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ま\"/>
    </mc:Choice>
  </mc:AlternateContent>
  <xr:revisionPtr revIDLastSave="0" documentId="13_ncr:1_{F726BE68-4643-408C-8846-8ED488E93DD3}" xr6:coauthVersionLast="47" xr6:coauthVersionMax="47" xr10:uidLastSave="{00000000-0000-0000-0000-000000000000}"/>
  <bookViews>
    <workbookView xWindow="-110" yWindow="-110" windowWidth="19420" windowHeight="10560" tabRatio="8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l="1"/>
  <c r="BW36" i="10" s="1"/>
  <c r="BW37" i="10" s="1"/>
  <c r="BW38" i="10" s="1"/>
  <c r="BW39" i="10" s="1"/>
  <c r="BW40" i="10" s="1"/>
  <c r="BW41" i="10" s="1"/>
  <c r="CO34" i="10" s="1"/>
  <c r="CO35" i="10" s="1"/>
</calcChain>
</file>

<file path=xl/sharedStrings.xml><?xml version="1.0" encoding="utf-8"?>
<sst xmlns="http://schemas.openxmlformats.org/spreadsheetml/2006/main" count="1149" uniqueCount="597">
  <si>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</si>
  <si>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</si>
  <si>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</si>
  <si>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</si>
  <si>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</si>
  <si>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</si>
  <si>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</si>
  <si>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</si>
  <si>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</si>
  <si>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</si>
  <si>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</si>
  <si>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</si>
  <si>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</si>
  <si>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</si>
  <si>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</si>
  <si>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</si>
  <si>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</si>
  <si>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</si>
  <si>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</si>
  <si>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</si>
  <si>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</si>
  <si>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</si>
  <si>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</si>
  <si>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</si>
  <si>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</si>
  <si>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</si>
  <si>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</si>
  <si>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</si>
  <si>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</si>
  <si>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</si>
  <si>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</si>
  <si>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</si>
  <si>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</si>
  <si>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</si>
  <si>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</si>
  <si>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</si>
  <si>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</si>
  <si>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</si>
  <si>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</si>
  <si>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</si>
  <si>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</si>
  <si>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</si>
  <si>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</si>
  <si>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</si>
  <si>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</si>
  <si>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</si>
  <si>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</si>
  <si>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</si>
  <si>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</si>
  <si>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</si>
  <si>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</si>
  <si>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</si>
  <si>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</si>
  <si>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</si>
  <si>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</si>
  <si>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</si>
  <si>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</si>
  <si>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</si>
  <si>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</si>
  <si>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</si>
  <si>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</si>
  <si>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</si>
  <si>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</si>
  <si>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</si>
  <si>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</si>
  <si>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</si>
  <si>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</si>
  <si>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</si>
  <si>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</si>
  <si>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</si>
  <si>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</si>
  <si>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</si>
  <si>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</si>
  <si>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</si>
  <si>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</si>
  <si>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</si>
  <si>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</si>
  <si>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</si>
  <si>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</si>
  <si>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</si>
  <si>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</si>
  <si>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</si>
  <si>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</si>
  <si>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</si>
  <si>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</si>
  <si>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</si>
  <si>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</si>
  <si>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</si>
  <si>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</si>
  <si>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</si>
  <si>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</si>
  <si>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</si>
  <si>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</si>
  <si>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</si>
  <si>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</si>
  <si>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</si>
  <si>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</si>
  <si>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</si>
  <si>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</si>
  <si>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</si>
  <si>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</si>
  <si>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</si>
  <si>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</si>
  <si>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</si>
  <si>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</si>
  <si>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</si>
  <si>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</si>
  <si>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</si>
  <si>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</si>
  <si>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</si>
  <si>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</si>
  <si>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</si>
  <si>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</si>
  <si>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</si>
  <si>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</si>
  <si>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</si>
  <si>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</si>
  <si>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</si>
  <si>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</si>
  <si>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</si>
  <si>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</si>
  <si>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</si>
  <si>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</si>
  <si>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</si>
  <si>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</si>
  <si>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</si>
  <si>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</si>
  <si>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</si>
  <si>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</si>
  <si>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</si>
  <si>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</si>
  <si>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</si>
  <si>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</si>
  <si>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</si>
  <si>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</si>
  <si>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</si>
  <si>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</si>
  <si>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</si>
  <si>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</si>
  <si>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</si>
  <si>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</si>
  <si>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</si>
  <si>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</si>
  <si>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</si>
  <si>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</si>
  <si>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</si>
  <si>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</si>
  <si>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</si>
  <si>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</si>
  <si>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</si>
  <si>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</si>
  <si>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</si>
  <si>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</si>
  <si>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</si>
  <si>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</si>
  <si>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</si>
  <si>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</si>
  <si>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</si>
  <si>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</si>
  <si>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</si>
  <si>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</si>
  <si>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</si>
  <si>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</si>
  <si>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</si>
  <si>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</si>
  <si>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</si>
  <si>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</si>
  <si>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</si>
  <si>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</si>
  <si>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</si>
  <si>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</si>
  <si>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</si>
  <si>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</si>
  <si>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</si>
  <si>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</si>
  <si>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</si>
  <si>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</si>
  <si>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</si>
  <si>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</si>
  <si>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</si>
  <si>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</si>
  <si>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</si>
  <si>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</si>
  <si>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</si>
  <si>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</si>
  <si>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</si>
  <si>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</si>
  <si>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</si>
  <si>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</si>
  <si>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</si>
  <si>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</si>
  <si>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</si>
  <si>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</si>
  <si>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</si>
  <si>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</si>
  <si>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</si>
  <si>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</si>
  <si>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</si>
  <si>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</si>
  <si>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</si>
  <si>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</si>
  <si>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</si>
  <si>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</si>
  <si>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</si>
  <si>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</si>
  <si>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</si>
  <si>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</si>
  <si>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</si>
  <si>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</si>
  <si>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</si>
  <si>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</si>
  <si>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</si>
  <si>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</si>
  <si>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</si>
  <si>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</si>
  <si>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</si>
  <si>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埼玉県宮代町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</si>
  <si>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</si>
  <si>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</si>
  <si>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</si>
  <si>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</si>
  <si>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</si>
  <si>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</si>
  <si>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</si>
  <si>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</si>
  <si>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</si>
  <si>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</si>
  <si>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</si>
  <si>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</si>
  <si>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</si>
  <si>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</si>
  <si>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</si>
  <si>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</si>
  <si>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</si>
  <si>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</si>
  <si>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</si>
  <si>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</si>
  <si>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</si>
  <si>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</si>
  <si>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</si>
  <si>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</si>
  <si>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</si>
  <si>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</si>
  <si>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</si>
  <si>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</si>
  <si>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</si>
  <si>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</si>
  <si>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</si>
  <si>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</si>
  <si>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</si>
  <si>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</si>
  <si>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</si>
  <si>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</si>
  <si>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</si>
  <si>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</si>
  <si>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</si>
  <si>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</si>
  <si>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</si>
  <si>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</si>
  <si>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</si>
  <si>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</si>
  <si>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</si>
  <si>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</si>
  <si>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</si>
  <si>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</si>
  <si>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</si>
  <si>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</si>
  <si>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</si>
  <si>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</si>
  <si>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</si>
  <si>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</si>
  <si>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</si>
  <si>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</si>
  <si>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</si>
  <si>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</si>
  <si>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</si>
  <si>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</si>
  <si>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</si>
  <si>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</si>
  <si>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</si>
  <si>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</si>
  <si>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</si>
  <si>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</si>
  <si>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</si>
  <si>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</si>
  <si>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</si>
  <si>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</si>
  <si>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</si>
  <si>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</si>
  <si>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</si>
  <si>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</si>
  <si>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</si>
  <si>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</si>
  <si>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</si>
  <si>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</si>
  <si>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</si>
  <si>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</si>
  <si>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</si>
  <si>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</si>
  <si>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</si>
  <si>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</si>
  <si>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</si>
  <si>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</si>
  <si>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</si>
  <si>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</si>
  <si>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</si>
  <si>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</si>
  <si>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</si>
  <si>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</si>
  <si>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</si>
  <si>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</si>
  <si>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</si>
  <si>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</si>
  <si>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</si>
  <si>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</si>
  <si>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</si>
  <si>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</si>
  <si>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</si>
  <si>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</si>
  <si>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</si>
  <si>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</si>
  <si>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</si>
  <si>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</si>
  <si>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</si>
  <si>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</si>
  <si>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</si>
  <si>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</si>
  <si>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</si>
  <si>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</si>
  <si>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</si>
  <si>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</si>
  <si>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</si>
  <si>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</si>
  <si>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</si>
  <si>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</si>
  <si>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</si>
  <si>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</si>
  <si>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</si>
  <si>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</si>
  <si>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</si>
  <si>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</si>
  <si>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</si>
  <si>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</si>
  <si>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</si>
  <si>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</si>
  <si>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</si>
  <si>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</si>
  <si>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</si>
  <si>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</si>
  <si>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</si>
  <si>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</si>
  <si>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</si>
  <si>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</si>
  <si>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</si>
  <si>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</si>
  <si>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</si>
  <si>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</si>
  <si>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</si>
  <si>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</si>
  <si>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</si>
  <si>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</si>
  <si>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</si>
  <si>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</si>
  <si>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</si>
  <si>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</si>
  <si>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</si>
  <si>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</si>
  <si>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</si>
  <si>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</si>
  <si>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埼玉県宮代町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</si>
  <si>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</si>
  <si>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</si>
  <si>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</si>
  <si>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</si>
  <si>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</si>
  <si>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</si>
  <si>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</si>
  <si>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</si>
  <si>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</si>
  <si>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</si>
  <si>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</si>
  <si>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</si>
  <si>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</si>
  <si>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</si>
  <si>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</si>
  <si>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</si>
  <si>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</si>
  <si>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</si>
  <si>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</si>
  <si>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</si>
  <si>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</si>
  <si>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</si>
  <si>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</si>
  <si>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</si>
  <si>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</si>
  <si>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</si>
  <si>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</si>
  <si>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</si>
  <si>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</si>
  <si>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</si>
  <si>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</si>
  <si>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</si>
  <si>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</si>
  <si>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</si>
  <si>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</si>
  <si>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</si>
  <si>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</si>
  <si>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</si>
  <si>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</si>
  <si>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</si>
  <si>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</si>
  <si>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</si>
  <si>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</si>
  <si>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</si>
  <si>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</si>
  <si>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</si>
  <si>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</si>
  <si>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</si>
  <si>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</si>
  <si>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</si>
  <si>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</si>
  <si>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</si>
  <si>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</si>
  <si>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</si>
  <si>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</si>
  <si>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</si>
  <si>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</si>
  <si>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</si>
  <si>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</si>
  <si>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</si>
  <si>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</si>
  <si>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</si>
  <si>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</si>
  <si>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</si>
  <si>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</si>
  <si>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</si>
  <si>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</si>
  <si>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</si>
  <si>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</si>
  <si>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</si>
  <si>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</si>
  <si>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</si>
  <si>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</si>
  <si>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</si>
  <si>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</si>
  <si>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</si>
  <si>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</si>
  <si>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</si>
  <si>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</si>
  <si>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</si>
  <si>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</si>
  <si>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</si>
  <si>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</si>
  <si>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</si>
  <si>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</si>
  <si>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</si>
  <si>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</si>
  <si>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</si>
  <si>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</si>
  <si>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</si>
  <si>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</si>
  <si>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</si>
  <si>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</si>
  <si>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</si>
  <si>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</si>
  <si>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</si>
  <si>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</si>
  <si>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</si>
  <si>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</si>
  <si>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</si>
  <si>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</si>
  <si>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</si>
  <si>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</si>
  <si>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</si>
  <si>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</si>
  <si>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</si>
  <si>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</si>
  <si>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</si>
  <si>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</si>
  <si>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</si>
  <si>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</si>
  <si>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</si>
  <si>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</si>
  <si>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</si>
  <si>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</si>
  <si>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</si>
  <si>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</si>
  <si>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</si>
  <si>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</si>
  <si>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</si>
  <si>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</si>
  <si>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</si>
  <si>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</si>
  <si>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</si>
  <si>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</si>
  <si>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</si>
  <si>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</si>
  <si>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</si>
  <si>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</si>
  <si>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</si>
  <si>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</si>
  <si>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</si>
  <si>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</si>
  <si>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</si>
  <si>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</si>
  <si>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</si>
  <si>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</si>
  <si>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</si>
  <si>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</si>
  <si>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</si>
  <si>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</si>
  <si>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</si>
  <si>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</si>
  <si>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</si>
  <si>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</si>
  <si>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</si>
  <si>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</si>
  <si>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</si>
  <si>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</si>
  <si>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</si>
  <si>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</si>
  <si>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</si>
  <si>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</si>
  <si>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</si>
  <si>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</si>
  <si>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</si>
  <si>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</si>
  <si>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</si>
  <si>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</si>
  <si>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</si>
  <si>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</si>
  <si>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</si>
  <si>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</si>
  <si>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</si>
  <si>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</si>
  <si>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</si>
  <si>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</si>
  <si>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</si>
  <si>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</si>
  <si>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</si>
  <si>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</si>
  <si>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</si>
  <si>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</si>
  <si>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</si>
  <si>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</si>
  <si>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</si>
  <si>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</si>
  <si>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</si>
  <si>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</si>
  <si>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</si>
  <si>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</si>
  <si>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</si>
  <si>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</si>
  <si>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</si>
  <si>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 0.72</t>
  </si>
  <si>
    <t>▲ 2.04</t>
  </si>
  <si>
    <t>一般会計</t>
  </si>
  <si>
    <t>水道事業会計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</si>
  <si>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</si>
  <si>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</si>
  <si>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</si>
  <si>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</si>
  <si>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</si>
  <si>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</si>
  <si>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</si>
  <si>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</si>
  <si>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</si>
  <si>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</si>
  <si>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</si>
  <si>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</si>
  <si>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新しい村</t>
    <rPh sb="0" eb="1">
      <t>アタラ</t>
    </rPh>
    <rPh sb="3" eb="4">
      <t>ムラ</t>
    </rPh>
    <phoneticPr fontId="2"/>
  </si>
  <si>
    <t>宮代町土地開発公社</t>
    <rPh sb="0" eb="3">
      <t>ミヤシロマチ</t>
    </rPh>
    <rPh sb="3" eb="9">
      <t>トチカイハツコウシャ</t>
    </rPh>
    <phoneticPr fontId="2"/>
  </si>
  <si>
    <t>埼玉東部消防組合</t>
  </si>
  <si>
    <t>久喜宮代衛生組合</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</si>
  <si>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</si>
  <si>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埼玉県市町村綜合事務組合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</si>
  <si>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</si>
  <si>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広域利根斎場組合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</si>
  <si>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</si>
  <si>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</si>
  <si>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</si>
  <si>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公共施設整備基金</t>
    <phoneticPr fontId="5"/>
  </si>
  <si>
    <t>まちづくり基金</t>
    <phoneticPr fontId="2"/>
  </si>
  <si>
    <t>森林環境譲与税積立基金</t>
    <phoneticPr fontId="2"/>
  </si>
  <si>
    <t>福祉医療センター施設整備基金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</si>
  <si>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</si>
  <si>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</si>
  <si>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</si>
  <si>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</si>
  <si>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</si>
  <si>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</si>
  <si>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ものの、将来負担比率は低くなっている。これは既償還分が進捗したこと、新規発行を抑制してきたためである。将来負担比率が低下傾向にあるため、実質公債費比率についても、今後は低下してくるものと想定される。令和８年度以降に多額の起債に見込みがあり、償還が始まった際には、実質公債費比率が上昇していくことが考えられる。そのため、これまで以上に公債費の適正化
に取り組んでいく必要がある</t>
    <rPh sb="119" eb="121">
      <t>レイワ</t>
    </rPh>
    <rPh sb="122" eb="124">
      <t>ネンド</t>
    </rPh>
    <rPh sb="124" eb="126">
      <t>イコウ</t>
    </rPh>
    <rPh sb="127" eb="129">
      <t>タガク</t>
    </rPh>
    <rPh sb="130" eb="132">
      <t>キサイ</t>
    </rPh>
    <rPh sb="133" eb="135">
      <t>ミコ</t>
    </rPh>
    <rPh sb="140" eb="142">
      <t>ショウカン</t>
    </rPh>
    <rPh sb="143" eb="144">
      <t>ハジ</t>
    </rPh>
    <rPh sb="147" eb="148">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</si>
  <si>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</si>
  <si>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</si>
  <si>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</si>
  <si>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交付税措置のない地方債等の新規発行を抑制してきた結果、将来負担比率が低下している。一方で、有形固定資産減価償却率は類似団体よりも高く、上昇傾向にあるが、主な要因としては、
小中学校７校や公民館をはじめとする昭和中期頃から建設が始まった、各種公共施設がいずれも有形固定資産減価償却率８０％以上になっていることが挙げられる。公共施設等総合管理計画に基づき、今後、老朽化対策に積極的に取り組んでいく。</t>
    <rPh sb="1" eb="6">
      <t>コウフゼイソチ</t>
    </rPh>
    <rPh sb="12" eb="13">
      <t>トウ</t>
    </rPh>
    <rPh sb="88" eb="89">
      <t>チュウ</t>
    </rPh>
    <rPh sb="94" eb="97">
      <t>コウミンカン</t>
    </rPh>
    <rPh sb="104" eb="106">
      <t>ショウワ</t>
    </rPh>
    <rPh sb="106" eb="108">
      <t>チュウキ</t>
    </rPh>
    <rPh sb="108" eb="109">
      <t>ゴロ</t>
    </rPh>
    <rPh sb="111" eb="113">
      <t>ケンセツ</t>
    </rPh>
    <rPh sb="114" eb="115">
      <t>ハジ</t>
    </rPh>
    <rPh sb="119" eb="121">
      <t>カクシュ</t>
    </rPh>
    <rPh sb="121" eb="125">
      <t>コウキョウシセツ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</si>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</sst>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4A7497-7241-43AB-85F1-F0582429FE0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EC7A-4378-A239-5AB17C929A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15984</c:v>
                </c:pt>
                <c:pt idx="1">
                  <c:v>22162</c:v>
                </c:pt>
                <c:pt idx="2">
                  <c:v>29615</c:v>
                </c:pt>
                <c:pt idx="3">
                  <c:v>23292</c:v>
                </c:pt>
                <c:pt idx="4">
                  <c:v>28731</c:v>
                </c:pt>
              </c:numCache>
            </c:numRef>
          </c:val>
          <c:smooth val="0"/>
          <c:extLst>
            <c:ext xmlns:c16="http://schemas.microsoft.com/office/drawing/2014/chart" uri="{C3380CC4-5D6E-409C-BE32-E72D297353CC}">
              <c16:uniqueId val="{00000001-EC7A-4378-A239-5AB17C929A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7.46</c:v>
                </c:pt>
                <c:pt idx="1">
                  <c:v>7.08</c:v>
                </c:pt>
                <c:pt idx="2">
                  <c:v>6.99</c:v>
                </c:pt>
                <c:pt idx="3">
                  <c:v>13.66</c:v>
                </c:pt>
                <c:pt idx="4">
                  <c:v>10.37</c:v>
                </c:pt>
              </c:numCache>
            </c:numRef>
          </c:val>
          <c:extLst>
            <c:ext xmlns:c16="http://schemas.microsoft.com/office/drawing/2014/chart" uri="{C3380CC4-5D6E-409C-BE32-E72D297353CC}">
              <c16:uniqueId val="{00000000-4E40-4E83-884F-644974A566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17.350000000000001</c:v>
                </c:pt>
                <c:pt idx="1">
                  <c:v>17.059999999999999</c:v>
                </c:pt>
                <c:pt idx="2">
                  <c:v>15.61</c:v>
                </c:pt>
                <c:pt idx="3">
                  <c:v>17.399999999999999</c:v>
                </c:pt>
                <c:pt idx="4">
                  <c:v>19.32</c:v>
                </c:pt>
              </c:numCache>
            </c:numRef>
          </c:val>
          <c:extLst>
            <c:ext xmlns:c16="http://schemas.microsoft.com/office/drawing/2014/chart" uri="{C3380CC4-5D6E-409C-BE32-E72D297353CC}">
              <c16:uniqueId val="{00000001-4E40-4E83-884F-644974A566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-0.51</c:v>
                </c:pt>
                <c:pt idx="2">
                  <c:v>-0.72</c:v>
                </c:pt>
                <c:pt idx="3">
                  <c:v>10.039999999999999</c:v>
                </c:pt>
                <c:pt idx="4">
                  <c:v>-2.04</c:v>
                </c:pt>
              </c:numCache>
            </c:numRef>
          </c:val>
          <c:smooth val="0"/>
          <c:extLst>
            <c:ext xmlns:c16="http://schemas.microsoft.com/office/drawing/2014/chart" uri="{C3380CC4-5D6E-409C-BE32-E72D297353CC}">
              <c16:uniqueId val="{00000002-4E40-4E83-884F-644974A566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0.55000000000000004</c:v>
                </c:pt>
                <c:pt idx="2">
                  <c:v>#N/A</c:v>
                </c:pt>
                <c:pt idx="3">
                  <c:v>1.47</c:v>
                </c:pt>
                <c:pt idx="4">
                  <c:v>0</c:v>
                </c:pt>
                <c:pt idx="5">
                  <c:v>0</c:v>
                </c:pt>
                <c:pt idx="6">
                  <c:v>0</c:v>
                </c:pt>
                <c:pt idx="7">
                  <c:v>0</c:v>
                </c:pt>
                <c:pt idx="8">
                  <c:v>0</c:v>
                </c:pt>
                <c:pt idx="9">
                  <c:v>0</c:v>
                </c:pt>
              </c:numCache>
            </c:numRef>
          </c:val>
          <c:extLst>
            <c:ext xmlns:c16="http://schemas.microsoft.com/office/drawing/2014/chart" uri="{C3380CC4-5D6E-409C-BE32-E72D297353CC}">
              <c16:uniqueId val="{00000000-DAB3-480F-948C-98D4C60EED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B3-480F-948C-98D4C60EED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B3-480F-948C-98D4C60EED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B3-480F-948C-98D4C60EED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0.08</c:v>
                </c:pt>
                <c:pt idx="4">
                  <c:v>#N/A</c:v>
                </c:pt>
                <c:pt idx="5">
                  <c:v>0.05</c:v>
                </c:pt>
                <c:pt idx="6">
                  <c:v>#N/A</c:v>
                </c:pt>
                <c:pt idx="7">
                  <c:v>0.04</c:v>
                </c:pt>
                <c:pt idx="8">
                  <c:v>#N/A</c:v>
                </c:pt>
                <c:pt idx="9">
                  <c:v>0.11</c:v>
                </c:pt>
              </c:numCache>
            </c:numRef>
          </c:val>
          <c:extLst>
            <c:ext xmlns:c16="http://schemas.microsoft.com/office/drawing/2014/chart" uri="{C3380CC4-5D6E-409C-BE32-E72D297353CC}">
              <c16:uniqueId val="{00000004-DAB3-480F-948C-98D4C60EED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1.79</c:v>
                </c:pt>
                <c:pt idx="2">
                  <c:v>#N/A</c:v>
                </c:pt>
                <c:pt idx="3">
                  <c:v>1.86</c:v>
                </c:pt>
                <c:pt idx="4">
                  <c:v>#N/A</c:v>
                </c:pt>
                <c:pt idx="5">
                  <c:v>1.76</c:v>
                </c:pt>
                <c:pt idx="6">
                  <c:v>#N/A</c:v>
                </c:pt>
                <c:pt idx="7">
                  <c:v>1.07</c:v>
                </c:pt>
                <c:pt idx="8">
                  <c:v>#N/A</c:v>
                </c:pt>
                <c:pt idx="9">
                  <c:v>0.11</c:v>
                </c:pt>
              </c:numCache>
            </c:numRef>
          </c:val>
          <c:extLst>
            <c:ext xmlns:c16="http://schemas.microsoft.com/office/drawing/2014/chart" uri="{C3380CC4-5D6E-409C-BE32-E72D297353CC}">
              <c16:uniqueId val="{00000005-DAB3-480F-948C-98D4C60EED4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1.2</c:v>
                </c:pt>
                <c:pt idx="6">
                  <c:v>#N/A</c:v>
                </c:pt>
                <c:pt idx="7">
                  <c:v>0.94</c:v>
                </c:pt>
                <c:pt idx="8">
                  <c:v>#N/A</c:v>
                </c:pt>
                <c:pt idx="9">
                  <c:v>1.08</c:v>
                </c:pt>
              </c:numCache>
            </c:numRef>
          </c:val>
          <c:extLst>
            <c:ext xmlns:c16="http://schemas.microsoft.com/office/drawing/2014/chart" uri="{C3380CC4-5D6E-409C-BE32-E72D297353CC}">
              <c16:uniqueId val="{00000006-DAB3-480F-948C-98D4C60EED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2.76</c:v>
                </c:pt>
                <c:pt idx="2">
                  <c:v>#N/A</c:v>
                </c:pt>
                <c:pt idx="3">
                  <c:v>2.39</c:v>
                </c:pt>
                <c:pt idx="4">
                  <c:v>#N/A</c:v>
                </c:pt>
                <c:pt idx="5">
                  <c:v>3.68</c:v>
                </c:pt>
                <c:pt idx="6">
                  <c:v>#N/A</c:v>
                </c:pt>
                <c:pt idx="7">
                  <c:v>2.12</c:v>
                </c:pt>
                <c:pt idx="8">
                  <c:v>#N/A</c:v>
                </c:pt>
                <c:pt idx="9">
                  <c:v>1.99</c:v>
                </c:pt>
              </c:numCache>
            </c:numRef>
          </c:val>
          <c:extLst>
            <c:ext xmlns:c16="http://schemas.microsoft.com/office/drawing/2014/chart" uri="{C3380CC4-5D6E-409C-BE32-E72D297353CC}">
              <c16:uniqueId val="{00000007-DAB3-480F-948C-98D4C60EED4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16.27</c:v>
                </c:pt>
                <c:pt idx="2">
                  <c:v>#N/A</c:v>
                </c:pt>
                <c:pt idx="3">
                  <c:v>11.93</c:v>
                </c:pt>
                <c:pt idx="4">
                  <c:v>#N/A</c:v>
                </c:pt>
                <c:pt idx="5">
                  <c:v>11.19</c:v>
                </c:pt>
                <c:pt idx="6">
                  <c:v>#N/A</c:v>
                </c:pt>
                <c:pt idx="7">
                  <c:v>11.4</c:v>
                </c:pt>
                <c:pt idx="8">
                  <c:v>#N/A</c:v>
                </c:pt>
                <c:pt idx="9">
                  <c:v>8.11</c:v>
                </c:pt>
              </c:numCache>
            </c:numRef>
          </c:val>
          <c:extLst>
            <c:ext xmlns:c16="http://schemas.microsoft.com/office/drawing/2014/chart" uri="{C3380CC4-5D6E-409C-BE32-E72D297353CC}">
              <c16:uniqueId val="{00000008-DAB3-480F-948C-98D4C60EED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7.45</c:v>
                </c:pt>
                <c:pt idx="2">
                  <c:v>#N/A</c:v>
                </c:pt>
                <c:pt idx="3">
                  <c:v>7.07</c:v>
                </c:pt>
                <c:pt idx="4">
                  <c:v>#N/A</c:v>
                </c:pt>
                <c:pt idx="5">
                  <c:v>6.99</c:v>
                </c:pt>
                <c:pt idx="6">
                  <c:v>#N/A</c:v>
                </c:pt>
                <c:pt idx="7">
                  <c:v>13.65</c:v>
                </c:pt>
                <c:pt idx="8">
                  <c:v>#N/A</c:v>
                </c:pt>
                <c:pt idx="9">
                  <c:v>10.37</c:v>
                </c:pt>
              </c:numCache>
            </c:numRef>
          </c:val>
          <c:extLst>
            <c:ext xmlns:c16="http://schemas.microsoft.com/office/drawing/2014/chart" uri="{C3380CC4-5D6E-409C-BE32-E72D297353CC}">
              <c16:uniqueId val="{00000009-DAB3-480F-948C-98D4C60EED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954</c:v>
                </c:pt>
                <c:pt idx="5">
                  <c:v>956</c:v>
                </c:pt>
                <c:pt idx="8">
                  <c:v>944</c:v>
                </c:pt>
                <c:pt idx="11">
                  <c:v>932</c:v>
                </c:pt>
                <c:pt idx="14">
                  <c:v>901</c:v>
                </c:pt>
              </c:numCache>
            </c:numRef>
          </c:val>
          <c:extLst>
            <c:ext xmlns:c16="http://schemas.microsoft.com/office/drawing/2014/chart" uri="{C3380CC4-5D6E-409C-BE32-E72D297353CC}">
              <c16:uniqueId val="{00000000-C84A-4977-9EE5-F25677799F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4A-4977-9EE5-F25677799F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4A-4977-9EE5-F25677799F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59</c:v>
                </c:pt>
                <c:pt idx="6">
                  <c:v>65</c:v>
                </c:pt>
                <c:pt idx="9">
                  <c:v>95</c:v>
                </c:pt>
                <c:pt idx="12">
                  <c:v>104</c:v>
                </c:pt>
              </c:numCache>
            </c:numRef>
          </c:val>
          <c:extLst>
            <c:ext xmlns:c16="http://schemas.microsoft.com/office/drawing/2014/chart" uri="{C3380CC4-5D6E-409C-BE32-E72D297353CC}">
              <c16:uniqueId val="{00000003-C84A-4977-9EE5-F25677799F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490</c:v>
                </c:pt>
                <c:pt idx="3">
                  <c:v>482</c:v>
                </c:pt>
                <c:pt idx="6">
                  <c:v>448</c:v>
                </c:pt>
                <c:pt idx="9">
                  <c:v>373</c:v>
                </c:pt>
                <c:pt idx="12">
                  <c:v>371</c:v>
                </c:pt>
              </c:numCache>
            </c:numRef>
          </c:val>
          <c:extLst>
            <c:ext xmlns:c16="http://schemas.microsoft.com/office/drawing/2014/chart" uri="{C3380CC4-5D6E-409C-BE32-E72D297353CC}">
              <c16:uniqueId val="{00000004-C84A-4977-9EE5-F25677799F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4A-4977-9EE5-F25677799F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4A-4977-9EE5-F25677799F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803</c:v>
                </c:pt>
                <c:pt idx="3">
                  <c:v>803</c:v>
                </c:pt>
                <c:pt idx="6">
                  <c:v>818</c:v>
                </c:pt>
                <c:pt idx="9">
                  <c:v>844</c:v>
                </c:pt>
                <c:pt idx="12">
                  <c:v>840</c:v>
                </c:pt>
              </c:numCache>
            </c:numRef>
          </c:val>
          <c:extLst>
            <c:ext xmlns:c16="http://schemas.microsoft.com/office/drawing/2014/chart" uri="{C3380CC4-5D6E-409C-BE32-E72D297353CC}">
              <c16:uniqueId val="{00000007-C84A-4977-9EE5-F25677799F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386</c:v>
                </c:pt>
                <c:pt idx="2">
                  <c:v>#N/A</c:v>
                </c:pt>
                <c:pt idx="3">
                  <c:v>#N/A</c:v>
                </c:pt>
                <c:pt idx="4">
                  <c:v>388</c:v>
                </c:pt>
                <c:pt idx="5">
                  <c:v>#N/A</c:v>
                </c:pt>
                <c:pt idx="6">
                  <c:v>#N/A</c:v>
                </c:pt>
                <c:pt idx="7">
                  <c:v>387</c:v>
                </c:pt>
                <c:pt idx="8">
                  <c:v>#N/A</c:v>
                </c:pt>
                <c:pt idx="9">
                  <c:v>#N/A</c:v>
                </c:pt>
                <c:pt idx="10">
                  <c:v>380</c:v>
                </c:pt>
                <c:pt idx="11">
                  <c:v>#N/A</c:v>
                </c:pt>
                <c:pt idx="12">
                  <c:v>#N/A</c:v>
                </c:pt>
                <c:pt idx="13">
                  <c:v>414</c:v>
                </c:pt>
                <c:pt idx="14">
                  <c:v>#N/A</c:v>
                </c:pt>
              </c:numCache>
            </c:numRef>
          </c:val>
          <c:smooth val="0"/>
          <c:extLst>
            <c:ext xmlns:c16="http://schemas.microsoft.com/office/drawing/2014/chart" uri="{C3380CC4-5D6E-409C-BE32-E72D297353CC}">
              <c16:uniqueId val="{00000008-C84A-4977-9EE5-F25677799F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8930</c:v>
                </c:pt>
                <c:pt idx="5">
                  <c:v>8746</c:v>
                </c:pt>
                <c:pt idx="8">
                  <c:v>8538</c:v>
                </c:pt>
                <c:pt idx="11">
                  <c:v>8225</c:v>
                </c:pt>
                <c:pt idx="14">
                  <c:v>7752</c:v>
                </c:pt>
              </c:numCache>
            </c:numRef>
          </c:val>
          <c:extLst>
            <c:ext xmlns:c16="http://schemas.microsoft.com/office/drawing/2014/chart" uri="{C3380CC4-5D6E-409C-BE32-E72D297353CC}">
              <c16:uniqueId val="{00000000-5755-4561-8FAD-ECD9B4EF7B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1197</c:v>
                </c:pt>
                <c:pt idx="5">
                  <c:v>1148</c:v>
                </c:pt>
                <c:pt idx="8">
                  <c:v>1025</c:v>
                </c:pt>
                <c:pt idx="11">
                  <c:v>1007</c:v>
                </c:pt>
                <c:pt idx="14">
                  <c:v>699</c:v>
                </c:pt>
              </c:numCache>
            </c:numRef>
          </c:val>
          <c:extLst>
            <c:ext xmlns:c16="http://schemas.microsoft.com/office/drawing/2014/chart" uri="{C3380CC4-5D6E-409C-BE32-E72D297353CC}">
              <c16:uniqueId val="{00000001-5755-4561-8FAD-ECD9B4EF7B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2387</c:v>
                </c:pt>
                <c:pt idx="5">
                  <c:v>2365</c:v>
                </c:pt>
                <c:pt idx="8">
                  <c:v>2288</c:v>
                </c:pt>
                <c:pt idx="11">
                  <c:v>2573</c:v>
                </c:pt>
                <c:pt idx="14">
                  <c:v>2943</c:v>
                </c:pt>
              </c:numCache>
            </c:numRef>
          </c:val>
          <c:extLst>
            <c:ext xmlns:c16="http://schemas.microsoft.com/office/drawing/2014/chart" uri="{C3380CC4-5D6E-409C-BE32-E72D297353CC}">
              <c16:uniqueId val="{00000002-5755-4561-8FAD-ECD9B4EF7B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55-4561-8FAD-ECD9B4EF7B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55-4561-8FAD-ECD9B4EF7B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55-4561-8FAD-ECD9B4EF7B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55-4561-8FAD-ECD9B4EF7B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280</c:v>
                </c:pt>
                <c:pt idx="3">
                  <c:v>335</c:v>
                </c:pt>
                <c:pt idx="6">
                  <c:v>389</c:v>
                </c:pt>
                <c:pt idx="9">
                  <c:v>374</c:v>
                </c:pt>
                <c:pt idx="12">
                  <c:v>324</c:v>
                </c:pt>
              </c:numCache>
            </c:numRef>
          </c:val>
          <c:extLst>
            <c:ext xmlns:c16="http://schemas.microsoft.com/office/drawing/2014/chart" uri="{C3380CC4-5D6E-409C-BE32-E72D297353CC}">
              <c16:uniqueId val="{00000007-5755-4561-8FAD-ECD9B4EF7B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3908</c:v>
                </c:pt>
                <c:pt idx="3">
                  <c:v>3579</c:v>
                </c:pt>
                <c:pt idx="6">
                  <c:v>3314</c:v>
                </c:pt>
                <c:pt idx="9">
                  <c:v>2983</c:v>
                </c:pt>
                <c:pt idx="12">
                  <c:v>2702</c:v>
                </c:pt>
              </c:numCache>
            </c:numRef>
          </c:val>
          <c:extLst>
            <c:ext xmlns:c16="http://schemas.microsoft.com/office/drawing/2014/chart" uri="{C3380CC4-5D6E-409C-BE32-E72D297353CC}">
              <c16:uniqueId val="{00000008-5755-4561-8FAD-ECD9B4EF7B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55-4561-8FAD-ECD9B4EF7B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8758</c:v>
                </c:pt>
                <c:pt idx="3">
                  <c:v>8592</c:v>
                </c:pt>
                <c:pt idx="6">
                  <c:v>8545</c:v>
                </c:pt>
                <c:pt idx="9">
                  <c:v>8289</c:v>
                </c:pt>
                <c:pt idx="12">
                  <c:v>7840</c:v>
                </c:pt>
              </c:numCache>
            </c:numRef>
          </c:val>
          <c:extLst>
            <c:ext xmlns:c16="http://schemas.microsoft.com/office/drawing/2014/chart" uri="{C3380CC4-5D6E-409C-BE32-E72D297353CC}">
              <c16:uniqueId val="{0000000A-5755-4561-8FAD-ECD9B4EF7B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432</c:v>
                </c:pt>
                <c:pt idx="2">
                  <c:v>#N/A</c:v>
                </c:pt>
                <c:pt idx="3">
                  <c:v>#N/A</c:v>
                </c:pt>
                <c:pt idx="4">
                  <c:v>247</c:v>
                </c:pt>
                <c:pt idx="5">
                  <c:v>#N/A</c:v>
                </c:pt>
                <c:pt idx="6">
                  <c:v>#N/A</c:v>
                </c:pt>
                <c:pt idx="7">
                  <c:v>397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55-4561-8FAD-ECD9B4EF7B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1084</c:v>
                </c:pt>
                <c:pt idx="1">
                  <c:v>1300</c:v>
                </c:pt>
                <c:pt idx="2">
                  <c:v>1413</c:v>
                </c:pt>
              </c:numCache>
            </c:numRef>
          </c:val>
          <c:extLst>
            <c:ext xmlns:c16="http://schemas.microsoft.com/office/drawing/2014/chart" uri="{C3380CC4-5D6E-409C-BE32-E72D297353CC}">
              <c16:uniqueId val="{00000000-C92A-436E-A0EB-E4B59ECE47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C92A-436E-A0EB-E4B59ECE47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676</c:v>
                </c:pt>
                <c:pt idx="1">
                  <c:v>661</c:v>
                </c:pt>
                <c:pt idx="2">
                  <c:v>957</c:v>
                </c:pt>
              </c:numCache>
            </c:numRef>
          </c:val>
          <c:extLst>
            <c:ext xmlns:c16="http://schemas.microsoft.com/office/drawing/2014/chart" uri="{C3380CC4-5D6E-409C-BE32-E72D297353CC}">
              <c16:uniqueId val="{00000002-C92A-436E-A0EB-E4B59ECE47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{EEB7D556-1A67-4F1C-8696-082DAE1A188F}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AB-4D6C-B2E0-74E39AF90C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{040C524F-2E6B-4299-BDA1-63F521290437}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AB-4D6C-B2E0-74E39AF90C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{F9501433-D39B-4E2D-AB72-9C0C6630A2C9}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AB-4D6C-B2E0-74E39AF90C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{9A9B094E-0DEF-47E9-8F56-C8D00ABA327D}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AB-4D6C-B2E0-74E39AF90C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{793C374D-E4FC-48AD-BEC5-C38E5A788181}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AB-4D6C-B2E0-74E39AF90C9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{BEF7BEC9-3CA2-4E75-9F91-52F214F48E10}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AB-4D6C-B2E0-74E39AF90C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{496BEFDF-0196-4D71-BD4D-BB514787D6BF}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AB-4D6C-B2E0-74E39AF90C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{3A76386D-75BA-4E92-A98E-567FF2FFC8D6}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AB-4D6C-B2E0-74E39AF90C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{1CCE9EAE-CDFF-43C5-9B88-79A9C85589E7}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AB-4D6C-B2E0-74E39AF90C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67.7</c:v>
                </c:pt>
                <c:pt idx="16">
                  <c:v>69</c:v>
                </c:pt>
                <c:pt idx="24">
                  <c:v>70.3</c:v>
                </c:pt>
                <c:pt idx="32">
                  <c:v>71.5</c:v>
                </c:pt>
              </c:numCache>
            </c:numRef>
          </c:xVal>
          <c:yVal>
            <c:numRef>
              <c:f>公会計指標分析・財政指標組合せ分析表!$BP$51:$DC$51</c:f>
              <c:numCache>
                <c:formatCode>#,##0.0;"▲ "#,##0.0</c:formatCode>
                <c:ptCount val="40"/>
                <c:pt idx="0">
                  <c:v>7.4</c:v>
                </c:pt>
                <c:pt idx="8">
                  <c:v>4.0999999999999996</c:v>
                </c:pt>
                <c:pt idx="16">
                  <c:v>6.5</c:v>
                </c:pt>
              </c:numCache>
            </c:numRef>
          </c:yVal>
          <c:smooth val="0"/>
          <c:extLst>
            <c:ext xmlns:c16="http://schemas.microsoft.com/office/drawing/2014/chart" uri="{C3380CC4-5D6E-409C-BE32-E72D297353CC}">
              <c16:uniqueId val="{00000009-C2AB-4D6C-B2E0-74E39AF90C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{32060EEA-0C7F-4F86-9F29-63169EB17C3D}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AB-4D6C-B2E0-74E39AF90C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{AC589351-84A5-4CF4-AC39-4197FA859967}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AB-4D6C-B2E0-74E39AF90C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{7AE2A816-E4E7-41FF-BC70-DB331FE6482C}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AB-4D6C-B2E0-74E39AF90C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{0DBD551A-67A5-4E40-9A43-A51DB5560008}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AB-4D6C-B2E0-74E39AF90C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{F2CD21EE-FAFD-4D05-9A03-D91EFE883079}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AB-4D6C-B2E0-74E39AF90C9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{E5433328-A9D6-4ABE-B42A-2179ABD71B18}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AB-4D6C-B2E0-74E39AF90C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{2D563948-9014-4719-AAE0-2AF8F767D622}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AB-4D6C-B2E0-74E39AF90C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{E7103B14-3753-4DA9-AE87-29569EF3692C}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AB-4D6C-B2E0-74E39AF90C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{E81C164A-16D9-42BD-93BF-40BBB651773B}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AB-4D6C-B2E0-74E39AF90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2AB-4D6C-B2E0-74E39AF90C9D}"/>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{AA7520B7-FDD1-4A2D-972D-3FA08500E1CB}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6ED-47ED-9449-6AFBCB6AE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{E73AB140-35D7-4629-ADB7-DC080226FD08}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D-47ED-9449-6AFBCB6AE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{75E2C5B0-84CE-429F-90F3-AB1FE8AEE0C1}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D-47ED-9449-6AFBCB6AE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{E95E730F-17AF-4CDD-B70C-8C6439FAE88E}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D-47ED-9449-6AFBCB6AE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{07543E12-6445-48F1-8658-D879183EF234}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D-47ED-9449-6AFBCB6AEEA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{2D15A390-25D8-482E-B912-638CAA1CB721}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6ED-47ED-9449-6AFBCB6AEEA6}"/>
                </c:ext>
              </c:extLst>
            </c:dLbl>
            <c:dLbl>
              <c:idx val="16"/>
              <c:layout>
                <c:manualLayout>
                  <c:x val="-4.4905057365901176E-2"/>
                  <c:y val="-6.20005246909563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{8121FF1F-2F24-4A2D-81CA-9C256014447D}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6ED-47ED-9449-6AFBCB6AEEA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{7645549B-05BB-4B7E-9103-013137ABB7AC}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6ED-47ED-9449-6AFBCB6AEEA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{16C53CE3-9338-4F96-B5ED-A9C20CE78808}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6ED-47ED-9449-6AFBCB6AE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6.3</c:v>
                </c:pt>
                <c:pt idx="24">
                  <c:v>6</c:v>
                </c:pt>
                <c:pt idx="32">
                  <c:v>6.1</c:v>
                </c:pt>
              </c:numCache>
            </c:numRef>
          </c:xVal>
          <c:yVal>
            <c:numRef>
              <c:f>公会計指標分析・財政指標組合せ分析表!$BP$73:$DC$73</c:f>
              <c:numCache>
                <c:formatCode>#,##0.0;"▲ "#,##0.0</c:formatCode>
                <c:ptCount val="40"/>
                <c:pt idx="0">
                  <c:v>7.4</c:v>
                </c:pt>
                <c:pt idx="8">
                  <c:v>4.0999999999999996</c:v>
                </c:pt>
                <c:pt idx="16">
                  <c:v>6.5</c:v>
                </c:pt>
              </c:numCache>
            </c:numRef>
          </c:yVal>
          <c:smooth val="0"/>
          <c:extLst>
            <c:ext xmlns:c16="http://schemas.microsoft.com/office/drawing/2014/chart" uri="{C3380CC4-5D6E-409C-BE32-E72D297353CC}">
              <c16:uniqueId val="{00000009-86ED-47ED-9449-6AFBCB6AEE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{117FB022-9948-44E9-88FD-B59FA6F36FF4}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6ED-47ED-9449-6AFBCB6AEE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{FB70C8B0-5E5B-4543-90A4-9AA29EEB2DAB}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D-47ED-9449-6AFBCB6AE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{32807033-0B46-486B-8F69-856AA0B94382}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D-47ED-9449-6AFBCB6AE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{66D746BF-8FD4-4A16-9ACA-ABB57915E112}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D-47ED-9449-6AFBCB6AE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{C9F10FDF-8208-4FE1-88D1-587CB4377272}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D-47ED-9449-6AFBCB6AEEA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{2138CE74-1C3E-4B6D-A26E-66B551967F07}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6ED-47ED-9449-6AFBCB6AEEA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{F8BB0BFE-B25F-45AE-9137-1C28EB79BC2F}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6ED-47ED-9449-6AFBCB6AEEA6}"/>
                </c:ext>
              </c:extLst>
            </c:dLbl>
            <c:dLbl>
              <c:idx val="24"/>
              <c:layout>
                <c:manualLayout>
                  <c:x val="-1.8235628084250128E-2"/>
                  <c:y val="-6.28327694846315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{42FD9471-D4EF-4C3A-8644-152874EECD22}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6ED-47ED-9449-6AFBCB6AEEA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{83E3DDBE-D326-4C36-B992-6B6778379322}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6ED-47ED-9449-6AFBCB6AE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6ED-47ED-9449-6AFBCB6AEEA6}"/>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築家屋の増、和戸横町地区土地区画整理事業等に伴い固定資産税（都市計画税）が増となった他、法人町民税においてコロナ禍からの持ち直しがあり、町税全体では増となった。一方で、少子高齢化等による人口減少などに伴う町税の減収は避けられない状況や財政需要に比して、町税等の歳入が不足している状況が続いているため、それに伴い財政力指数も減少している。今後もこの傾向は続く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臨時財政対策債の大幅な減や職員数増に伴う人件費、事務組合への負担金、光熱水費・物価上昇に伴う物件費の増による義務的経費の増により経常収支比率が昨年度に比べ</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65</xdr:row>
      <xdr:rowOff>7874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978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155194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978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279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70612</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当町は低い数値で推移しているが、昨年度より数値が上がっている。これまで、給与体系の見直しや職員の定数管理に努め、人件費の抑制を図っているが会計年度任用職員の賃金及び新たな行政需要による人員の増により、増加傾向に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143968</xdr:rowOff>
    </xdr:from>
    <xdr:to>
      <xdr:col>23</xdr:col>
      <xdr:colOff>133350</xdr:colOff>
      <xdr:row>82</xdr:row>
      <xdr:rowOff>24186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31418"/>
          <a:ext cx="8382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121050</xdr:rowOff>
    </xdr:from>
    <xdr:to>
      <xdr:col>19</xdr:col>
      <xdr:colOff>133350</xdr:colOff>
      <xdr:row>81</xdr:row>
      <xdr:rowOff>143968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8500"/>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74341</xdr:rowOff>
    </xdr:from>
    <xdr:to>
      <xdr:col>15</xdr:col>
      <xdr:colOff>82550</xdr:colOff>
      <xdr:row>81</xdr:row>
      <xdr:rowOff>121050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61791"/>
          <a:ext cx="8890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43853</xdr:rowOff>
    </xdr:from>
    <xdr:to>
      <xdr:col>11</xdr:col>
      <xdr:colOff>31750</xdr:colOff>
      <xdr:row>81</xdr:row>
      <xdr:rowOff>74341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1303"/>
          <a:ext cx="8890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144836</xdr:rowOff>
    </xdr:from>
    <xdr:to>
      <xdr:col>23</xdr:col>
      <xdr:colOff>184150</xdr:colOff>
      <xdr:row>82</xdr:row>
      <xdr:rowOff>74986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161363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7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93168</xdr:rowOff>
    </xdr:from>
    <xdr:to>
      <xdr:col>19</xdr:col>
      <xdr:colOff>184150</xdr:colOff>
      <xdr:row>82</xdr:row>
      <xdr:rowOff>23318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33495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70250</xdr:rowOff>
    </xdr:from>
    <xdr:to>
      <xdr:col>15</xdr:col>
      <xdr:colOff>133350</xdr:colOff>
      <xdr:row>82</xdr:row>
      <xdr:rowOff>400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23541</xdr:rowOff>
    </xdr:from>
    <xdr:to>
      <xdr:col>11</xdr:col>
      <xdr:colOff>82550</xdr:colOff>
      <xdr:row>81</xdr:row>
      <xdr:rowOff>125141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135318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7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164503</xdr:rowOff>
    </xdr:from>
    <xdr:to>
      <xdr:col>7</xdr:col>
      <xdr:colOff>31750</xdr:colOff>
      <xdr:row>81</xdr:row>
      <xdr:rowOff>94653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104830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類似団体と比べて低い数値となっている。今年度は昨年度に比べ管理職の定年退職に伴う昇任・昇格数の減少によりラスパイレス指数が下降している。今後も引き続き縮減に努める。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167821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119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167821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396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132443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ものの、類似団体と比較すると依然低い数値となっている。今後は定年延長による影響を考慮しながら新規採用を実施するとともに、事務事業の見直しに応じた適切な定員数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89988</xdr:rowOff>
    </xdr:from>
    <xdr:to>
      <xdr:col>81</xdr:col>
      <xdr:colOff>44450</xdr:colOff>
      <xdr:row>59</xdr:row>
      <xdr:rowOff>126184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0553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86541</xdr:rowOff>
    </xdr:from>
    <xdr:to>
      <xdr:col>77</xdr:col>
      <xdr:colOff>44450</xdr:colOff>
      <xdr:row>59</xdr:row>
      <xdr:rowOff>89988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02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86541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17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53794</xdr:rowOff>
    </xdr:from>
    <xdr:to>
      <xdr:col>68</xdr:col>
      <xdr:colOff>152400</xdr:colOff>
      <xdr:row>59</xdr:row>
      <xdr:rowOff>76200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6934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75384</xdr:rowOff>
    </xdr:from>
    <xdr:to>
      <xdr:col>81</xdr:col>
      <xdr:colOff>95250</xdr:colOff>
      <xdr:row>60</xdr:row>
      <xdr:rowOff>5534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91911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39188</xdr:rowOff>
    </xdr:from>
    <xdr:to>
      <xdr:col>77</xdr:col>
      <xdr:colOff>95250</xdr:colOff>
      <xdr:row>59</xdr:row>
      <xdr:rowOff>140788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150965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35741</xdr:rowOff>
    </xdr:from>
    <xdr:to>
      <xdr:col>73</xdr:col>
      <xdr:colOff>44450</xdr:colOff>
      <xdr:row>59</xdr:row>
      <xdr:rowOff>137341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147518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2994</xdr:rowOff>
    </xdr:from>
    <xdr:to>
      <xdr:col>64</xdr:col>
      <xdr:colOff>152400</xdr:colOff>
      <xdr:row>59</xdr:row>
      <xdr:rowOff>104594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114771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公共施設整備や東武動物公園駅東口整備に係る地方債の償還があるものの、過去に借入れを行なった地方債の償還が進行により、指数は緩やかな増である。引き続き当該年度の借入の抑制を図りつつ、中期的な起債計画について検討を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8158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15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58057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164919</xdr:rowOff>
    </xdr:from>
    <xdr:to>
      <xdr:col>73</xdr:col>
      <xdr:colOff>44450</xdr:colOff>
      <xdr:row>40</xdr:row>
      <xdr:rowOff>95069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105246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下水道事業会計での償還が進み、地方債残高が充当可能特定財源や基金財源等を下回ったことにより、令和４年度の比率は０になった。今後は、公共施設の老朽化に伴う更新等に地方債の活用が見込まれ、併せて比率が変動すること見込まれる。今後も事業の見通し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131475</xdr:rowOff>
    </xdr:from>
    <xdr:to>
      <xdr:col>72</xdr:col>
      <xdr:colOff>203200</xdr:colOff>
      <xdr:row>13</xdr:row>
      <xdr:rowOff>159052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36032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131475</xdr:rowOff>
    </xdr:from>
    <xdr:to>
      <xdr:col>68</xdr:col>
      <xdr:colOff>152400</xdr:colOff>
      <xdr:row>13</xdr:row>
      <xdr:rowOff>169394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6032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108252</xdr:rowOff>
    </xdr:from>
    <xdr:to>
      <xdr:col>73</xdr:col>
      <xdr:colOff>44450</xdr:colOff>
      <xdr:row>14</xdr:row>
      <xdr:rowOff>38402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48579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80675</xdr:rowOff>
    </xdr:from>
    <xdr:to>
      <xdr:col>68</xdr:col>
      <xdr:colOff>203200</xdr:colOff>
      <xdr:row>14</xdr:row>
      <xdr:rowOff>10825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21002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118594</xdr:rowOff>
    </xdr:from>
    <xdr:to>
      <xdr:col>64</xdr:col>
      <xdr:colOff>152400</xdr:colOff>
      <xdr:row>14</xdr:row>
      <xdr:rowOff>48744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58921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ポイント低い数値となっており、この結果は給与体系の見直しや職員の定数管理に努めてきた表れである。今後も引き続き給与の適正化及び適切な定員管理に努め人件費の削減を図っていく。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6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ポイント下回っており、前年と比較して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ポイント増加した。原油高・物価高の影響を受けるエネルギー価格高騰分として公共施設の光熱費等が増加していることが影響している。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16</xdr:row>
      <xdr:rowOff>85852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5531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147574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55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ポイント低い数値となり。前年度との比較では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ポイント増加した。、子育て関連経費や介護給付は今後も増加が見込まれている。扶助費については抑制が困難な費目が多いが、適宜事業の見直しに努めていく。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1815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5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おり、国民健康保険特別会計繰出金等の特別会計への繰出金の割合が他団体に比べ高い傾向にある。国民健康保険料等の改定による特別会計の安定的な運営を図りながら、コスト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61685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51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105228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61</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49328"/>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58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32657</xdr:rowOff>
    </xdr:from>
    <xdr:to>
      <xdr:col>65</xdr:col>
      <xdr:colOff>53975</xdr:colOff>
      <xdr:row>62</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7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ポイント上回っており、社会保障関係経費の増加が主な要因であり、今後も同経費は上昇傾向にある。今後は既存の事業の見直しを行い、補助金交付が適切かどうかの判断を行い、経費の削減に努めていく。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238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23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912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近年も横ばいで推移している。この結果の要因としては、元利償還額を上回る借入を行わないことにより、計画的な地方債残高の減少に努めてきたことの表れである。今後も、引き続き財政状況を勘案した起債計画に基づき健全な運営を行う。</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65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53848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62992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おり、国民健康保険特別会計繰出金等の特別会計への繰出金の割合が他団体に比べ高い傾向にある。国民健康保険料等の改定による特別会計の安定的な運営を図りながら、コストの抑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80</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572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5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90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51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150524</xdr:rowOff>
    </xdr:from>
    <xdr:to>
      <xdr:col>29</xdr:col>
      <xdr:colOff>127000</xdr:colOff>
      <xdr:row>17</xdr:row>
      <xdr:rowOff>166526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2799"/>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166526</xdr:rowOff>
    </xdr:from>
    <xdr:to>
      <xdr:col>26</xdr:col>
      <xdr:colOff>50800</xdr:colOff>
      <xdr:row>18</xdr:row>
      <xdr:rowOff>40927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8801"/>
          <a:ext cx="6985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36012</xdr:rowOff>
    </xdr:from>
    <xdr:to>
      <xdr:col>22</xdr:col>
      <xdr:colOff>114300</xdr:colOff>
      <xdr:row>18</xdr:row>
      <xdr:rowOff>40927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9737"/>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36012</xdr:rowOff>
    </xdr:from>
    <xdr:to>
      <xdr:col>18</xdr:col>
      <xdr:colOff>177800</xdr:colOff>
      <xdr:row>18</xdr:row>
      <xdr:rowOff>55508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9737"/>
          <a:ext cx="6985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99724</xdr:rowOff>
    </xdr:from>
    <xdr:to>
      <xdr:col>29</xdr:col>
      <xdr:colOff>177800</xdr:colOff>
      <xdr:row>18</xdr:row>
      <xdr:rowOff>29874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71801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115726</xdr:rowOff>
    </xdr:from>
    <xdr:to>
      <xdr:col>26</xdr:col>
      <xdr:colOff>101600</xdr:colOff>
      <xdr:row>18</xdr:row>
      <xdr:rowOff>45876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30653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161577</xdr:rowOff>
    </xdr:from>
    <xdr:to>
      <xdr:col>22</xdr:col>
      <xdr:colOff>165100</xdr:colOff>
      <xdr:row>18</xdr:row>
      <xdr:rowOff>91727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156662</xdr:rowOff>
    </xdr:from>
    <xdr:to>
      <xdr:col>19</xdr:col>
      <xdr:colOff>38100</xdr:colOff>
      <xdr:row>18</xdr:row>
      <xdr:rowOff>86812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71589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4708</xdr:rowOff>
    </xdr:from>
    <xdr:to>
      <xdr:col>15</xdr:col>
      <xdr:colOff>101600</xdr:colOff>
      <xdr:row>18</xdr:row>
      <xdr:rowOff>106308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91085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330282</xdr:rowOff>
    </xdr:from>
    <xdr:to>
      <xdr:col>29</xdr:col>
      <xdr:colOff>127000</xdr:colOff>
      <xdr:row>36</xdr:row>
      <xdr:rowOff>7576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0632"/>
          <a:ext cx="647700" cy="2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4204</xdr:rowOff>
    </xdr:from>
    <xdr:to>
      <xdr:col>26</xdr:col>
      <xdr:colOff>50800</xdr:colOff>
      <xdr:row>36</xdr:row>
      <xdr:rowOff>7576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7454"/>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4204</xdr:rowOff>
    </xdr:from>
    <xdr:to>
      <xdr:col>22</xdr:col>
      <xdr:colOff>114300</xdr:colOff>
      <xdr:row>36</xdr:row>
      <xdr:rowOff>4718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7454"/>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4718</xdr:rowOff>
    </xdr:from>
    <xdr:to>
      <xdr:col>18</xdr:col>
      <xdr:colOff>177800</xdr:colOff>
      <xdr:row>36</xdr:row>
      <xdr:rowOff>7251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7968"/>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279482</xdr:rowOff>
    </xdr:from>
    <xdr:to>
      <xdr:col>29</xdr:col>
      <xdr:colOff>177800</xdr:colOff>
      <xdr:row>36</xdr:row>
      <xdr:rowOff>38182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251559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299676</xdr:rowOff>
    </xdr:from>
    <xdr:to>
      <xdr:col>26</xdr:col>
      <xdr:colOff>101600</xdr:colOff>
      <xdr:row>36</xdr:row>
      <xdr:rowOff>58376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43153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296304</xdr:rowOff>
    </xdr:from>
    <xdr:to>
      <xdr:col>22</xdr:col>
      <xdr:colOff>165100</xdr:colOff>
      <xdr:row>36</xdr:row>
      <xdr:rowOff>55004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39781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296818</xdr:rowOff>
    </xdr:from>
    <xdr:to>
      <xdr:col>19</xdr:col>
      <xdr:colOff>38100</xdr:colOff>
      <xdr:row>36</xdr:row>
      <xdr:rowOff>55518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40295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299351</xdr:rowOff>
    </xdr:from>
    <xdr:to>
      <xdr:col>15</xdr:col>
      <xdr:colOff>101600</xdr:colOff>
      <xdr:row>36</xdr:row>
      <xdr:rowOff>58051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68034</xdr:rowOff>
    </xdr:from>
    <xdr:to>
      <xdr:col>24</xdr:col>
      <xdr:colOff>63500</xdr:colOff>
      <xdr:row>37</xdr:row>
      <xdr:rowOff>93142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684"/>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93142</xdr:rowOff>
    </xdr:from>
    <xdr:to>
      <xdr:col>19</xdr:col>
      <xdr:colOff>177800</xdr:colOff>
      <xdr:row>37</xdr:row>
      <xdr:rowOff>135090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6792"/>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135090</xdr:rowOff>
    </xdr:from>
    <xdr:to>
      <xdr:col>15</xdr:col>
      <xdr:colOff>50800</xdr:colOff>
      <xdr:row>38</xdr:row>
      <xdr:rowOff>32639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8740"/>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32639</xdr:rowOff>
    </xdr:from>
    <xdr:to>
      <xdr:col>10</xdr:col>
      <xdr:colOff>114300</xdr:colOff>
      <xdr:row>38</xdr:row>
      <xdr:rowOff>84207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7739"/>
          <a:ext cx="8890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17234</xdr:rowOff>
    </xdr:from>
    <xdr:to>
      <xdr:col>24</xdr:col>
      <xdr:colOff>114300</xdr:colOff>
      <xdr:row>37</xdr:row>
      <xdr:rowOff>118834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42342</xdr:rowOff>
    </xdr:from>
    <xdr:to>
      <xdr:col>20</xdr:col>
      <xdr:colOff>38100</xdr:colOff>
      <xdr:row>37</xdr:row>
      <xdr:rowOff>143942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135069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84290</xdr:rowOff>
    </xdr:from>
    <xdr:to>
      <xdr:col>15</xdr:col>
      <xdr:colOff>101600</xdr:colOff>
      <xdr:row>38</xdr:row>
      <xdr:rowOff>14439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153289</xdr:rowOff>
    </xdr:from>
    <xdr:to>
      <xdr:col>10</xdr:col>
      <xdr:colOff>165100</xdr:colOff>
      <xdr:row>38</xdr:row>
      <xdr:rowOff>83439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74566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33407</xdr:rowOff>
    </xdr:from>
    <xdr:to>
      <xdr:col>6</xdr:col>
      <xdr:colOff>38100</xdr:colOff>
      <xdr:row>38</xdr:row>
      <xdr:rowOff>135007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126134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151092</xdr:rowOff>
    </xdr:from>
    <xdr:to>
      <xdr:col>24</xdr:col>
      <xdr:colOff>63500</xdr:colOff>
      <xdr:row>59</xdr:row>
      <xdr:rowOff>32967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95192"/>
          <a:ext cx="838200" cy="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32967</xdr:rowOff>
    </xdr:from>
    <xdr:to>
      <xdr:col>19</xdr:col>
      <xdr:colOff>177800</xdr:colOff>
      <xdr:row>59</xdr:row>
      <xdr:rowOff>44328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48517"/>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44328</xdr:rowOff>
    </xdr:from>
    <xdr:to>
      <xdr:col>15</xdr:col>
      <xdr:colOff>50800</xdr:colOff>
      <xdr:row>59</xdr:row>
      <xdr:rowOff>75303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5987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75303</xdr:rowOff>
    </xdr:from>
    <xdr:to>
      <xdr:col>10</xdr:col>
      <xdr:colOff>114300</xdr:colOff>
      <xdr:row>59</xdr:row>
      <xdr:rowOff>97653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90853"/>
          <a:ext cx="889000" cy="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100292</xdr:rowOff>
    </xdr:from>
    <xdr:to>
      <xdr:col>24</xdr:col>
      <xdr:colOff>114300</xdr:colOff>
      <xdr:row>59</xdr:row>
      <xdr:rowOff>30442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15219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153617</xdr:rowOff>
    </xdr:from>
    <xdr:to>
      <xdr:col>20</xdr:col>
      <xdr:colOff>38100</xdr:colOff>
      <xdr:row>59</xdr:row>
      <xdr:rowOff>83767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74894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164978</xdr:rowOff>
    </xdr:from>
    <xdr:to>
      <xdr:col>15</xdr:col>
      <xdr:colOff>101600</xdr:colOff>
      <xdr:row>59</xdr:row>
      <xdr:rowOff>95128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86255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24503</xdr:rowOff>
    </xdr:from>
    <xdr:to>
      <xdr:col>10</xdr:col>
      <xdr:colOff>165100</xdr:colOff>
      <xdr:row>59</xdr:row>
      <xdr:rowOff>126103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117230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3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46853</xdr:rowOff>
    </xdr:from>
    <xdr:to>
      <xdr:col>6</xdr:col>
      <xdr:colOff>38100</xdr:colOff>
      <xdr:row>59</xdr:row>
      <xdr:rowOff>148453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139580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54341</xdr:rowOff>
    </xdr:from>
    <xdr:to>
      <xdr:col>24</xdr:col>
      <xdr:colOff>63500</xdr:colOff>
      <xdr:row>78</xdr:row>
      <xdr:rowOff>79487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7441"/>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54432</xdr:rowOff>
    </xdr:from>
    <xdr:to>
      <xdr:col>19</xdr:col>
      <xdr:colOff>177800</xdr:colOff>
      <xdr:row>78</xdr:row>
      <xdr:rowOff>79487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7532"/>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54432</xdr:rowOff>
    </xdr:from>
    <xdr:to>
      <xdr:col>15</xdr:col>
      <xdr:colOff>50800</xdr:colOff>
      <xdr:row>78</xdr:row>
      <xdr:rowOff>58364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7532"/>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58364</xdr:rowOff>
    </xdr:from>
    <xdr:to>
      <xdr:col>10</xdr:col>
      <xdr:colOff>114300</xdr:colOff>
      <xdr:row>78</xdr:row>
      <xdr:rowOff>63897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1464"/>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3541</xdr:rowOff>
    </xdr:from>
    <xdr:to>
      <xdr:col>24</xdr:col>
      <xdr:colOff>114300</xdr:colOff>
      <xdr:row>78</xdr:row>
      <xdr:rowOff>105141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89918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28687</xdr:rowOff>
    </xdr:from>
    <xdr:to>
      <xdr:col>20</xdr:col>
      <xdr:colOff>38100</xdr:colOff>
      <xdr:row>78</xdr:row>
      <xdr:rowOff>130287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121414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3632</xdr:rowOff>
    </xdr:from>
    <xdr:to>
      <xdr:col>15</xdr:col>
      <xdr:colOff>101600</xdr:colOff>
      <xdr:row>78</xdr:row>
      <xdr:rowOff>105232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96359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7564</xdr:rowOff>
    </xdr:from>
    <xdr:to>
      <xdr:col>10</xdr:col>
      <xdr:colOff>165100</xdr:colOff>
      <xdr:row>78</xdr:row>
      <xdr:rowOff>109164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100291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13097</xdr:rowOff>
    </xdr:from>
    <xdr:to>
      <xdr:col>6</xdr:col>
      <xdr:colOff>38100</xdr:colOff>
      <xdr:row>78</xdr:row>
      <xdr:rowOff>114697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105824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33640</xdr:rowOff>
    </xdr:from>
    <xdr:to>
      <xdr:col>24</xdr:col>
      <xdr:colOff>63500</xdr:colOff>
      <xdr:row>96</xdr:row>
      <xdr:rowOff>166326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92840"/>
          <a:ext cx="838200" cy="1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33640</xdr:rowOff>
    </xdr:from>
    <xdr:to>
      <xdr:col>19</xdr:col>
      <xdr:colOff>177800</xdr:colOff>
      <xdr:row>97</xdr:row>
      <xdr:rowOff>85544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92840"/>
          <a:ext cx="889000" cy="2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85544</xdr:rowOff>
    </xdr:from>
    <xdr:to>
      <xdr:col>15</xdr:col>
      <xdr:colOff>50800</xdr:colOff>
      <xdr:row>97</xdr:row>
      <xdr:rowOff>151772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6194"/>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151772</xdr:rowOff>
    </xdr:from>
    <xdr:to>
      <xdr:col>10</xdr:col>
      <xdr:colOff>114300</xdr:colOff>
      <xdr:row>98</xdr:row>
      <xdr:rowOff>25749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2422"/>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115526</xdr:rowOff>
    </xdr:from>
    <xdr:to>
      <xdr:col>24</xdr:col>
      <xdr:colOff>114300</xdr:colOff>
      <xdr:row>97</xdr:row>
      <xdr:rowOff>45676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93953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154290</xdr:rowOff>
    </xdr:from>
    <xdr:to>
      <xdr:col>20</xdr:col>
      <xdr:colOff>38100</xdr:colOff>
      <xdr:row>96</xdr:row>
      <xdr:rowOff>84440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34744</xdr:rowOff>
    </xdr:from>
    <xdr:to>
      <xdr:col>15</xdr:col>
      <xdr:colOff>101600</xdr:colOff>
      <xdr:row>97</xdr:row>
      <xdr:rowOff>136344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100972</xdr:rowOff>
    </xdr:from>
    <xdr:to>
      <xdr:col>10</xdr:col>
      <xdr:colOff>165100</xdr:colOff>
      <xdr:row>98</xdr:row>
      <xdr:rowOff>31122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22249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146399</xdr:rowOff>
    </xdr:from>
    <xdr:to>
      <xdr:col>6</xdr:col>
      <xdr:colOff>38100</xdr:colOff>
      <xdr:row>98</xdr:row>
      <xdr:rowOff>76549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67676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38593</xdr:rowOff>
    </xdr:from>
    <xdr:to>
      <xdr:col>55</xdr:col>
      <xdr:colOff>0</xdr:colOff>
      <xdr:row>37</xdr:row>
      <xdr:rowOff>143358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82243"/>
          <a:ext cx="838200" cy="10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50644</xdr:rowOff>
    </xdr:from>
    <xdr:to>
      <xdr:col>50</xdr:col>
      <xdr:colOff>114300</xdr:colOff>
      <xdr:row>37</xdr:row>
      <xdr:rowOff>143358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65594"/>
          <a:ext cx="889000" cy="11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50644</xdr:rowOff>
    </xdr:from>
    <xdr:to>
      <xdr:col>45</xdr:col>
      <xdr:colOff>177800</xdr:colOff>
      <xdr:row>39</xdr:row>
      <xdr:rowOff>6927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65594"/>
          <a:ext cx="889000" cy="132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4239</xdr:rowOff>
    </xdr:from>
    <xdr:to>
      <xdr:col>41</xdr:col>
      <xdr:colOff>50800</xdr:colOff>
      <xdr:row>39</xdr:row>
      <xdr:rowOff>6927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90789"/>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159243</xdr:rowOff>
    </xdr:from>
    <xdr:to>
      <xdr:col>55</xdr:col>
      <xdr:colOff>50800</xdr:colOff>
      <xdr:row>37</xdr:row>
      <xdr:rowOff>89393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10670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8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171294</xdr:rowOff>
    </xdr:from>
    <xdr:to>
      <xdr:col>46</xdr:col>
      <xdr:colOff>38100</xdr:colOff>
      <xdr:row>31</xdr:row>
      <xdr:rowOff>101444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117971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9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127577</xdr:rowOff>
    </xdr:from>
    <xdr:to>
      <xdr:col>41</xdr:col>
      <xdr:colOff>101600</xdr:colOff>
      <xdr:row>39</xdr:row>
      <xdr:rowOff>57727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48854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124889</xdr:rowOff>
    </xdr:from>
    <xdr:to>
      <xdr:col>36</xdr:col>
      <xdr:colOff>165100</xdr:colOff>
      <xdr:row>39</xdr:row>
      <xdr:rowOff>55039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46166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168420</xdr:rowOff>
    </xdr:from>
    <xdr:to>
      <xdr:col>55</xdr:col>
      <xdr:colOff>0</xdr:colOff>
      <xdr:row>58</xdr:row>
      <xdr:rowOff>38415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41070"/>
          <a:ext cx="8382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161684</xdr:rowOff>
    </xdr:from>
    <xdr:to>
      <xdr:col>50</xdr:col>
      <xdr:colOff>114300</xdr:colOff>
      <xdr:row>58</xdr:row>
      <xdr:rowOff>38415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34334"/>
          <a:ext cx="889000" cy="4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161684</xdr:rowOff>
    </xdr:from>
    <xdr:to>
      <xdr:col>45</xdr:col>
      <xdr:colOff>177800</xdr:colOff>
      <xdr:row>58</xdr:row>
      <xdr:rowOff>47026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34334"/>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47026</xdr:rowOff>
    </xdr:from>
    <xdr:to>
      <xdr:col>41</xdr:col>
      <xdr:colOff>50800</xdr:colOff>
      <xdr:row>58</xdr:row>
      <xdr:rowOff>94102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91126"/>
          <a:ext cx="889000" cy="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117620</xdr:rowOff>
    </xdr:from>
    <xdr:to>
      <xdr:col>55</xdr:col>
      <xdr:colOff>50800</xdr:colOff>
      <xdr:row>58</xdr:row>
      <xdr:rowOff>47770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96047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159065</xdr:rowOff>
    </xdr:from>
    <xdr:to>
      <xdr:col>50</xdr:col>
      <xdr:colOff>165100</xdr:colOff>
      <xdr:row>58</xdr:row>
      <xdr:rowOff>89215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110884</xdr:rowOff>
    </xdr:from>
    <xdr:to>
      <xdr:col>46</xdr:col>
      <xdr:colOff>38100</xdr:colOff>
      <xdr:row>58</xdr:row>
      <xdr:rowOff>41034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32161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167676</xdr:rowOff>
    </xdr:from>
    <xdr:to>
      <xdr:col>41</xdr:col>
      <xdr:colOff>101600</xdr:colOff>
      <xdr:row>58</xdr:row>
      <xdr:rowOff>97826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88953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3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43302</xdr:rowOff>
    </xdr:from>
    <xdr:to>
      <xdr:col>36</xdr:col>
      <xdr:colOff>165100</xdr:colOff>
      <xdr:row>58</xdr:row>
      <xdr:rowOff>144902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136029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109562</xdr:rowOff>
    </xdr:from>
    <xdr:to>
      <xdr:col>55</xdr:col>
      <xdr:colOff>0</xdr:colOff>
      <xdr:row>78</xdr:row>
      <xdr:rowOff>146729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2662"/>
          <a:ext cx="838200" cy="3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33610</xdr:rowOff>
    </xdr:from>
    <xdr:to>
      <xdr:col>50</xdr:col>
      <xdr:colOff>114300</xdr:colOff>
      <xdr:row>78</xdr:row>
      <xdr:rowOff>109562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06710"/>
          <a:ext cx="889000" cy="7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170923</xdr:rowOff>
    </xdr:from>
    <xdr:to>
      <xdr:col>45</xdr:col>
      <xdr:colOff>177800</xdr:colOff>
      <xdr:row>78</xdr:row>
      <xdr:rowOff>33610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72573"/>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170923</xdr:rowOff>
    </xdr:from>
    <xdr:to>
      <xdr:col>41</xdr:col>
      <xdr:colOff>50800</xdr:colOff>
      <xdr:row>78</xdr:row>
      <xdr:rowOff>156769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72573"/>
          <a:ext cx="889000" cy="15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95929</xdr:rowOff>
    </xdr:from>
    <xdr:to>
      <xdr:col>55</xdr:col>
      <xdr:colOff>50800</xdr:colOff>
      <xdr:row>79</xdr:row>
      <xdr:rowOff>26079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58762</xdr:rowOff>
    </xdr:from>
    <xdr:to>
      <xdr:col>50</xdr:col>
      <xdr:colOff>165100</xdr:colOff>
      <xdr:row>78</xdr:row>
      <xdr:rowOff>160362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151489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154260</xdr:rowOff>
    </xdr:from>
    <xdr:to>
      <xdr:col>46</xdr:col>
      <xdr:colOff>38100</xdr:colOff>
      <xdr:row>78</xdr:row>
      <xdr:rowOff>84410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75537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120123</xdr:rowOff>
    </xdr:from>
    <xdr:to>
      <xdr:col>41</xdr:col>
      <xdr:colOff>101600</xdr:colOff>
      <xdr:row>78</xdr:row>
      <xdr:rowOff>50273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41400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105969</xdr:rowOff>
    </xdr:from>
    <xdr:to>
      <xdr:col>36</xdr:col>
      <xdr:colOff>165100</xdr:colOff>
      <xdr:row>79</xdr:row>
      <xdr:rowOff>36119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27246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114880</xdr:rowOff>
    </xdr:from>
    <xdr:to>
      <xdr:col>55</xdr:col>
      <xdr:colOff>0</xdr:colOff>
      <xdr:row>98</xdr:row>
      <xdr:rowOff>98177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45530"/>
          <a:ext cx="838200" cy="1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98177</xdr:rowOff>
    </xdr:from>
    <xdr:to>
      <xdr:col>50</xdr:col>
      <xdr:colOff>114300</xdr:colOff>
      <xdr:row>98</xdr:row>
      <xdr:rowOff>126065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00277"/>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126065</xdr:rowOff>
    </xdr:from>
    <xdr:to>
      <xdr:col>45</xdr:col>
      <xdr:colOff>177800</xdr:colOff>
      <xdr:row>99</xdr:row>
      <xdr:rowOff>17971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28165"/>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17971</xdr:rowOff>
    </xdr:from>
    <xdr:to>
      <xdr:col>41</xdr:col>
      <xdr:colOff>50800</xdr:colOff>
      <xdr:row>99</xdr:row>
      <xdr:rowOff>22085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9152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64080</xdr:rowOff>
    </xdr:from>
    <xdr:to>
      <xdr:col>55</xdr:col>
      <xdr:colOff>50800</xdr:colOff>
      <xdr:row>97</xdr:row>
      <xdr:rowOff>165680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42507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47377</xdr:rowOff>
    </xdr:from>
    <xdr:to>
      <xdr:col>50</xdr:col>
      <xdr:colOff>165100</xdr:colOff>
      <xdr:row>98</xdr:row>
      <xdr:rowOff>148977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140104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75265</xdr:rowOff>
    </xdr:from>
    <xdr:to>
      <xdr:col>46</xdr:col>
      <xdr:colOff>38100</xdr:colOff>
      <xdr:row>99</xdr:row>
      <xdr:rowOff>5415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167992</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7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138621</xdr:rowOff>
    </xdr:from>
    <xdr:to>
      <xdr:col>41</xdr:col>
      <xdr:colOff>101600</xdr:colOff>
      <xdr:row>99</xdr:row>
      <xdr:rowOff>68771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59898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703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142735</xdr:rowOff>
    </xdr:from>
    <xdr:to>
      <xdr:col>36</xdr:col>
      <xdr:colOff>165100</xdr:colOff>
      <xdr:row>99</xdr:row>
      <xdr:rowOff>72885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64012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58514</xdr:rowOff>
    </xdr:from>
    <xdr:to>
      <xdr:col>85</xdr:col>
      <xdr:colOff>127000</xdr:colOff>
      <xdr:row>77</xdr:row>
      <xdr:rowOff>58547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60164"/>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58514</xdr:rowOff>
    </xdr:from>
    <xdr:to>
      <xdr:col>81</xdr:col>
      <xdr:colOff>50800</xdr:colOff>
      <xdr:row>77</xdr:row>
      <xdr:rowOff>73064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6016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73064</xdr:rowOff>
    </xdr:from>
    <xdr:to>
      <xdr:col>76</xdr:col>
      <xdr:colOff>114300</xdr:colOff>
      <xdr:row>77</xdr:row>
      <xdr:rowOff>82077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7471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82077</xdr:rowOff>
    </xdr:from>
    <xdr:to>
      <xdr:col>71</xdr:col>
      <xdr:colOff>177800</xdr:colOff>
      <xdr:row>77</xdr:row>
      <xdr:rowOff>83268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8372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7747</xdr:rowOff>
    </xdr:from>
    <xdr:to>
      <xdr:col>85</xdr:col>
      <xdr:colOff>177800</xdr:colOff>
      <xdr:row>77</xdr:row>
      <xdr:rowOff>109347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157624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7714</xdr:rowOff>
    </xdr:from>
    <xdr:to>
      <xdr:col>81</xdr:col>
      <xdr:colOff>101600</xdr:colOff>
      <xdr:row>77</xdr:row>
      <xdr:rowOff>109314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22264</xdr:rowOff>
    </xdr:from>
    <xdr:to>
      <xdr:col>76</xdr:col>
      <xdr:colOff>165100</xdr:colOff>
      <xdr:row>77</xdr:row>
      <xdr:rowOff>123864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31277</xdr:rowOff>
    </xdr:from>
    <xdr:to>
      <xdr:col>72</xdr:col>
      <xdr:colOff>38100</xdr:colOff>
      <xdr:row>77</xdr:row>
      <xdr:rowOff>132877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124004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32468</xdr:rowOff>
    </xdr:from>
    <xdr:to>
      <xdr:col>67</xdr:col>
      <xdr:colOff>101600</xdr:colOff>
      <xdr:row>77</xdr:row>
      <xdr:rowOff>134068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125195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26003</xdr:rowOff>
    </xdr:from>
    <xdr:to>
      <xdr:col>85</xdr:col>
      <xdr:colOff>127000</xdr:colOff>
      <xdr:row>98</xdr:row>
      <xdr:rowOff>100093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8103"/>
          <a:ext cx="838200" cy="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90049</xdr:rowOff>
    </xdr:from>
    <xdr:to>
      <xdr:col>81</xdr:col>
      <xdr:colOff>50800</xdr:colOff>
      <xdr:row>98</xdr:row>
      <xdr:rowOff>100093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9214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90049</xdr:rowOff>
    </xdr:from>
    <xdr:to>
      <xdr:col>76</xdr:col>
      <xdr:colOff>114300</xdr:colOff>
      <xdr:row>98</xdr:row>
      <xdr:rowOff>93793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92149"/>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87781</xdr:rowOff>
    </xdr:from>
    <xdr:to>
      <xdr:col>71</xdr:col>
      <xdr:colOff>177800</xdr:colOff>
      <xdr:row>98</xdr:row>
      <xdr:rowOff>93793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988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146653</xdr:rowOff>
    </xdr:from>
    <xdr:to>
      <xdr:col>85</xdr:col>
      <xdr:colOff>177800</xdr:colOff>
      <xdr:row>98</xdr:row>
      <xdr:rowOff>76803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106030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49293</xdr:rowOff>
    </xdr:from>
    <xdr:to>
      <xdr:col>81</xdr:col>
      <xdr:colOff>101600</xdr:colOff>
      <xdr:row>98</xdr:row>
      <xdr:rowOff>150893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142020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39249</xdr:rowOff>
    </xdr:from>
    <xdr:to>
      <xdr:col>76</xdr:col>
      <xdr:colOff>165100</xdr:colOff>
      <xdr:row>98</xdr:row>
      <xdr:rowOff>140849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131976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42993</xdr:rowOff>
    </xdr:from>
    <xdr:to>
      <xdr:col>72</xdr:col>
      <xdr:colOff>38100</xdr:colOff>
      <xdr:row>98</xdr:row>
      <xdr:rowOff>144593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135720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3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36981</xdr:rowOff>
    </xdr:from>
    <xdr:to>
      <xdr:col>67</xdr:col>
      <xdr:colOff>101600</xdr:colOff>
      <xdr:row>98</xdr:row>
      <xdr:rowOff>138581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129708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58593</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73693"/>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58593</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73693"/>
          <a:ext cx="8890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7793</xdr:rowOff>
    </xdr:from>
    <xdr:to>
      <xdr:col>107</xdr:col>
      <xdr:colOff>101600</xdr:colOff>
      <xdr:row>38</xdr:row>
      <xdr:rowOff>109393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100520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1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44145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46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43535</xdr:rowOff>
    </xdr:from>
    <xdr:to>
      <xdr:col>107</xdr:col>
      <xdr:colOff>50800</xdr:colOff>
      <xdr:row>59</xdr:row>
      <xdr:rowOff>43917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08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31038</xdr:rowOff>
    </xdr:from>
    <xdr:to>
      <xdr:col>102</xdr:col>
      <xdr:colOff>114300</xdr:colOff>
      <xdr:row>59</xdr:row>
      <xdr:rowOff>43535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65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86072</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151688</xdr:rowOff>
    </xdr:from>
    <xdr:to>
      <xdr:col>98</xdr:col>
      <xdr:colOff>38100</xdr:colOff>
      <xdr:row>59</xdr:row>
      <xdr:rowOff>81838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72965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4959</xdr:rowOff>
    </xdr:from>
    <xdr:to>
      <xdr:col>116</xdr:col>
      <xdr:colOff>63500</xdr:colOff>
      <xdr:row>77</xdr:row>
      <xdr:rowOff>23380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06609"/>
          <a:ext cx="8382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23380</xdr:rowOff>
    </xdr:from>
    <xdr:to>
      <xdr:col>111</xdr:col>
      <xdr:colOff>177800</xdr:colOff>
      <xdr:row>77</xdr:row>
      <xdr:rowOff>36525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2503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80264</xdr:rowOff>
    </xdr:from>
    <xdr:to>
      <xdr:col>107</xdr:col>
      <xdr:colOff>50800</xdr:colOff>
      <xdr:row>77</xdr:row>
      <xdr:rowOff>36525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39014"/>
          <a:ext cx="889000" cy="2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80264</xdr:rowOff>
    </xdr:from>
    <xdr:to>
      <xdr:col>102</xdr:col>
      <xdr:colOff>114300</xdr:colOff>
      <xdr:row>75</xdr:row>
      <xdr:rowOff>84017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3901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125609</xdr:rowOff>
    </xdr:from>
    <xdr:to>
      <xdr:col>116</xdr:col>
      <xdr:colOff>114300</xdr:colOff>
      <xdr:row>77</xdr:row>
      <xdr:rowOff>55759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148486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144030</xdr:rowOff>
    </xdr:from>
    <xdr:to>
      <xdr:col>112</xdr:col>
      <xdr:colOff>38100</xdr:colOff>
      <xdr:row>77</xdr:row>
      <xdr:rowOff>74180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90708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157175</xdr:rowOff>
    </xdr:from>
    <xdr:to>
      <xdr:col>107</xdr:col>
      <xdr:colOff>101600</xdr:colOff>
      <xdr:row>77</xdr:row>
      <xdr:rowOff>87325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103852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29464</xdr:rowOff>
    </xdr:from>
    <xdr:to>
      <xdr:col>102</xdr:col>
      <xdr:colOff>165100</xdr:colOff>
      <xdr:row>75</xdr:row>
      <xdr:rowOff>131064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147591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33217</xdr:rowOff>
    </xdr:from>
    <xdr:to>
      <xdr:col>98</xdr:col>
      <xdr:colOff>38100</xdr:colOff>
      <xdr:row>75</xdr:row>
      <xdr:rowOff>134817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151344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宮代町において、各経費の住民一人あたりのコストは、おおむね類似団体と比較して下回った水準で推移しており、令和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年度も同様となった。</a:t>
          </a:r>
        </a:p>
        <a:p>
          <a:r>
            <a:rPr kumimoji="1" lang="ja-JP" altLang="en-US" sz="1300">
              <a:latin typeface="ＭＳ Ｐゴシック" panose="020B0600070205080204" pitchFamily="50" charset="-128"/>
              <a:ea typeface="ＭＳ Ｐゴシック" panose="020B0600070205080204" pitchFamily="50" charset="-128"/>
            </a:rPr>
            <a:t>人件費、物件費については、新型コロナウイルスワクチン接種等に係る経費の増により前年と比較してコストは増加しているが、類似団体と比較しても住民一人当たりのコストは下回っており、今後も適切な人員の定数管理や事業の見直しを図り、コストの削減を図っていく。</a:t>
          </a:r>
        </a:p>
        <a:p>
          <a:r>
            <a:rPr kumimoji="1" lang="ja-JP" altLang="en-US" sz="1300">
              <a:latin typeface="ＭＳ Ｐゴシック" panose="020B0600070205080204" pitchFamily="50" charset="-128"/>
              <a:ea typeface="ＭＳ Ｐゴシック" panose="020B0600070205080204" pitchFamily="50" charset="-128"/>
            </a:rPr>
            <a:t>扶助費については、電力・ガス・食料品等価格高騰緊急支援給付金の増により、昨年度から比較してコストは増加した。今後も社会保障関連経費は増加傾向が見込まれるため、適宜事業の見直しを実施していく。</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学校非構造部材改修工事による増、今後も公共施設の老朽化に伴い施設の更新費用が増大することが予想される。住民コストが過度になりすぎないよう、公共施設マネジメント計画に基づき適切な維持管理を実施していく。</a:t>
          </a:r>
        </a:p>
        <a:p>
          <a:r>
            <a:rPr kumimoji="1" lang="ja-JP" altLang="en-US" sz="1300">
              <a:latin typeface="ＭＳ Ｐゴシック" panose="020B0600070205080204" pitchFamily="50" charset="-128"/>
              <a:ea typeface="ＭＳ Ｐゴシック" panose="020B0600070205080204" pitchFamily="50" charset="-128"/>
            </a:rPr>
            <a:t>繰出金については、令和２年度から下水道事業会計が法適化されたことにより、依然と比較して類似団体に近い水準になりましたが、依然類似団体よりは上回るコストとなっている。特別会計における保険料の見直しを適宜実施し、繰出金の適正管理に努めていく。</a:t>
          </a:r>
        </a:p>
        <a:p>
          <a:r>
            <a:rPr kumimoji="1" lang="ja-JP" altLang="en-US" sz="1300">
              <a:latin typeface="ＭＳ Ｐゴシック" panose="020B0600070205080204" pitchFamily="50" charset="-128"/>
              <a:ea typeface="ＭＳ Ｐゴシック" panose="020B0600070205080204" pitchFamily="50" charset="-128"/>
            </a:rPr>
            <a:t>公債費については、類似団体よりも低い数値で推移しており、近年は横ばいである。この結果は、元利償還額を上回る借入を行わないことにより、計画的な地方債残高の減少に努めてきたことの表れである。今後も、引き続き財政状況を勘案した起債計画に基づき健全な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117602</xdr:rowOff>
    </xdr:from>
    <xdr:to>
      <xdr:col>24</xdr:col>
      <xdr:colOff>63500</xdr:colOff>
      <xdr:row>36</xdr:row>
      <xdr:rowOff>157607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9802"/>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157607</xdr:rowOff>
    </xdr:from>
    <xdr:to>
      <xdr:col>19</xdr:col>
      <xdr:colOff>177800</xdr:colOff>
      <xdr:row>37</xdr:row>
      <xdr:rowOff>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8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xdr:rowOff>
    </xdr:from>
    <xdr:to>
      <xdr:col>15</xdr:col>
      <xdr:colOff>50800</xdr:colOff>
      <xdr:row>37</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428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28448</xdr:rowOff>
    </xdr:from>
    <xdr:to>
      <xdr:col>10</xdr:col>
      <xdr:colOff>114300</xdr:colOff>
      <xdr:row>37</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209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66802</xdr:rowOff>
    </xdr:from>
    <xdr:to>
      <xdr:col>24</xdr:col>
      <xdr:colOff>114300</xdr:colOff>
      <xdr:row>36</xdr:row>
      <xdr:rowOff>168402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45229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106807</xdr:rowOff>
    </xdr:from>
    <xdr:to>
      <xdr:col>20</xdr:col>
      <xdr:colOff>38100</xdr:colOff>
      <xdr:row>37</xdr:row>
      <xdr:rowOff>36957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28084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121285</xdr:rowOff>
    </xdr:from>
    <xdr:to>
      <xdr:col>15</xdr:col>
      <xdr:colOff>101600</xdr:colOff>
      <xdr:row>37</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42562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149098</xdr:rowOff>
    </xdr:from>
    <xdr:to>
      <xdr:col>10</xdr:col>
      <xdr:colOff>165100</xdr:colOff>
      <xdr:row>37</xdr:row>
      <xdr:rowOff>79248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70375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xdr:rowOff>
    </xdr:from>
    <xdr:to>
      <xdr:col>6</xdr:col>
      <xdr:colOff>38100</xdr:colOff>
      <xdr:row>37</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93997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143864</xdr:rowOff>
    </xdr:from>
    <xdr:to>
      <xdr:col>24</xdr:col>
      <xdr:colOff>63500</xdr:colOff>
      <xdr:row>58</xdr:row>
      <xdr:rowOff>55636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6514"/>
          <a:ext cx="838200" cy="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162293</xdr:rowOff>
    </xdr:from>
    <xdr:to>
      <xdr:col>19</xdr:col>
      <xdr:colOff>177800</xdr:colOff>
      <xdr:row>58</xdr:row>
      <xdr:rowOff>55636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92043"/>
          <a:ext cx="889000" cy="40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162293</xdr:rowOff>
    </xdr:from>
    <xdr:to>
      <xdr:col>15</xdr:col>
      <xdr:colOff>50800</xdr:colOff>
      <xdr:row>58</xdr:row>
      <xdr:rowOff>36803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92043"/>
          <a:ext cx="889000" cy="3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25453</xdr:rowOff>
    </xdr:from>
    <xdr:to>
      <xdr:col>10</xdr:col>
      <xdr:colOff>114300</xdr:colOff>
      <xdr:row>58</xdr:row>
      <xdr:rowOff>36803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9553"/>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93064</xdr:rowOff>
    </xdr:from>
    <xdr:to>
      <xdr:col>24</xdr:col>
      <xdr:colOff>114300</xdr:colOff>
      <xdr:row>58</xdr:row>
      <xdr:rowOff>23214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4836</xdr:rowOff>
    </xdr:from>
    <xdr:to>
      <xdr:col>20</xdr:col>
      <xdr:colOff>38100</xdr:colOff>
      <xdr:row>58</xdr:row>
      <xdr:rowOff>106436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97563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111493</xdr:rowOff>
    </xdr:from>
    <xdr:to>
      <xdr:col>15</xdr:col>
      <xdr:colOff>101600</xdr:colOff>
      <xdr:row>56</xdr:row>
      <xdr:rowOff>41643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32770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157453</xdr:rowOff>
    </xdr:from>
    <xdr:to>
      <xdr:col>10</xdr:col>
      <xdr:colOff>165100</xdr:colOff>
      <xdr:row>58</xdr:row>
      <xdr:rowOff>87603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78730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146103</xdr:rowOff>
    </xdr:from>
    <xdr:to>
      <xdr:col>6</xdr:col>
      <xdr:colOff>38100</xdr:colOff>
      <xdr:row>58</xdr:row>
      <xdr:rowOff>76253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67380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14412</xdr:rowOff>
    </xdr:from>
    <xdr:to>
      <xdr:col>24</xdr:col>
      <xdr:colOff>63500</xdr:colOff>
      <xdr:row>77</xdr:row>
      <xdr:rowOff>56231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6062"/>
          <a:ext cx="838200" cy="4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56231</xdr:rowOff>
    </xdr:from>
    <xdr:to>
      <xdr:col>19</xdr:col>
      <xdr:colOff>177800</xdr:colOff>
      <xdr:row>78</xdr:row>
      <xdr:rowOff>29073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7881"/>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29073</xdr:rowOff>
    </xdr:from>
    <xdr:to>
      <xdr:col>15</xdr:col>
      <xdr:colOff>50800</xdr:colOff>
      <xdr:row>78</xdr:row>
      <xdr:rowOff>95794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02173"/>
          <a:ext cx="889000" cy="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95794</xdr:rowOff>
    </xdr:from>
    <xdr:to>
      <xdr:col>10</xdr:col>
      <xdr:colOff>114300</xdr:colOff>
      <xdr:row>79</xdr:row>
      <xdr:rowOff>3683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8894"/>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135062</xdr:rowOff>
    </xdr:from>
    <xdr:to>
      <xdr:col>24</xdr:col>
      <xdr:colOff>114300</xdr:colOff>
      <xdr:row>77</xdr:row>
      <xdr:rowOff>65212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113489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5431</xdr:rowOff>
    </xdr:from>
    <xdr:to>
      <xdr:col>20</xdr:col>
      <xdr:colOff>38100</xdr:colOff>
      <xdr:row>77</xdr:row>
      <xdr:rowOff>107031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98158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149723</xdr:rowOff>
    </xdr:from>
    <xdr:to>
      <xdr:col>15</xdr:col>
      <xdr:colOff>101600</xdr:colOff>
      <xdr:row>78</xdr:row>
      <xdr:rowOff>79873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71000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44994</xdr:rowOff>
    </xdr:from>
    <xdr:to>
      <xdr:col>10</xdr:col>
      <xdr:colOff>165100</xdr:colOff>
      <xdr:row>78</xdr:row>
      <xdr:rowOff>146594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137721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124333</xdr:rowOff>
    </xdr:from>
    <xdr:to>
      <xdr:col>6</xdr:col>
      <xdr:colOff>38100</xdr:colOff>
      <xdr:row>79</xdr:row>
      <xdr:rowOff>54483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54890</xdr:rowOff>
    </xdr:from>
    <xdr:to>
      <xdr:col>24</xdr:col>
      <xdr:colOff>63500</xdr:colOff>
      <xdr:row>97</xdr:row>
      <xdr:rowOff>146427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5540"/>
          <a:ext cx="838200" cy="9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146427</xdr:rowOff>
    </xdr:from>
    <xdr:to>
      <xdr:col>19</xdr:col>
      <xdr:colOff>177800</xdr:colOff>
      <xdr:row>98</xdr:row>
      <xdr:rowOff>164405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7077"/>
          <a:ext cx="889000" cy="1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164405</xdr:rowOff>
    </xdr:from>
    <xdr:to>
      <xdr:col>15</xdr:col>
      <xdr:colOff>50800</xdr:colOff>
      <xdr:row>99</xdr:row>
      <xdr:rowOff>38692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6505"/>
          <a:ext cx="889000" cy="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38692</xdr:rowOff>
    </xdr:from>
    <xdr:to>
      <xdr:col>10</xdr:col>
      <xdr:colOff>114300</xdr:colOff>
      <xdr:row>99</xdr:row>
      <xdr:rowOff>43672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2242"/>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4090</xdr:rowOff>
    </xdr:from>
    <xdr:to>
      <xdr:col>24</xdr:col>
      <xdr:colOff>114300</xdr:colOff>
      <xdr:row>97</xdr:row>
      <xdr:rowOff>105690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26967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95627</xdr:rowOff>
    </xdr:from>
    <xdr:to>
      <xdr:col>20</xdr:col>
      <xdr:colOff>38100</xdr:colOff>
      <xdr:row>98</xdr:row>
      <xdr:rowOff>25777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113605</xdr:rowOff>
    </xdr:from>
    <xdr:to>
      <xdr:col>15</xdr:col>
      <xdr:colOff>101600</xdr:colOff>
      <xdr:row>99</xdr:row>
      <xdr:rowOff>43755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159342</xdr:rowOff>
    </xdr:from>
    <xdr:to>
      <xdr:col>10</xdr:col>
      <xdr:colOff>165100</xdr:colOff>
      <xdr:row>99</xdr:row>
      <xdr:rowOff>89492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164322</xdr:rowOff>
    </xdr:from>
    <xdr:to>
      <xdr:col>6</xdr:col>
      <xdr:colOff>38100</xdr:colOff>
      <xdr:row>99</xdr:row>
      <xdr:rowOff>94472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85599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90715</xdr:rowOff>
    </xdr:from>
    <xdr:to>
      <xdr:col>55</xdr:col>
      <xdr:colOff>0</xdr:colOff>
      <xdr:row>39</xdr:row>
      <xdr:rowOff>98226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726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89735</xdr:rowOff>
    </xdr:from>
    <xdr:to>
      <xdr:col>50</xdr:col>
      <xdr:colOff>114300</xdr:colOff>
      <xdr:row>39</xdr:row>
      <xdr:rowOff>90715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628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88428</xdr:rowOff>
    </xdr:from>
    <xdr:to>
      <xdr:col>45</xdr:col>
      <xdr:colOff>177800</xdr:colOff>
      <xdr:row>39</xdr:row>
      <xdr:rowOff>89735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497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69814</xdr:rowOff>
    </xdr:from>
    <xdr:to>
      <xdr:col>41</xdr:col>
      <xdr:colOff>50800</xdr:colOff>
      <xdr:row>39</xdr:row>
      <xdr:rowOff>88428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5636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39915</xdr:rowOff>
    </xdr:from>
    <xdr:to>
      <xdr:col>50</xdr:col>
      <xdr:colOff>165100</xdr:colOff>
      <xdr:row>39</xdr:row>
      <xdr:rowOff>141515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132642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38935</xdr:rowOff>
    </xdr:from>
    <xdr:to>
      <xdr:col>46</xdr:col>
      <xdr:colOff>38100</xdr:colOff>
      <xdr:row>39</xdr:row>
      <xdr:rowOff>140535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131662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37628</xdr:rowOff>
    </xdr:from>
    <xdr:to>
      <xdr:col>41</xdr:col>
      <xdr:colOff>101600</xdr:colOff>
      <xdr:row>39</xdr:row>
      <xdr:rowOff>139228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130355</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19014</xdr:rowOff>
    </xdr:from>
    <xdr:to>
      <xdr:col>36</xdr:col>
      <xdr:colOff>165100</xdr:colOff>
      <xdr:row>39</xdr:row>
      <xdr:rowOff>120614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111741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6508</xdr:rowOff>
    </xdr:from>
    <xdr:to>
      <xdr:col>55</xdr:col>
      <xdr:colOff>0</xdr:colOff>
      <xdr:row>59</xdr:row>
      <xdr:rowOff>14394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22058"/>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7292</xdr:rowOff>
    </xdr:from>
    <xdr:to>
      <xdr:col>50</xdr:col>
      <xdr:colOff>114300</xdr:colOff>
      <xdr:row>59</xdr:row>
      <xdr:rowOff>14394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22842"/>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143684</xdr:rowOff>
    </xdr:from>
    <xdr:to>
      <xdr:col>45</xdr:col>
      <xdr:colOff>177800</xdr:colOff>
      <xdr:row>59</xdr:row>
      <xdr:rowOff>7292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87784"/>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143684</xdr:rowOff>
    </xdr:from>
    <xdr:to>
      <xdr:col>41</xdr:col>
      <xdr:colOff>50800</xdr:colOff>
      <xdr:row>58</xdr:row>
      <xdr:rowOff>150379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87784"/>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127158</xdr:rowOff>
    </xdr:from>
    <xdr:to>
      <xdr:col>55</xdr:col>
      <xdr:colOff>50800</xdr:colOff>
      <xdr:row>59</xdr:row>
      <xdr:rowOff>57308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42085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135044</xdr:rowOff>
    </xdr:from>
    <xdr:to>
      <xdr:col>50</xdr:col>
      <xdr:colOff>165100</xdr:colOff>
      <xdr:row>59</xdr:row>
      <xdr:rowOff>65194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56321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127942</xdr:rowOff>
    </xdr:from>
    <xdr:to>
      <xdr:col>46</xdr:col>
      <xdr:colOff>38100</xdr:colOff>
      <xdr:row>59</xdr:row>
      <xdr:rowOff>58092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49219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92884</xdr:rowOff>
    </xdr:from>
    <xdr:to>
      <xdr:col>41</xdr:col>
      <xdr:colOff>101600</xdr:colOff>
      <xdr:row>59</xdr:row>
      <xdr:rowOff>23034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14161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99579</xdr:rowOff>
    </xdr:from>
    <xdr:to>
      <xdr:col>36</xdr:col>
      <xdr:colOff>165100</xdr:colOff>
      <xdr:row>59</xdr:row>
      <xdr:rowOff>29729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20856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72262</xdr:rowOff>
    </xdr:from>
    <xdr:to>
      <xdr:col>55</xdr:col>
      <xdr:colOff>0</xdr:colOff>
      <xdr:row>78</xdr:row>
      <xdr:rowOff>79121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4536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123126</xdr:rowOff>
    </xdr:from>
    <xdr:to>
      <xdr:col>50</xdr:col>
      <xdr:colOff>114300</xdr:colOff>
      <xdr:row>78</xdr:row>
      <xdr:rowOff>79121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24776"/>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123126</xdr:rowOff>
    </xdr:from>
    <xdr:to>
      <xdr:col>45</xdr:col>
      <xdr:colOff>177800</xdr:colOff>
      <xdr:row>78</xdr:row>
      <xdr:rowOff>96838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24776"/>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96838</xdr:rowOff>
    </xdr:from>
    <xdr:to>
      <xdr:col>41</xdr:col>
      <xdr:colOff>50800</xdr:colOff>
      <xdr:row>78</xdr:row>
      <xdr:rowOff>152654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69938"/>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21462</xdr:rowOff>
    </xdr:from>
    <xdr:to>
      <xdr:col>55</xdr:col>
      <xdr:colOff>50800</xdr:colOff>
      <xdr:row>78</xdr:row>
      <xdr:rowOff>123062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107839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28321</xdr:rowOff>
    </xdr:from>
    <xdr:to>
      <xdr:col>50</xdr:col>
      <xdr:colOff>165100</xdr:colOff>
      <xdr:row>78</xdr:row>
      <xdr:rowOff>129921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121048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72326</xdr:rowOff>
    </xdr:from>
    <xdr:to>
      <xdr:col>46</xdr:col>
      <xdr:colOff>38100</xdr:colOff>
      <xdr:row>78</xdr:row>
      <xdr:rowOff>2476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165053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46038</xdr:rowOff>
    </xdr:from>
    <xdr:to>
      <xdr:col>41</xdr:col>
      <xdr:colOff>101600</xdr:colOff>
      <xdr:row>78</xdr:row>
      <xdr:rowOff>147638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138765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101854</xdr:rowOff>
    </xdr:from>
    <xdr:to>
      <xdr:col>36</xdr:col>
      <xdr:colOff>165100</xdr:colOff>
      <xdr:row>79</xdr:row>
      <xdr:rowOff>32004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23131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84412</xdr:rowOff>
    </xdr:from>
    <xdr:to>
      <xdr:col>55</xdr:col>
      <xdr:colOff>0</xdr:colOff>
      <xdr:row>97</xdr:row>
      <xdr:rowOff>135705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15062"/>
          <a:ext cx="8382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55293</xdr:rowOff>
    </xdr:from>
    <xdr:to>
      <xdr:col>50</xdr:col>
      <xdr:colOff>114300</xdr:colOff>
      <xdr:row>97</xdr:row>
      <xdr:rowOff>84412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85943"/>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55293</xdr:rowOff>
    </xdr:from>
    <xdr:to>
      <xdr:col>45</xdr:col>
      <xdr:colOff>177800</xdr:colOff>
      <xdr:row>97</xdr:row>
      <xdr:rowOff>129958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85943"/>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129958</xdr:rowOff>
    </xdr:from>
    <xdr:to>
      <xdr:col>41</xdr:col>
      <xdr:colOff>50800</xdr:colOff>
      <xdr:row>97</xdr:row>
      <xdr:rowOff>143641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60608"/>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84905</xdr:rowOff>
    </xdr:from>
    <xdr:to>
      <xdr:col>55</xdr:col>
      <xdr:colOff>50800</xdr:colOff>
      <xdr:row>98</xdr:row>
      <xdr:rowOff>15055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63332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33612</xdr:rowOff>
    </xdr:from>
    <xdr:to>
      <xdr:col>50</xdr:col>
      <xdr:colOff>165100</xdr:colOff>
      <xdr:row>97</xdr:row>
      <xdr:rowOff>135212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126339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4493</xdr:rowOff>
    </xdr:from>
    <xdr:to>
      <xdr:col>46</xdr:col>
      <xdr:colOff>38100</xdr:colOff>
      <xdr:row>97</xdr:row>
      <xdr:rowOff>106093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97220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79158</xdr:rowOff>
    </xdr:from>
    <xdr:to>
      <xdr:col>41</xdr:col>
      <xdr:colOff>101600</xdr:colOff>
      <xdr:row>98</xdr:row>
      <xdr:rowOff>9308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92841</xdr:rowOff>
    </xdr:from>
    <xdr:to>
      <xdr:col>36</xdr:col>
      <xdr:colOff>165100</xdr:colOff>
      <xdr:row>98</xdr:row>
      <xdr:rowOff>22991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14118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12217</xdr:rowOff>
    </xdr:from>
    <xdr:to>
      <xdr:col>85</xdr:col>
      <xdr:colOff>127000</xdr:colOff>
      <xdr:row>38</xdr:row>
      <xdr:rowOff>21933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2731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94818</xdr:rowOff>
    </xdr:from>
    <xdr:to>
      <xdr:col>81</xdr:col>
      <xdr:colOff>50800</xdr:colOff>
      <xdr:row>38</xdr:row>
      <xdr:rowOff>12217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38468"/>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80531</xdr:rowOff>
    </xdr:from>
    <xdr:to>
      <xdr:col>76</xdr:col>
      <xdr:colOff>114300</xdr:colOff>
      <xdr:row>37</xdr:row>
      <xdr:rowOff>94818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2418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80531</xdr:rowOff>
    </xdr:from>
    <xdr:to>
      <xdr:col>71</xdr:col>
      <xdr:colOff>177800</xdr:colOff>
      <xdr:row>38</xdr:row>
      <xdr:rowOff>4255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24181"/>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142583</xdr:rowOff>
    </xdr:from>
    <xdr:to>
      <xdr:col>85</xdr:col>
      <xdr:colOff>177800</xdr:colOff>
      <xdr:row>38</xdr:row>
      <xdr:rowOff>72733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121010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132867</xdr:rowOff>
    </xdr:from>
    <xdr:to>
      <xdr:col>81</xdr:col>
      <xdr:colOff>101600</xdr:colOff>
      <xdr:row>38</xdr:row>
      <xdr:rowOff>63018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7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44018</xdr:rowOff>
    </xdr:from>
    <xdr:to>
      <xdr:col>76</xdr:col>
      <xdr:colOff>165100</xdr:colOff>
      <xdr:row>37</xdr:row>
      <xdr:rowOff>145618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136745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29731</xdr:rowOff>
    </xdr:from>
    <xdr:to>
      <xdr:col>72</xdr:col>
      <xdr:colOff>38100</xdr:colOff>
      <xdr:row>37</xdr:row>
      <xdr:rowOff>131331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147858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124904</xdr:rowOff>
    </xdr:from>
    <xdr:to>
      <xdr:col>67</xdr:col>
      <xdr:colOff>101600</xdr:colOff>
      <xdr:row>38</xdr:row>
      <xdr:rowOff>55054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171361</xdr:rowOff>
    </xdr:from>
    <xdr:to>
      <xdr:col>85</xdr:col>
      <xdr:colOff>127000</xdr:colOff>
      <xdr:row>58</xdr:row>
      <xdr:rowOff>3030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44011"/>
          <a:ext cx="838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127943</xdr:rowOff>
    </xdr:from>
    <xdr:to>
      <xdr:col>81</xdr:col>
      <xdr:colOff>50800</xdr:colOff>
      <xdr:row>58</xdr:row>
      <xdr:rowOff>3030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90059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127943</xdr:rowOff>
    </xdr:from>
    <xdr:to>
      <xdr:col>76</xdr:col>
      <xdr:colOff>114300</xdr:colOff>
      <xdr:row>58</xdr:row>
      <xdr:rowOff>78223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00593"/>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78223</xdr:rowOff>
    </xdr:from>
    <xdr:to>
      <xdr:col>71</xdr:col>
      <xdr:colOff>177800</xdr:colOff>
      <xdr:row>58</xdr:row>
      <xdr:rowOff>98013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02232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120561</xdr:rowOff>
    </xdr:from>
    <xdr:to>
      <xdr:col>85</xdr:col>
      <xdr:colOff>177800</xdr:colOff>
      <xdr:row>58</xdr:row>
      <xdr:rowOff>50711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98988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123680</xdr:rowOff>
    </xdr:from>
    <xdr:to>
      <xdr:col>81</xdr:col>
      <xdr:colOff>101600</xdr:colOff>
      <xdr:row>58</xdr:row>
      <xdr:rowOff>53830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44957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77143</xdr:rowOff>
    </xdr:from>
    <xdr:to>
      <xdr:col>76</xdr:col>
      <xdr:colOff>165100</xdr:colOff>
      <xdr:row>58</xdr:row>
      <xdr:rowOff>7293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169870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27423</xdr:rowOff>
    </xdr:from>
    <xdr:to>
      <xdr:col>72</xdr:col>
      <xdr:colOff>38100</xdr:colOff>
      <xdr:row>58</xdr:row>
      <xdr:rowOff>129023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120150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6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47213</xdr:rowOff>
    </xdr:from>
    <xdr:to>
      <xdr:col>67</xdr:col>
      <xdr:colOff>101600</xdr:colOff>
      <xdr:row>58</xdr:row>
      <xdr:rowOff>148813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139940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58514</xdr:rowOff>
    </xdr:from>
    <xdr:to>
      <xdr:col>85</xdr:col>
      <xdr:colOff>127000</xdr:colOff>
      <xdr:row>97</xdr:row>
      <xdr:rowOff>58547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689164"/>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58514</xdr:rowOff>
    </xdr:from>
    <xdr:to>
      <xdr:col>81</xdr:col>
      <xdr:colOff>50800</xdr:colOff>
      <xdr:row>97</xdr:row>
      <xdr:rowOff>73064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8916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73064</xdr:rowOff>
    </xdr:from>
    <xdr:to>
      <xdr:col>76</xdr:col>
      <xdr:colOff>114300</xdr:colOff>
      <xdr:row>97</xdr:row>
      <xdr:rowOff>82077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0371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82077</xdr:rowOff>
    </xdr:from>
    <xdr:to>
      <xdr:col>71</xdr:col>
      <xdr:colOff>177800</xdr:colOff>
      <xdr:row>97</xdr:row>
      <xdr:rowOff>83268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1272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7747</xdr:rowOff>
    </xdr:from>
    <xdr:to>
      <xdr:col>85</xdr:col>
      <xdr:colOff>177800</xdr:colOff>
      <xdr:row>97</xdr:row>
      <xdr:rowOff>109347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157624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7714</xdr:rowOff>
    </xdr:from>
    <xdr:to>
      <xdr:col>81</xdr:col>
      <xdr:colOff>101600</xdr:colOff>
      <xdr:row>97</xdr:row>
      <xdr:rowOff>109314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100441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22264</xdr:rowOff>
    </xdr:from>
    <xdr:to>
      <xdr:col>76</xdr:col>
      <xdr:colOff>165100</xdr:colOff>
      <xdr:row>97</xdr:row>
      <xdr:rowOff>123864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114991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31277</xdr:rowOff>
    </xdr:from>
    <xdr:to>
      <xdr:col>72</xdr:col>
      <xdr:colOff>38100</xdr:colOff>
      <xdr:row>97</xdr:row>
      <xdr:rowOff>132877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124004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32468</xdr:rowOff>
    </xdr:from>
    <xdr:to>
      <xdr:col>67</xdr:col>
      <xdr:colOff>101600</xdr:colOff>
      <xdr:row>97</xdr:row>
      <xdr:rowOff>134068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125195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宮代町において、各経費の住民一人あたりのコストは、おおむね類似団体と比較して下回った水準で推移しており、令和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年度も同様となった。</a:t>
          </a:r>
        </a:p>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年度普通財産売払収入の積立及び小学校再整備等地域拠点整備に伴う積立金の増により、前年と比較して大幅に増加した。</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の開始に伴い大幅増となり、今後もごみ処理施設に関する他自治体への負担金の増が見込まれることから、今後も事業費の見直しを適宜実施していく。</a:t>
          </a:r>
        </a:p>
        <a:p>
          <a:r>
            <a:rPr kumimoji="1" lang="ja-JP" altLang="en-US" sz="1300">
              <a:latin typeface="ＭＳ Ｐゴシック" panose="020B0600070205080204" pitchFamily="50" charset="-128"/>
              <a:ea typeface="ＭＳ Ｐゴシック" panose="020B0600070205080204" pitchFamily="50" charset="-128"/>
            </a:rPr>
            <a:t>民生費についても、電力・ガス・食料品等価格高騰緊急支援給付金の増により、昨年度と比べコストが増加した。また、今後も社会保障関連経費は増加傾向が見込まれるため、適宜事業の見直しを実施していく。</a:t>
          </a:r>
        </a:p>
        <a:p>
          <a:r>
            <a:rPr kumimoji="1" lang="ja-JP" altLang="en-US" sz="1300">
              <a:latin typeface="ＭＳ Ｐゴシック" panose="020B0600070205080204" pitchFamily="50" charset="-128"/>
              <a:ea typeface="ＭＳ Ｐゴシック" panose="020B0600070205080204" pitchFamily="50" charset="-128"/>
            </a:rPr>
            <a:t>土木費については、前年と比べてコストは減少したが、今後は東武動物公園駅周辺整備事業費の拡大に伴い増加が見込まれ、住民ニーズに応じた適切な事業執行に努めていく。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地方交付税や地方消費税交付金の増により、実質収支額及び実質単年度収支は黒字となったものの、令和４年度は実質単年度収支が再び赤字となった。大きな要因としては、歳入は財政調整基金繰入金が大幅増するとともに、歳出では社会保障関係経費が増加傾向にあることが挙げられる。</a:t>
          </a:r>
        </a:p>
        <a:p>
          <a:r>
            <a:rPr kumimoji="1" lang="ja-JP" altLang="en-US" sz="1400">
              <a:latin typeface="ＭＳ ゴシック" pitchFamily="49" charset="-128"/>
              <a:ea typeface="ＭＳ ゴシック" pitchFamily="49" charset="-128"/>
            </a:rPr>
            <a:t>　今後は、公共施設の再整備等の経費も想定されるため、実質単年度収支の赤字を削減することが課題となる。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令和４年度においても、過去４年間同様にすべての会計で黒字決算となり、一見すると近年は安定的な財政運営が図れていると言える。</a:t>
          </a:r>
        </a:p>
        <a:p>
          <a:r>
            <a:rPr kumimoji="1" lang="ja-JP" altLang="en-US" sz="1400">
              <a:latin typeface="ＭＳ ゴシック" pitchFamily="49" charset="-128"/>
              <a:ea typeface="ＭＳ ゴシック" pitchFamily="49" charset="-128"/>
            </a:rPr>
            <a:t>　しかし、会計ごとの数値を見ると、国民健康保険特別会計が減少傾向にあり、令和４年度は過去５年間で最も低い値となった。この要因としては、被保険者数が減少傾向にあることによる国民健康保険税収の減少が挙げられ、一般会計からの繰入金により黒字決算となっている。</a:t>
          </a:r>
        </a:p>
        <a:p>
          <a:r>
            <a:rPr kumimoji="1" lang="ja-JP" altLang="en-US" sz="1400">
              <a:latin typeface="ＭＳ ゴシック" pitchFamily="49" charset="-128"/>
              <a:ea typeface="ＭＳ ゴシック" pitchFamily="49" charset="-128"/>
            </a:rPr>
            <a:t>　また、下水道事業会計においても、一般会計からの繰出基準に基づかない補助金を歳入として計上している。</a:t>
          </a:r>
        </a:p>
        <a:p>
          <a:r>
            <a:rPr kumimoji="1" lang="ja-JP" altLang="en-US" sz="1400">
              <a:latin typeface="ＭＳ ゴシック" pitchFamily="49" charset="-128"/>
              <a:ea typeface="ＭＳ ゴシック" pitchFamily="49" charset="-128"/>
            </a:rPr>
            <a:t>　これらの事情を踏まえると、国保税の見直しや下水道使用料の見直しも視野に今後は検討していくことが求められる。</a:t>
          </a:r>
        </a:p>
        <a:p>
          <a:r>
            <a:rPr kumimoji="1" lang="ja-JP" altLang="en-US" sz="1400">
              <a:latin typeface="ＭＳ ゴシック" pitchFamily="49" charset="-128"/>
              <a:ea typeface="ＭＳ ゴシック" pitchFamily="49" charset="-128"/>
            </a:rPr>
            <a:t>　また、公共施設の老朽化が進んでいることから、一般会計においても公共施設の再整備が今後の課題となっており、再整備に併せた使用料の改定など適切な運営を継続して行っていく必要がある。</a:t>
          </a:r>
        </a:p>
        <a:p>
          <a:r>
            <a:rPr kumimoji="1" lang="ja-JP" altLang="en-US" sz="1400">
              <a:latin typeface="ＭＳ ゴシック" pitchFamily="49" charset="-128"/>
              <a:ea typeface="ＭＳ ゴシック" pitchFamily="49" charset="-128"/>
            </a:rPr>
            <a:t>　以上のことを踏まえながら、今後も安定した財政運営を図るための見直しを適宜実施していく。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元利償還金は前年度比較では減少したものの、５年間全体では増加傾向にあり、実質公債費比率の分子も令和４年度が直近５年間では唯一</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億円を超える値となった。</a:t>
          </a:r>
        </a:p>
        <a:p>
          <a:r>
            <a:rPr kumimoji="1" lang="ja-JP" altLang="en-US" sz="1400">
              <a:latin typeface="ＭＳ ゴシック" pitchFamily="49" charset="-128"/>
              <a:ea typeface="ＭＳ ゴシック" pitchFamily="49" charset="-128"/>
            </a:rPr>
            <a:t>　今後も公共施設の老朽化に伴う再整備に対して起債を行うことが見込まれるため、実質公債費比率は増加傾向になることが想定される。</a:t>
          </a:r>
        </a:p>
        <a:p>
          <a:r>
            <a:rPr kumimoji="1" lang="ja-JP" altLang="en-US" sz="1400">
              <a:latin typeface="ＭＳ ゴシック" pitchFamily="49" charset="-128"/>
              <a:ea typeface="ＭＳ ゴシック" pitchFamily="49" charset="-128"/>
            </a:rPr>
            <a:t>　公共施設総合管理計画及び公共移設マネジメント計画に基づき、適切な施設管理及び資金管理のもと、公債費の抑制に努めていく。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将来負担比率の分子は、令和４年度に引き続き令和４年度もマイナスの値となった。</a:t>
          </a:r>
        </a:p>
        <a:p>
          <a:r>
            <a:rPr kumimoji="1" lang="ja-JP" altLang="en-US" sz="1400">
              <a:latin typeface="ＭＳ ゴシック" pitchFamily="49" charset="-128"/>
              <a:ea typeface="ＭＳ ゴシック" pitchFamily="49" charset="-128"/>
            </a:rPr>
            <a:t>　要因としては、下水道事業会計の地方債の償還が進んだことによる繰入額の減少や一般会計における交付税措置のない地方債の借入抑制による資金管理などが挙げられる。</a:t>
          </a:r>
        </a:p>
        <a:p>
          <a:r>
            <a:rPr kumimoji="1" lang="ja-JP" altLang="en-US" sz="1400">
              <a:latin typeface="ＭＳ ゴシック" pitchFamily="49" charset="-128"/>
              <a:ea typeface="ＭＳ ゴシック" pitchFamily="49" charset="-128"/>
            </a:rPr>
            <a:t>　しかしながら、今後は公共施設の老朽化による再整備が課題となっており、当該事業の財源として地方債を充当することが見込まれるため、近い将来、将来負担比率はプラスに転じることが想定される。</a:t>
          </a:r>
        </a:p>
        <a:p>
          <a:r>
            <a:rPr kumimoji="1" lang="ja-JP" altLang="en-US" sz="1400">
              <a:latin typeface="ＭＳ ゴシック" pitchFamily="49" charset="-128"/>
              <a:ea typeface="ＭＳ ゴシック" pitchFamily="49" charset="-128"/>
            </a:rPr>
            <a:t>　今後も現在の世代と将来の世代の負担割合のバランスを見ながら、健全な財政運営を図っていく。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基金全体では４０９百万円の増となった。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主な要因として、前年度決算剰余金の増に伴う積立により、財政調整基金が１１３百万円増加した。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また、小学校再整備等地域拠点施設整備の財源としての積立等により、公共施設整備基金が２９５百万円増加した。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社会保障関係経費の増加や住民ニーズの多様化に伴う事業費の増加及び人口の減少等に伴う歳入の減少により、基金の取り崩し傾向が続くと想定される。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取り崩しを最小限に抑えるため、適宜事業の見直しや新たな歳入確保に努めていく。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一方で、今後は耐用年数を経過した公共施設も増加するため、施設更新に係る経費を計画的に確保する必要がある。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取り崩し傾向が続く中においても、安心で安全な施設環境を提供するために、施設更新に向けた基金への積立も実施していく。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同時に、施設の更新の財源として地方債の借入も想定されるため、元利償還金の負担比率も勘案しながら、必要に応じて基金の積立・取り崩しを行う。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公共施設整備基金：公共施設、公共施設に準ずる施設の用地取得、整備及び大規模改修に充てるための基金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宮代まちづくり基金：ふるさと納税制度を活用した寄付者が希望する使途に充てるための基金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公設宮代福祉医療センター施設整備基金：公設宮代福祉医療センターの施設修繕及び備品等の整備資金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森林環境譲与税積立基金：庁舎内装木質化に充てるための森林環境譲与税を積み立てる基金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公共施設整備基金：小学校再整備等ちいききょてん施設整備の財源としての積立による増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宮代まちづくり基金：原資となる、ふるさと納税の減に伴う減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公設宮代福祉医療センター施設整備基金：医療機器整備のため取り崩しを行ったことによる減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森林環境譲与税積立基金：森林環境譲与税積立による増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公共施設整備基金：小学校再整備及び久喜市新炉建設負担金への繰入を予定している。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宮代まちづくり基金：今後も積立を実施した基金は翌年度事業へ充当を行う。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公設宮代福祉医療センター施設整備基金：施設の利益に応じて積立を予定しており、積み立てた基金は医療機器のリース費用に充当を予定している。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森林環境譲与税積立基金：木材を活用した事業に対して積極的に繰入実施していく。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基金の取り崩しは増加したものの、前年度決算剰余金が大幅増したことにより、全体での年度末残高は増加した。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今後も社会保障関係経費の増や公共施設の老朽化に伴う再整備に要する経費の財源確保のため、基金の取り崩しは回避できない状況である。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基金繰入金以外の財源確保と事業見直し等に伴う経費削減を積極的に取り組み、基金の取り崩しを最小限に抑えるような財政運営を行っていく。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基金利子の積立のみのため、大きな増減なし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今後の地方債の借り入れ状況により、適宜積立を実施する。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1FD7CC-5064-4059-99C2-FFF5CBF6E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BE1348-25B1-42F6-AB74-B79A9459D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5F0A14D-2D12-470C-9EFE-DABFBD49FC1C}"/>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31D27A9D-6C50-4012-8D17-9E766D0C5752}"/>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8487FEA-227E-4649-B0D0-DBDB24A772CD}"/>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BD096653-D459-4888-BF83-2D71C0EED564}"/>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428DEC7-DA33-42DF-8301-47B1E7C2E239}"/>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CB4D73C-8C54-46C5-B6F3-C239ACC7E74B}"/>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698B882-98D3-4A15-9F54-F5072C28BDB8}"/>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0050D97-3D07-49EA-836C-05F66A1CB6CF}"/>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CDE4B1F-A885-425F-B531-94BF306B926B}"/>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8FF97D9-A543-4D18-B065-0149432A9118}"/>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55F4DB5-5AF6-428E-A58A-AB24B39581E4}"/>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C96C81E-CCA2-492A-94DE-1DA560A16042}"/>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D1CE917E-1A83-4240-AC40-3C91B534E10F}"/>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3618F24-5F2B-47FA-8AB5-D4043DC82547}"/>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2EADB2E-D17C-4D17-A523-117E4291A45A}"/>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0FB0E99-3DC1-43ED-8312-7A3B8EE2C4E1}"/>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E32961F-8CFE-4BDE-8B38-BE9AF7F61AA3}"/>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EFEFD1A-66F9-49B2-8891-4007380C313F}"/>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19FF029-0451-4403-A65D-CE0BB831297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8A745E0-373C-4CB1-A713-930F348C74CD}"/>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3FE8A48-93B4-4A5E-821D-E499A3913874}"/>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536BA70-544D-4520-A09B-DEA287E6CF3C}"/>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6022970-9AFB-45E1-BB69-958772448412}"/>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450D85F-8904-4B95-90E6-4D21B4BEFF8E}"/>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5ADD467-ECAE-4A27-802E-8600F3AAA42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F38F16B-529A-49DF-B760-1662036C1443}"/>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E6AD0DE-0F88-4E0C-9D1F-C4BE34FF1333}"/>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FA3D440-B836-435C-A3CF-BC4D7FA5E153}"/>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0C663DE-E3D5-4C21-925E-07E6572D52AA}"/>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249B5B9D-51F3-41D9-9E1B-2A80F9D15EAE}"/>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FF4AE7F-7CDB-4FC6-9857-872EA91C2873}"/>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8DB8FA0-B441-423C-9209-7B2022B0A09B}"/>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6068FDA-A25D-4DD5-8CF8-C3AAFF7600C2}"/>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6A58D3E4-250D-4141-9D83-7DAFCAEF66D4}"/>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CEC12A89-917D-4A7B-A237-9AEDB40B119B}"/>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E53D1D3A-9495-4701-A5F8-7CCDF994A6EC}"/>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1F490E67-D9BA-4B02-B89F-48FF69F4A9AD}"/>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C2B2A91-FAA1-435D-8F89-6A1B2F689673}"/>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71789784-0927-477E-B85F-56A4D3696B44}"/>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6C71FFBC-A64F-4C28-90A6-5A8368472588}"/>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0AC12BC-F316-495D-9BF0-DE6296E08B98}"/>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AD1F4AD-E598-4526-9BD4-E789DA361839}"/>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F35017A-B4BE-4647-8575-8CF2EC293BDD}"/>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3BDB499-4E5A-4BBC-81C4-121289F8CF99}"/>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0B82ED7-B570-418D-B311-DE25AAB88C74}"/>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DF09689-9835-4098-966D-8863813B0B73}"/>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FB52A62-62E1-48F3-AA94-768B03DA6BE2}"/>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3A916A2E-14A8-4F0F-B1B6-821A37C2D2FC}"/>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265F347-8247-4FA4-9678-8D0E28438D6A}"/>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 ついて個別施設計画を策定済みであり、当該計画に基づいた施設の維持管理を適切に進めている。個別施設計画策定に際して各施設の老朽化状況の調査を行い、施設ごと の使用可能年数を見積もっている。また、一部施設において、老朽化した施設の集約化・複合化や除却を 進めることを個別施設計画に策定済みである。有形固定資産減価償却率については、上昇傾向にはあるものの、類似団 体平均と比較するとその伸びは緩やかであり、これまでの取組の効果が表れていると考えられる。</a:t>
          </a:r>
          <a:endParaRPr lang="en-US" altLang="ja-JP">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3274BC0-CFC5-49B1-B7A8-8CD6595349CC}"/>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E148902-4E8A-48EB-9DF2-9FDF0264D464}"/>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AB7D601B-22B0-401C-A801-B28D24FC0B71}"/>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E2E4FFB2-F6BA-4F49-9962-7B243471B09D}"/>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207DF6CF-7A71-4341-9B6B-22F5D4411122}"/>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77CDE9C2-43F4-43B6-A79E-19DCD514CABD}"/>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7F45C120-84B8-43D9-8976-20420B3371D5}"/>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33C12778-047E-4804-941A-051317E8D0DE}"/>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1360FFBC-8433-415B-86B4-B9D6D606EC00}"/>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966356A8-C168-4521-B43A-6E9C71FBDCDA}"/>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A8837277-04AD-40D5-8C3A-0CF158AD9522}"/>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AC03884F-2150-41E2-AB2B-3AF018888DC8}"/>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1F5F20AD-B3FD-4722-89BF-8545BC12C748}"/>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43A9CC1-AF95-4963-83ED-52B88D834556}"/>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898DB86-7F75-498A-B5BD-F0E7A6A9462D}"/>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D700B8A-1EE9-4813-80C4-4D3E6DEA70F4}"/>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4E8F797F-026A-4993-BDAE-07D775577C97}"/>
            </a:ext>
          </a:extLst>
        </xdr:cNvPr>
        <xdr:cNvCxnSpPr/>
      </xdr:nvCxnSpPr>
      <xdr:spPr>
        <a:xfrm flipV="1">
          <a:off x="4300220" y="4322233"/>
          <a:ext cx="1270" cy="15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61EEB73A-0F1E-43E1-A485-B590595EC65E}"/>
            </a:ext>
          </a:extLst>
        </xdr:cNvPr>
        <xdr:cNvSpPr txBox="1"/>
      </xdr:nvSpPr>
      <xdr:spPr>
        <a:xfrm>
          <a:off x="4352925" y="584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B8D84541-9D56-4CD9-BA5A-C08B1A89ECBC}"/>
            </a:ext>
          </a:extLst>
        </xdr:cNvPr>
        <xdr:cNvCxnSpPr/>
      </xdr:nvCxnSpPr>
      <xdr:spPr>
        <a:xfrm>
          <a:off x="4213225" y="584115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BEE41919-EC6B-4CC3-8051-727921115A2A}"/>
            </a:ext>
          </a:extLst>
        </xdr:cNvPr>
        <xdr:cNvSpPr txBox="1"/>
      </xdr:nvSpPr>
      <xdr:spPr>
        <a:xfrm>
          <a:off x="4352925" y="411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566564E5-B4B1-4E0E-A2A9-FC6356526031}"/>
            </a:ext>
          </a:extLst>
        </xdr:cNvPr>
        <xdr:cNvCxnSpPr/>
      </xdr:nvCxnSpPr>
      <xdr:spPr>
        <a:xfrm>
          <a:off x="4213225" y="43222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4" name="有形固定資産減価償却率平均値テキスト">
          <a:extLst>
            <a:ext uri="{FF2B5EF4-FFF2-40B4-BE49-F238E27FC236}">
              <a16:creationId xmlns:a16="http://schemas.microsoft.com/office/drawing/2014/main" id="{CF6FBC11-B7D4-4863-A9EC-4091E19B83A4}"/>
            </a:ext>
          </a:extLst>
        </xdr:cNvPr>
        <xdr:cNvSpPr txBox="1"/>
      </xdr:nvSpPr>
      <xdr:spPr>
        <a:xfrm>
          <a:off x="4352925" y="4953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6E9C45BC-BD7E-4BBF-9CAA-EEC0C825F88A}"/>
            </a:ext>
          </a:extLst>
        </xdr:cNvPr>
        <xdr:cNvSpPr/>
      </xdr:nvSpPr>
      <xdr:spPr>
        <a:xfrm>
          <a:off x="4251325" y="5102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2336B6E2-D940-493C-AB56-CEF735F00BB4}"/>
            </a:ext>
          </a:extLst>
        </xdr:cNvPr>
        <xdr:cNvSpPr/>
      </xdr:nvSpPr>
      <xdr:spPr>
        <a:xfrm>
          <a:off x="3616325" y="50556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a:extLst>
            <a:ext uri="{FF2B5EF4-FFF2-40B4-BE49-F238E27FC236}">
              <a16:creationId xmlns:a16="http://schemas.microsoft.com/office/drawing/2014/main" id="{FA83EE70-85D6-4984-AA83-73A0D9A01FCE}"/>
            </a:ext>
          </a:extLst>
        </xdr:cNvPr>
        <xdr:cNvSpPr/>
      </xdr:nvSpPr>
      <xdr:spPr>
        <a:xfrm>
          <a:off x="2930525" y="5073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0801B00C-F14E-4F14-899A-5DA7AC6E7320}"/>
            </a:ext>
          </a:extLst>
        </xdr:cNvPr>
        <xdr:cNvSpPr/>
      </xdr:nvSpPr>
      <xdr:spPr>
        <a:xfrm>
          <a:off x="2244725" y="5030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C66D773C-E568-4CB7-9E42-6C2EBADF4C97}"/>
            </a:ext>
          </a:extLst>
        </xdr:cNvPr>
        <xdr:cNvSpPr/>
      </xdr:nvSpPr>
      <xdr:spPr>
        <a:xfrm>
          <a:off x="1558925" y="4994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BF0E081-5315-462E-8B07-20128BF34B76}"/>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368C249-3D2B-4E2D-9739-709B99D41CD4}"/>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CE25991-70C4-4103-91EC-A1BB081FD746}"/>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5A311AA-B6B8-4609-A845-7E0BC0CE883C}"/>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5AD1705-47BF-474F-8BF1-1E880FD8299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85" name="楕円 84">
          <a:extLst>
            <a:ext uri="{FF2B5EF4-FFF2-40B4-BE49-F238E27FC236}">
              <a16:creationId xmlns:a16="http://schemas.microsoft.com/office/drawing/2014/main" id="{DC813351-F992-4E8D-A311-831EB44EE5DF}"/>
            </a:ext>
          </a:extLst>
        </xdr:cNvPr>
        <xdr:cNvSpPr/>
      </xdr:nvSpPr>
      <xdr:spPr>
        <a:xfrm>
          <a:off x="4251325" y="5420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116010</xdr:rowOff>
    </xdr:from>
    <xdr:ext cx="405111" cy="259045"/>
    <xdr:sp macro="" textlink="">
      <xdr:nvSpPr>
        <xdr:cNvPr id="86" name="有形固定資産減価償却率該当値テキスト">
          <a:extLst>
            <a:ext uri="{FF2B5EF4-FFF2-40B4-BE49-F238E27FC236}">
              <a16:creationId xmlns:a16="http://schemas.microsoft.com/office/drawing/2014/main" id="{31CFD2DC-F055-44EE-974F-61BC0397566C}"/>
            </a:ext>
          </a:extLst>
        </xdr:cNvPr>
        <xdr:cNvSpPr txBox="1"/>
      </xdr:nvSpPr>
      <xdr:spPr>
        <a:xfrm>
          <a:off x="4352925" y="539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94403</xdr:rowOff>
    </xdr:from>
    <xdr:to>
      <xdr:col>19</xdr:col>
      <xdr:colOff>187325</xdr:colOff>
      <xdr:row>33</xdr:row>
      <xdr:rowOff>24553</xdr:rowOff>
    </xdr:to>
    <xdr:sp macro="" textlink="">
      <xdr:nvSpPr>
        <xdr:cNvPr id="87" name="楕円 86">
          <a:extLst>
            <a:ext uri="{FF2B5EF4-FFF2-40B4-BE49-F238E27FC236}">
              <a16:creationId xmlns:a16="http://schemas.microsoft.com/office/drawing/2014/main" id="{AC14FAFB-4808-4EE2-ABC9-E76AF977064B}"/>
            </a:ext>
          </a:extLst>
        </xdr:cNvPr>
        <xdr:cNvSpPr/>
      </xdr:nvSpPr>
      <xdr:spPr>
        <a:xfrm>
          <a:off x="3616325" y="53776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145203</xdr:rowOff>
    </xdr:from>
    <xdr:to>
      <xdr:col>23</xdr:col>
      <xdr:colOff>85725</xdr:colOff>
      <xdr:row>33</xdr:row>
      <xdr:rowOff>16933</xdr:rowOff>
    </xdr:to>
    <xdr:cxnSp macro="">
      <xdr:nvCxnSpPr>
        <xdr:cNvPr id="88" name="直線コネクタ 87">
          <a:extLst>
            <a:ext uri="{FF2B5EF4-FFF2-40B4-BE49-F238E27FC236}">
              <a16:creationId xmlns:a16="http://schemas.microsoft.com/office/drawing/2014/main" id="{F61A779D-E766-4290-9AFD-7827EEA73AA6}"/>
            </a:ext>
          </a:extLst>
        </xdr:cNvPr>
        <xdr:cNvCxnSpPr/>
      </xdr:nvCxnSpPr>
      <xdr:spPr>
        <a:xfrm>
          <a:off x="3667125" y="5428403"/>
          <a:ext cx="635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9" name="楕円 88">
          <a:extLst>
            <a:ext uri="{FF2B5EF4-FFF2-40B4-BE49-F238E27FC236}">
              <a16:creationId xmlns:a16="http://schemas.microsoft.com/office/drawing/2014/main" id="{7A668E47-DF52-486B-854E-3AD3E99CABFE}"/>
            </a:ext>
          </a:extLst>
        </xdr:cNvPr>
        <xdr:cNvSpPr/>
      </xdr:nvSpPr>
      <xdr:spPr>
        <a:xfrm>
          <a:off x="2930525" y="5330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145203</xdr:rowOff>
    </xdr:to>
    <xdr:cxnSp macro="">
      <xdr:nvCxnSpPr>
        <xdr:cNvPr id="90" name="直線コネクタ 89">
          <a:extLst>
            <a:ext uri="{FF2B5EF4-FFF2-40B4-BE49-F238E27FC236}">
              <a16:creationId xmlns:a16="http://schemas.microsoft.com/office/drawing/2014/main" id="{BC9860E3-5070-46C4-8A4B-19BA11358CFF}"/>
            </a:ext>
          </a:extLst>
        </xdr:cNvPr>
        <xdr:cNvCxnSpPr/>
      </xdr:nvCxnSpPr>
      <xdr:spPr>
        <a:xfrm>
          <a:off x="2981325" y="5381625"/>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847</xdr:rowOff>
    </xdr:from>
    <xdr:to>
      <xdr:col>11</xdr:col>
      <xdr:colOff>187325</xdr:colOff>
      <xdr:row>32</xdr:row>
      <xdr:rowOff>102447</xdr:rowOff>
    </xdr:to>
    <xdr:sp macro="" textlink="">
      <xdr:nvSpPr>
        <xdr:cNvPr id="91" name="楕円 90">
          <a:extLst>
            <a:ext uri="{FF2B5EF4-FFF2-40B4-BE49-F238E27FC236}">
              <a16:creationId xmlns:a16="http://schemas.microsoft.com/office/drawing/2014/main" id="{14DCEE9B-81B3-4AA6-B20E-DD0D5B5838D4}"/>
            </a:ext>
          </a:extLst>
        </xdr:cNvPr>
        <xdr:cNvSpPr/>
      </xdr:nvSpPr>
      <xdr:spPr>
        <a:xfrm>
          <a:off x="2244725" y="52840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51647</xdr:rowOff>
    </xdr:from>
    <xdr:to>
      <xdr:col>15</xdr:col>
      <xdr:colOff>136525</xdr:colOff>
      <xdr:row>32</xdr:row>
      <xdr:rowOff>98425</xdr:rowOff>
    </xdr:to>
    <xdr:cxnSp macro="">
      <xdr:nvCxnSpPr>
        <xdr:cNvPr id="92" name="直線コネクタ 91">
          <a:extLst>
            <a:ext uri="{FF2B5EF4-FFF2-40B4-BE49-F238E27FC236}">
              <a16:creationId xmlns:a16="http://schemas.microsoft.com/office/drawing/2014/main" id="{FCCF4963-0C59-46FE-B5FD-E4199D1B6186}"/>
            </a:ext>
          </a:extLst>
        </xdr:cNvPr>
        <xdr:cNvCxnSpPr/>
      </xdr:nvCxnSpPr>
      <xdr:spPr>
        <a:xfrm>
          <a:off x="2295525" y="5334847"/>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93" name="楕円 92">
          <a:extLst>
            <a:ext uri="{FF2B5EF4-FFF2-40B4-BE49-F238E27FC236}">
              <a16:creationId xmlns:a16="http://schemas.microsoft.com/office/drawing/2014/main" id="{DF011880-FF12-4045-8427-CAB3268076E3}"/>
            </a:ext>
          </a:extLst>
        </xdr:cNvPr>
        <xdr:cNvSpPr/>
      </xdr:nvSpPr>
      <xdr:spPr>
        <a:xfrm>
          <a:off x="1558925" y="52436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4868</xdr:rowOff>
    </xdr:from>
    <xdr:to>
      <xdr:col>11</xdr:col>
      <xdr:colOff>136525</xdr:colOff>
      <xdr:row>32</xdr:row>
      <xdr:rowOff>51647</xdr:rowOff>
    </xdr:to>
    <xdr:cxnSp macro="">
      <xdr:nvCxnSpPr>
        <xdr:cNvPr id="94" name="直線コネクタ 93">
          <a:extLst>
            <a:ext uri="{FF2B5EF4-FFF2-40B4-BE49-F238E27FC236}">
              <a16:creationId xmlns:a16="http://schemas.microsoft.com/office/drawing/2014/main" id="{B2B1A977-E3BA-41D1-8FEB-7D0807705EDC}"/>
            </a:ext>
          </a:extLst>
        </xdr:cNvPr>
        <xdr:cNvCxnSpPr/>
      </xdr:nvCxnSpPr>
      <xdr:spPr>
        <a:xfrm>
          <a:off x="1609725" y="5288068"/>
          <a:ext cx="6858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5" name="n_1aveValue有形固定資産減価償却率">
          <a:extLst>
            <a:ext uri="{FF2B5EF4-FFF2-40B4-BE49-F238E27FC236}">
              <a16:creationId xmlns:a16="http://schemas.microsoft.com/office/drawing/2014/main" id="{F1C0B82C-286A-4848-A41A-07C611A29C57}"/>
            </a:ext>
          </a:extLst>
        </xdr:cNvPr>
        <xdr:cNvSpPr txBox="1"/>
      </xdr:nvSpPr>
      <xdr:spPr>
        <a:xfrm>
          <a:off x="3470919" y="483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6" name="n_2aveValue有形固定資産減価償却率">
          <a:extLst>
            <a:ext uri="{FF2B5EF4-FFF2-40B4-BE49-F238E27FC236}">
              <a16:creationId xmlns:a16="http://schemas.microsoft.com/office/drawing/2014/main" id="{E76FD2F8-3C4F-4FE7-8DC2-9C43704E6B38}"/>
            </a:ext>
          </a:extLst>
        </xdr:cNvPr>
        <xdr:cNvSpPr txBox="1"/>
      </xdr:nvSpPr>
      <xdr:spPr>
        <a:xfrm>
          <a:off x="2797819" y="48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aveValue有形固定資産減価償却率">
          <a:extLst>
            <a:ext uri="{FF2B5EF4-FFF2-40B4-BE49-F238E27FC236}">
              <a16:creationId xmlns:a16="http://schemas.microsoft.com/office/drawing/2014/main" id="{8D4F1531-11AF-4A88-96F1-1F48570758CD}"/>
            </a:ext>
          </a:extLst>
        </xdr:cNvPr>
        <xdr:cNvSpPr txBox="1"/>
      </xdr:nvSpPr>
      <xdr:spPr>
        <a:xfrm>
          <a:off x="2112019" y="48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a:extLst>
            <a:ext uri="{FF2B5EF4-FFF2-40B4-BE49-F238E27FC236}">
              <a16:creationId xmlns:a16="http://schemas.microsoft.com/office/drawing/2014/main" id="{E682EC3A-1C4F-4BBB-881B-1F742938C5ED}"/>
            </a:ext>
          </a:extLst>
        </xdr:cNvPr>
        <xdr:cNvSpPr txBox="1"/>
      </xdr:nvSpPr>
      <xdr:spPr>
        <a:xfrm>
          <a:off x="1426219" y="47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15680</xdr:rowOff>
    </xdr:from>
    <xdr:ext cx="405111" cy="259045"/>
    <xdr:sp macro="" textlink="">
      <xdr:nvSpPr>
        <xdr:cNvPr id="99" name="n_1mainValue有形固定資産減価償却率">
          <a:extLst>
            <a:ext uri="{FF2B5EF4-FFF2-40B4-BE49-F238E27FC236}">
              <a16:creationId xmlns:a16="http://schemas.microsoft.com/office/drawing/2014/main" id="{6499572E-613B-443C-9CB4-3E2B67E57F33}"/>
            </a:ext>
          </a:extLst>
        </xdr:cNvPr>
        <xdr:cNvSpPr txBox="1"/>
      </xdr:nvSpPr>
      <xdr:spPr>
        <a:xfrm>
          <a:off x="3470919" y="546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100" name="n_2mainValue有形固定資産減価償却率">
          <a:extLst>
            <a:ext uri="{FF2B5EF4-FFF2-40B4-BE49-F238E27FC236}">
              <a16:creationId xmlns:a16="http://schemas.microsoft.com/office/drawing/2014/main" id="{CA48A499-7881-47D0-8931-FC3E21F81046}"/>
            </a:ext>
          </a:extLst>
        </xdr:cNvPr>
        <xdr:cNvSpPr txBox="1"/>
      </xdr:nvSpPr>
      <xdr:spPr>
        <a:xfrm>
          <a:off x="2797819"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93574</xdr:rowOff>
    </xdr:from>
    <xdr:ext cx="405111" cy="259045"/>
    <xdr:sp macro="" textlink="">
      <xdr:nvSpPr>
        <xdr:cNvPr id="101" name="n_3mainValue有形固定資産減価償却率">
          <a:extLst>
            <a:ext uri="{FF2B5EF4-FFF2-40B4-BE49-F238E27FC236}">
              <a16:creationId xmlns:a16="http://schemas.microsoft.com/office/drawing/2014/main" id="{AB8E684D-19FF-45FD-BD44-F0282519B9DF}"/>
            </a:ext>
          </a:extLst>
        </xdr:cNvPr>
        <xdr:cNvSpPr txBox="1"/>
      </xdr:nvSpPr>
      <xdr:spPr>
        <a:xfrm>
          <a:off x="2112019" y="53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102" name="n_4mainValue有形固定資産減価償却率">
          <a:extLst>
            <a:ext uri="{FF2B5EF4-FFF2-40B4-BE49-F238E27FC236}">
              <a16:creationId xmlns:a16="http://schemas.microsoft.com/office/drawing/2014/main" id="{35A11D3C-228B-496E-9045-96AA0BBDB3DC}"/>
            </a:ext>
          </a:extLst>
        </xdr:cNvPr>
        <xdr:cNvSpPr txBox="1"/>
      </xdr:nvSpPr>
      <xdr:spPr>
        <a:xfrm>
          <a:off x="1426219" y="53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6D35581-8AB4-456F-B181-317FA8C79CAE}"/>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C5C5855-5122-4808-B6D2-8EF950849FA8}"/>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F12EB6C-B84F-4B3E-9E57-36E8459B6B23}"/>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813F2E5-DD72-4CCC-B023-262C013CF6F5}"/>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1BD7661-9BA3-4E3E-AD95-C13F46807D24}"/>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388AA47-1101-4325-BA64-72952AFC11A8}"/>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4F2E2BA-62F7-4943-98E9-9755067820CB}"/>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256DBFC-7B90-46CD-826B-D55CB09139D5}"/>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A68A29D7-BD25-48C9-98E7-C81FA7580262}"/>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7C9B936-A6D2-4CD2-8287-2D245A3B272C}"/>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51E6495-D612-4669-A1EC-DB2E2CADA1D8}"/>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2982BC6-AF96-4A17-AB21-DE5F90394866}"/>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FD67CB7-758A-4378-8EFD-FF8C3F877662}"/>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lang="ja-JP" altLang="en-US">
              <a:latin typeface="ＭＳ Ｐゴシック" panose="020B0600070205080204" pitchFamily="50" charset="-128"/>
              <a:ea typeface="ＭＳ Ｐゴシック" panose="020B0600070205080204" pitchFamily="50" charset="-128"/>
            </a:rPr>
            <a:t>債務償還比率は類似団体平均より下回っている。主な要因としては、交付税措置のない新規借入の抑制、地方債の償還の進捗が、新規地方債借入状況を上回っているからである。また、平成</a:t>
          </a:r>
          <a:r>
            <a:rPr lang="en-US" altLang="ja-JP">
              <a:latin typeface="ＭＳ Ｐゴシック" panose="020B0600070205080204" pitchFamily="50" charset="-128"/>
              <a:ea typeface="ＭＳ Ｐゴシック" panose="020B0600070205080204" pitchFamily="50" charset="-128"/>
            </a:rPr>
            <a:t>13</a:t>
          </a:r>
          <a:r>
            <a:rPr lang="ja-JP" altLang="en-US">
              <a:latin typeface="ＭＳ Ｐゴシック" panose="020B0600070205080204" pitchFamily="50" charset="-128"/>
              <a:ea typeface="ＭＳ Ｐゴシック" panose="020B0600070205080204" pitchFamily="50" charset="-128"/>
            </a:rPr>
            <a:t>年度借入の臨時財政対策債、社会福祉施設整備事業債や平成</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年借入の公共下水道事業債等の償還が完了し将来負担額は減少する見込みである。今後は、公共施設の老朽化等に伴い、起債が見込まれるが、今後も引き続き大幅な債務償還委率の</a:t>
          </a:r>
          <a:r>
            <a:rPr lang="ja-JP" altLang="en-US">
              <a:solidFill>
                <a:sysClr val="windowText" lastClr="000000"/>
              </a:solidFill>
              <a:latin typeface="ＭＳ Ｐゴシック" panose="020B0600070205080204" pitchFamily="50" charset="-128"/>
              <a:ea typeface="ＭＳ Ｐゴシック" panose="020B0600070205080204" pitchFamily="50" charset="-128"/>
            </a:rPr>
            <a:t>上昇とならないよう、取り組んでいく。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CE6C68BE-8028-47D2-AE60-8C7E3F68560C}"/>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A393CDC-034E-42FB-BCAA-F4675D2329CA}"/>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96F5C9F-4435-46FF-8B9B-4EC9FDE6711F}"/>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97100AA-F937-494D-B9F0-A8FA1F807016}"/>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3FE4597A-0197-4DBB-B5FA-88669787FBE1}"/>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B2FFC14-5259-4535-B365-EB306C7F9737}"/>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CE222AE-25DB-41CC-9918-05E898DFC6EE}"/>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A72972C-AD1F-42D3-AFF9-4577A04C1B6B}"/>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7EE18ADD-DE1F-4FF6-B168-C9658CC214A0}"/>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E7DA3611-5227-4646-92E2-2D7F5D414E90}"/>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ADF03A7-1E77-416E-89BC-06BF7CCFC7B9}"/>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1C913C6A-B3C7-40DA-B57B-585FC104F2F2}"/>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3143825-A2C8-48EE-BBA0-E92A2B35A5AE}"/>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43DA959-90D0-432D-A9D0-6386E38606B8}"/>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54F2D47-E720-46C8-A376-87F03BCA605D}"/>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78B1EC42-14A9-4845-863E-FBCEE81BA693}"/>
            </a:ext>
          </a:extLst>
        </xdr:cNvPr>
        <xdr:cNvCxnSpPr/>
      </xdr:nvCxnSpPr>
      <xdr:spPr>
        <a:xfrm flipV="1">
          <a:off x="13323570" y="4376208"/>
          <a:ext cx="1269" cy="128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0CCCA3EF-3721-4FD9-8889-47CEFAA1DF56}"/>
            </a:ext>
          </a:extLst>
        </xdr:cNvPr>
        <xdr:cNvSpPr txBox="1"/>
      </xdr:nvSpPr>
      <xdr:spPr>
        <a:xfrm>
          <a:off x="13376275" y="56649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C0B6C895-2AB2-46A7-AA9F-375867CCAA85}"/>
            </a:ext>
          </a:extLst>
        </xdr:cNvPr>
        <xdr:cNvCxnSpPr/>
      </xdr:nvCxnSpPr>
      <xdr:spPr>
        <a:xfrm>
          <a:off x="13255625" y="5661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EA2BE956-75C1-47DA-8303-8A5CCD972567}"/>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B79A816F-8425-467F-8302-EF0B54723BF4}"/>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6" name="債務償還比率平均値テキスト">
          <a:extLst>
            <a:ext uri="{FF2B5EF4-FFF2-40B4-BE49-F238E27FC236}">
              <a16:creationId xmlns:a16="http://schemas.microsoft.com/office/drawing/2014/main" id="{7DE8ED39-4211-4BB7-BF92-C7A5BF2F4FF9}"/>
            </a:ext>
          </a:extLst>
        </xdr:cNvPr>
        <xdr:cNvSpPr txBox="1"/>
      </xdr:nvSpPr>
      <xdr:spPr>
        <a:xfrm>
          <a:off x="13376275" y="4827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B2D834DE-C330-4D1F-A02B-DE9DDD614D7D}"/>
            </a:ext>
          </a:extLst>
        </xdr:cNvPr>
        <xdr:cNvSpPr/>
      </xdr:nvSpPr>
      <xdr:spPr>
        <a:xfrm>
          <a:off x="13293725" y="48491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75F53DDE-E2B0-498F-A62E-BEC32375EBE5}"/>
            </a:ext>
          </a:extLst>
        </xdr:cNvPr>
        <xdr:cNvSpPr/>
      </xdr:nvSpPr>
      <xdr:spPr>
        <a:xfrm>
          <a:off x="12639675" y="47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a:extLst>
            <a:ext uri="{FF2B5EF4-FFF2-40B4-BE49-F238E27FC236}">
              <a16:creationId xmlns:a16="http://schemas.microsoft.com/office/drawing/2014/main" id="{7C471A20-AAFC-43C0-896D-2EF8AA18D143}"/>
            </a:ext>
          </a:extLst>
        </xdr:cNvPr>
        <xdr:cNvSpPr/>
      </xdr:nvSpPr>
      <xdr:spPr>
        <a:xfrm>
          <a:off x="11953875" y="496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a:extLst>
            <a:ext uri="{FF2B5EF4-FFF2-40B4-BE49-F238E27FC236}">
              <a16:creationId xmlns:a16="http://schemas.microsoft.com/office/drawing/2014/main" id="{819D3B07-D0AC-46FB-857E-EA59E6C3B354}"/>
            </a:ext>
          </a:extLst>
        </xdr:cNvPr>
        <xdr:cNvSpPr/>
      </xdr:nvSpPr>
      <xdr:spPr>
        <a:xfrm>
          <a:off x="11268075" y="5026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a:extLst>
            <a:ext uri="{FF2B5EF4-FFF2-40B4-BE49-F238E27FC236}">
              <a16:creationId xmlns:a16="http://schemas.microsoft.com/office/drawing/2014/main" id="{C7FC4154-6519-4EB4-A9D4-139647C0ABD6}"/>
            </a:ext>
          </a:extLst>
        </xdr:cNvPr>
        <xdr:cNvSpPr/>
      </xdr:nvSpPr>
      <xdr:spPr>
        <a:xfrm>
          <a:off x="10582275" y="50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B92059-CD9B-4A66-A912-E12FDBB60CC9}"/>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092D591-8BE3-453F-82EA-CFAA0346CFB8}"/>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926A5BC-DCB0-49E3-BB77-1C441AA7BDAD}"/>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E997D42-AC70-4193-8EEB-79087A045128}"/>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B2A636A-91A9-45B7-A2B8-D456971E6E02}"/>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635</xdr:rowOff>
    </xdr:from>
    <xdr:to>
      <xdr:col>76</xdr:col>
      <xdr:colOff>73025</xdr:colOff>
      <xdr:row>29</xdr:row>
      <xdr:rowOff>102235</xdr:rowOff>
    </xdr:to>
    <xdr:sp macro="" textlink="">
      <xdr:nvSpPr>
        <xdr:cNvPr id="147" name="楕円 146">
          <a:extLst>
            <a:ext uri="{FF2B5EF4-FFF2-40B4-BE49-F238E27FC236}">
              <a16:creationId xmlns:a16="http://schemas.microsoft.com/office/drawing/2014/main" id="{ABB9DB3B-4CEC-45B0-A258-89B5F6BDCA48}"/>
            </a:ext>
          </a:extLst>
        </xdr:cNvPr>
        <xdr:cNvSpPr/>
      </xdr:nvSpPr>
      <xdr:spPr>
        <a:xfrm>
          <a:off x="13293725" y="4788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23512</xdr:rowOff>
    </xdr:from>
    <xdr:ext cx="469744" cy="259045"/>
    <xdr:sp macro="" textlink="">
      <xdr:nvSpPr>
        <xdr:cNvPr id="148" name="債務償還比率該当値テキスト">
          <a:extLst>
            <a:ext uri="{FF2B5EF4-FFF2-40B4-BE49-F238E27FC236}">
              <a16:creationId xmlns:a16="http://schemas.microsoft.com/office/drawing/2014/main" id="{E2B10BE8-BD46-48D0-814C-B1D63D44E4EB}"/>
            </a:ext>
          </a:extLst>
        </xdr:cNvPr>
        <xdr:cNvSpPr txBox="1"/>
      </xdr:nvSpPr>
      <xdr:spPr>
        <a:xfrm>
          <a:off x="13376275" y="46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116311</xdr:rowOff>
    </xdr:from>
    <xdr:to>
      <xdr:col>72</xdr:col>
      <xdr:colOff>123825</xdr:colOff>
      <xdr:row>29</xdr:row>
      <xdr:rowOff>46461</xdr:rowOff>
    </xdr:to>
    <xdr:sp macro="" textlink="">
      <xdr:nvSpPr>
        <xdr:cNvPr id="149" name="楕円 148">
          <a:extLst>
            <a:ext uri="{FF2B5EF4-FFF2-40B4-BE49-F238E27FC236}">
              <a16:creationId xmlns:a16="http://schemas.microsoft.com/office/drawing/2014/main" id="{8713B5EE-150B-4573-B45F-AA559C5A1A92}"/>
            </a:ext>
          </a:extLst>
        </xdr:cNvPr>
        <xdr:cNvSpPr/>
      </xdr:nvSpPr>
      <xdr:spPr>
        <a:xfrm>
          <a:off x="12639675" y="4739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167111</xdr:rowOff>
    </xdr:from>
    <xdr:to>
      <xdr:col>76</xdr:col>
      <xdr:colOff>22225</xdr:colOff>
      <xdr:row>29</xdr:row>
      <xdr:rowOff>51435</xdr:rowOff>
    </xdr:to>
    <xdr:cxnSp macro="">
      <xdr:nvCxnSpPr>
        <xdr:cNvPr id="150" name="直線コネクタ 149">
          <a:extLst>
            <a:ext uri="{FF2B5EF4-FFF2-40B4-BE49-F238E27FC236}">
              <a16:creationId xmlns:a16="http://schemas.microsoft.com/office/drawing/2014/main" id="{B284A478-A33A-498D-8389-E4A56BC84812}"/>
            </a:ext>
          </a:extLst>
        </xdr:cNvPr>
        <xdr:cNvCxnSpPr/>
      </xdr:nvCxnSpPr>
      <xdr:spPr>
        <a:xfrm>
          <a:off x="12690475" y="4789911"/>
          <a:ext cx="635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113023</xdr:rowOff>
    </xdr:from>
    <xdr:to>
      <xdr:col>68</xdr:col>
      <xdr:colOff>123825</xdr:colOff>
      <xdr:row>30</xdr:row>
      <xdr:rowOff>43173</xdr:rowOff>
    </xdr:to>
    <xdr:sp macro="" textlink="">
      <xdr:nvSpPr>
        <xdr:cNvPr id="151" name="楕円 150">
          <a:extLst>
            <a:ext uri="{FF2B5EF4-FFF2-40B4-BE49-F238E27FC236}">
              <a16:creationId xmlns:a16="http://schemas.microsoft.com/office/drawing/2014/main" id="{78690B4A-5A04-49B0-80D4-B2270D27163C}"/>
            </a:ext>
          </a:extLst>
        </xdr:cNvPr>
        <xdr:cNvSpPr/>
      </xdr:nvSpPr>
      <xdr:spPr>
        <a:xfrm>
          <a:off x="11953875" y="4900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167111</xdr:rowOff>
    </xdr:from>
    <xdr:to>
      <xdr:col>72</xdr:col>
      <xdr:colOff>73025</xdr:colOff>
      <xdr:row>29</xdr:row>
      <xdr:rowOff>163823</xdr:rowOff>
    </xdr:to>
    <xdr:cxnSp macro="">
      <xdr:nvCxnSpPr>
        <xdr:cNvPr id="152" name="直線コネクタ 151">
          <a:extLst>
            <a:ext uri="{FF2B5EF4-FFF2-40B4-BE49-F238E27FC236}">
              <a16:creationId xmlns:a16="http://schemas.microsoft.com/office/drawing/2014/main" id="{22C3CFB3-7650-4EC7-9494-A00C7D7A6EC3}"/>
            </a:ext>
          </a:extLst>
        </xdr:cNvPr>
        <xdr:cNvCxnSpPr/>
      </xdr:nvCxnSpPr>
      <xdr:spPr>
        <a:xfrm flipV="1">
          <a:off x="12004675" y="4789911"/>
          <a:ext cx="685800" cy="1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4784</xdr:rowOff>
    </xdr:from>
    <xdr:to>
      <xdr:col>64</xdr:col>
      <xdr:colOff>123825</xdr:colOff>
      <xdr:row>30</xdr:row>
      <xdr:rowOff>106384</xdr:rowOff>
    </xdr:to>
    <xdr:sp macro="" textlink="">
      <xdr:nvSpPr>
        <xdr:cNvPr id="153" name="楕円 152">
          <a:extLst>
            <a:ext uri="{FF2B5EF4-FFF2-40B4-BE49-F238E27FC236}">
              <a16:creationId xmlns:a16="http://schemas.microsoft.com/office/drawing/2014/main" id="{56E71F20-4CF8-4CC9-BF7B-93F193F007E1}"/>
            </a:ext>
          </a:extLst>
        </xdr:cNvPr>
        <xdr:cNvSpPr/>
      </xdr:nvSpPr>
      <xdr:spPr>
        <a:xfrm>
          <a:off x="11268075" y="4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163823</xdr:rowOff>
    </xdr:from>
    <xdr:to>
      <xdr:col>68</xdr:col>
      <xdr:colOff>73025</xdr:colOff>
      <xdr:row>30</xdr:row>
      <xdr:rowOff>55584</xdr:rowOff>
    </xdr:to>
    <xdr:cxnSp macro="">
      <xdr:nvCxnSpPr>
        <xdr:cNvPr id="154" name="直線コネクタ 153">
          <a:extLst>
            <a:ext uri="{FF2B5EF4-FFF2-40B4-BE49-F238E27FC236}">
              <a16:creationId xmlns:a16="http://schemas.microsoft.com/office/drawing/2014/main" id="{E9D92EAD-63F8-4643-919C-8A91BD528A41}"/>
            </a:ext>
          </a:extLst>
        </xdr:cNvPr>
        <xdr:cNvCxnSpPr/>
      </xdr:nvCxnSpPr>
      <xdr:spPr>
        <a:xfrm flipV="1">
          <a:off x="11318875" y="4951723"/>
          <a:ext cx="685800" cy="5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26853</xdr:rowOff>
    </xdr:from>
    <xdr:to>
      <xdr:col>60</xdr:col>
      <xdr:colOff>123825</xdr:colOff>
      <xdr:row>30</xdr:row>
      <xdr:rowOff>128453</xdr:rowOff>
    </xdr:to>
    <xdr:sp macro="" textlink="">
      <xdr:nvSpPr>
        <xdr:cNvPr id="155" name="楕円 154">
          <a:extLst>
            <a:ext uri="{FF2B5EF4-FFF2-40B4-BE49-F238E27FC236}">
              <a16:creationId xmlns:a16="http://schemas.microsoft.com/office/drawing/2014/main" id="{8E3A73D2-CAFE-43CB-ABDA-1C67EBC3D3FB}"/>
            </a:ext>
          </a:extLst>
        </xdr:cNvPr>
        <xdr:cNvSpPr/>
      </xdr:nvSpPr>
      <xdr:spPr>
        <a:xfrm>
          <a:off x="10582275" y="49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55584</xdr:rowOff>
    </xdr:from>
    <xdr:to>
      <xdr:col>64</xdr:col>
      <xdr:colOff>73025</xdr:colOff>
      <xdr:row>30</xdr:row>
      <xdr:rowOff>77653</xdr:rowOff>
    </xdr:to>
    <xdr:cxnSp macro="">
      <xdr:nvCxnSpPr>
        <xdr:cNvPr id="156" name="直線コネクタ 155">
          <a:extLst>
            <a:ext uri="{FF2B5EF4-FFF2-40B4-BE49-F238E27FC236}">
              <a16:creationId xmlns:a16="http://schemas.microsoft.com/office/drawing/2014/main" id="{44A07273-B877-4302-94C4-776F5D46AF7A}"/>
            </a:ext>
          </a:extLst>
        </xdr:cNvPr>
        <xdr:cNvCxnSpPr/>
      </xdr:nvCxnSpPr>
      <xdr:spPr>
        <a:xfrm flipV="1">
          <a:off x="10633075" y="5008584"/>
          <a:ext cx="6858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7" name="n_1aveValue債務償還比率">
          <a:extLst>
            <a:ext uri="{FF2B5EF4-FFF2-40B4-BE49-F238E27FC236}">
              <a16:creationId xmlns:a16="http://schemas.microsoft.com/office/drawing/2014/main" id="{FBC55CFD-5FF2-485D-BB56-AA40F984C35E}"/>
            </a:ext>
          </a:extLst>
        </xdr:cNvPr>
        <xdr:cNvSpPr txBox="1"/>
      </xdr:nvSpPr>
      <xdr:spPr>
        <a:xfrm>
          <a:off x="12461952" y="48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8" name="n_2aveValue債務償還比率">
          <a:extLst>
            <a:ext uri="{FF2B5EF4-FFF2-40B4-BE49-F238E27FC236}">
              <a16:creationId xmlns:a16="http://schemas.microsoft.com/office/drawing/2014/main" id="{F34BC308-321A-4758-8F8D-9E73A69B68E4}"/>
            </a:ext>
          </a:extLst>
        </xdr:cNvPr>
        <xdr:cNvSpPr txBox="1"/>
      </xdr:nvSpPr>
      <xdr:spPr>
        <a:xfrm>
          <a:off x="11788852" y="50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9" name="n_3aveValue債務償還比率">
          <a:extLst>
            <a:ext uri="{FF2B5EF4-FFF2-40B4-BE49-F238E27FC236}">
              <a16:creationId xmlns:a16="http://schemas.microsoft.com/office/drawing/2014/main" id="{86450F13-3C96-4747-93FC-78333C383080}"/>
            </a:ext>
          </a:extLst>
        </xdr:cNvPr>
        <xdr:cNvSpPr txBox="1"/>
      </xdr:nvSpPr>
      <xdr:spPr>
        <a:xfrm>
          <a:off x="11103052" y="511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0" name="n_4aveValue債務償還比率">
          <a:extLst>
            <a:ext uri="{FF2B5EF4-FFF2-40B4-BE49-F238E27FC236}">
              <a16:creationId xmlns:a16="http://schemas.microsoft.com/office/drawing/2014/main" id="{E9C71DF3-9B76-4CEF-AB7B-2E5A94DA90A7}"/>
            </a:ext>
          </a:extLst>
        </xdr:cNvPr>
        <xdr:cNvSpPr txBox="1"/>
      </xdr:nvSpPr>
      <xdr:spPr>
        <a:xfrm>
          <a:off x="10417252" y="51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62988</xdr:rowOff>
    </xdr:from>
    <xdr:ext cx="469744" cy="259045"/>
    <xdr:sp macro="" textlink="">
      <xdr:nvSpPr>
        <xdr:cNvPr id="161" name="n_1mainValue債務償還比率">
          <a:extLst>
            <a:ext uri="{FF2B5EF4-FFF2-40B4-BE49-F238E27FC236}">
              <a16:creationId xmlns:a16="http://schemas.microsoft.com/office/drawing/2014/main" id="{7A515150-2260-4905-8E96-40C6EC0EADD9}"/>
            </a:ext>
          </a:extLst>
        </xdr:cNvPr>
        <xdr:cNvSpPr txBox="1"/>
      </xdr:nvSpPr>
      <xdr:spPr>
        <a:xfrm>
          <a:off x="12461952" y="452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59700</xdr:rowOff>
    </xdr:from>
    <xdr:ext cx="469744" cy="259045"/>
    <xdr:sp macro="" textlink="">
      <xdr:nvSpPr>
        <xdr:cNvPr id="162" name="n_2mainValue債務償還比率">
          <a:extLst>
            <a:ext uri="{FF2B5EF4-FFF2-40B4-BE49-F238E27FC236}">
              <a16:creationId xmlns:a16="http://schemas.microsoft.com/office/drawing/2014/main" id="{A42D4338-33A1-41F4-B4E1-85EC82297C88}"/>
            </a:ext>
          </a:extLst>
        </xdr:cNvPr>
        <xdr:cNvSpPr txBox="1"/>
      </xdr:nvSpPr>
      <xdr:spPr>
        <a:xfrm>
          <a:off x="11788852" y="468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122911</xdr:rowOff>
    </xdr:from>
    <xdr:ext cx="469744" cy="259045"/>
    <xdr:sp macro="" textlink="">
      <xdr:nvSpPr>
        <xdr:cNvPr id="163" name="n_3mainValue債務償還比率">
          <a:extLst>
            <a:ext uri="{FF2B5EF4-FFF2-40B4-BE49-F238E27FC236}">
              <a16:creationId xmlns:a16="http://schemas.microsoft.com/office/drawing/2014/main" id="{CEC7B7FF-4D9A-4B32-AC9C-13FDC02CA61D}"/>
            </a:ext>
          </a:extLst>
        </xdr:cNvPr>
        <xdr:cNvSpPr txBox="1"/>
      </xdr:nvSpPr>
      <xdr:spPr>
        <a:xfrm>
          <a:off x="11103052" y="47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144980</xdr:rowOff>
    </xdr:from>
    <xdr:ext cx="469744" cy="259045"/>
    <xdr:sp macro="" textlink="">
      <xdr:nvSpPr>
        <xdr:cNvPr id="164" name="n_4mainValue債務償還比率">
          <a:extLst>
            <a:ext uri="{FF2B5EF4-FFF2-40B4-BE49-F238E27FC236}">
              <a16:creationId xmlns:a16="http://schemas.microsoft.com/office/drawing/2014/main" id="{04A58433-5ED3-43CD-A39F-1AD6EEEB17F0}"/>
            </a:ext>
          </a:extLst>
        </xdr:cNvPr>
        <xdr:cNvSpPr txBox="1"/>
      </xdr:nvSpPr>
      <xdr:spPr>
        <a:xfrm>
          <a:off x="10417252" y="47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2355F2F-7DE3-4FDC-B113-5108220578A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B88FBB1-C81F-4C8F-97B4-1D50C0CA714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0C847B0-9E93-4949-B1AC-8E13C62714BD}"/>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904EA49-3048-426C-AC3B-5815859B0457}"/>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406D444-EA5A-4A5B-A14D-CD7011720214}"/>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1EBD43B-837F-4FF2-ABFA-DBD1307388B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BABA73-99EA-44A0-91CE-0ED4056285F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124B15-87FA-45E7-9C94-9CE08B79E71F}"/>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1E0D6E-6AC6-47C2-8E5C-4EEB08E187A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60D5BC-03FB-48F7-9A33-61AFEB72484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7850F3-28BD-43EC-A3AD-EC39B28B2AEA}"/>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258F3E-A8E1-4B7E-B2C8-DB777E6F478F}"/>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6B5B0B-A77D-4842-826F-56F33FE72BF5}"/>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2CF294-0D36-4A5E-9860-63CD68F2FADF}"/>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33785D-F808-4489-A869-F675C8C8BBC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E55D3-A7A7-419C-B8BF-EA806C96488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C5B5D0-F034-43E6-8AA9-4548153A8143}"/>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5AAAB-113C-4EE2-9FA2-B1F865E43759}"/>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096E46-C69C-4771-82BE-06457985ADF4}"/>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27C115-7294-45A1-8E3F-85516A480D2B}"/>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09BC5C-40DE-4B6E-9C58-8761F421A4E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87EAE6-C5DC-4428-A077-0C92E14F5FAA}"/>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D57A92-9AD1-409C-9233-87A1CA18693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5F0E2B-4413-49FE-AFDB-E38CF4CBF2F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AF43C2-2D44-4E97-89DB-06629C3953F9}"/>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811E37-57DD-4E4B-9E50-1B32333D820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34CAAA-5E13-4B2B-8385-C48AA8305B4A}"/>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FAF39E-DE09-4B96-BAAD-2707BA8B91C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3543BC-AE64-4EAA-B821-4B45B4D06277}"/>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18FA57-58B6-4E04-9BCF-1730E4566B81}"/>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EFD15C-D1C5-4B91-875D-AC4708E1A09A}"/>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74A47C-6863-4DE8-8481-5EE67FD7A38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5E1894-ABB4-48BA-B5E5-7F2CF482A03A}"/>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7462BD-751A-4D53-A6EA-7775BADF9D8A}"/>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F505EF-0A6E-4855-8CCD-1EAA38A79ED8}"/>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9ECE25-1614-4C97-AF7C-C72EC6B7943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E4C36F8-C86E-41DA-BC27-1F3325A114BE}"/>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F892D4-C0FA-4B96-918C-78343348C10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3C22D9-8F6A-4768-B7B4-B1C45F4FE44D}"/>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71947A-66A9-478B-A414-FD7FCABC7FE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5B44BC-9D3A-4D8D-BEAB-47C1BF35EDDF}"/>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6C075A-DD79-4FC0-A6BB-166122339474}"/>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F689CC-ABE7-49AD-B582-D630DF88797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DFF4E5-29B1-4076-9967-61CF1250DD08}"/>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C85906-0A25-4454-9779-BD3DA91AFA64}"/>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DF7B6B-7CC7-44D7-953E-CF56E251864B}"/>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074B23-D888-4D20-A44D-B9BFBFDA5133}"/>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DEA957-6E6B-481E-9C61-64DB3E0B6337}"/>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B0A42B-CCF2-41F3-ACF9-B3FB7A79E98C}"/>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518F7A7-4C00-47A3-8BDB-8E2E919DC569}"/>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253497-B336-4E9F-A281-F485F314C2D1}"/>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259D580-C627-470A-BD2C-1C842D5F7984}"/>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7852E45-D510-4C6C-8925-4020E7C5E4BF}"/>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5B219F-DA7F-4785-90FF-C325D6DCC050}"/>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901E44-138D-497C-96CB-96BA9584784D}"/>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B36756E-2292-4DCD-BB68-0E2C690AC9D6}"/>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D6D5AC-F395-44A2-867E-16E0ECC83220}"/>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1605715-9BFD-45C4-9065-507643CC3616}"/>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86FB7C8-ECBE-40AE-BD1D-89FDA32B0E1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6451A5-1394-438E-93F3-861432F59217}"/>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C52622-D58C-47F2-BFDE-9AFFFE285282}"/>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174BDD3-5D67-4348-BB6E-A3D238306810}"/>
            </a:ext>
          </a:extLst>
        </xdr:cNvPr>
        <xdr:cNvCxnSpPr/>
      </xdr:nvCxnSpPr>
      <xdr:spPr>
        <a:xfrm flipV="1">
          <a:off x="4177665" y="5758180"/>
          <a:ext cx="0" cy="12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1C325E4A-3154-443D-80BA-20203539CACB}"/>
            </a:ext>
          </a:extLst>
        </xdr:cNvPr>
        <xdr:cNvSpPr txBox="1"/>
      </xdr:nvSpPr>
      <xdr:spPr>
        <a:xfrm>
          <a:off x="42164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62AE3D6B-6375-4F8E-BC12-85F1D7391593}"/>
            </a:ext>
          </a:extLst>
        </xdr:cNvPr>
        <xdr:cNvCxnSpPr/>
      </xdr:nvCxnSpPr>
      <xdr:spPr>
        <a:xfrm>
          <a:off x="4108450" y="6970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5DBDC0D4-6667-4395-994C-895B964454F9}"/>
            </a:ext>
          </a:extLst>
        </xdr:cNvPr>
        <xdr:cNvSpPr txBox="1"/>
      </xdr:nvSpPr>
      <xdr:spPr>
        <a:xfrm>
          <a:off x="42164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907D4701-DD9A-4A05-9100-C9560F2C91EC}"/>
            </a:ext>
          </a:extLst>
        </xdr:cNvPr>
        <xdr:cNvCxnSpPr/>
      </xdr:nvCxnSpPr>
      <xdr:spPr>
        <a:xfrm>
          <a:off x="4108450" y="5758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BB61E323-B835-4C21-8DDD-89AB4C81F6DB}"/>
            </a:ext>
          </a:extLst>
        </xdr:cNvPr>
        <xdr:cNvSpPr txBox="1"/>
      </xdr:nvSpPr>
      <xdr:spPr>
        <a:xfrm>
          <a:off x="4216400"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511B9CD7-77D7-4B59-9279-6E82D96BFFB1}"/>
            </a:ext>
          </a:extLst>
        </xdr:cNvPr>
        <xdr:cNvSpPr/>
      </xdr:nvSpPr>
      <xdr:spPr>
        <a:xfrm>
          <a:off x="4127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5ED1741F-4EEE-432D-8C1D-F836FEBB51A1}"/>
            </a:ext>
          </a:extLst>
        </xdr:cNvPr>
        <xdr:cNvSpPr/>
      </xdr:nvSpPr>
      <xdr:spPr>
        <a:xfrm>
          <a:off x="3384550" y="627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7718C7F6-9D08-4507-9CD4-3BCF8118473C}"/>
            </a:ext>
          </a:extLst>
        </xdr:cNvPr>
        <xdr:cNvSpPr/>
      </xdr:nvSpPr>
      <xdr:spPr>
        <a:xfrm>
          <a:off x="257175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42C354EA-F215-4E06-812D-00C2C5F0E0B2}"/>
            </a:ext>
          </a:extLst>
        </xdr:cNvPr>
        <xdr:cNvSpPr/>
      </xdr:nvSpPr>
      <xdr:spPr>
        <a:xfrm>
          <a:off x="1778000" y="625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25F1B5FD-EC23-417B-9B3D-EC73F3F2FA47}"/>
            </a:ext>
          </a:extLst>
        </xdr:cNvPr>
        <xdr:cNvSpPr/>
      </xdr:nvSpPr>
      <xdr:spPr>
        <a:xfrm>
          <a:off x="984250" y="6221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99D4BD-6CBF-44E5-BA89-631E47F8F846}"/>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D1512B-51B3-4448-B8BB-E6412ECA5CC8}"/>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169AF2-C01D-4FF7-94D2-886E023EB64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A4139C-8C11-42CF-8C8E-47A6F780A385}"/>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AB4176-4514-4DD1-BE15-B2FDE1F81C7D}"/>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a:extLst>
            <a:ext uri="{FF2B5EF4-FFF2-40B4-BE49-F238E27FC236}">
              <a16:creationId xmlns:a16="http://schemas.microsoft.com/office/drawing/2014/main" id="{44E82CC7-165C-4C60-A4F9-F106227F4044}"/>
            </a:ext>
          </a:extLst>
        </xdr:cNvPr>
        <xdr:cNvSpPr/>
      </xdr:nvSpPr>
      <xdr:spPr>
        <a:xfrm>
          <a:off x="4127500" y="636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4" name="【道路】&#10;有形固定資産減価償却率該当値テキスト">
          <a:extLst>
            <a:ext uri="{FF2B5EF4-FFF2-40B4-BE49-F238E27FC236}">
              <a16:creationId xmlns:a16="http://schemas.microsoft.com/office/drawing/2014/main" id="{6768D49C-882A-4197-9230-C42C29F7B359}"/>
            </a:ext>
          </a:extLst>
        </xdr:cNvPr>
        <xdr:cNvSpPr txBox="1"/>
      </xdr:nvSpPr>
      <xdr:spPr>
        <a:xfrm>
          <a:off x="42164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BCB23DBF-D397-4786-A144-CDD3EAC9B51E}"/>
            </a:ext>
          </a:extLst>
        </xdr:cNvPr>
        <xdr:cNvSpPr/>
      </xdr:nvSpPr>
      <xdr:spPr>
        <a:xfrm>
          <a:off x="3384550" y="6327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142875</xdr:rowOff>
    </xdr:to>
    <xdr:cxnSp macro="">
      <xdr:nvCxnSpPr>
        <xdr:cNvPr id="76" name="直線コネクタ 75">
          <a:extLst>
            <a:ext uri="{FF2B5EF4-FFF2-40B4-BE49-F238E27FC236}">
              <a16:creationId xmlns:a16="http://schemas.microsoft.com/office/drawing/2014/main" id="{C118A797-83C2-44EF-9242-726B399F5DB0}"/>
            </a:ext>
          </a:extLst>
        </xdr:cNvPr>
        <xdr:cNvCxnSpPr/>
      </xdr:nvCxnSpPr>
      <xdr:spPr>
        <a:xfrm>
          <a:off x="3429000" y="63785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C5A31A94-07F6-41E3-83DB-FD942608BE81}"/>
            </a:ext>
          </a:extLst>
        </xdr:cNvPr>
        <xdr:cNvSpPr/>
      </xdr:nvSpPr>
      <xdr:spPr>
        <a:xfrm>
          <a:off x="257175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DA3EB76B-E48B-4276-AA99-A935B5305976}"/>
            </a:ext>
          </a:extLst>
        </xdr:cNvPr>
        <xdr:cNvCxnSpPr/>
      </xdr:nvCxnSpPr>
      <xdr:spPr>
        <a:xfrm>
          <a:off x="2622550" y="634619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B2FAE5BF-470B-4C2B-A510-0A96DD19ECD2}"/>
            </a:ext>
          </a:extLst>
        </xdr:cNvPr>
        <xdr:cNvSpPr/>
      </xdr:nvSpPr>
      <xdr:spPr>
        <a:xfrm>
          <a:off x="1778000" y="6261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598063B5-6E4E-46DC-96E6-05C397D03F5D}"/>
            </a:ext>
          </a:extLst>
        </xdr:cNvPr>
        <xdr:cNvCxnSpPr/>
      </xdr:nvCxnSpPr>
      <xdr:spPr>
        <a:xfrm>
          <a:off x="1828800" y="630618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1" name="楕円 80">
          <a:extLst>
            <a:ext uri="{FF2B5EF4-FFF2-40B4-BE49-F238E27FC236}">
              <a16:creationId xmlns:a16="http://schemas.microsoft.com/office/drawing/2014/main" id="{B0D62E51-2A94-4469-A76C-874BD9473991}"/>
            </a:ext>
          </a:extLst>
        </xdr:cNvPr>
        <xdr:cNvSpPr/>
      </xdr:nvSpPr>
      <xdr:spPr>
        <a:xfrm>
          <a:off x="98425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id="{64B0A5CF-937B-4FAC-B54F-DB7BAA232A62}"/>
            </a:ext>
          </a:extLst>
        </xdr:cNvPr>
        <xdr:cNvCxnSpPr/>
      </xdr:nvCxnSpPr>
      <xdr:spPr>
        <a:xfrm>
          <a:off x="1028700" y="6242050"/>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E3469944-7DAD-4B22-961D-31FD815A8F14}"/>
            </a:ext>
          </a:extLst>
        </xdr:cNvPr>
        <xdr:cNvSpPr txBox="1"/>
      </xdr:nvSpPr>
      <xdr:spPr>
        <a:xfrm>
          <a:off x="32391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3EFD8673-CB64-4D92-82FD-2AF3F7929E3F}"/>
            </a:ext>
          </a:extLst>
        </xdr:cNvPr>
        <xdr:cNvSpPr txBox="1"/>
      </xdr:nvSpPr>
      <xdr:spPr>
        <a:xfrm>
          <a:off x="2439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BD7516B5-1BDF-4C5D-B061-4BD3F7F9826A}"/>
            </a:ext>
          </a:extLst>
        </xdr:cNvPr>
        <xdr:cNvSpPr txBox="1"/>
      </xdr:nvSpPr>
      <xdr:spPr>
        <a:xfrm>
          <a:off x="164529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5F92C8E7-5E21-4565-BC46-4CC7AF5DBDAA}"/>
            </a:ext>
          </a:extLst>
        </xdr:cNvPr>
        <xdr:cNvSpPr txBox="1"/>
      </xdr:nvSpPr>
      <xdr:spPr>
        <a:xfrm>
          <a:off x="8515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3931D7E1-ACEB-4998-8410-585C6BBEDD71}"/>
            </a:ext>
          </a:extLst>
        </xdr:cNvPr>
        <xdr:cNvSpPr txBox="1"/>
      </xdr:nvSpPr>
      <xdr:spPr>
        <a:xfrm>
          <a:off x="3239144" y="642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A988416E-613E-4DF3-A3A3-DAA9D0535E6E}"/>
            </a:ext>
          </a:extLst>
        </xdr:cNvPr>
        <xdr:cNvSpPr txBox="1"/>
      </xdr:nvSpPr>
      <xdr:spPr>
        <a:xfrm>
          <a:off x="2439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id="{0F482696-C1BE-4785-B2B2-6F6627C65FE4}"/>
            </a:ext>
          </a:extLst>
        </xdr:cNvPr>
        <xdr:cNvSpPr txBox="1"/>
      </xdr:nvSpPr>
      <xdr:spPr>
        <a:xfrm>
          <a:off x="164529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DE69EACF-2A91-43AC-9550-290844CCD34A}"/>
            </a:ext>
          </a:extLst>
        </xdr:cNvPr>
        <xdr:cNvSpPr txBox="1"/>
      </xdr:nvSpPr>
      <xdr:spPr>
        <a:xfrm>
          <a:off x="8515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29FAB5E-78BB-4BC5-B8A9-6EF8786ED9E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94EFAF5-9797-4576-83CF-007263553EAE}"/>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5AB4F3C-1E29-4C59-9A71-64C84653D805}"/>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680B646-A28A-4521-8E0F-53BF0C26A5A5}"/>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5EB550-A7D2-48AD-891E-68A7B843B59B}"/>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E08DA21-2A10-4BD8-BD6A-E4C08E7BD44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8B0CAC7-7420-4E44-A2E9-8E3DD1F4F053}"/>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2F48A96-D0B8-4930-ABF3-FC6B8AB4C8A6}"/>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337C340-9CC5-4848-A205-6A402DC485EB}"/>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F7DB006-860C-4757-8EDD-8F9771653E6A}"/>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6AF5717-A51A-4019-9A88-0355708C393B}"/>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72EC60D-77EC-4133-A54A-14A0160276AA}"/>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F2A966A-3EB4-4734-9090-F0AF1F0D06E4}"/>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BB84E9A-A2DA-4F4D-9331-AAA5C531D40C}"/>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2FA7DC8-E3F1-4648-9C31-CA3C940F06C0}"/>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9A90174-006D-4D14-94B1-F8693F839A0E}"/>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1A65756-A631-4810-AE8D-266F559E11AB}"/>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66F7220-7E24-422E-AAAF-E7A22D96994E}"/>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A8E3491-548E-4C11-B953-C0D75D123492}"/>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CE659C5-75E7-47BD-8EDE-A027A8337BC1}"/>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4A2DF29-998F-4CE4-B7DC-CA69BE245457}"/>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60854F-1762-4691-A257-F192CCCB9D1A}"/>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4238B4A-2836-4A4E-9811-90B9D669328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280EE3C5-C093-4D9F-A042-643853577EBE}"/>
            </a:ext>
          </a:extLst>
        </xdr:cNvPr>
        <xdr:cNvCxnSpPr/>
      </xdr:nvCxnSpPr>
      <xdr:spPr>
        <a:xfrm flipV="1">
          <a:off x="9429115" y="5724957"/>
          <a:ext cx="0" cy="116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E3B9E9B3-335A-4BDB-B864-8A96124CF74D}"/>
            </a:ext>
          </a:extLst>
        </xdr:cNvPr>
        <xdr:cNvSpPr txBox="1"/>
      </xdr:nvSpPr>
      <xdr:spPr>
        <a:xfrm>
          <a:off x="9467850" y="68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7B6B88B7-B6C7-4922-9FCE-CC79AB2026E7}"/>
            </a:ext>
          </a:extLst>
        </xdr:cNvPr>
        <xdr:cNvCxnSpPr/>
      </xdr:nvCxnSpPr>
      <xdr:spPr>
        <a:xfrm>
          <a:off x="9359900" y="68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CED964F9-5DDB-4997-9225-554A5AA9781F}"/>
            </a:ext>
          </a:extLst>
        </xdr:cNvPr>
        <xdr:cNvSpPr txBox="1"/>
      </xdr:nvSpPr>
      <xdr:spPr>
        <a:xfrm>
          <a:off x="9467850" y="5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E6295BEA-738F-407B-9C51-04BD191762F0}"/>
            </a:ext>
          </a:extLst>
        </xdr:cNvPr>
        <xdr:cNvCxnSpPr/>
      </xdr:nvCxnSpPr>
      <xdr:spPr>
        <a:xfrm>
          <a:off x="9359900" y="5724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1397B873-2C63-45CB-BEE5-BF6800A8AD26}"/>
            </a:ext>
          </a:extLst>
        </xdr:cNvPr>
        <xdr:cNvSpPr txBox="1"/>
      </xdr:nvSpPr>
      <xdr:spPr>
        <a:xfrm>
          <a:off x="9467850" y="642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8840E67B-DA3B-475D-8463-80BA9A67E38A}"/>
            </a:ext>
          </a:extLst>
        </xdr:cNvPr>
        <xdr:cNvSpPr/>
      </xdr:nvSpPr>
      <xdr:spPr>
        <a:xfrm>
          <a:off x="9398000" y="65626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B0F90E91-EC1B-4175-868A-51DE55FB2BD8}"/>
            </a:ext>
          </a:extLst>
        </xdr:cNvPr>
        <xdr:cNvSpPr/>
      </xdr:nvSpPr>
      <xdr:spPr>
        <a:xfrm>
          <a:off x="8636000" y="65754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B662E34-2431-4DA4-A647-6E10AE5A68F2}"/>
            </a:ext>
          </a:extLst>
        </xdr:cNvPr>
        <xdr:cNvSpPr/>
      </xdr:nvSpPr>
      <xdr:spPr>
        <a:xfrm>
          <a:off x="7842250" y="65921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524BFB79-CE18-49A0-ACDF-99C8B8F67E06}"/>
            </a:ext>
          </a:extLst>
        </xdr:cNvPr>
        <xdr:cNvSpPr/>
      </xdr:nvSpPr>
      <xdr:spPr>
        <a:xfrm>
          <a:off x="7029450" y="6576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BB2D39A3-B0F1-4EBD-9117-9A6A7A8BEE2C}"/>
            </a:ext>
          </a:extLst>
        </xdr:cNvPr>
        <xdr:cNvSpPr/>
      </xdr:nvSpPr>
      <xdr:spPr>
        <a:xfrm>
          <a:off x="6235700" y="6574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0FE733-1C43-4218-9BC8-3E803C6D4EF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81DCFD-8FBD-419E-BDFE-CE8C585672A8}"/>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D2D9AF-BE45-4359-B1E5-687EC749C57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FFEBD4-6D74-4471-880B-32284A94E678}"/>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3B72E41-39A6-4127-AD0A-773762754688}"/>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162446</xdr:rowOff>
    </xdr:from>
    <xdr:to>
      <xdr:col>55</xdr:col>
      <xdr:colOff>50800</xdr:colOff>
      <xdr:row>40</xdr:row>
      <xdr:rowOff>92596</xdr:rowOff>
    </xdr:to>
    <xdr:sp macro="" textlink="">
      <xdr:nvSpPr>
        <xdr:cNvPr id="130" name="楕円 129">
          <a:extLst>
            <a:ext uri="{FF2B5EF4-FFF2-40B4-BE49-F238E27FC236}">
              <a16:creationId xmlns:a16="http://schemas.microsoft.com/office/drawing/2014/main" id="{59334DEC-8B32-4E3C-96C7-634CBE1EE70C}"/>
            </a:ext>
          </a:extLst>
        </xdr:cNvPr>
        <xdr:cNvSpPr/>
      </xdr:nvSpPr>
      <xdr:spPr>
        <a:xfrm>
          <a:off x="9398000" y="66013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140873</xdr:rowOff>
    </xdr:from>
    <xdr:ext cx="469744" cy="259045"/>
    <xdr:sp macro="" textlink="">
      <xdr:nvSpPr>
        <xdr:cNvPr id="131" name="【道路】&#10;一人当たり延長該当値テキスト">
          <a:extLst>
            <a:ext uri="{FF2B5EF4-FFF2-40B4-BE49-F238E27FC236}">
              <a16:creationId xmlns:a16="http://schemas.microsoft.com/office/drawing/2014/main" id="{6AF239C3-146F-4D97-8712-BBDC052B04EB}"/>
            </a:ext>
          </a:extLst>
        </xdr:cNvPr>
        <xdr:cNvSpPr txBox="1"/>
      </xdr:nvSpPr>
      <xdr:spPr>
        <a:xfrm>
          <a:off x="9467850" y="65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157035</xdr:rowOff>
    </xdr:from>
    <xdr:to>
      <xdr:col>50</xdr:col>
      <xdr:colOff>165100</xdr:colOff>
      <xdr:row>40</xdr:row>
      <xdr:rowOff>87185</xdr:rowOff>
    </xdr:to>
    <xdr:sp macro="" textlink="">
      <xdr:nvSpPr>
        <xdr:cNvPr id="132" name="楕円 131">
          <a:extLst>
            <a:ext uri="{FF2B5EF4-FFF2-40B4-BE49-F238E27FC236}">
              <a16:creationId xmlns:a16="http://schemas.microsoft.com/office/drawing/2014/main" id="{821C32DB-86FF-4345-B747-2ECDA8AEC89D}"/>
            </a:ext>
          </a:extLst>
        </xdr:cNvPr>
        <xdr:cNvSpPr/>
      </xdr:nvSpPr>
      <xdr:spPr>
        <a:xfrm>
          <a:off x="8636000" y="6595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36385</xdr:rowOff>
    </xdr:from>
    <xdr:to>
      <xdr:col>55</xdr:col>
      <xdr:colOff>0</xdr:colOff>
      <xdr:row>40</xdr:row>
      <xdr:rowOff>41796</xdr:rowOff>
    </xdr:to>
    <xdr:cxnSp macro="">
      <xdr:nvCxnSpPr>
        <xdr:cNvPr id="133" name="直線コネクタ 132">
          <a:extLst>
            <a:ext uri="{FF2B5EF4-FFF2-40B4-BE49-F238E27FC236}">
              <a16:creationId xmlns:a16="http://schemas.microsoft.com/office/drawing/2014/main" id="{65194126-137A-4373-BF1D-1583513289BC}"/>
            </a:ext>
          </a:extLst>
        </xdr:cNvPr>
        <xdr:cNvCxnSpPr/>
      </xdr:nvCxnSpPr>
      <xdr:spPr>
        <a:xfrm>
          <a:off x="8686800" y="6640385"/>
          <a:ext cx="74295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158674</xdr:rowOff>
    </xdr:from>
    <xdr:to>
      <xdr:col>46</xdr:col>
      <xdr:colOff>38100</xdr:colOff>
      <xdr:row>40</xdr:row>
      <xdr:rowOff>88824</xdr:rowOff>
    </xdr:to>
    <xdr:sp macro="" textlink="">
      <xdr:nvSpPr>
        <xdr:cNvPr id="134" name="楕円 133">
          <a:extLst>
            <a:ext uri="{FF2B5EF4-FFF2-40B4-BE49-F238E27FC236}">
              <a16:creationId xmlns:a16="http://schemas.microsoft.com/office/drawing/2014/main" id="{8D8475C2-4383-4ADC-A1CC-9046A2E44469}"/>
            </a:ext>
          </a:extLst>
        </xdr:cNvPr>
        <xdr:cNvSpPr/>
      </xdr:nvSpPr>
      <xdr:spPr>
        <a:xfrm>
          <a:off x="7842250" y="65975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36385</xdr:rowOff>
    </xdr:from>
    <xdr:to>
      <xdr:col>50</xdr:col>
      <xdr:colOff>114300</xdr:colOff>
      <xdr:row>40</xdr:row>
      <xdr:rowOff>38024</xdr:rowOff>
    </xdr:to>
    <xdr:cxnSp macro="">
      <xdr:nvCxnSpPr>
        <xdr:cNvPr id="135" name="直線コネクタ 134">
          <a:extLst>
            <a:ext uri="{FF2B5EF4-FFF2-40B4-BE49-F238E27FC236}">
              <a16:creationId xmlns:a16="http://schemas.microsoft.com/office/drawing/2014/main" id="{72DD2BE1-4D39-48C6-8635-186B36E10649}"/>
            </a:ext>
          </a:extLst>
        </xdr:cNvPr>
        <xdr:cNvCxnSpPr/>
      </xdr:nvCxnSpPr>
      <xdr:spPr>
        <a:xfrm flipV="1">
          <a:off x="7886700" y="6640385"/>
          <a:ext cx="8001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161341</xdr:rowOff>
    </xdr:from>
    <xdr:to>
      <xdr:col>41</xdr:col>
      <xdr:colOff>101600</xdr:colOff>
      <xdr:row>40</xdr:row>
      <xdr:rowOff>91491</xdr:rowOff>
    </xdr:to>
    <xdr:sp macro="" textlink="">
      <xdr:nvSpPr>
        <xdr:cNvPr id="136" name="楕円 135">
          <a:extLst>
            <a:ext uri="{FF2B5EF4-FFF2-40B4-BE49-F238E27FC236}">
              <a16:creationId xmlns:a16="http://schemas.microsoft.com/office/drawing/2014/main" id="{D440E0D7-AEAF-4B26-B3E3-8C6C9930E5AC}"/>
            </a:ext>
          </a:extLst>
        </xdr:cNvPr>
        <xdr:cNvSpPr/>
      </xdr:nvSpPr>
      <xdr:spPr>
        <a:xfrm>
          <a:off x="7029450" y="66002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38024</xdr:rowOff>
    </xdr:from>
    <xdr:to>
      <xdr:col>45</xdr:col>
      <xdr:colOff>177800</xdr:colOff>
      <xdr:row>40</xdr:row>
      <xdr:rowOff>40691</xdr:rowOff>
    </xdr:to>
    <xdr:cxnSp macro="">
      <xdr:nvCxnSpPr>
        <xdr:cNvPr id="137" name="直線コネクタ 136">
          <a:extLst>
            <a:ext uri="{FF2B5EF4-FFF2-40B4-BE49-F238E27FC236}">
              <a16:creationId xmlns:a16="http://schemas.microsoft.com/office/drawing/2014/main" id="{73BDED60-A165-4ACE-A855-150F843F90CC}"/>
            </a:ext>
          </a:extLst>
        </xdr:cNvPr>
        <xdr:cNvCxnSpPr/>
      </xdr:nvCxnSpPr>
      <xdr:spPr>
        <a:xfrm flipV="1">
          <a:off x="7080250" y="6642024"/>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160312</xdr:rowOff>
    </xdr:from>
    <xdr:to>
      <xdr:col>36</xdr:col>
      <xdr:colOff>165100</xdr:colOff>
      <xdr:row>40</xdr:row>
      <xdr:rowOff>90462</xdr:rowOff>
    </xdr:to>
    <xdr:sp macro="" textlink="">
      <xdr:nvSpPr>
        <xdr:cNvPr id="138" name="楕円 137">
          <a:extLst>
            <a:ext uri="{FF2B5EF4-FFF2-40B4-BE49-F238E27FC236}">
              <a16:creationId xmlns:a16="http://schemas.microsoft.com/office/drawing/2014/main" id="{7D876285-A2B9-4C8B-AD60-1D5D6CCED99B}"/>
            </a:ext>
          </a:extLst>
        </xdr:cNvPr>
        <xdr:cNvSpPr/>
      </xdr:nvSpPr>
      <xdr:spPr>
        <a:xfrm>
          <a:off x="6235700" y="6599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39662</xdr:rowOff>
    </xdr:from>
    <xdr:to>
      <xdr:col>41</xdr:col>
      <xdr:colOff>50800</xdr:colOff>
      <xdr:row>40</xdr:row>
      <xdr:rowOff>40691</xdr:rowOff>
    </xdr:to>
    <xdr:cxnSp macro="">
      <xdr:nvCxnSpPr>
        <xdr:cNvPr id="139" name="直線コネクタ 138">
          <a:extLst>
            <a:ext uri="{FF2B5EF4-FFF2-40B4-BE49-F238E27FC236}">
              <a16:creationId xmlns:a16="http://schemas.microsoft.com/office/drawing/2014/main" id="{6508E339-3A38-4A15-B095-82495CA25209}"/>
            </a:ext>
          </a:extLst>
        </xdr:cNvPr>
        <xdr:cNvCxnSpPr/>
      </xdr:nvCxnSpPr>
      <xdr:spPr>
        <a:xfrm>
          <a:off x="6286500" y="6643662"/>
          <a:ext cx="79375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AE917826-82A8-4760-B0FB-657B98948E00}"/>
            </a:ext>
          </a:extLst>
        </xdr:cNvPr>
        <xdr:cNvSpPr txBox="1"/>
      </xdr:nvSpPr>
      <xdr:spPr>
        <a:xfrm>
          <a:off x="8458277" y="63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B56E8D0C-65BB-42FD-B9E7-2688B8F8EC09}"/>
            </a:ext>
          </a:extLst>
        </xdr:cNvPr>
        <xdr:cNvSpPr txBox="1"/>
      </xdr:nvSpPr>
      <xdr:spPr>
        <a:xfrm>
          <a:off x="7677227" y="6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65841700-45F1-486B-94F0-1137B58EC9BD}"/>
            </a:ext>
          </a:extLst>
        </xdr:cNvPr>
        <xdr:cNvSpPr txBox="1"/>
      </xdr:nvSpPr>
      <xdr:spPr>
        <a:xfrm>
          <a:off x="6864427" y="63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411A3621-F7A2-4E5C-B65B-54E5603D9638}"/>
            </a:ext>
          </a:extLst>
        </xdr:cNvPr>
        <xdr:cNvSpPr txBox="1"/>
      </xdr:nvSpPr>
      <xdr:spPr>
        <a:xfrm>
          <a:off x="607067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78312</xdr:rowOff>
    </xdr:from>
    <xdr:ext cx="469744" cy="259045"/>
    <xdr:sp macro="" textlink="">
      <xdr:nvSpPr>
        <xdr:cNvPr id="144" name="n_1mainValue【道路】&#10;一人当たり延長">
          <a:extLst>
            <a:ext uri="{FF2B5EF4-FFF2-40B4-BE49-F238E27FC236}">
              <a16:creationId xmlns:a16="http://schemas.microsoft.com/office/drawing/2014/main" id="{6C9F4BCF-1EDE-4987-8634-EB4B814421A7}"/>
            </a:ext>
          </a:extLst>
        </xdr:cNvPr>
        <xdr:cNvSpPr txBox="1"/>
      </xdr:nvSpPr>
      <xdr:spPr>
        <a:xfrm>
          <a:off x="8458277" y="66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79951</xdr:rowOff>
    </xdr:from>
    <xdr:ext cx="469744" cy="259045"/>
    <xdr:sp macro="" textlink="">
      <xdr:nvSpPr>
        <xdr:cNvPr id="145" name="n_2mainValue【道路】&#10;一人当たり延長">
          <a:extLst>
            <a:ext uri="{FF2B5EF4-FFF2-40B4-BE49-F238E27FC236}">
              <a16:creationId xmlns:a16="http://schemas.microsoft.com/office/drawing/2014/main" id="{F37DB96B-DB0C-4A2A-A992-39DD5545CFFA}"/>
            </a:ext>
          </a:extLst>
        </xdr:cNvPr>
        <xdr:cNvSpPr txBox="1"/>
      </xdr:nvSpPr>
      <xdr:spPr>
        <a:xfrm>
          <a:off x="7677227" y="66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82618</xdr:rowOff>
    </xdr:from>
    <xdr:ext cx="469744" cy="259045"/>
    <xdr:sp macro="" textlink="">
      <xdr:nvSpPr>
        <xdr:cNvPr id="146" name="n_3mainValue【道路】&#10;一人当たり延長">
          <a:extLst>
            <a:ext uri="{FF2B5EF4-FFF2-40B4-BE49-F238E27FC236}">
              <a16:creationId xmlns:a16="http://schemas.microsoft.com/office/drawing/2014/main" id="{2FC09ADB-D2DF-41B0-8E39-6AA4A7DA6F1A}"/>
            </a:ext>
          </a:extLst>
        </xdr:cNvPr>
        <xdr:cNvSpPr txBox="1"/>
      </xdr:nvSpPr>
      <xdr:spPr>
        <a:xfrm>
          <a:off x="6864427" y="66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81589</xdr:rowOff>
    </xdr:from>
    <xdr:ext cx="469744" cy="259045"/>
    <xdr:sp macro="" textlink="">
      <xdr:nvSpPr>
        <xdr:cNvPr id="147" name="n_4mainValue【道路】&#10;一人当たり延長">
          <a:extLst>
            <a:ext uri="{FF2B5EF4-FFF2-40B4-BE49-F238E27FC236}">
              <a16:creationId xmlns:a16="http://schemas.microsoft.com/office/drawing/2014/main" id="{F4D44E5F-797D-4849-AF0A-C3FA1A970ADE}"/>
            </a:ext>
          </a:extLst>
        </xdr:cNvPr>
        <xdr:cNvSpPr txBox="1"/>
      </xdr:nvSpPr>
      <xdr:spPr>
        <a:xfrm>
          <a:off x="6070677" y="6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E54F298-7FF1-4B28-9171-EF5C9AD1D40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1F726ED-3D2B-42B6-9FB2-A5547E201C8B}"/>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4448562-F2D2-4C72-8D64-D2A9DCF58438}"/>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55B79AF-CC88-4E98-B301-26FF85599B8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E64E82A-335F-4A40-9965-FF3985F5560A}"/>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C29EC65-2D23-407C-AD3F-33269CE0B1DA}"/>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B847366-C61D-481B-9FF6-3BF4ADB21FA2}"/>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AE5B7DD-56E2-4885-B9A6-A09712AE933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CE33516-F1FE-4561-B3BE-848791959BE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1738E64-063D-4932-8251-5CEA0A08A2CA}"/>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76C0FA5-67F3-4FF8-8C1D-81CC2443A042}"/>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A2A33B8-D956-42FC-8F0F-45A92A987A6E}"/>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61B0A4F-9CF4-4F22-ABF1-A588F7300A33}"/>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A7F1CB0-F3F6-4B2A-93DB-1061E4038C79}"/>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1E08A36-69CD-4B24-BC78-5CA754DBBCCD}"/>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77EA8EE-0EA1-4C63-B79C-A8F55369EDBD}"/>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21320C8-CFF9-4FAA-AB1E-B568E665DFCE}"/>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287D064-E3E0-4033-8757-28C72010EAFA}"/>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BBED3FF-C0EB-4513-8F53-700C611CEB24}"/>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14D8BA-4A4C-4F2B-A5D8-E116B9C281BD}"/>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B50CF3D-7546-4DB7-971D-156DA279F7CA}"/>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8841C48-67C2-4EB3-A107-93253F3B0FB6}"/>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000C419-0E62-4047-8B1E-355AC911958A}"/>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52FC6C3-F89D-4738-AFA4-6D70796FA733}"/>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954B495-B7B1-4255-87E9-7503F7F98606}"/>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3D8AEFE6-3C4F-4142-BCF2-BCE329D1754C}"/>
            </a:ext>
          </a:extLst>
        </xdr:cNvPr>
        <xdr:cNvCxnSpPr/>
      </xdr:nvCxnSpPr>
      <xdr:spPr>
        <a:xfrm flipV="1">
          <a:off x="4177665" y="9230723"/>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6943D90-7F12-42A0-A13F-13CFCF546906}"/>
            </a:ext>
          </a:extLst>
        </xdr:cNvPr>
        <xdr:cNvSpPr txBox="1"/>
      </xdr:nvSpPr>
      <xdr:spPr>
        <a:xfrm>
          <a:off x="4216400" y="1069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BC15C90-D864-4EEB-B488-DF1A30B78291}"/>
            </a:ext>
          </a:extLst>
        </xdr:cNvPr>
        <xdr:cNvCxnSpPr/>
      </xdr:nvCxnSpPr>
      <xdr:spPr>
        <a:xfrm>
          <a:off x="4108450" y="10695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9EAF021-0FA9-4EF6-8195-D27D90727868}"/>
            </a:ext>
          </a:extLst>
        </xdr:cNvPr>
        <xdr:cNvSpPr txBox="1"/>
      </xdr:nvSpPr>
      <xdr:spPr>
        <a:xfrm>
          <a:off x="4216400" y="901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12F6C15D-819D-4D89-94F0-087B48B59E2B}"/>
            </a:ext>
          </a:extLst>
        </xdr:cNvPr>
        <xdr:cNvCxnSpPr/>
      </xdr:nvCxnSpPr>
      <xdr:spPr>
        <a:xfrm>
          <a:off x="4108450" y="9230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A0795E7-30AE-47E2-8919-BE0F37A50D57}"/>
            </a:ext>
          </a:extLst>
        </xdr:cNvPr>
        <xdr:cNvSpPr txBox="1"/>
      </xdr:nvSpPr>
      <xdr:spPr>
        <a:xfrm>
          <a:off x="42164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2A726765-83EC-49B9-8C3E-10418FC5681C}"/>
            </a:ext>
          </a:extLst>
        </xdr:cNvPr>
        <xdr:cNvSpPr/>
      </xdr:nvSpPr>
      <xdr:spPr>
        <a:xfrm>
          <a:off x="4127500" y="10049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C34B4C71-D996-48B1-9D15-505279D9B6D2}"/>
            </a:ext>
          </a:extLst>
        </xdr:cNvPr>
        <xdr:cNvSpPr/>
      </xdr:nvSpPr>
      <xdr:spPr>
        <a:xfrm>
          <a:off x="3384550" y="100446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3031322F-59B8-46C6-928C-B0031F7B498E}"/>
            </a:ext>
          </a:extLst>
        </xdr:cNvPr>
        <xdr:cNvSpPr/>
      </xdr:nvSpPr>
      <xdr:spPr>
        <a:xfrm>
          <a:off x="2571750" y="10039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2D722E64-88D2-4527-B7FD-3AFA608A6100}"/>
            </a:ext>
          </a:extLst>
        </xdr:cNvPr>
        <xdr:cNvSpPr/>
      </xdr:nvSpPr>
      <xdr:spPr>
        <a:xfrm>
          <a:off x="1778000" y="999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2186C2F8-32B0-4AB5-8DA5-4F684C06DEF2}"/>
            </a:ext>
          </a:extLst>
        </xdr:cNvPr>
        <xdr:cNvSpPr/>
      </xdr:nvSpPr>
      <xdr:spPr>
        <a:xfrm>
          <a:off x="984250" y="99760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DAC4EE-8885-46BA-82CE-23AE727A939C}"/>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3CA1DF-7608-4939-9B99-ACB4D0EFDE52}"/>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33BD65-A891-4FB1-AEA5-0E115466C51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505C9C-6101-4A8D-A734-3A158ADB053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116A195-4F89-442C-9302-98A5E8B58E2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89" name="楕円 188">
          <a:extLst>
            <a:ext uri="{FF2B5EF4-FFF2-40B4-BE49-F238E27FC236}">
              <a16:creationId xmlns:a16="http://schemas.microsoft.com/office/drawing/2014/main" id="{B4BE6572-51C4-4392-BAD2-D84717D3DDFE}"/>
            </a:ext>
          </a:extLst>
        </xdr:cNvPr>
        <xdr:cNvSpPr/>
      </xdr:nvSpPr>
      <xdr:spPr>
        <a:xfrm>
          <a:off x="4127500" y="981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AC85977-41DE-46DC-8343-83E609855B29}"/>
            </a:ext>
          </a:extLst>
        </xdr:cNvPr>
        <xdr:cNvSpPr txBox="1"/>
      </xdr:nvSpPr>
      <xdr:spPr>
        <a:xfrm>
          <a:off x="4216400" y="967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1" name="楕円 190">
          <a:extLst>
            <a:ext uri="{FF2B5EF4-FFF2-40B4-BE49-F238E27FC236}">
              <a16:creationId xmlns:a16="http://schemas.microsoft.com/office/drawing/2014/main" id="{CB51C168-64A1-4AF2-B81C-57BA3CF098F2}"/>
            </a:ext>
          </a:extLst>
        </xdr:cNvPr>
        <xdr:cNvSpPr/>
      </xdr:nvSpPr>
      <xdr:spPr>
        <a:xfrm>
          <a:off x="3384550" y="979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122465</xdr:rowOff>
    </xdr:to>
    <xdr:cxnSp macro="">
      <xdr:nvCxnSpPr>
        <xdr:cNvPr id="192" name="直線コネクタ 191">
          <a:extLst>
            <a:ext uri="{FF2B5EF4-FFF2-40B4-BE49-F238E27FC236}">
              <a16:creationId xmlns:a16="http://schemas.microsoft.com/office/drawing/2014/main" id="{51F6607C-63CC-46AB-A293-7A6EA4AB4757}"/>
            </a:ext>
          </a:extLst>
        </xdr:cNvPr>
        <xdr:cNvCxnSpPr/>
      </xdr:nvCxnSpPr>
      <xdr:spPr>
        <a:xfrm>
          <a:off x="3429000" y="9843770"/>
          <a:ext cx="7493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93" name="楕円 192">
          <a:extLst>
            <a:ext uri="{FF2B5EF4-FFF2-40B4-BE49-F238E27FC236}">
              <a16:creationId xmlns:a16="http://schemas.microsoft.com/office/drawing/2014/main" id="{45186D98-E0EB-45FC-B7FF-8EA85E62134E}"/>
            </a:ext>
          </a:extLst>
        </xdr:cNvPr>
        <xdr:cNvSpPr/>
      </xdr:nvSpPr>
      <xdr:spPr>
        <a:xfrm>
          <a:off x="2571750" y="97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102870</xdr:rowOff>
    </xdr:to>
    <xdr:cxnSp macro="">
      <xdr:nvCxnSpPr>
        <xdr:cNvPr id="194" name="直線コネクタ 193">
          <a:extLst>
            <a:ext uri="{FF2B5EF4-FFF2-40B4-BE49-F238E27FC236}">
              <a16:creationId xmlns:a16="http://schemas.microsoft.com/office/drawing/2014/main" id="{9538AFFD-4735-45C9-9AC0-72465FFCD039}"/>
            </a:ext>
          </a:extLst>
        </xdr:cNvPr>
        <xdr:cNvCxnSpPr/>
      </xdr:nvCxnSpPr>
      <xdr:spPr>
        <a:xfrm>
          <a:off x="2622550" y="9816012"/>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5" name="楕円 194">
          <a:extLst>
            <a:ext uri="{FF2B5EF4-FFF2-40B4-BE49-F238E27FC236}">
              <a16:creationId xmlns:a16="http://schemas.microsoft.com/office/drawing/2014/main" id="{0911DA5F-C548-4AFD-B6C8-AC260B760931}"/>
            </a:ext>
          </a:extLst>
        </xdr:cNvPr>
        <xdr:cNvSpPr/>
      </xdr:nvSpPr>
      <xdr:spPr>
        <a:xfrm>
          <a:off x="17780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75112</xdr:rowOff>
    </xdr:to>
    <xdr:cxnSp macro="">
      <xdr:nvCxnSpPr>
        <xdr:cNvPr id="196" name="直線コネクタ 195">
          <a:extLst>
            <a:ext uri="{FF2B5EF4-FFF2-40B4-BE49-F238E27FC236}">
              <a16:creationId xmlns:a16="http://schemas.microsoft.com/office/drawing/2014/main" id="{56E0556D-3E23-4093-9B81-2469ED3CD034}"/>
            </a:ext>
          </a:extLst>
        </xdr:cNvPr>
        <xdr:cNvCxnSpPr/>
      </xdr:nvCxnSpPr>
      <xdr:spPr>
        <a:xfrm>
          <a:off x="1828800" y="9798050"/>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7" name="楕円 196">
          <a:extLst>
            <a:ext uri="{FF2B5EF4-FFF2-40B4-BE49-F238E27FC236}">
              <a16:creationId xmlns:a16="http://schemas.microsoft.com/office/drawing/2014/main" id="{A60D652D-FAB8-4BA0-8770-E01B0DD0AD01}"/>
            </a:ext>
          </a:extLst>
        </xdr:cNvPr>
        <xdr:cNvSpPr/>
      </xdr:nvSpPr>
      <xdr:spPr>
        <a:xfrm>
          <a:off x="984250" y="9730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57150</xdr:rowOff>
    </xdr:to>
    <xdr:cxnSp macro="">
      <xdr:nvCxnSpPr>
        <xdr:cNvPr id="198" name="直線コネクタ 197">
          <a:extLst>
            <a:ext uri="{FF2B5EF4-FFF2-40B4-BE49-F238E27FC236}">
              <a16:creationId xmlns:a16="http://schemas.microsoft.com/office/drawing/2014/main" id="{627EF50C-B5D2-4A40-A2D4-3317F98A4E20}"/>
            </a:ext>
          </a:extLst>
        </xdr:cNvPr>
        <xdr:cNvCxnSpPr/>
      </xdr:nvCxnSpPr>
      <xdr:spPr>
        <a:xfrm>
          <a:off x="1028700" y="977519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2D5CB06-905D-4470-836F-320A8DD76F5F}"/>
            </a:ext>
          </a:extLst>
        </xdr:cNvPr>
        <xdr:cNvSpPr txBox="1"/>
      </xdr:nvSpPr>
      <xdr:spPr>
        <a:xfrm>
          <a:off x="3239144" y="1013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3418665-43CF-4357-979F-A4868E76E19F}"/>
            </a:ext>
          </a:extLst>
        </xdr:cNvPr>
        <xdr:cNvSpPr txBox="1"/>
      </xdr:nvSpPr>
      <xdr:spPr>
        <a:xfrm>
          <a:off x="2439044" y="1012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56C2850-370F-4CF8-AAF7-7A16FB6B0834}"/>
            </a:ext>
          </a:extLst>
        </xdr:cNvPr>
        <xdr:cNvSpPr txBox="1"/>
      </xdr:nvSpPr>
      <xdr:spPr>
        <a:xfrm>
          <a:off x="1645294" y="10085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912C7C1-E678-44D0-916E-E95193089392}"/>
            </a:ext>
          </a:extLst>
        </xdr:cNvPr>
        <xdr:cNvSpPr txBox="1"/>
      </xdr:nvSpPr>
      <xdr:spPr>
        <a:xfrm>
          <a:off x="851544" y="1006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BE0020A-774F-4B4E-B8EB-F4972FA87D01}"/>
            </a:ext>
          </a:extLst>
        </xdr:cNvPr>
        <xdr:cNvSpPr txBox="1"/>
      </xdr:nvSpPr>
      <xdr:spPr>
        <a:xfrm>
          <a:off x="3239144" y="957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AE14D17-76C6-4AF8-A0EC-029984904FCE}"/>
            </a:ext>
          </a:extLst>
        </xdr:cNvPr>
        <xdr:cNvSpPr txBox="1"/>
      </xdr:nvSpPr>
      <xdr:spPr>
        <a:xfrm>
          <a:off x="243904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1E5B3E5-60CB-4C62-B79C-DF78CEB8CCA5}"/>
            </a:ext>
          </a:extLst>
        </xdr:cNvPr>
        <xdr:cNvSpPr txBox="1"/>
      </xdr:nvSpPr>
      <xdr:spPr>
        <a:xfrm>
          <a:off x="164529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470AB2B-B28F-448C-B26E-CD2F91FDB9FE}"/>
            </a:ext>
          </a:extLst>
        </xdr:cNvPr>
        <xdr:cNvSpPr txBox="1"/>
      </xdr:nvSpPr>
      <xdr:spPr>
        <a:xfrm>
          <a:off x="8515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CD8B31C-6CCB-4C16-900C-E8B17B6A3D83}"/>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41664CF-0C1A-4646-B634-E41117F71A5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D838640-A3A9-460B-BD0B-14D4CB1EC494}"/>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F413144-BD17-4705-B3E1-6EEC29592357}"/>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BF8D3C2-4BC6-4F12-9DDB-97443BCFF9C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18A049A-B355-47A8-B38D-CEC19BEBFAD4}"/>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77BD7B4-B42F-4803-A4CA-B0CE7CEB96E1}"/>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285981C-84AC-4E6D-9E7D-675B56369343}"/>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8C82204-D552-47EB-BE1A-B0181102F389}"/>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768E75B-F32B-4BA0-B2CF-A28AC93638C7}"/>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0711376-6E1D-4B49-8B6F-58BA1B79FD01}"/>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12ED4C9-17CE-4BD5-82B1-261EFE457C97}"/>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C1C4435-CECB-4CB6-B006-8DF3AD406D79}"/>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9FFFAAE-F7C3-4DA8-9087-29269DF604DB}"/>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0410DBF-FEC1-4BB6-8E3A-27711047D1E4}"/>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E3B5EE5-BE90-45B1-BA17-2B2D3966AF8C}"/>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6EA4103-E5ED-46E8-AD53-6FF93BF632AD}"/>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CE835E8-63EE-402C-A4C8-D37E6E77C17C}"/>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654FE6E-B4E2-4810-88BA-978511834E99}"/>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15ED183-A045-4333-A7E3-588D08CD6C8E}"/>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FBDA57F-BC94-483F-B1A4-A56517A2AC3B}"/>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276853D-AF75-46A7-A54C-DBF659E388E8}"/>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AFA30AB-9185-437A-9431-0E99FCC7F5A6}"/>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D34CA9F7-BA6A-4E87-A492-68C2F1B0A48A}"/>
            </a:ext>
          </a:extLst>
        </xdr:cNvPr>
        <xdr:cNvCxnSpPr/>
      </xdr:nvCxnSpPr>
      <xdr:spPr>
        <a:xfrm flipV="1">
          <a:off x="9429115" y="9259119"/>
          <a:ext cx="0" cy="13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3129715-6321-45A8-AD57-DD390FF35F81}"/>
            </a:ext>
          </a:extLst>
        </xdr:cNvPr>
        <xdr:cNvSpPr txBox="1"/>
      </xdr:nvSpPr>
      <xdr:spPr>
        <a:xfrm>
          <a:off x="9467850" y="106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6A94DE86-248F-4CC1-999F-92614979CEAE}"/>
            </a:ext>
          </a:extLst>
        </xdr:cNvPr>
        <xdr:cNvCxnSpPr/>
      </xdr:nvCxnSpPr>
      <xdr:spPr>
        <a:xfrm>
          <a:off x="9359900" y="10641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AF98700-5C7C-456C-ABEB-E785FFD80F24}"/>
            </a:ext>
          </a:extLst>
        </xdr:cNvPr>
        <xdr:cNvSpPr txBox="1"/>
      </xdr:nvSpPr>
      <xdr:spPr>
        <a:xfrm>
          <a:off x="9467850" y="9047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517FCAA-997D-4534-9226-CB583CA56F85}"/>
            </a:ext>
          </a:extLst>
        </xdr:cNvPr>
        <xdr:cNvCxnSpPr/>
      </xdr:nvCxnSpPr>
      <xdr:spPr>
        <a:xfrm>
          <a:off x="9359900" y="92591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F72B377-3E08-4C0E-A3D5-CC2FFD9A38D0}"/>
            </a:ext>
          </a:extLst>
        </xdr:cNvPr>
        <xdr:cNvSpPr txBox="1"/>
      </xdr:nvSpPr>
      <xdr:spPr>
        <a:xfrm>
          <a:off x="9467850" y="1024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D699A023-E901-4778-AFFE-97D885992107}"/>
            </a:ext>
          </a:extLst>
        </xdr:cNvPr>
        <xdr:cNvSpPr/>
      </xdr:nvSpPr>
      <xdr:spPr>
        <a:xfrm>
          <a:off x="9398000" y="10397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3DC1BF6A-9BBF-4298-BECD-866F0E268B75}"/>
            </a:ext>
          </a:extLst>
        </xdr:cNvPr>
        <xdr:cNvSpPr/>
      </xdr:nvSpPr>
      <xdr:spPr>
        <a:xfrm>
          <a:off x="8636000" y="10401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47F388F0-EC57-4E2D-99EF-8527CBBCFDF0}"/>
            </a:ext>
          </a:extLst>
        </xdr:cNvPr>
        <xdr:cNvSpPr/>
      </xdr:nvSpPr>
      <xdr:spPr>
        <a:xfrm>
          <a:off x="7842250" y="103965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515021A5-DE9F-4ED5-A38B-C76514A97D5C}"/>
            </a:ext>
          </a:extLst>
        </xdr:cNvPr>
        <xdr:cNvSpPr/>
      </xdr:nvSpPr>
      <xdr:spPr>
        <a:xfrm>
          <a:off x="7029450" y="10346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C3461F8-6122-4E48-A5D9-2FECC32ACF87}"/>
            </a:ext>
          </a:extLst>
        </xdr:cNvPr>
        <xdr:cNvSpPr/>
      </xdr:nvSpPr>
      <xdr:spPr>
        <a:xfrm>
          <a:off x="6235700" y="10360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BFF730-3903-42BF-906D-45A00DE440B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17F578-4365-453B-BCD2-A7EEB0743B6E}"/>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BF59D7-26A9-437B-A28B-C53F8EFE5DFF}"/>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7248ED9-4870-4954-B768-1DA9CAD55FA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14BE18-C48E-42ED-87A2-294CA636EA9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78212</xdr:rowOff>
    </xdr:from>
    <xdr:to>
      <xdr:col>55</xdr:col>
      <xdr:colOff>50800</xdr:colOff>
      <xdr:row>64</xdr:row>
      <xdr:rowOff>8362</xdr:rowOff>
    </xdr:to>
    <xdr:sp macro="" textlink="">
      <xdr:nvSpPr>
        <xdr:cNvPr id="246" name="楕円 245">
          <a:extLst>
            <a:ext uri="{FF2B5EF4-FFF2-40B4-BE49-F238E27FC236}">
              <a16:creationId xmlns:a16="http://schemas.microsoft.com/office/drawing/2014/main" id="{CC3013C2-E3DD-4739-AE72-FC578740E6D9}"/>
            </a:ext>
          </a:extLst>
        </xdr:cNvPr>
        <xdr:cNvSpPr/>
      </xdr:nvSpPr>
      <xdr:spPr>
        <a:xfrm>
          <a:off x="9398000" y="104795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164589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6383490-C3CB-4253-91DF-D6943F6BAACF}"/>
            </a:ext>
          </a:extLst>
        </xdr:cNvPr>
        <xdr:cNvSpPr txBox="1"/>
      </xdr:nvSpPr>
      <xdr:spPr>
        <a:xfrm>
          <a:off x="9467850" y="104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80024</xdr:rowOff>
    </xdr:from>
    <xdr:to>
      <xdr:col>50</xdr:col>
      <xdr:colOff>165100</xdr:colOff>
      <xdr:row>64</xdr:row>
      <xdr:rowOff>10174</xdr:rowOff>
    </xdr:to>
    <xdr:sp macro="" textlink="">
      <xdr:nvSpPr>
        <xdr:cNvPr id="248" name="楕円 247">
          <a:extLst>
            <a:ext uri="{FF2B5EF4-FFF2-40B4-BE49-F238E27FC236}">
              <a16:creationId xmlns:a16="http://schemas.microsoft.com/office/drawing/2014/main" id="{FBA54990-2C5E-490F-A16D-90610E127896}"/>
            </a:ext>
          </a:extLst>
        </xdr:cNvPr>
        <xdr:cNvSpPr/>
      </xdr:nvSpPr>
      <xdr:spPr>
        <a:xfrm>
          <a:off x="8636000" y="10481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129012</xdr:rowOff>
    </xdr:from>
    <xdr:to>
      <xdr:col>55</xdr:col>
      <xdr:colOff>0</xdr:colOff>
      <xdr:row>63</xdr:row>
      <xdr:rowOff>130824</xdr:rowOff>
    </xdr:to>
    <xdr:cxnSp macro="">
      <xdr:nvCxnSpPr>
        <xdr:cNvPr id="249" name="直線コネクタ 248">
          <a:extLst>
            <a:ext uri="{FF2B5EF4-FFF2-40B4-BE49-F238E27FC236}">
              <a16:creationId xmlns:a16="http://schemas.microsoft.com/office/drawing/2014/main" id="{230726CA-3123-4A4F-B064-6DE139E54899}"/>
            </a:ext>
          </a:extLst>
        </xdr:cNvPr>
        <xdr:cNvCxnSpPr/>
      </xdr:nvCxnSpPr>
      <xdr:spPr>
        <a:xfrm flipV="1">
          <a:off x="8686800" y="10530312"/>
          <a:ext cx="74295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80588</xdr:rowOff>
    </xdr:from>
    <xdr:to>
      <xdr:col>46</xdr:col>
      <xdr:colOff>38100</xdr:colOff>
      <xdr:row>64</xdr:row>
      <xdr:rowOff>10738</xdr:rowOff>
    </xdr:to>
    <xdr:sp macro="" textlink="">
      <xdr:nvSpPr>
        <xdr:cNvPr id="250" name="楕円 249">
          <a:extLst>
            <a:ext uri="{FF2B5EF4-FFF2-40B4-BE49-F238E27FC236}">
              <a16:creationId xmlns:a16="http://schemas.microsoft.com/office/drawing/2014/main" id="{AE5AF04A-9654-4D2E-92FA-BD1905D66689}"/>
            </a:ext>
          </a:extLst>
        </xdr:cNvPr>
        <xdr:cNvSpPr/>
      </xdr:nvSpPr>
      <xdr:spPr>
        <a:xfrm>
          <a:off x="7842250" y="10481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130824</xdr:rowOff>
    </xdr:from>
    <xdr:to>
      <xdr:col>50</xdr:col>
      <xdr:colOff>114300</xdr:colOff>
      <xdr:row>63</xdr:row>
      <xdr:rowOff>131388</xdr:rowOff>
    </xdr:to>
    <xdr:cxnSp macro="">
      <xdr:nvCxnSpPr>
        <xdr:cNvPr id="251" name="直線コネクタ 250">
          <a:extLst>
            <a:ext uri="{FF2B5EF4-FFF2-40B4-BE49-F238E27FC236}">
              <a16:creationId xmlns:a16="http://schemas.microsoft.com/office/drawing/2014/main" id="{39D358CF-F70C-4880-B923-DA92EFF84416}"/>
            </a:ext>
          </a:extLst>
        </xdr:cNvPr>
        <xdr:cNvCxnSpPr/>
      </xdr:nvCxnSpPr>
      <xdr:spPr>
        <a:xfrm flipV="1">
          <a:off x="7886700" y="10532124"/>
          <a:ext cx="8001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82945</xdr:rowOff>
    </xdr:from>
    <xdr:to>
      <xdr:col>41</xdr:col>
      <xdr:colOff>101600</xdr:colOff>
      <xdr:row>64</xdr:row>
      <xdr:rowOff>13095</xdr:rowOff>
    </xdr:to>
    <xdr:sp macro="" textlink="">
      <xdr:nvSpPr>
        <xdr:cNvPr id="252" name="楕円 251">
          <a:extLst>
            <a:ext uri="{FF2B5EF4-FFF2-40B4-BE49-F238E27FC236}">
              <a16:creationId xmlns:a16="http://schemas.microsoft.com/office/drawing/2014/main" id="{635F76F3-EE65-45B8-879A-9715FC17D188}"/>
            </a:ext>
          </a:extLst>
        </xdr:cNvPr>
        <xdr:cNvSpPr/>
      </xdr:nvSpPr>
      <xdr:spPr>
        <a:xfrm>
          <a:off x="7029450" y="10484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131388</xdr:rowOff>
    </xdr:from>
    <xdr:to>
      <xdr:col>45</xdr:col>
      <xdr:colOff>177800</xdr:colOff>
      <xdr:row>63</xdr:row>
      <xdr:rowOff>133745</xdr:rowOff>
    </xdr:to>
    <xdr:cxnSp macro="">
      <xdr:nvCxnSpPr>
        <xdr:cNvPr id="253" name="直線コネクタ 252">
          <a:extLst>
            <a:ext uri="{FF2B5EF4-FFF2-40B4-BE49-F238E27FC236}">
              <a16:creationId xmlns:a16="http://schemas.microsoft.com/office/drawing/2014/main" id="{120A3E74-398C-42E9-843F-18B28C042A96}"/>
            </a:ext>
          </a:extLst>
        </xdr:cNvPr>
        <xdr:cNvCxnSpPr/>
      </xdr:nvCxnSpPr>
      <xdr:spPr>
        <a:xfrm flipV="1">
          <a:off x="7080250" y="10532688"/>
          <a:ext cx="80645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84062</xdr:rowOff>
    </xdr:from>
    <xdr:to>
      <xdr:col>36</xdr:col>
      <xdr:colOff>165100</xdr:colOff>
      <xdr:row>64</xdr:row>
      <xdr:rowOff>14212</xdr:rowOff>
    </xdr:to>
    <xdr:sp macro="" textlink="">
      <xdr:nvSpPr>
        <xdr:cNvPr id="254" name="楕円 253">
          <a:extLst>
            <a:ext uri="{FF2B5EF4-FFF2-40B4-BE49-F238E27FC236}">
              <a16:creationId xmlns:a16="http://schemas.microsoft.com/office/drawing/2014/main" id="{28F6CB1A-7BF3-4B5A-9C47-D54EE9EBD4E0}"/>
            </a:ext>
          </a:extLst>
        </xdr:cNvPr>
        <xdr:cNvSpPr/>
      </xdr:nvSpPr>
      <xdr:spPr>
        <a:xfrm>
          <a:off x="6235700" y="10485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133745</xdr:rowOff>
    </xdr:from>
    <xdr:to>
      <xdr:col>41</xdr:col>
      <xdr:colOff>50800</xdr:colOff>
      <xdr:row>63</xdr:row>
      <xdr:rowOff>134862</xdr:rowOff>
    </xdr:to>
    <xdr:cxnSp macro="">
      <xdr:nvCxnSpPr>
        <xdr:cNvPr id="255" name="直線コネクタ 254">
          <a:extLst>
            <a:ext uri="{FF2B5EF4-FFF2-40B4-BE49-F238E27FC236}">
              <a16:creationId xmlns:a16="http://schemas.microsoft.com/office/drawing/2014/main" id="{8576D1C1-EDAF-45F5-8B06-8288D73E403A}"/>
            </a:ext>
          </a:extLst>
        </xdr:cNvPr>
        <xdr:cNvCxnSpPr/>
      </xdr:nvCxnSpPr>
      <xdr:spPr>
        <a:xfrm flipV="1">
          <a:off x="6286500" y="10535045"/>
          <a:ext cx="79375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6FC9932-5054-477A-8182-D426157D2C50}"/>
            </a:ext>
          </a:extLst>
        </xdr:cNvPr>
        <xdr:cNvSpPr txBox="1"/>
      </xdr:nvSpPr>
      <xdr:spPr>
        <a:xfrm>
          <a:off x="8399995" y="10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7805AC2-56BF-4F23-9B1E-60F1788B89BF}"/>
            </a:ext>
          </a:extLst>
        </xdr:cNvPr>
        <xdr:cNvSpPr txBox="1"/>
      </xdr:nvSpPr>
      <xdr:spPr>
        <a:xfrm>
          <a:off x="7612595" y="1017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869EC85-8F73-4888-A759-5AD6E8C0B508}"/>
            </a:ext>
          </a:extLst>
        </xdr:cNvPr>
        <xdr:cNvSpPr txBox="1"/>
      </xdr:nvSpPr>
      <xdr:spPr>
        <a:xfrm>
          <a:off x="6818845" y="1012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B5CD59D-C454-499B-9969-2AA375133F65}"/>
            </a:ext>
          </a:extLst>
        </xdr:cNvPr>
        <xdr:cNvSpPr txBox="1"/>
      </xdr:nvSpPr>
      <xdr:spPr>
        <a:xfrm>
          <a:off x="6006045" y="1014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63462AB-70B1-4940-8F3B-C424460DCA16}"/>
            </a:ext>
          </a:extLst>
        </xdr:cNvPr>
        <xdr:cNvSpPr txBox="1"/>
      </xdr:nvSpPr>
      <xdr:spPr>
        <a:xfrm>
          <a:off x="8425961" y="105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1865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66F24239-33B0-4358-B830-2CD5F4B06E00}"/>
            </a:ext>
          </a:extLst>
        </xdr:cNvPr>
        <xdr:cNvSpPr txBox="1"/>
      </xdr:nvSpPr>
      <xdr:spPr>
        <a:xfrm>
          <a:off x="7644911" y="105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4222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B87EA96-C8B5-4C13-B3F4-9F87D92C9A78}"/>
            </a:ext>
          </a:extLst>
        </xdr:cNvPr>
        <xdr:cNvSpPr txBox="1"/>
      </xdr:nvSpPr>
      <xdr:spPr>
        <a:xfrm>
          <a:off x="6851161" y="105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5339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071A77A-E98B-4111-94C6-A87ECF360466}"/>
            </a:ext>
          </a:extLst>
        </xdr:cNvPr>
        <xdr:cNvSpPr txBox="1"/>
      </xdr:nvSpPr>
      <xdr:spPr>
        <a:xfrm>
          <a:off x="6038361" y="105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EAE3DC9-CF7B-49F7-807F-1937A577CFD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DEBD418-25FC-431F-B087-BE723B5C4955}"/>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B4CDB49-2EE2-4E5C-A6DE-A2EF5C6DFE96}"/>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32E39C7-6BFA-4EB5-9A00-C2134B1E6ADD}"/>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E39FB2D-A1CF-43D8-BBCB-3CCFD5849356}"/>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BB46FEE-A212-4D51-B632-3E05AFE25105}"/>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017A5EA-BC91-4277-B40D-2912337B2503}"/>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EBC6418-012F-4E3D-8F3D-154DEC7740B8}"/>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3B7C73B-0167-485B-983E-7DDA4EC4AAE6}"/>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F5F079A-7766-4864-8CD5-17800DCB80B3}"/>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E456D50D-8DE8-45D9-82B1-F5A591616C2A}"/>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46647CE-DF19-4B32-A56F-2C2AC4FFFFF7}"/>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ADC5D277-DC78-4847-A82E-E32D9A0112A8}"/>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CD769DA-7B6B-4C31-8C7F-47B149428DAD}"/>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7B39643-B0BE-4021-BFE1-507CCE8A1249}"/>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662E3E0-AC38-4E07-A61D-2CC1287F0FE4}"/>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A551F275-6F75-4B5E-A114-1B17EED84722}"/>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BC232B2-FBB2-4D8B-B7FA-70F5BF07CF08}"/>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10077BF-4AA6-4885-964D-EBB2AAA03D4A}"/>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A638F47-F8E6-4847-998F-4A9DEB1DDA5C}"/>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0D97AC9-C387-4798-B3C9-2F95EDA60AAF}"/>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95B02986-D095-4CF0-A717-E1A5784919A6}"/>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B0920BBD-8A85-489E-9BD0-E26F83796F24}"/>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F4DC1AB-11FF-41E8-87C1-5463B9312B09}"/>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D2C1340-36C2-4788-9A78-0802007A736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9EC1673-DC50-4AB1-BE3F-331FDF1E783E}"/>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EA8075C-C56A-45FD-AA33-91087F3915A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82DE7FB5-2FE0-487F-943D-0507F3A529A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163838B-5981-4958-BBD4-6E0DF56E4BEC}"/>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2A1EE490-A836-49BA-B0D6-6405DDDA8FF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4D9013DD-8C15-4A3A-9049-60DEA4426F7B}"/>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C173278B-FE2C-4BDC-A280-E7A42B8A8395}"/>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2696BD97-CB2E-46A6-9938-07E3F5E1DEC6}"/>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1331FA6-76F6-407A-B299-B09DCD77117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C0FA9A13-603A-4755-B000-920224E70D54}"/>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C00F9500-61E6-4E37-B06B-33295CD8678A}"/>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377FEF02-C862-4290-AC54-90AA61A90C86}"/>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9896D9F-4A29-4AEC-A2FE-DA54EC288384}"/>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C035A71F-54DA-4E2A-A7BA-F3469BDBD3DD}"/>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6697EEB-C7B1-4FCF-A8F5-2184383F62F9}"/>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77CF23EF-A671-469A-8463-EA78B4532C0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9087267-B136-4A17-862A-0B2408AF5E93}"/>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6897CC36-34FF-4FF6-ACBB-A5A35FEB2D97}"/>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D319DD84-2412-4F3B-8286-226A3B532D37}"/>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1235225A-E57F-4EF9-8AB5-137A007C1E7E}"/>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7E10A4F3-F0B0-43FB-AEEC-5822E037ECC4}"/>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4F32A2AE-FC5B-4F95-9D10-08EC4B03B7C1}"/>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37680AE6-63A0-4E93-80C1-4288EE7B5DD2}"/>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BA1AB52A-841B-468C-8F74-EB52FDFA739B}"/>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58EBBECF-FB2E-49D3-8F17-F77738FF6BB0}"/>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47960E0-28BB-40FD-AECF-2804DE6DB1BA}"/>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52041C90-A51D-4B1F-BA1D-43A4FE8AD7DD}"/>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80DC8829-2F43-4AB6-BB3F-B4FC179FDCFF}"/>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59ADDB41-0455-4B48-893E-ECB76D921D60}"/>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6038D036-D2B7-4532-A50C-8E789BAE3881}"/>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EBF36624-1738-45A8-8EBE-7F48B48002DB}"/>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25BFD604-0700-4667-9B4C-F6EE5783AA66}"/>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4B16D70D-62AE-4660-A084-1907DEBFD604}"/>
            </a:ext>
          </a:extLst>
        </xdr:cNvPr>
        <xdr:cNvCxnSpPr/>
      </xdr:nvCxnSpPr>
      <xdr:spPr>
        <a:xfrm flipV="1">
          <a:off x="14699614" y="56012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62FAB5DC-C636-485C-BDB5-DB6D5F7155C8}"/>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37C616DE-35C8-4E88-B8F0-D8491AE1E257}"/>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E248861A-595B-4591-8C20-351DFD831ECF}"/>
            </a:ext>
          </a:extLst>
        </xdr:cNvPr>
        <xdr:cNvSpPr txBox="1"/>
      </xdr:nvSpPr>
      <xdr:spPr>
        <a:xfrm>
          <a:off x="14738350" y="53828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DB3E47D5-FBBA-48A6-990A-70220CE49450}"/>
            </a:ext>
          </a:extLst>
        </xdr:cNvPr>
        <xdr:cNvCxnSpPr/>
      </xdr:nvCxnSpPr>
      <xdr:spPr>
        <a:xfrm>
          <a:off x="14611350" y="5601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2797E2BE-0DF6-4C2A-9BCF-831A6520D7C4}"/>
            </a:ext>
          </a:extLst>
        </xdr:cNvPr>
        <xdr:cNvSpPr txBox="1"/>
      </xdr:nvSpPr>
      <xdr:spPr>
        <a:xfrm>
          <a:off x="14738350" y="6269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FDD63C10-2DEE-4A0F-9401-F14724158C3E}"/>
            </a:ext>
          </a:extLst>
        </xdr:cNvPr>
        <xdr:cNvSpPr/>
      </xdr:nvSpPr>
      <xdr:spPr>
        <a:xfrm>
          <a:off x="14649450" y="62845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EA6F87AA-EE16-4076-98A8-50C45F66E732}"/>
            </a:ext>
          </a:extLst>
        </xdr:cNvPr>
        <xdr:cNvSpPr/>
      </xdr:nvSpPr>
      <xdr:spPr>
        <a:xfrm>
          <a:off x="13887450" y="626309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7B3F6B34-19B6-4BD6-8056-869D4F18A5CE}"/>
            </a:ext>
          </a:extLst>
        </xdr:cNvPr>
        <xdr:cNvSpPr/>
      </xdr:nvSpPr>
      <xdr:spPr>
        <a:xfrm>
          <a:off x="13093700" y="6245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68E7620D-5B10-43BE-98BA-527054160BFD}"/>
            </a:ext>
          </a:extLst>
        </xdr:cNvPr>
        <xdr:cNvSpPr/>
      </xdr:nvSpPr>
      <xdr:spPr>
        <a:xfrm>
          <a:off x="12299950" y="6241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6CA06234-CD49-4F4F-BD17-AE02168BE18F}"/>
            </a:ext>
          </a:extLst>
        </xdr:cNvPr>
        <xdr:cNvSpPr/>
      </xdr:nvSpPr>
      <xdr:spPr>
        <a:xfrm>
          <a:off x="11487150" y="6264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174EC15-2DA1-4BF1-B3AB-2CE9C7489E9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04B9B4C-3299-4C9A-AB49-8E237DC8A625}"/>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982C45C-3F6E-4D3E-A4F7-DBA1BFF311A2}"/>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B707DEA-5FA1-403A-9EDC-372E648387C2}"/>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C6B94F6-38B4-4CBF-90E2-C77654B1EE94}"/>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337" name="楕円 336">
          <a:extLst>
            <a:ext uri="{FF2B5EF4-FFF2-40B4-BE49-F238E27FC236}">
              <a16:creationId xmlns:a16="http://schemas.microsoft.com/office/drawing/2014/main" id="{AE059FE5-68D0-412D-A559-9D92985B9928}"/>
            </a:ext>
          </a:extLst>
        </xdr:cNvPr>
        <xdr:cNvSpPr/>
      </xdr:nvSpPr>
      <xdr:spPr>
        <a:xfrm>
          <a:off x="14649450" y="6189617"/>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A0132471-71DB-4DA8-A43B-9CC7B64B7FA1}"/>
            </a:ext>
          </a:extLst>
        </xdr:cNvPr>
        <xdr:cNvSpPr txBox="1"/>
      </xdr:nvSpPr>
      <xdr:spPr>
        <a:xfrm>
          <a:off x="1473835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339" name="楕円 338">
          <a:extLst>
            <a:ext uri="{FF2B5EF4-FFF2-40B4-BE49-F238E27FC236}">
              <a16:creationId xmlns:a16="http://schemas.microsoft.com/office/drawing/2014/main" id="{23435071-7099-46EF-98A2-FBBAEE32D7B3}"/>
            </a:ext>
          </a:extLst>
        </xdr:cNvPr>
        <xdr:cNvSpPr/>
      </xdr:nvSpPr>
      <xdr:spPr>
        <a:xfrm>
          <a:off x="1388745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92528</xdr:rowOff>
    </xdr:from>
    <xdr:to>
      <xdr:col>85</xdr:col>
      <xdr:colOff>127000</xdr:colOff>
      <xdr:row>37</xdr:row>
      <xdr:rowOff>131717</xdr:rowOff>
    </xdr:to>
    <xdr:cxnSp macro="">
      <xdr:nvCxnSpPr>
        <xdr:cNvPr id="340" name="直線コネクタ 339">
          <a:extLst>
            <a:ext uri="{FF2B5EF4-FFF2-40B4-BE49-F238E27FC236}">
              <a16:creationId xmlns:a16="http://schemas.microsoft.com/office/drawing/2014/main" id="{6ABBF8A1-B775-4D29-BE38-16D4A54B7B2B}"/>
            </a:ext>
          </a:extLst>
        </xdr:cNvPr>
        <xdr:cNvCxnSpPr/>
      </xdr:nvCxnSpPr>
      <xdr:spPr>
        <a:xfrm>
          <a:off x="13938250" y="6201228"/>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41" name="楕円 340">
          <a:extLst>
            <a:ext uri="{FF2B5EF4-FFF2-40B4-BE49-F238E27FC236}">
              <a16:creationId xmlns:a16="http://schemas.microsoft.com/office/drawing/2014/main" id="{6E3C4F57-12B5-41E0-B767-A1960589BB28}"/>
            </a:ext>
          </a:extLst>
        </xdr:cNvPr>
        <xdr:cNvSpPr/>
      </xdr:nvSpPr>
      <xdr:spPr>
        <a:xfrm>
          <a:off x="13093700" y="61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92528</xdr:rowOff>
    </xdr:to>
    <xdr:cxnSp macro="">
      <xdr:nvCxnSpPr>
        <xdr:cNvPr id="342" name="直線コネクタ 341">
          <a:extLst>
            <a:ext uri="{FF2B5EF4-FFF2-40B4-BE49-F238E27FC236}">
              <a16:creationId xmlns:a16="http://schemas.microsoft.com/office/drawing/2014/main" id="{4CA351A9-E102-4E09-AD3D-0DF8F3975AF2}"/>
            </a:ext>
          </a:extLst>
        </xdr:cNvPr>
        <xdr:cNvCxnSpPr/>
      </xdr:nvCxnSpPr>
      <xdr:spPr>
        <a:xfrm>
          <a:off x="13144500" y="6193064"/>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170724</xdr:rowOff>
    </xdr:from>
    <xdr:to>
      <xdr:col>72</xdr:col>
      <xdr:colOff>38100</xdr:colOff>
      <xdr:row>37</xdr:row>
      <xdr:rowOff>100874</xdr:rowOff>
    </xdr:to>
    <xdr:sp macro="" textlink="">
      <xdr:nvSpPr>
        <xdr:cNvPr id="343" name="楕円 342">
          <a:extLst>
            <a:ext uri="{FF2B5EF4-FFF2-40B4-BE49-F238E27FC236}">
              <a16:creationId xmlns:a16="http://schemas.microsoft.com/office/drawing/2014/main" id="{BEC957DE-147F-45DC-86FC-F7730C79E610}"/>
            </a:ext>
          </a:extLst>
        </xdr:cNvPr>
        <xdr:cNvSpPr/>
      </xdr:nvSpPr>
      <xdr:spPr>
        <a:xfrm>
          <a:off x="12299950" y="6107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50074</xdr:rowOff>
    </xdr:from>
    <xdr:to>
      <xdr:col>76</xdr:col>
      <xdr:colOff>114300</xdr:colOff>
      <xdr:row>37</xdr:row>
      <xdr:rowOff>84364</xdr:rowOff>
    </xdr:to>
    <xdr:cxnSp macro="">
      <xdr:nvCxnSpPr>
        <xdr:cNvPr id="344" name="直線コネクタ 343">
          <a:extLst>
            <a:ext uri="{FF2B5EF4-FFF2-40B4-BE49-F238E27FC236}">
              <a16:creationId xmlns:a16="http://schemas.microsoft.com/office/drawing/2014/main" id="{D315C111-8642-4E2E-9597-48B25D3E7359}"/>
            </a:ext>
          </a:extLst>
        </xdr:cNvPr>
        <xdr:cNvCxnSpPr/>
      </xdr:nvCxnSpPr>
      <xdr:spPr>
        <a:xfrm>
          <a:off x="12344400" y="615877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345" name="楕円 344">
          <a:extLst>
            <a:ext uri="{FF2B5EF4-FFF2-40B4-BE49-F238E27FC236}">
              <a16:creationId xmlns:a16="http://schemas.microsoft.com/office/drawing/2014/main" id="{E8E4D38F-DC48-4A4C-845B-BC01319655F9}"/>
            </a:ext>
          </a:extLst>
        </xdr:cNvPr>
        <xdr:cNvSpPr/>
      </xdr:nvSpPr>
      <xdr:spPr>
        <a:xfrm>
          <a:off x="11487150" y="6076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37</xdr:row>
      <xdr:rowOff>50074</xdr:rowOff>
    </xdr:to>
    <xdr:cxnSp macro="">
      <xdr:nvCxnSpPr>
        <xdr:cNvPr id="346" name="直線コネクタ 345">
          <a:extLst>
            <a:ext uri="{FF2B5EF4-FFF2-40B4-BE49-F238E27FC236}">
              <a16:creationId xmlns:a16="http://schemas.microsoft.com/office/drawing/2014/main" id="{9CD83E0D-F411-4DD5-BA9F-2DC7C440DD0D}"/>
            </a:ext>
          </a:extLst>
        </xdr:cNvPr>
        <xdr:cNvCxnSpPr/>
      </xdr:nvCxnSpPr>
      <xdr:spPr>
        <a:xfrm>
          <a:off x="11537950" y="6121219"/>
          <a:ext cx="8064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3A67581A-DBBA-4755-B092-3C991E5F007B}"/>
            </a:ext>
          </a:extLst>
        </xdr:cNvPr>
        <xdr:cNvSpPr txBox="1"/>
      </xdr:nvSpPr>
      <xdr:spPr>
        <a:xfrm>
          <a:off x="13742044"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D516A2C3-F08E-4D73-9A76-4A241FB78CE4}"/>
            </a:ext>
          </a:extLst>
        </xdr:cNvPr>
        <xdr:cNvSpPr txBox="1"/>
      </xdr:nvSpPr>
      <xdr:spPr>
        <a:xfrm>
          <a:off x="12960994"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B6CD8689-1C5C-488B-AF87-BA64D4EA01CD}"/>
            </a:ext>
          </a:extLst>
        </xdr:cNvPr>
        <xdr:cNvSpPr txBox="1"/>
      </xdr:nvSpPr>
      <xdr:spPr>
        <a:xfrm>
          <a:off x="12167244"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7BF764EA-3CC6-43A6-98DF-789714FD3DBA}"/>
            </a:ext>
          </a:extLst>
        </xdr:cNvPr>
        <xdr:cNvSpPr txBox="1"/>
      </xdr:nvSpPr>
      <xdr:spPr>
        <a:xfrm>
          <a:off x="11354444"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9DD63F65-6B5C-4A8E-978E-EFE81B3AD6F5}"/>
            </a:ext>
          </a:extLst>
        </xdr:cNvPr>
        <xdr:cNvSpPr txBox="1"/>
      </xdr:nvSpPr>
      <xdr:spPr>
        <a:xfrm>
          <a:off x="13742044" y="593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C48122F5-B9D3-401E-9A94-D2EA216E8D4E}"/>
            </a:ext>
          </a:extLst>
        </xdr:cNvPr>
        <xdr:cNvSpPr txBox="1"/>
      </xdr:nvSpPr>
      <xdr:spPr>
        <a:xfrm>
          <a:off x="12960994" y="593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117401</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148E71FB-5CA4-44CE-BB76-A9CEF41B3C60}"/>
            </a:ext>
          </a:extLst>
        </xdr:cNvPr>
        <xdr:cNvSpPr txBox="1"/>
      </xdr:nvSpPr>
      <xdr:spPr>
        <a:xfrm>
          <a:off x="12167244" y="589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2F17A3B2-80FE-42C0-82DA-21FC77547BA4}"/>
            </a:ext>
          </a:extLst>
        </xdr:cNvPr>
        <xdr:cNvSpPr txBox="1"/>
      </xdr:nvSpPr>
      <xdr:spPr>
        <a:xfrm>
          <a:off x="11354444"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3B4A6FF3-ED1D-47B0-81C3-B402B18B9E1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A0DE1794-26C4-4948-BFC3-FFB9470249CE}"/>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05FEF32-2695-4ED7-BA65-7BB309D9397D}"/>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8EDF458F-E326-467E-939B-D5C719460D23}"/>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A3A7022-9BE5-42A5-9ED2-F76A9B90F45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968F198C-1C5A-4894-920F-636E898C34F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39D582D4-B48D-4566-B010-07BABC920A0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60785CA-38C7-4492-804F-F3AFF44DDD21}"/>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399CF1BD-BBF4-4268-A84F-B93255A8A921}"/>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6FA10E42-C482-45EF-8184-A866E3A4A905}"/>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B9567858-25DB-4B03-994C-97FE23D68756}"/>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796E3A1-49C0-4AD4-936E-723CDB14A983}"/>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88626412-9489-4F11-BAD1-51FE1354D085}"/>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5305B0E5-778B-4CBD-8414-341C7793CB4E}"/>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4EB4C159-C098-4004-953C-54AE5F5B67DF}"/>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5A74AB0B-B9BE-4864-A678-29FB24981A8A}"/>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8BDD8FEE-1FCC-46E0-A6BD-7469A95271FE}"/>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8AE54BC2-2E3A-4AC9-B2E8-BDE8DC5AEB4A}"/>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C3822407-0D16-4A10-A6B6-39A7D4EC2314}"/>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C175C1B9-FA7D-40CF-A135-71CCD7C133A1}"/>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9EC30D0F-CFD3-4AB5-BC0B-DD9142C3AC0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62A408BA-1D6A-48EA-A1C2-3581C254CBD8}"/>
            </a:ext>
          </a:extLst>
        </xdr:cNvPr>
        <xdr:cNvCxnSpPr/>
      </xdr:nvCxnSpPr>
      <xdr:spPr>
        <a:xfrm flipV="1">
          <a:off x="19951064" y="5733034"/>
          <a:ext cx="0" cy="11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82F70D65-FDD1-4A27-9060-62B034A6BBF4}"/>
            </a:ext>
          </a:extLst>
        </xdr:cNvPr>
        <xdr:cNvSpPr txBox="1"/>
      </xdr:nvSpPr>
      <xdr:spPr>
        <a:xfrm>
          <a:off x="19989800" y="68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29AC8235-0A00-441C-B839-3D2793584A50}"/>
            </a:ext>
          </a:extLst>
        </xdr:cNvPr>
        <xdr:cNvCxnSpPr/>
      </xdr:nvCxnSpPr>
      <xdr:spPr>
        <a:xfrm>
          <a:off x="19881850" y="6884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AF3D2EB4-3547-4DB0-9367-D1DFB6E10744}"/>
            </a:ext>
          </a:extLst>
        </xdr:cNvPr>
        <xdr:cNvSpPr txBox="1"/>
      </xdr:nvSpPr>
      <xdr:spPr>
        <a:xfrm>
          <a:off x="19989800" y="551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CA31A2B8-18BF-404B-B58C-7A191494ED9E}"/>
            </a:ext>
          </a:extLst>
        </xdr:cNvPr>
        <xdr:cNvCxnSpPr/>
      </xdr:nvCxnSpPr>
      <xdr:spPr>
        <a:xfrm>
          <a:off x="19881850" y="5733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7F8AC414-0C48-4742-9114-7DD0D3D12C74}"/>
            </a:ext>
          </a:extLst>
        </xdr:cNvPr>
        <xdr:cNvSpPr txBox="1"/>
      </xdr:nvSpPr>
      <xdr:spPr>
        <a:xfrm>
          <a:off x="19989800" y="64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17E10090-274C-4597-B83B-E6EDDC37A022}"/>
            </a:ext>
          </a:extLst>
        </xdr:cNvPr>
        <xdr:cNvSpPr/>
      </xdr:nvSpPr>
      <xdr:spPr>
        <a:xfrm>
          <a:off x="19900900" y="6592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558628D2-B71E-484C-BFEB-980CBF74AAF2}"/>
            </a:ext>
          </a:extLst>
        </xdr:cNvPr>
        <xdr:cNvSpPr/>
      </xdr:nvSpPr>
      <xdr:spPr>
        <a:xfrm>
          <a:off x="19157950" y="65854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E5DA8B19-AA11-4FF4-84F2-796FFAC6331A}"/>
            </a:ext>
          </a:extLst>
        </xdr:cNvPr>
        <xdr:cNvSpPr/>
      </xdr:nvSpPr>
      <xdr:spPr>
        <a:xfrm>
          <a:off x="1834515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40CBB60B-57FE-44D2-B448-F255DA119E31}"/>
            </a:ext>
          </a:extLst>
        </xdr:cNvPr>
        <xdr:cNvSpPr/>
      </xdr:nvSpPr>
      <xdr:spPr>
        <a:xfrm>
          <a:off x="17551400" y="65603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8B12EC4C-E0CF-44F5-9FE8-75469F3ADA8D}"/>
            </a:ext>
          </a:extLst>
        </xdr:cNvPr>
        <xdr:cNvSpPr/>
      </xdr:nvSpPr>
      <xdr:spPr>
        <a:xfrm>
          <a:off x="16757650" y="65717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09C86F7-33BA-43D4-9761-3497A3EA8B9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D009559-2440-467A-AD8E-F941E8197716}"/>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C4B6E12-465C-4BEE-B7F8-021CD82BE57E}"/>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83381DC-7526-4A03-AE1E-588B1CB292E8}"/>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592186B-FE50-456E-ADF4-9BB8F73C96D1}"/>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73406</xdr:rowOff>
    </xdr:from>
    <xdr:to>
      <xdr:col>116</xdr:col>
      <xdr:colOff>114300</xdr:colOff>
      <xdr:row>41</xdr:row>
      <xdr:rowOff>3556</xdr:rowOff>
    </xdr:to>
    <xdr:sp macro="" textlink="">
      <xdr:nvSpPr>
        <xdr:cNvPr id="392" name="楕円 391">
          <a:extLst>
            <a:ext uri="{FF2B5EF4-FFF2-40B4-BE49-F238E27FC236}">
              <a16:creationId xmlns:a16="http://schemas.microsoft.com/office/drawing/2014/main" id="{B348EB0C-B10C-4138-BD63-7CD798C0D4E2}"/>
            </a:ext>
          </a:extLst>
        </xdr:cNvPr>
        <xdr:cNvSpPr/>
      </xdr:nvSpPr>
      <xdr:spPr>
        <a:xfrm>
          <a:off x="19900900" y="6677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51833</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C0C1A5EC-4367-45AE-A1FB-D77E140A2ABF}"/>
            </a:ext>
          </a:extLst>
        </xdr:cNvPr>
        <xdr:cNvSpPr txBox="1"/>
      </xdr:nvSpPr>
      <xdr:spPr>
        <a:xfrm>
          <a:off x="199898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394" name="楕円 393">
          <a:extLst>
            <a:ext uri="{FF2B5EF4-FFF2-40B4-BE49-F238E27FC236}">
              <a16:creationId xmlns:a16="http://schemas.microsoft.com/office/drawing/2014/main" id="{F2DD4E9E-743C-4A0E-B3A0-B8770A407B73}"/>
            </a:ext>
          </a:extLst>
        </xdr:cNvPr>
        <xdr:cNvSpPr/>
      </xdr:nvSpPr>
      <xdr:spPr>
        <a:xfrm>
          <a:off x="19157950" y="66774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124206</xdr:rowOff>
    </xdr:from>
    <xdr:to>
      <xdr:col>116</xdr:col>
      <xdr:colOff>63500</xdr:colOff>
      <xdr:row>40</xdr:row>
      <xdr:rowOff>124206</xdr:rowOff>
    </xdr:to>
    <xdr:cxnSp macro="">
      <xdr:nvCxnSpPr>
        <xdr:cNvPr id="395" name="直線コネクタ 394">
          <a:extLst>
            <a:ext uri="{FF2B5EF4-FFF2-40B4-BE49-F238E27FC236}">
              <a16:creationId xmlns:a16="http://schemas.microsoft.com/office/drawing/2014/main" id="{C6971FB8-689F-4A95-905F-EC09C7A0360D}"/>
            </a:ext>
          </a:extLst>
        </xdr:cNvPr>
        <xdr:cNvCxnSpPr/>
      </xdr:nvCxnSpPr>
      <xdr:spPr>
        <a:xfrm>
          <a:off x="19202400" y="672820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6" name="楕円 395">
          <a:extLst>
            <a:ext uri="{FF2B5EF4-FFF2-40B4-BE49-F238E27FC236}">
              <a16:creationId xmlns:a16="http://schemas.microsoft.com/office/drawing/2014/main" id="{1E2CE34A-4B4D-497F-A192-976AFCAEB125}"/>
            </a:ext>
          </a:extLst>
        </xdr:cNvPr>
        <xdr:cNvSpPr/>
      </xdr:nvSpPr>
      <xdr:spPr>
        <a:xfrm>
          <a:off x="18345150" y="6679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126492</xdr:rowOff>
    </xdr:to>
    <xdr:cxnSp macro="">
      <xdr:nvCxnSpPr>
        <xdr:cNvPr id="397" name="直線コネクタ 396">
          <a:extLst>
            <a:ext uri="{FF2B5EF4-FFF2-40B4-BE49-F238E27FC236}">
              <a16:creationId xmlns:a16="http://schemas.microsoft.com/office/drawing/2014/main" id="{025D89D6-1327-4420-B219-C3394B14DC58}"/>
            </a:ext>
          </a:extLst>
        </xdr:cNvPr>
        <xdr:cNvCxnSpPr/>
      </xdr:nvCxnSpPr>
      <xdr:spPr>
        <a:xfrm flipV="1">
          <a:off x="18395950" y="672820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98" name="楕円 397">
          <a:extLst>
            <a:ext uri="{FF2B5EF4-FFF2-40B4-BE49-F238E27FC236}">
              <a16:creationId xmlns:a16="http://schemas.microsoft.com/office/drawing/2014/main" id="{67D4B581-280B-46A4-94A1-409209E9751F}"/>
            </a:ext>
          </a:extLst>
        </xdr:cNvPr>
        <xdr:cNvSpPr/>
      </xdr:nvSpPr>
      <xdr:spPr>
        <a:xfrm>
          <a:off x="17551400" y="6679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399" name="直線コネクタ 398">
          <a:extLst>
            <a:ext uri="{FF2B5EF4-FFF2-40B4-BE49-F238E27FC236}">
              <a16:creationId xmlns:a16="http://schemas.microsoft.com/office/drawing/2014/main" id="{55699A8F-C3BE-4952-B8D3-EC9C6E6031F7}"/>
            </a:ext>
          </a:extLst>
        </xdr:cNvPr>
        <xdr:cNvCxnSpPr/>
      </xdr:nvCxnSpPr>
      <xdr:spPr>
        <a:xfrm>
          <a:off x="17602200" y="67304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00" name="楕円 399">
          <a:extLst>
            <a:ext uri="{FF2B5EF4-FFF2-40B4-BE49-F238E27FC236}">
              <a16:creationId xmlns:a16="http://schemas.microsoft.com/office/drawing/2014/main" id="{C63747B6-6BC0-44A2-8333-0189581B98D1}"/>
            </a:ext>
          </a:extLst>
        </xdr:cNvPr>
        <xdr:cNvSpPr/>
      </xdr:nvSpPr>
      <xdr:spPr>
        <a:xfrm>
          <a:off x="16757650" y="66796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01" name="直線コネクタ 400">
          <a:extLst>
            <a:ext uri="{FF2B5EF4-FFF2-40B4-BE49-F238E27FC236}">
              <a16:creationId xmlns:a16="http://schemas.microsoft.com/office/drawing/2014/main" id="{9663A231-B80F-4469-8871-BAE294F39AD8}"/>
            </a:ext>
          </a:extLst>
        </xdr:cNvPr>
        <xdr:cNvCxnSpPr/>
      </xdr:nvCxnSpPr>
      <xdr:spPr>
        <a:xfrm>
          <a:off x="16802100" y="673049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21F2FE66-B68A-47E8-8E49-1605FD79CF7B}"/>
            </a:ext>
          </a:extLst>
        </xdr:cNvPr>
        <xdr:cNvSpPr txBox="1"/>
      </xdr:nvSpPr>
      <xdr:spPr>
        <a:xfrm>
          <a:off x="18980227" y="63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8AFD881C-7FAD-44D7-82CA-3BA56CB2C711}"/>
            </a:ext>
          </a:extLst>
        </xdr:cNvPr>
        <xdr:cNvSpPr txBox="1"/>
      </xdr:nvSpPr>
      <xdr:spPr>
        <a:xfrm>
          <a:off x="181801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95D59771-FC7E-44BE-B0BB-B5D0189823ED}"/>
            </a:ext>
          </a:extLst>
        </xdr:cNvPr>
        <xdr:cNvSpPr txBox="1"/>
      </xdr:nvSpPr>
      <xdr:spPr>
        <a:xfrm>
          <a:off x="17386377" y="63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F4C6A0C3-64EB-4A2D-BEA1-E612461EFD19}"/>
            </a:ext>
          </a:extLst>
        </xdr:cNvPr>
        <xdr:cNvSpPr txBox="1"/>
      </xdr:nvSpPr>
      <xdr:spPr>
        <a:xfrm>
          <a:off x="165926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166133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152E91CD-1ED7-4705-B6B6-B78BE06BF27B}"/>
            </a:ext>
          </a:extLst>
        </xdr:cNvPr>
        <xdr:cNvSpPr txBox="1"/>
      </xdr:nvSpPr>
      <xdr:spPr>
        <a:xfrm>
          <a:off x="18980227" y="677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27A5F23A-2568-4CDB-9DA6-A678A32F15B6}"/>
            </a:ext>
          </a:extLst>
        </xdr:cNvPr>
        <xdr:cNvSpPr txBox="1"/>
      </xdr:nvSpPr>
      <xdr:spPr>
        <a:xfrm>
          <a:off x="18180127" y="67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B2D6B038-54B4-44A8-85B5-49BEF7991FF1}"/>
            </a:ext>
          </a:extLst>
        </xdr:cNvPr>
        <xdr:cNvSpPr txBox="1"/>
      </xdr:nvSpPr>
      <xdr:spPr>
        <a:xfrm>
          <a:off x="17386377" y="67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DDD297C6-6049-4DF4-9980-DB87D615AA1B}"/>
            </a:ext>
          </a:extLst>
        </xdr:cNvPr>
        <xdr:cNvSpPr txBox="1"/>
      </xdr:nvSpPr>
      <xdr:spPr>
        <a:xfrm>
          <a:off x="16592627" y="67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2F422D6-2BA7-4539-8F16-BDF245611F3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B63F81FE-C898-41F2-9938-841697654A83}"/>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73C14ABD-AFF2-4243-93DF-C57AFB37C34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A37EBBED-9FB6-4544-AB69-B9337D4825D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F2FB608F-9167-4FAE-821B-7AE82B1903A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940D9005-845B-4F6B-B8E1-5BFA6CD9A0D4}"/>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6744F97D-3531-43AC-A00A-210101ED4098}"/>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292B104D-6B4B-4A9A-ABBE-9DCF3DA4A4E1}"/>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ADEF83FD-C260-46E6-8ECA-5E7D16333D9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D5C272C7-5259-42A0-A3F5-CECD4C4E3DB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A7097F5-DC89-4498-A185-D1BF5ADD46B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6FD83246-E937-4773-AD30-FD6A460FC2BE}"/>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3D36F288-C2A0-4AEC-9F60-E30AA0D70AA3}"/>
            </a:ext>
          </a:extLst>
        </xdr:cNvPr>
        <xdr:cNvSpPr txBox="1"/>
      </xdr:nvSpPr>
      <xdr:spPr>
        <a:xfrm>
          <a:off x="107977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B4A9C4F6-D43F-4335-9842-397C1E993649}"/>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AC5413E4-AC26-49C2-9940-A5BB412421D9}"/>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A9CD6E84-4C4A-43BF-90B1-63B5F3665138}"/>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9552F1FB-9B52-4F95-AF39-406612B4AFF2}"/>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F32E7492-F809-4C76-AADE-CE84A5F58BFD}"/>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E0911E05-942A-4697-953F-CCBAE1CCC8C2}"/>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58BB4113-1B69-422A-A74A-07FA0FF22083}"/>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E80B544F-9A5A-454F-B96A-AA763FADAF50}"/>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A7F9E271-222B-4D17-9555-9823585B1498}"/>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a:extLst>
            <a:ext uri="{FF2B5EF4-FFF2-40B4-BE49-F238E27FC236}">
              <a16:creationId xmlns:a16="http://schemas.microsoft.com/office/drawing/2014/main" id="{037D61E0-C093-4B17-B50A-07C8FDF242BB}"/>
            </a:ext>
          </a:extLst>
        </xdr:cNvPr>
        <xdr:cNvCxnSpPr/>
      </xdr:nvCxnSpPr>
      <xdr:spPr>
        <a:xfrm flipV="1">
          <a:off x="14699614" y="9151366"/>
          <a:ext cx="0" cy="12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C94BDBE7-7FBB-47D3-B72F-C5B209081A05}"/>
            </a:ext>
          </a:extLst>
        </xdr:cNvPr>
        <xdr:cNvSpPr txBox="1"/>
      </xdr:nvSpPr>
      <xdr:spPr>
        <a:xfrm>
          <a:off x="14738350"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a:extLst>
            <a:ext uri="{FF2B5EF4-FFF2-40B4-BE49-F238E27FC236}">
              <a16:creationId xmlns:a16="http://schemas.microsoft.com/office/drawing/2014/main" id="{B3EFC32F-E04C-4B08-BE5B-6C79315DB467}"/>
            </a:ext>
          </a:extLst>
        </xdr:cNvPr>
        <xdr:cNvCxnSpPr/>
      </xdr:nvCxnSpPr>
      <xdr:spPr>
        <a:xfrm>
          <a:off x="14611350" y="10361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CA2F56BE-A864-4AC2-9CF9-8FFAFE607871}"/>
            </a:ext>
          </a:extLst>
        </xdr:cNvPr>
        <xdr:cNvSpPr txBox="1"/>
      </xdr:nvSpPr>
      <xdr:spPr>
        <a:xfrm>
          <a:off x="14738350" y="893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a:extLst>
            <a:ext uri="{FF2B5EF4-FFF2-40B4-BE49-F238E27FC236}">
              <a16:creationId xmlns:a16="http://schemas.microsoft.com/office/drawing/2014/main" id="{AD4E6303-A230-4EE4-8DAD-770C28C5519D}"/>
            </a:ext>
          </a:extLst>
        </xdr:cNvPr>
        <xdr:cNvCxnSpPr/>
      </xdr:nvCxnSpPr>
      <xdr:spPr>
        <a:xfrm>
          <a:off x="14611350" y="9151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21F112D3-68D5-4782-AB92-F4BC0DE90C36}"/>
            </a:ext>
          </a:extLst>
        </xdr:cNvPr>
        <xdr:cNvSpPr txBox="1"/>
      </xdr:nvSpPr>
      <xdr:spPr>
        <a:xfrm>
          <a:off x="14738350" y="9618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a:extLst>
            <a:ext uri="{FF2B5EF4-FFF2-40B4-BE49-F238E27FC236}">
              <a16:creationId xmlns:a16="http://schemas.microsoft.com/office/drawing/2014/main" id="{868C59A9-C89F-4F3E-B737-C72A35B3AFC2}"/>
            </a:ext>
          </a:extLst>
        </xdr:cNvPr>
        <xdr:cNvSpPr/>
      </xdr:nvSpPr>
      <xdr:spPr>
        <a:xfrm>
          <a:off x="14649450" y="97609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a:extLst>
            <a:ext uri="{FF2B5EF4-FFF2-40B4-BE49-F238E27FC236}">
              <a16:creationId xmlns:a16="http://schemas.microsoft.com/office/drawing/2014/main" id="{5CDCFCAE-1830-42CC-8AFB-A79904A23FDE}"/>
            </a:ext>
          </a:extLst>
        </xdr:cNvPr>
        <xdr:cNvSpPr/>
      </xdr:nvSpPr>
      <xdr:spPr>
        <a:xfrm>
          <a:off x="13887450" y="9733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a:extLst>
            <a:ext uri="{FF2B5EF4-FFF2-40B4-BE49-F238E27FC236}">
              <a16:creationId xmlns:a16="http://schemas.microsoft.com/office/drawing/2014/main" id="{4228A228-7682-4F43-A2BD-4F33EBC04553}"/>
            </a:ext>
          </a:extLst>
        </xdr:cNvPr>
        <xdr:cNvSpPr/>
      </xdr:nvSpPr>
      <xdr:spPr>
        <a:xfrm>
          <a:off x="13093700" y="9714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a:extLst>
            <a:ext uri="{FF2B5EF4-FFF2-40B4-BE49-F238E27FC236}">
              <a16:creationId xmlns:a16="http://schemas.microsoft.com/office/drawing/2014/main" id="{B5D9C89F-43A5-4553-9581-591BF9718CCB}"/>
            </a:ext>
          </a:extLst>
        </xdr:cNvPr>
        <xdr:cNvSpPr/>
      </xdr:nvSpPr>
      <xdr:spPr>
        <a:xfrm>
          <a:off x="12299950" y="969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a:extLst>
            <a:ext uri="{FF2B5EF4-FFF2-40B4-BE49-F238E27FC236}">
              <a16:creationId xmlns:a16="http://schemas.microsoft.com/office/drawing/2014/main" id="{F9693190-86E6-4C82-A4DF-4BC931A7E003}"/>
            </a:ext>
          </a:extLst>
        </xdr:cNvPr>
        <xdr:cNvSpPr/>
      </xdr:nvSpPr>
      <xdr:spPr>
        <a:xfrm>
          <a:off x="11487150" y="9703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3A12273-F70B-4A6F-A0DA-943F275BF55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BA6D8559-6F8F-4664-AC03-534596898F5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6D01CD4-835C-4F7B-A4D8-410913AC407B}"/>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B145518-5C36-4835-AEB2-7E0B538F2766}"/>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54CAA4C-2E45-4C9F-AB26-5B4198C57264}"/>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448" name="楕円 447">
          <a:extLst>
            <a:ext uri="{FF2B5EF4-FFF2-40B4-BE49-F238E27FC236}">
              <a16:creationId xmlns:a16="http://schemas.microsoft.com/office/drawing/2014/main" id="{8B07AA4A-01D2-4C2E-A43E-6E534B768D3A}"/>
            </a:ext>
          </a:extLst>
        </xdr:cNvPr>
        <xdr:cNvSpPr/>
      </xdr:nvSpPr>
      <xdr:spPr>
        <a:xfrm>
          <a:off x="14649450" y="10210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53865</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F2471DE8-5F2F-4042-8A72-9D37326F531B}"/>
            </a:ext>
          </a:extLst>
        </xdr:cNvPr>
        <xdr:cNvSpPr txBox="1"/>
      </xdr:nvSpPr>
      <xdr:spPr>
        <a:xfrm>
          <a:off x="14738350" y="1012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450" name="楕円 449">
          <a:extLst>
            <a:ext uri="{FF2B5EF4-FFF2-40B4-BE49-F238E27FC236}">
              <a16:creationId xmlns:a16="http://schemas.microsoft.com/office/drawing/2014/main" id="{159B98DD-70B4-49F1-B6D7-9CD9A6068BCF}"/>
            </a:ext>
          </a:extLst>
        </xdr:cNvPr>
        <xdr:cNvSpPr/>
      </xdr:nvSpPr>
      <xdr:spPr>
        <a:xfrm>
          <a:off x="13887450" y="10196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xdr:rowOff>
    </xdr:from>
    <xdr:to>
      <xdr:col>85</xdr:col>
      <xdr:colOff>127000</xdr:colOff>
      <xdr:row>62</xdr:row>
      <xdr:rowOff>18288</xdr:rowOff>
    </xdr:to>
    <xdr:cxnSp macro="">
      <xdr:nvCxnSpPr>
        <xdr:cNvPr id="451" name="直線コネクタ 450">
          <a:extLst>
            <a:ext uri="{FF2B5EF4-FFF2-40B4-BE49-F238E27FC236}">
              <a16:creationId xmlns:a16="http://schemas.microsoft.com/office/drawing/2014/main" id="{85C68EFC-64C4-4A49-B6A3-CA4DDF4152E8}"/>
            </a:ext>
          </a:extLst>
        </xdr:cNvPr>
        <xdr:cNvCxnSpPr/>
      </xdr:nvCxnSpPr>
      <xdr:spPr>
        <a:xfrm>
          <a:off x="13938250" y="10240772"/>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122936</xdr:rowOff>
    </xdr:from>
    <xdr:to>
      <xdr:col>76</xdr:col>
      <xdr:colOff>165100</xdr:colOff>
      <xdr:row>62</xdr:row>
      <xdr:rowOff>53086</xdr:rowOff>
    </xdr:to>
    <xdr:sp macro="" textlink="">
      <xdr:nvSpPr>
        <xdr:cNvPr id="452" name="楕円 451">
          <a:extLst>
            <a:ext uri="{FF2B5EF4-FFF2-40B4-BE49-F238E27FC236}">
              <a16:creationId xmlns:a16="http://schemas.microsoft.com/office/drawing/2014/main" id="{2CD50B6B-5B01-4D5F-985D-532A23AF8127}"/>
            </a:ext>
          </a:extLst>
        </xdr:cNvPr>
        <xdr:cNvSpPr/>
      </xdr:nvSpPr>
      <xdr:spPr>
        <a:xfrm>
          <a:off x="13093700" y="10194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xdr:rowOff>
    </xdr:from>
    <xdr:to>
      <xdr:col>81</xdr:col>
      <xdr:colOff>50800</xdr:colOff>
      <xdr:row>62</xdr:row>
      <xdr:rowOff>4572</xdr:rowOff>
    </xdr:to>
    <xdr:cxnSp macro="">
      <xdr:nvCxnSpPr>
        <xdr:cNvPr id="453" name="直線コネクタ 452">
          <a:extLst>
            <a:ext uri="{FF2B5EF4-FFF2-40B4-BE49-F238E27FC236}">
              <a16:creationId xmlns:a16="http://schemas.microsoft.com/office/drawing/2014/main" id="{7F07F425-7A17-4F12-9751-7E5F16E9AE42}"/>
            </a:ext>
          </a:extLst>
        </xdr:cNvPr>
        <xdr:cNvCxnSpPr/>
      </xdr:nvCxnSpPr>
      <xdr:spPr>
        <a:xfrm>
          <a:off x="13144500" y="10238486"/>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100076</xdr:rowOff>
    </xdr:from>
    <xdr:to>
      <xdr:col>72</xdr:col>
      <xdr:colOff>38100</xdr:colOff>
      <xdr:row>62</xdr:row>
      <xdr:rowOff>30226</xdr:rowOff>
    </xdr:to>
    <xdr:sp macro="" textlink="">
      <xdr:nvSpPr>
        <xdr:cNvPr id="454" name="楕円 453">
          <a:extLst>
            <a:ext uri="{FF2B5EF4-FFF2-40B4-BE49-F238E27FC236}">
              <a16:creationId xmlns:a16="http://schemas.microsoft.com/office/drawing/2014/main" id="{2FE78F4B-54D0-4242-A66D-967D002A2F5A}"/>
            </a:ext>
          </a:extLst>
        </xdr:cNvPr>
        <xdr:cNvSpPr/>
      </xdr:nvSpPr>
      <xdr:spPr>
        <a:xfrm>
          <a:off x="12299950" y="10171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150876</xdr:rowOff>
    </xdr:from>
    <xdr:to>
      <xdr:col>76</xdr:col>
      <xdr:colOff>114300</xdr:colOff>
      <xdr:row>62</xdr:row>
      <xdr:rowOff>2286</xdr:rowOff>
    </xdr:to>
    <xdr:cxnSp macro="">
      <xdr:nvCxnSpPr>
        <xdr:cNvPr id="455" name="直線コネクタ 454">
          <a:extLst>
            <a:ext uri="{FF2B5EF4-FFF2-40B4-BE49-F238E27FC236}">
              <a16:creationId xmlns:a16="http://schemas.microsoft.com/office/drawing/2014/main" id="{A0DF0A66-CD1D-47A7-BB90-F77FF548DD84}"/>
            </a:ext>
          </a:extLst>
        </xdr:cNvPr>
        <xdr:cNvCxnSpPr/>
      </xdr:nvCxnSpPr>
      <xdr:spPr>
        <a:xfrm>
          <a:off x="12344400" y="10221976"/>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456" name="楕円 455">
          <a:extLst>
            <a:ext uri="{FF2B5EF4-FFF2-40B4-BE49-F238E27FC236}">
              <a16:creationId xmlns:a16="http://schemas.microsoft.com/office/drawing/2014/main" id="{9802B790-F4E6-49C1-A96B-7944AB84F7BE}"/>
            </a:ext>
          </a:extLst>
        </xdr:cNvPr>
        <xdr:cNvSpPr/>
      </xdr:nvSpPr>
      <xdr:spPr>
        <a:xfrm>
          <a:off x="1148715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150876</xdr:rowOff>
    </xdr:to>
    <xdr:cxnSp macro="">
      <xdr:nvCxnSpPr>
        <xdr:cNvPr id="457" name="直線コネクタ 456">
          <a:extLst>
            <a:ext uri="{FF2B5EF4-FFF2-40B4-BE49-F238E27FC236}">
              <a16:creationId xmlns:a16="http://schemas.microsoft.com/office/drawing/2014/main" id="{C24E2B8A-3671-4751-96BD-75FCF3796F2F}"/>
            </a:ext>
          </a:extLst>
        </xdr:cNvPr>
        <xdr:cNvCxnSpPr/>
      </xdr:nvCxnSpPr>
      <xdr:spPr>
        <a:xfrm>
          <a:off x="11537950" y="10196830"/>
          <a:ext cx="8064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a:extLst>
            <a:ext uri="{FF2B5EF4-FFF2-40B4-BE49-F238E27FC236}">
              <a16:creationId xmlns:a16="http://schemas.microsoft.com/office/drawing/2014/main" id="{D106EDA1-2360-4DC7-A96D-63B4D45580DA}"/>
            </a:ext>
          </a:extLst>
        </xdr:cNvPr>
        <xdr:cNvSpPr txBox="1"/>
      </xdr:nvSpPr>
      <xdr:spPr>
        <a:xfrm>
          <a:off x="13742044" y="95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9" name="n_2aveValue【学校施設】&#10;有形固定資産減価償却率">
          <a:extLst>
            <a:ext uri="{FF2B5EF4-FFF2-40B4-BE49-F238E27FC236}">
              <a16:creationId xmlns:a16="http://schemas.microsoft.com/office/drawing/2014/main" id="{29878A5F-08F6-42EF-9EC1-B5528C2F8D12}"/>
            </a:ext>
          </a:extLst>
        </xdr:cNvPr>
        <xdr:cNvSpPr txBox="1"/>
      </xdr:nvSpPr>
      <xdr:spPr>
        <a:xfrm>
          <a:off x="12960994" y="949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78A5C645-705C-45E2-ACBE-8B05531E3226}"/>
            </a:ext>
          </a:extLst>
        </xdr:cNvPr>
        <xdr:cNvSpPr txBox="1"/>
      </xdr:nvSpPr>
      <xdr:spPr>
        <a:xfrm>
          <a:off x="121672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61" name="n_4aveValue【学校施設】&#10;有形固定資産減価償却率">
          <a:extLst>
            <a:ext uri="{FF2B5EF4-FFF2-40B4-BE49-F238E27FC236}">
              <a16:creationId xmlns:a16="http://schemas.microsoft.com/office/drawing/2014/main" id="{089B5F6D-9A48-4413-963B-5EDDA5D44CB9}"/>
            </a:ext>
          </a:extLst>
        </xdr:cNvPr>
        <xdr:cNvSpPr txBox="1"/>
      </xdr:nvSpPr>
      <xdr:spPr>
        <a:xfrm>
          <a:off x="11354444" y="948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462" name="n_1mainValue【学校施設】&#10;有形固定資産減価償却率">
          <a:extLst>
            <a:ext uri="{FF2B5EF4-FFF2-40B4-BE49-F238E27FC236}">
              <a16:creationId xmlns:a16="http://schemas.microsoft.com/office/drawing/2014/main" id="{3CF8DDA1-8C84-4F64-AC04-AF5DCEBFC578}"/>
            </a:ext>
          </a:extLst>
        </xdr:cNvPr>
        <xdr:cNvSpPr txBox="1"/>
      </xdr:nvSpPr>
      <xdr:spPr>
        <a:xfrm>
          <a:off x="13742044" y="1028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44213</xdr:rowOff>
    </xdr:from>
    <xdr:ext cx="405111" cy="259045"/>
    <xdr:sp macro="" textlink="">
      <xdr:nvSpPr>
        <xdr:cNvPr id="463" name="n_2mainValue【学校施設】&#10;有形固定資産減価償却率">
          <a:extLst>
            <a:ext uri="{FF2B5EF4-FFF2-40B4-BE49-F238E27FC236}">
              <a16:creationId xmlns:a16="http://schemas.microsoft.com/office/drawing/2014/main" id="{088EF7A2-AF8D-4D5D-8B22-9D4FCE0117C7}"/>
            </a:ext>
          </a:extLst>
        </xdr:cNvPr>
        <xdr:cNvSpPr txBox="1"/>
      </xdr:nvSpPr>
      <xdr:spPr>
        <a:xfrm>
          <a:off x="12960994" y="102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21353</xdr:rowOff>
    </xdr:from>
    <xdr:ext cx="405111" cy="259045"/>
    <xdr:sp macro="" textlink="">
      <xdr:nvSpPr>
        <xdr:cNvPr id="464" name="n_3mainValue【学校施設】&#10;有形固定資産減価償却率">
          <a:extLst>
            <a:ext uri="{FF2B5EF4-FFF2-40B4-BE49-F238E27FC236}">
              <a16:creationId xmlns:a16="http://schemas.microsoft.com/office/drawing/2014/main" id="{B8AC7036-518F-4644-BD67-F265DDDF2C99}"/>
            </a:ext>
          </a:extLst>
        </xdr:cNvPr>
        <xdr:cNvSpPr txBox="1"/>
      </xdr:nvSpPr>
      <xdr:spPr>
        <a:xfrm>
          <a:off x="12167244" y="102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465" name="n_4mainValue【学校施設】&#10;有形固定資産減価償却率">
          <a:extLst>
            <a:ext uri="{FF2B5EF4-FFF2-40B4-BE49-F238E27FC236}">
              <a16:creationId xmlns:a16="http://schemas.microsoft.com/office/drawing/2014/main" id="{AF6AB277-A8D4-413F-A533-490E4DD58B2B}"/>
            </a:ext>
          </a:extLst>
        </xdr:cNvPr>
        <xdr:cNvSpPr txBox="1"/>
      </xdr:nvSpPr>
      <xdr:spPr>
        <a:xfrm>
          <a:off x="113544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42D6D057-67DE-40B2-91C9-A48B35E5ADB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27A1B05D-0D89-421E-9AA6-12AF3DCE1B43}"/>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BA51F0CD-48D5-4B6D-AD2F-ECB33CEE160A}"/>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5F2F16B5-60B3-4C68-92F0-CB1E8E313CA2}"/>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D3A9DC4E-DFDF-4F11-BC5E-53E61CBFDF9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7579981F-E4D4-43B6-BF33-F0F7FA3C31C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AB7EC374-8370-4E94-92C8-17EC3B23BE07}"/>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F27F4090-3132-4635-AA1E-9A4ACE969F69}"/>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64D05F95-8E59-469F-9684-A2DC429C354E}"/>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1BB12E69-BEAF-4C7B-8E7A-ED4BBAA27E7E}"/>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F8BC293A-4D75-41FE-8C78-05CEF977F4AB}"/>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B17D2AF-B03F-460A-9E03-161ABB711CF3}"/>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5907735-B149-4EE9-99B2-A702915A0163}"/>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9A2342-8F41-47C3-8DEA-802E1341477C}"/>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5B4497FE-1917-47C4-847B-BD517177CD4F}"/>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30FBB4E6-7E31-47EA-ABFC-580E6540BFA3}"/>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51C74C-C0C9-4605-AFCD-6932DB2C5A21}"/>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735543A-1C96-4983-A548-649081E63F3C}"/>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B22AB141-8BEF-47AE-8367-336735722262}"/>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64347F28-1C9D-4E39-9E34-4246C45B870E}"/>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5B0ABAF8-D6D5-4E9D-9243-760F7025A9AD}"/>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DF967C3-E0DA-4752-8580-E656C824BDFF}"/>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EEEA71D1-6D51-4E5F-84C2-2B0B58BCA06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67E3C1BE-5AD0-43BD-8210-4058F0B7710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a:extLst>
            <a:ext uri="{FF2B5EF4-FFF2-40B4-BE49-F238E27FC236}">
              <a16:creationId xmlns:a16="http://schemas.microsoft.com/office/drawing/2014/main" id="{2A41526D-3E68-41F2-B228-DC77588FF1F9}"/>
            </a:ext>
          </a:extLst>
        </xdr:cNvPr>
        <xdr:cNvCxnSpPr/>
      </xdr:nvCxnSpPr>
      <xdr:spPr>
        <a:xfrm flipV="1">
          <a:off x="19951064" y="9273032"/>
          <a:ext cx="0" cy="143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a:extLst>
            <a:ext uri="{FF2B5EF4-FFF2-40B4-BE49-F238E27FC236}">
              <a16:creationId xmlns:a16="http://schemas.microsoft.com/office/drawing/2014/main" id="{7A5F0845-FA4C-4725-95BC-30514B316E39}"/>
            </a:ext>
          </a:extLst>
        </xdr:cNvPr>
        <xdr:cNvSpPr txBox="1"/>
      </xdr:nvSpPr>
      <xdr:spPr>
        <a:xfrm>
          <a:off x="199898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a:extLst>
            <a:ext uri="{FF2B5EF4-FFF2-40B4-BE49-F238E27FC236}">
              <a16:creationId xmlns:a16="http://schemas.microsoft.com/office/drawing/2014/main" id="{B75C9B7C-2208-4C3B-89F5-3921ED8616FC}"/>
            </a:ext>
          </a:extLst>
        </xdr:cNvPr>
        <xdr:cNvCxnSpPr/>
      </xdr:nvCxnSpPr>
      <xdr:spPr>
        <a:xfrm>
          <a:off x="19881850" y="1070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a:extLst>
            <a:ext uri="{FF2B5EF4-FFF2-40B4-BE49-F238E27FC236}">
              <a16:creationId xmlns:a16="http://schemas.microsoft.com/office/drawing/2014/main" id="{2BA9DB70-2C78-4218-805F-8B3E51954BA7}"/>
            </a:ext>
          </a:extLst>
        </xdr:cNvPr>
        <xdr:cNvSpPr txBox="1"/>
      </xdr:nvSpPr>
      <xdr:spPr>
        <a:xfrm>
          <a:off x="19989800" y="906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a:extLst>
            <a:ext uri="{FF2B5EF4-FFF2-40B4-BE49-F238E27FC236}">
              <a16:creationId xmlns:a16="http://schemas.microsoft.com/office/drawing/2014/main" id="{638EFBF0-2FB8-4E7C-AEF2-3F3CD6DF6F21}"/>
            </a:ext>
          </a:extLst>
        </xdr:cNvPr>
        <xdr:cNvCxnSpPr/>
      </xdr:nvCxnSpPr>
      <xdr:spPr>
        <a:xfrm>
          <a:off x="19881850" y="9273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a:extLst>
            <a:ext uri="{FF2B5EF4-FFF2-40B4-BE49-F238E27FC236}">
              <a16:creationId xmlns:a16="http://schemas.microsoft.com/office/drawing/2014/main" id="{519FA03D-EE26-46E8-8637-0241835BC37A}"/>
            </a:ext>
          </a:extLst>
        </xdr:cNvPr>
        <xdr:cNvSpPr txBox="1"/>
      </xdr:nvSpPr>
      <xdr:spPr>
        <a:xfrm>
          <a:off x="19989800" y="10069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a:extLst>
            <a:ext uri="{FF2B5EF4-FFF2-40B4-BE49-F238E27FC236}">
              <a16:creationId xmlns:a16="http://schemas.microsoft.com/office/drawing/2014/main" id="{38B92421-F978-4571-B2BD-64C4B4D4611B}"/>
            </a:ext>
          </a:extLst>
        </xdr:cNvPr>
        <xdr:cNvSpPr/>
      </xdr:nvSpPr>
      <xdr:spPr>
        <a:xfrm>
          <a:off x="19900900" y="10217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a:extLst>
            <a:ext uri="{FF2B5EF4-FFF2-40B4-BE49-F238E27FC236}">
              <a16:creationId xmlns:a16="http://schemas.microsoft.com/office/drawing/2014/main" id="{9BBCF5C9-1551-441B-828B-98493657A153}"/>
            </a:ext>
          </a:extLst>
        </xdr:cNvPr>
        <xdr:cNvSpPr/>
      </xdr:nvSpPr>
      <xdr:spPr>
        <a:xfrm>
          <a:off x="19157950" y="102191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a:extLst>
            <a:ext uri="{FF2B5EF4-FFF2-40B4-BE49-F238E27FC236}">
              <a16:creationId xmlns:a16="http://schemas.microsoft.com/office/drawing/2014/main" id="{629913C3-6DA0-4FD7-BEAA-3452E06AAD56}"/>
            </a:ext>
          </a:extLst>
        </xdr:cNvPr>
        <xdr:cNvSpPr/>
      </xdr:nvSpPr>
      <xdr:spPr>
        <a:xfrm>
          <a:off x="18345150" y="102359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a:extLst>
            <a:ext uri="{FF2B5EF4-FFF2-40B4-BE49-F238E27FC236}">
              <a16:creationId xmlns:a16="http://schemas.microsoft.com/office/drawing/2014/main" id="{D8D2CB83-C39B-4B17-8F0C-DF8C449389C3}"/>
            </a:ext>
          </a:extLst>
        </xdr:cNvPr>
        <xdr:cNvSpPr/>
      </xdr:nvSpPr>
      <xdr:spPr>
        <a:xfrm>
          <a:off x="17551400" y="10213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a:extLst>
            <a:ext uri="{FF2B5EF4-FFF2-40B4-BE49-F238E27FC236}">
              <a16:creationId xmlns:a16="http://schemas.microsoft.com/office/drawing/2014/main" id="{7CDC6FFC-E802-499D-87BF-BBB0608AD1C0}"/>
            </a:ext>
          </a:extLst>
        </xdr:cNvPr>
        <xdr:cNvSpPr/>
      </xdr:nvSpPr>
      <xdr:spPr>
        <a:xfrm>
          <a:off x="16757650" y="10229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3F046F1-0C65-46CE-A80C-4C441A640ED3}"/>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9F1656B-FD1F-4F57-9624-F3779FB888C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3F6862B-0CDD-43A8-AD0D-F80999B06DB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3717069-97DE-4F95-A93A-6C36F3D834AC}"/>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878450B-7F4A-46D8-800B-B536AEE66E5B}"/>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506" name="楕円 505">
          <a:extLst>
            <a:ext uri="{FF2B5EF4-FFF2-40B4-BE49-F238E27FC236}">
              <a16:creationId xmlns:a16="http://schemas.microsoft.com/office/drawing/2014/main" id="{33D0395A-5474-4C11-AD3C-3C261332F0AE}"/>
            </a:ext>
          </a:extLst>
        </xdr:cNvPr>
        <xdr:cNvSpPr/>
      </xdr:nvSpPr>
      <xdr:spPr>
        <a:xfrm>
          <a:off x="19900900" y="10361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103649</xdr:rowOff>
    </xdr:from>
    <xdr:ext cx="469744" cy="259045"/>
    <xdr:sp macro="" textlink="">
      <xdr:nvSpPr>
        <xdr:cNvPr id="507" name="【学校施設】&#10;一人当たり面積該当値テキスト">
          <a:extLst>
            <a:ext uri="{FF2B5EF4-FFF2-40B4-BE49-F238E27FC236}">
              <a16:creationId xmlns:a16="http://schemas.microsoft.com/office/drawing/2014/main" id="{25A2C130-DDDD-482A-B3CD-CDF5A6E43169}"/>
            </a:ext>
          </a:extLst>
        </xdr:cNvPr>
        <xdr:cNvSpPr txBox="1"/>
      </xdr:nvSpPr>
      <xdr:spPr>
        <a:xfrm>
          <a:off x="19989800"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508" name="楕円 507">
          <a:extLst>
            <a:ext uri="{FF2B5EF4-FFF2-40B4-BE49-F238E27FC236}">
              <a16:creationId xmlns:a16="http://schemas.microsoft.com/office/drawing/2014/main" id="{94979259-DA18-4703-95A5-6B44AA59A1D1}"/>
            </a:ext>
          </a:extLst>
        </xdr:cNvPr>
        <xdr:cNvSpPr/>
      </xdr:nvSpPr>
      <xdr:spPr>
        <a:xfrm>
          <a:off x="19157950" y="10365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9144</xdr:rowOff>
    </xdr:to>
    <xdr:cxnSp macro="">
      <xdr:nvCxnSpPr>
        <xdr:cNvPr id="509" name="直線コネクタ 508">
          <a:extLst>
            <a:ext uri="{FF2B5EF4-FFF2-40B4-BE49-F238E27FC236}">
              <a16:creationId xmlns:a16="http://schemas.microsoft.com/office/drawing/2014/main" id="{9816B618-1E49-4303-9982-7D9AC81CCCF1}"/>
            </a:ext>
          </a:extLst>
        </xdr:cNvPr>
        <xdr:cNvCxnSpPr/>
      </xdr:nvCxnSpPr>
      <xdr:spPr>
        <a:xfrm flipV="1">
          <a:off x="19202400" y="1040587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145034</xdr:rowOff>
    </xdr:from>
    <xdr:to>
      <xdr:col>107</xdr:col>
      <xdr:colOff>101600</xdr:colOff>
      <xdr:row>63</xdr:row>
      <xdr:rowOff>75184</xdr:rowOff>
    </xdr:to>
    <xdr:sp macro="" textlink="">
      <xdr:nvSpPr>
        <xdr:cNvPr id="510" name="楕円 509">
          <a:extLst>
            <a:ext uri="{FF2B5EF4-FFF2-40B4-BE49-F238E27FC236}">
              <a16:creationId xmlns:a16="http://schemas.microsoft.com/office/drawing/2014/main" id="{9E53C63B-5E4C-4FF8-B97D-25B668B0AEF2}"/>
            </a:ext>
          </a:extLst>
        </xdr:cNvPr>
        <xdr:cNvSpPr/>
      </xdr:nvSpPr>
      <xdr:spPr>
        <a:xfrm>
          <a:off x="18345150" y="10381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xdr:rowOff>
    </xdr:from>
    <xdr:to>
      <xdr:col>111</xdr:col>
      <xdr:colOff>177800</xdr:colOff>
      <xdr:row>63</xdr:row>
      <xdr:rowOff>24384</xdr:rowOff>
    </xdr:to>
    <xdr:cxnSp macro="">
      <xdr:nvCxnSpPr>
        <xdr:cNvPr id="511" name="直線コネクタ 510">
          <a:extLst>
            <a:ext uri="{FF2B5EF4-FFF2-40B4-BE49-F238E27FC236}">
              <a16:creationId xmlns:a16="http://schemas.microsoft.com/office/drawing/2014/main" id="{0460654F-FADD-4B11-A035-91D17BB5E702}"/>
            </a:ext>
          </a:extLst>
        </xdr:cNvPr>
        <xdr:cNvCxnSpPr/>
      </xdr:nvCxnSpPr>
      <xdr:spPr>
        <a:xfrm flipV="1">
          <a:off x="18395950" y="10410444"/>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149606</xdr:rowOff>
    </xdr:from>
    <xdr:to>
      <xdr:col>102</xdr:col>
      <xdr:colOff>165100</xdr:colOff>
      <xdr:row>63</xdr:row>
      <xdr:rowOff>79756</xdr:rowOff>
    </xdr:to>
    <xdr:sp macro="" textlink="">
      <xdr:nvSpPr>
        <xdr:cNvPr id="512" name="楕円 511">
          <a:extLst>
            <a:ext uri="{FF2B5EF4-FFF2-40B4-BE49-F238E27FC236}">
              <a16:creationId xmlns:a16="http://schemas.microsoft.com/office/drawing/2014/main" id="{0F2DF6C9-36F9-4C78-AEDE-AB361552B008}"/>
            </a:ext>
          </a:extLst>
        </xdr:cNvPr>
        <xdr:cNvSpPr/>
      </xdr:nvSpPr>
      <xdr:spPr>
        <a:xfrm>
          <a:off x="17551400" y="10385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24384</xdr:rowOff>
    </xdr:from>
    <xdr:to>
      <xdr:col>107</xdr:col>
      <xdr:colOff>50800</xdr:colOff>
      <xdr:row>63</xdr:row>
      <xdr:rowOff>28956</xdr:rowOff>
    </xdr:to>
    <xdr:cxnSp macro="">
      <xdr:nvCxnSpPr>
        <xdr:cNvPr id="513" name="直線コネクタ 512">
          <a:extLst>
            <a:ext uri="{FF2B5EF4-FFF2-40B4-BE49-F238E27FC236}">
              <a16:creationId xmlns:a16="http://schemas.microsoft.com/office/drawing/2014/main" id="{E6414B13-A4DD-405D-91E1-FD68B99E20CB}"/>
            </a:ext>
          </a:extLst>
        </xdr:cNvPr>
        <xdr:cNvCxnSpPr/>
      </xdr:nvCxnSpPr>
      <xdr:spPr>
        <a:xfrm flipV="1">
          <a:off x="17602200" y="1042568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514" name="楕円 513">
          <a:extLst>
            <a:ext uri="{FF2B5EF4-FFF2-40B4-BE49-F238E27FC236}">
              <a16:creationId xmlns:a16="http://schemas.microsoft.com/office/drawing/2014/main" id="{D73AB5E8-04B1-4A9E-8F0A-1880FD4E8C03}"/>
            </a:ext>
          </a:extLst>
        </xdr:cNvPr>
        <xdr:cNvSpPr/>
      </xdr:nvSpPr>
      <xdr:spPr>
        <a:xfrm>
          <a:off x="16757650" y="10388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28956</xdr:rowOff>
    </xdr:from>
    <xdr:to>
      <xdr:col>102</xdr:col>
      <xdr:colOff>114300</xdr:colOff>
      <xdr:row>63</xdr:row>
      <xdr:rowOff>32004</xdr:rowOff>
    </xdr:to>
    <xdr:cxnSp macro="">
      <xdr:nvCxnSpPr>
        <xdr:cNvPr id="515" name="直線コネクタ 514">
          <a:extLst>
            <a:ext uri="{FF2B5EF4-FFF2-40B4-BE49-F238E27FC236}">
              <a16:creationId xmlns:a16="http://schemas.microsoft.com/office/drawing/2014/main" id="{5C231321-CEA0-481E-8683-E5736AAE30F9}"/>
            </a:ext>
          </a:extLst>
        </xdr:cNvPr>
        <xdr:cNvCxnSpPr/>
      </xdr:nvCxnSpPr>
      <xdr:spPr>
        <a:xfrm flipV="1">
          <a:off x="16802100" y="10430256"/>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a:extLst>
            <a:ext uri="{FF2B5EF4-FFF2-40B4-BE49-F238E27FC236}">
              <a16:creationId xmlns:a16="http://schemas.microsoft.com/office/drawing/2014/main" id="{9878AD72-2F50-4EFF-A246-3E329B849462}"/>
            </a:ext>
          </a:extLst>
        </xdr:cNvPr>
        <xdr:cNvSpPr txBox="1"/>
      </xdr:nvSpPr>
      <xdr:spPr>
        <a:xfrm>
          <a:off x="189802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517" name="n_2aveValue【学校施設】&#10;一人当たり面積">
          <a:extLst>
            <a:ext uri="{FF2B5EF4-FFF2-40B4-BE49-F238E27FC236}">
              <a16:creationId xmlns:a16="http://schemas.microsoft.com/office/drawing/2014/main" id="{183CC586-9BF3-4379-8349-21008551AAE2}"/>
            </a:ext>
          </a:extLst>
        </xdr:cNvPr>
        <xdr:cNvSpPr txBox="1"/>
      </xdr:nvSpPr>
      <xdr:spPr>
        <a:xfrm>
          <a:off x="181801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a:extLst>
            <a:ext uri="{FF2B5EF4-FFF2-40B4-BE49-F238E27FC236}">
              <a16:creationId xmlns:a16="http://schemas.microsoft.com/office/drawing/2014/main" id="{E8BC6C86-16BB-4F5E-9FE5-EE8BC637B635}"/>
            </a:ext>
          </a:extLst>
        </xdr:cNvPr>
        <xdr:cNvSpPr txBox="1"/>
      </xdr:nvSpPr>
      <xdr:spPr>
        <a:xfrm>
          <a:off x="17386377" y="99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19" name="n_4aveValue【学校施設】&#10;一人当たり面積">
          <a:extLst>
            <a:ext uri="{FF2B5EF4-FFF2-40B4-BE49-F238E27FC236}">
              <a16:creationId xmlns:a16="http://schemas.microsoft.com/office/drawing/2014/main" id="{D14DE392-E860-49C6-9232-A234D5BB3A85}"/>
            </a:ext>
          </a:extLst>
        </xdr:cNvPr>
        <xdr:cNvSpPr txBox="1"/>
      </xdr:nvSpPr>
      <xdr:spPr>
        <a:xfrm>
          <a:off x="165926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51071</xdr:rowOff>
    </xdr:from>
    <xdr:ext cx="469744" cy="259045"/>
    <xdr:sp macro="" textlink="">
      <xdr:nvSpPr>
        <xdr:cNvPr id="520" name="n_1mainValue【学校施設】&#10;一人当たり面積">
          <a:extLst>
            <a:ext uri="{FF2B5EF4-FFF2-40B4-BE49-F238E27FC236}">
              <a16:creationId xmlns:a16="http://schemas.microsoft.com/office/drawing/2014/main" id="{0A4406FA-80FA-4F3B-BFF0-9DEE6E7AF082}"/>
            </a:ext>
          </a:extLst>
        </xdr:cNvPr>
        <xdr:cNvSpPr txBox="1"/>
      </xdr:nvSpPr>
      <xdr:spPr>
        <a:xfrm>
          <a:off x="189802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66311</xdr:rowOff>
    </xdr:from>
    <xdr:ext cx="469744" cy="259045"/>
    <xdr:sp macro="" textlink="">
      <xdr:nvSpPr>
        <xdr:cNvPr id="521" name="n_2mainValue【学校施設】&#10;一人当たり面積">
          <a:extLst>
            <a:ext uri="{FF2B5EF4-FFF2-40B4-BE49-F238E27FC236}">
              <a16:creationId xmlns:a16="http://schemas.microsoft.com/office/drawing/2014/main" id="{6AAC7F01-9EA8-41FA-A061-BB1CB4D9AD3C}"/>
            </a:ext>
          </a:extLst>
        </xdr:cNvPr>
        <xdr:cNvSpPr txBox="1"/>
      </xdr:nvSpPr>
      <xdr:spPr>
        <a:xfrm>
          <a:off x="1818012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70883</xdr:rowOff>
    </xdr:from>
    <xdr:ext cx="469744" cy="259045"/>
    <xdr:sp macro="" textlink="">
      <xdr:nvSpPr>
        <xdr:cNvPr id="522" name="n_3mainValue【学校施設】&#10;一人当たり面積">
          <a:extLst>
            <a:ext uri="{FF2B5EF4-FFF2-40B4-BE49-F238E27FC236}">
              <a16:creationId xmlns:a16="http://schemas.microsoft.com/office/drawing/2014/main" id="{9C7B0C30-233B-49A2-8853-DA3105C95B35}"/>
            </a:ext>
          </a:extLst>
        </xdr:cNvPr>
        <xdr:cNvSpPr txBox="1"/>
      </xdr:nvSpPr>
      <xdr:spPr>
        <a:xfrm>
          <a:off x="17386377" y="104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523" name="n_4mainValue【学校施設】&#10;一人当たり面積">
          <a:extLst>
            <a:ext uri="{FF2B5EF4-FFF2-40B4-BE49-F238E27FC236}">
              <a16:creationId xmlns:a16="http://schemas.microsoft.com/office/drawing/2014/main" id="{A5D662D1-1461-4C4C-905F-7805C0A08779}"/>
            </a:ext>
          </a:extLst>
        </xdr:cNvPr>
        <xdr:cNvSpPr txBox="1"/>
      </xdr:nvSpPr>
      <xdr:spPr>
        <a:xfrm>
          <a:off x="165926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7345AC59-C3ED-4DB2-B5ED-33626E04FE09}"/>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22A0AE82-510A-4036-A239-AE9B636FF17C}"/>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D52E6EE1-21D5-466A-85EB-EA006ABE25A6}"/>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B38927A1-5F14-4FCC-877F-5166C2C661F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65434950-9771-4967-83F1-2E21CC739228}"/>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83A895ED-986B-4D0E-A815-18E8387B90BD}"/>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82932CEC-38C9-43DA-91DE-C2B1521C365C}"/>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10ECC1C0-059C-4FD0-8A8D-656067D97216}"/>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1FC7DA8C-8B35-4BD2-A8A8-B2422FF6B0D2}"/>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DDCB249-1FD4-439C-B765-34C8F4A8BA82}"/>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2B3F2390-D607-4A49-86E3-235D7AC222F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E645CB8E-0F04-4B3E-A82D-2F08D74BADE1}"/>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7CE8BB5D-0E00-4213-B8A2-BAA680F71075}"/>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DAF5E85D-3856-4926-9C09-F0FA923305C9}"/>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41153D9-D8E0-4A42-B975-FAE387A18B27}"/>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4E910F83-F47A-49F3-B785-6D5326128762}"/>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4653C41-DC43-4B17-BCFF-A7B0EE011C48}"/>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32A030A4-DBFA-4467-BB5F-C490A34E881B}"/>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02D2BC7-C63B-4926-9C53-D13972480C76}"/>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11FAD3C3-9B04-440D-B1C3-952768E43BC7}"/>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B76023CA-BB85-438C-B151-9352E9F6014A}"/>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8D634E25-19F8-417B-951F-267644993739}"/>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75BB5E2E-5744-4F29-863C-A86D67A21615}"/>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C25E93C7-E4EA-47DC-BD5E-67347B593862}"/>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C6D80705-E30C-49B4-A8CB-5CC83DEF5102}"/>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D59F410A-4C7B-4A2D-9ABB-3F414056A63C}"/>
            </a:ext>
          </a:extLst>
        </xdr:cNvPr>
        <xdr:cNvCxnSpPr/>
      </xdr:nvCxnSpPr>
      <xdr:spPr>
        <a:xfrm flipV="1">
          <a:off x="14699614" y="12858569"/>
          <a:ext cx="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3127B679-2880-41A2-8A0A-67974220B1DD}"/>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DA0B3D37-AD98-4069-89C1-7F556BE760D9}"/>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a:extLst>
            <a:ext uri="{FF2B5EF4-FFF2-40B4-BE49-F238E27FC236}">
              <a16:creationId xmlns:a16="http://schemas.microsoft.com/office/drawing/2014/main" id="{7C431A14-0608-4CD4-80D5-58A3722C3F9C}"/>
            </a:ext>
          </a:extLst>
        </xdr:cNvPr>
        <xdr:cNvSpPr txBox="1"/>
      </xdr:nvSpPr>
      <xdr:spPr>
        <a:xfrm>
          <a:off x="14738350" y="12640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a:extLst>
            <a:ext uri="{FF2B5EF4-FFF2-40B4-BE49-F238E27FC236}">
              <a16:creationId xmlns:a16="http://schemas.microsoft.com/office/drawing/2014/main" id="{CB6F3C4F-B7BB-46C1-A10B-54778B93967F}"/>
            </a:ext>
          </a:extLst>
        </xdr:cNvPr>
        <xdr:cNvCxnSpPr/>
      </xdr:nvCxnSpPr>
      <xdr:spPr>
        <a:xfrm>
          <a:off x="14611350" y="1285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554" name="【児童館】&#10;有形固定資産減価償却率平均値テキスト">
          <a:extLst>
            <a:ext uri="{FF2B5EF4-FFF2-40B4-BE49-F238E27FC236}">
              <a16:creationId xmlns:a16="http://schemas.microsoft.com/office/drawing/2014/main" id="{82C58339-3F94-435D-A1AC-4618E700743D}"/>
            </a:ext>
          </a:extLst>
        </xdr:cNvPr>
        <xdr:cNvSpPr txBox="1"/>
      </xdr:nvSpPr>
      <xdr:spPr>
        <a:xfrm>
          <a:off x="14738350" y="13557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a:extLst>
            <a:ext uri="{FF2B5EF4-FFF2-40B4-BE49-F238E27FC236}">
              <a16:creationId xmlns:a16="http://schemas.microsoft.com/office/drawing/2014/main" id="{484DA7CE-7EFE-41A5-ABF2-F432B36D8222}"/>
            </a:ext>
          </a:extLst>
        </xdr:cNvPr>
        <xdr:cNvSpPr/>
      </xdr:nvSpPr>
      <xdr:spPr>
        <a:xfrm>
          <a:off x="14649450" y="135793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a:extLst>
            <a:ext uri="{FF2B5EF4-FFF2-40B4-BE49-F238E27FC236}">
              <a16:creationId xmlns:a16="http://schemas.microsoft.com/office/drawing/2014/main" id="{91CE9CB5-A89F-4333-ABD6-16EC6B5BDB92}"/>
            </a:ext>
          </a:extLst>
        </xdr:cNvPr>
        <xdr:cNvSpPr/>
      </xdr:nvSpPr>
      <xdr:spPr>
        <a:xfrm>
          <a:off x="13887450" y="135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a:extLst>
            <a:ext uri="{FF2B5EF4-FFF2-40B4-BE49-F238E27FC236}">
              <a16:creationId xmlns:a16="http://schemas.microsoft.com/office/drawing/2014/main" id="{57A96865-8527-4F01-921C-30A3F7743AD3}"/>
            </a:ext>
          </a:extLst>
        </xdr:cNvPr>
        <xdr:cNvSpPr/>
      </xdr:nvSpPr>
      <xdr:spPr>
        <a:xfrm>
          <a:off x="13093700" y="1355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a:extLst>
            <a:ext uri="{FF2B5EF4-FFF2-40B4-BE49-F238E27FC236}">
              <a16:creationId xmlns:a16="http://schemas.microsoft.com/office/drawing/2014/main" id="{05D791EE-FBCA-46F9-A7F5-38586755875F}"/>
            </a:ext>
          </a:extLst>
        </xdr:cNvPr>
        <xdr:cNvSpPr/>
      </xdr:nvSpPr>
      <xdr:spPr>
        <a:xfrm>
          <a:off x="12299950" y="13543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a:extLst>
            <a:ext uri="{FF2B5EF4-FFF2-40B4-BE49-F238E27FC236}">
              <a16:creationId xmlns:a16="http://schemas.microsoft.com/office/drawing/2014/main" id="{82045C6E-7E17-44D1-8D72-E441E1C6408C}"/>
            </a:ext>
          </a:extLst>
        </xdr:cNvPr>
        <xdr:cNvSpPr/>
      </xdr:nvSpPr>
      <xdr:spPr>
        <a:xfrm>
          <a:off x="11487150" y="13492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DC52EF0-5F36-40A9-A7EE-58508305337D}"/>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D202555-3B48-4B99-97F8-D6D80FECDDB3}"/>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7C5EDAE-8371-4806-9563-376D3ABB811B}"/>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D19980E-4C6D-4781-9570-91E176CAE284}"/>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6B50B3D-2CA3-4B8F-AD79-22CC5F6EB1C8}"/>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565" name="楕円 564">
          <a:extLst>
            <a:ext uri="{FF2B5EF4-FFF2-40B4-BE49-F238E27FC236}">
              <a16:creationId xmlns:a16="http://schemas.microsoft.com/office/drawing/2014/main" id="{C64D8745-0AEF-4EFA-9F67-842C2DD4DB9F}"/>
            </a:ext>
          </a:extLst>
        </xdr:cNvPr>
        <xdr:cNvSpPr/>
      </xdr:nvSpPr>
      <xdr:spPr>
        <a:xfrm>
          <a:off x="14649450" y="13177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566" name="【児童館】&#10;有形固定資産減価償却率該当値テキスト">
          <a:extLst>
            <a:ext uri="{FF2B5EF4-FFF2-40B4-BE49-F238E27FC236}">
              <a16:creationId xmlns:a16="http://schemas.microsoft.com/office/drawing/2014/main" id="{324BED1A-D9D0-4A92-A181-600B0CACF34E}"/>
            </a:ext>
          </a:extLst>
        </xdr:cNvPr>
        <xdr:cNvSpPr txBox="1"/>
      </xdr:nvSpPr>
      <xdr:spPr>
        <a:xfrm>
          <a:off x="14738350" y="1303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65677</xdr:rowOff>
    </xdr:from>
    <xdr:to>
      <xdr:col>81</xdr:col>
      <xdr:colOff>101600</xdr:colOff>
      <xdr:row>79</xdr:row>
      <xdr:rowOff>167277</xdr:rowOff>
    </xdr:to>
    <xdr:sp macro="" textlink="">
      <xdr:nvSpPr>
        <xdr:cNvPr id="567" name="楕円 566">
          <a:extLst>
            <a:ext uri="{FF2B5EF4-FFF2-40B4-BE49-F238E27FC236}">
              <a16:creationId xmlns:a16="http://schemas.microsoft.com/office/drawing/2014/main" id="{E9DE6C2C-43E8-43A2-ADEA-C568ED3FEAE5}"/>
            </a:ext>
          </a:extLst>
        </xdr:cNvPr>
        <xdr:cNvSpPr/>
      </xdr:nvSpPr>
      <xdr:spPr>
        <a:xfrm>
          <a:off x="13887450" y="131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116477</xdr:rowOff>
    </xdr:from>
    <xdr:to>
      <xdr:col>85</xdr:col>
      <xdr:colOff>127000</xdr:colOff>
      <xdr:row>80</xdr:row>
      <xdr:rowOff>13607</xdr:rowOff>
    </xdr:to>
    <xdr:cxnSp macro="">
      <xdr:nvCxnSpPr>
        <xdr:cNvPr id="568" name="直線コネクタ 567">
          <a:extLst>
            <a:ext uri="{FF2B5EF4-FFF2-40B4-BE49-F238E27FC236}">
              <a16:creationId xmlns:a16="http://schemas.microsoft.com/office/drawing/2014/main" id="{96F1024B-76C8-479E-A9DB-CB07A37B0980}"/>
            </a:ext>
          </a:extLst>
        </xdr:cNvPr>
        <xdr:cNvCxnSpPr/>
      </xdr:nvCxnSpPr>
      <xdr:spPr>
        <a:xfrm>
          <a:off x="13938250" y="13159377"/>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18324</xdr:rowOff>
    </xdr:from>
    <xdr:to>
      <xdr:col>76</xdr:col>
      <xdr:colOff>165100</xdr:colOff>
      <xdr:row>79</xdr:row>
      <xdr:rowOff>119924</xdr:rowOff>
    </xdr:to>
    <xdr:sp macro="" textlink="">
      <xdr:nvSpPr>
        <xdr:cNvPr id="569" name="楕円 568">
          <a:extLst>
            <a:ext uri="{FF2B5EF4-FFF2-40B4-BE49-F238E27FC236}">
              <a16:creationId xmlns:a16="http://schemas.microsoft.com/office/drawing/2014/main" id="{46518F34-436A-4C68-8973-97D10095E3D5}"/>
            </a:ext>
          </a:extLst>
        </xdr:cNvPr>
        <xdr:cNvSpPr/>
      </xdr:nvSpPr>
      <xdr:spPr>
        <a:xfrm>
          <a:off x="13093700" y="130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69124</xdr:rowOff>
    </xdr:from>
    <xdr:to>
      <xdr:col>81</xdr:col>
      <xdr:colOff>50800</xdr:colOff>
      <xdr:row>79</xdr:row>
      <xdr:rowOff>116477</xdr:rowOff>
    </xdr:to>
    <xdr:cxnSp macro="">
      <xdr:nvCxnSpPr>
        <xdr:cNvPr id="570" name="直線コネクタ 569">
          <a:extLst>
            <a:ext uri="{FF2B5EF4-FFF2-40B4-BE49-F238E27FC236}">
              <a16:creationId xmlns:a16="http://schemas.microsoft.com/office/drawing/2014/main" id="{5D336793-4F0E-4AD2-A6BB-B9E6D64DE6B0}"/>
            </a:ext>
          </a:extLst>
        </xdr:cNvPr>
        <xdr:cNvCxnSpPr/>
      </xdr:nvCxnSpPr>
      <xdr:spPr>
        <a:xfrm>
          <a:off x="13144500" y="13112024"/>
          <a:ext cx="7937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5262</xdr:rowOff>
    </xdr:from>
    <xdr:to>
      <xdr:col>72</xdr:col>
      <xdr:colOff>38100</xdr:colOff>
      <xdr:row>79</xdr:row>
      <xdr:rowOff>106862</xdr:rowOff>
    </xdr:to>
    <xdr:sp macro="" textlink="">
      <xdr:nvSpPr>
        <xdr:cNvPr id="571" name="楕円 570">
          <a:extLst>
            <a:ext uri="{FF2B5EF4-FFF2-40B4-BE49-F238E27FC236}">
              <a16:creationId xmlns:a16="http://schemas.microsoft.com/office/drawing/2014/main" id="{C16CC692-98C7-4559-B11A-417F9D2B7319}"/>
            </a:ext>
          </a:extLst>
        </xdr:cNvPr>
        <xdr:cNvSpPr/>
      </xdr:nvSpPr>
      <xdr:spPr>
        <a:xfrm>
          <a:off x="12299950" y="13048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56062</xdr:rowOff>
    </xdr:from>
    <xdr:to>
      <xdr:col>76</xdr:col>
      <xdr:colOff>114300</xdr:colOff>
      <xdr:row>79</xdr:row>
      <xdr:rowOff>69124</xdr:rowOff>
    </xdr:to>
    <xdr:cxnSp macro="">
      <xdr:nvCxnSpPr>
        <xdr:cNvPr id="572" name="直線コネクタ 571">
          <a:extLst>
            <a:ext uri="{FF2B5EF4-FFF2-40B4-BE49-F238E27FC236}">
              <a16:creationId xmlns:a16="http://schemas.microsoft.com/office/drawing/2014/main" id="{7CA1E80C-DF02-4B2D-8A3F-4AE0EAADA4A9}"/>
            </a:ext>
          </a:extLst>
        </xdr:cNvPr>
        <xdr:cNvCxnSpPr/>
      </xdr:nvCxnSpPr>
      <xdr:spPr>
        <a:xfrm>
          <a:off x="12344400" y="13098962"/>
          <a:ext cx="8001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91802</xdr:rowOff>
    </xdr:from>
    <xdr:to>
      <xdr:col>67</xdr:col>
      <xdr:colOff>101600</xdr:colOff>
      <xdr:row>79</xdr:row>
      <xdr:rowOff>21952</xdr:rowOff>
    </xdr:to>
    <xdr:sp macro="" textlink="">
      <xdr:nvSpPr>
        <xdr:cNvPr id="573" name="楕円 572">
          <a:extLst>
            <a:ext uri="{FF2B5EF4-FFF2-40B4-BE49-F238E27FC236}">
              <a16:creationId xmlns:a16="http://schemas.microsoft.com/office/drawing/2014/main" id="{ECC16816-51E8-4ECE-BB22-F2CF52E42D7F}"/>
            </a:ext>
          </a:extLst>
        </xdr:cNvPr>
        <xdr:cNvSpPr/>
      </xdr:nvSpPr>
      <xdr:spPr>
        <a:xfrm>
          <a:off x="11487150" y="129696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142602</xdr:rowOff>
    </xdr:from>
    <xdr:to>
      <xdr:col>71</xdr:col>
      <xdr:colOff>177800</xdr:colOff>
      <xdr:row>79</xdr:row>
      <xdr:rowOff>56062</xdr:rowOff>
    </xdr:to>
    <xdr:cxnSp macro="">
      <xdr:nvCxnSpPr>
        <xdr:cNvPr id="574" name="直線コネクタ 573">
          <a:extLst>
            <a:ext uri="{FF2B5EF4-FFF2-40B4-BE49-F238E27FC236}">
              <a16:creationId xmlns:a16="http://schemas.microsoft.com/office/drawing/2014/main" id="{3E3EF15F-E8DC-4252-BF83-51B8DAC07FEA}"/>
            </a:ext>
          </a:extLst>
        </xdr:cNvPr>
        <xdr:cNvCxnSpPr/>
      </xdr:nvCxnSpPr>
      <xdr:spPr>
        <a:xfrm>
          <a:off x="11537950" y="13020402"/>
          <a:ext cx="806450" cy="7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575" name="n_1aveValue【児童館】&#10;有形固定資産減価償却率">
          <a:extLst>
            <a:ext uri="{FF2B5EF4-FFF2-40B4-BE49-F238E27FC236}">
              <a16:creationId xmlns:a16="http://schemas.microsoft.com/office/drawing/2014/main" id="{CABAF5CB-2413-4299-8791-04A552A23818}"/>
            </a:ext>
          </a:extLst>
        </xdr:cNvPr>
        <xdr:cNvSpPr txBox="1"/>
      </xdr:nvSpPr>
      <xdr:spPr>
        <a:xfrm>
          <a:off x="13742044" y="13642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6" name="n_2aveValue【児童館】&#10;有形固定資産減価償却率">
          <a:extLst>
            <a:ext uri="{FF2B5EF4-FFF2-40B4-BE49-F238E27FC236}">
              <a16:creationId xmlns:a16="http://schemas.microsoft.com/office/drawing/2014/main" id="{75729B0F-E542-40C3-A725-C3A82A31C3AB}"/>
            </a:ext>
          </a:extLst>
        </xdr:cNvPr>
        <xdr:cNvSpPr txBox="1"/>
      </xdr:nvSpPr>
      <xdr:spPr>
        <a:xfrm>
          <a:off x="12960994" y="1364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577" name="n_3aveValue【児童館】&#10;有形固定資産減価償却率">
          <a:extLst>
            <a:ext uri="{FF2B5EF4-FFF2-40B4-BE49-F238E27FC236}">
              <a16:creationId xmlns:a16="http://schemas.microsoft.com/office/drawing/2014/main" id="{6F3E9D65-C6FC-459C-A53E-F12F11ED29CD}"/>
            </a:ext>
          </a:extLst>
        </xdr:cNvPr>
        <xdr:cNvSpPr txBox="1"/>
      </xdr:nvSpPr>
      <xdr:spPr>
        <a:xfrm>
          <a:off x="12167244" y="1363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78" name="n_4aveValue【児童館】&#10;有形固定資産減価償却率">
          <a:extLst>
            <a:ext uri="{FF2B5EF4-FFF2-40B4-BE49-F238E27FC236}">
              <a16:creationId xmlns:a16="http://schemas.microsoft.com/office/drawing/2014/main" id="{04D4A135-0BB1-464E-B835-87315BCE70E9}"/>
            </a:ext>
          </a:extLst>
        </xdr:cNvPr>
        <xdr:cNvSpPr txBox="1"/>
      </xdr:nvSpPr>
      <xdr:spPr>
        <a:xfrm>
          <a:off x="11354444" y="1357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12354</xdr:rowOff>
    </xdr:from>
    <xdr:ext cx="405111" cy="259045"/>
    <xdr:sp macro="" textlink="">
      <xdr:nvSpPr>
        <xdr:cNvPr id="579" name="n_1mainValue【児童館】&#10;有形固定資産減価償却率">
          <a:extLst>
            <a:ext uri="{FF2B5EF4-FFF2-40B4-BE49-F238E27FC236}">
              <a16:creationId xmlns:a16="http://schemas.microsoft.com/office/drawing/2014/main" id="{50F4C382-A142-4E71-9A59-3C789A484164}"/>
            </a:ext>
          </a:extLst>
        </xdr:cNvPr>
        <xdr:cNvSpPr txBox="1"/>
      </xdr:nvSpPr>
      <xdr:spPr>
        <a:xfrm>
          <a:off x="13742044" y="1289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136451</xdr:rowOff>
    </xdr:from>
    <xdr:ext cx="405111" cy="259045"/>
    <xdr:sp macro="" textlink="">
      <xdr:nvSpPr>
        <xdr:cNvPr id="580" name="n_2mainValue【児童館】&#10;有形固定資産減価償却率">
          <a:extLst>
            <a:ext uri="{FF2B5EF4-FFF2-40B4-BE49-F238E27FC236}">
              <a16:creationId xmlns:a16="http://schemas.microsoft.com/office/drawing/2014/main" id="{81B79307-57D5-4F4E-8698-03CA8FA7B689}"/>
            </a:ext>
          </a:extLst>
        </xdr:cNvPr>
        <xdr:cNvSpPr txBox="1"/>
      </xdr:nvSpPr>
      <xdr:spPr>
        <a:xfrm>
          <a:off x="12960994" y="1284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123389</xdr:rowOff>
    </xdr:from>
    <xdr:ext cx="405111" cy="259045"/>
    <xdr:sp macro="" textlink="">
      <xdr:nvSpPr>
        <xdr:cNvPr id="581" name="n_3mainValue【児童館】&#10;有形固定資産減価償却率">
          <a:extLst>
            <a:ext uri="{FF2B5EF4-FFF2-40B4-BE49-F238E27FC236}">
              <a16:creationId xmlns:a16="http://schemas.microsoft.com/office/drawing/2014/main" id="{59C17270-F997-4C12-8962-8202F0BB22EF}"/>
            </a:ext>
          </a:extLst>
        </xdr:cNvPr>
        <xdr:cNvSpPr txBox="1"/>
      </xdr:nvSpPr>
      <xdr:spPr>
        <a:xfrm>
          <a:off x="12167244" y="1283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38479</xdr:rowOff>
    </xdr:from>
    <xdr:ext cx="405111" cy="259045"/>
    <xdr:sp macro="" textlink="">
      <xdr:nvSpPr>
        <xdr:cNvPr id="582" name="n_4mainValue【児童館】&#10;有形固定資産減価償却率">
          <a:extLst>
            <a:ext uri="{FF2B5EF4-FFF2-40B4-BE49-F238E27FC236}">
              <a16:creationId xmlns:a16="http://schemas.microsoft.com/office/drawing/2014/main" id="{5019F5CE-9C5A-4A9E-B5D3-87849A9351EA}"/>
            </a:ext>
          </a:extLst>
        </xdr:cNvPr>
        <xdr:cNvSpPr txBox="1"/>
      </xdr:nvSpPr>
      <xdr:spPr>
        <a:xfrm>
          <a:off x="11354444" y="127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371C55F9-FD1D-4F99-9EC1-338F28507C4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7A47B01-BDBE-4FEB-BD4C-D669CF9306C4}"/>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6AB46147-8332-4D29-8890-2F183BC36A2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99FB9EDA-5611-46CE-8F5C-171E81DF0CEE}"/>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469642DB-C320-40F7-8C9B-A1100DFA974B}"/>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C0ADD264-6953-4D6A-83A8-BFA853CC730B}"/>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3A5736CF-69A3-4BE0-A2C3-CF3B8250D4F4}"/>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83C5D163-04EA-446E-81C3-47BFE1196FEA}"/>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FC6B6C19-7FB5-474B-A62C-E09654B028A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DC7685A5-B08F-414F-B027-B7FF79AC973C}"/>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98036828-C4B3-4B23-BC51-4E2B3ADFC092}"/>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CF7C218A-3857-46A8-B250-6446984300A3}"/>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EC509F53-8099-4509-8A3B-23C06A4131BA}"/>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8C927088-7CF9-4F3F-8395-D73681FE6769}"/>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A15ABAF8-CFC5-4C7D-90D2-B6D57A392DB2}"/>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8061EBF7-A338-4086-BCCD-14D29553FDE4}"/>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A2F4F765-AE29-4021-AC5B-8864970B93E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67FC7084-9D18-4077-ACF4-AD034BEF1BB9}"/>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8816ACED-B347-4EC0-9D9F-80D09EC0420F}"/>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C0D9198E-8066-4AB3-BEF1-2570D6DA6D27}"/>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3966722A-9CBD-4783-9876-74B277B5233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17BDE10-5470-4A9A-AF31-031DD4D75E56}"/>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876A0397-5C41-4EEC-BC50-E5E421919FA2}"/>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5ACD76E5-8440-4AF6-95D2-A1D07E33ECFA}"/>
            </a:ext>
          </a:extLst>
        </xdr:cNvPr>
        <xdr:cNvCxnSpPr/>
      </xdr:nvCxnSpPr>
      <xdr:spPr>
        <a:xfrm flipV="1">
          <a:off x="19951064" y="1278255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BC432E83-13BB-40A0-A5DA-FEFFC468BBF1}"/>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40B8CF74-2DE0-4080-AB75-43171B88EE67}"/>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B80737F4-8A40-4A6B-8DC4-231CA46C0315}"/>
            </a:ext>
          </a:extLst>
        </xdr:cNvPr>
        <xdr:cNvSpPr txBox="1"/>
      </xdr:nvSpPr>
      <xdr:spPr>
        <a:xfrm>
          <a:off x="19989800" y="1256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8EAAA1CC-C34E-4AFB-82CB-4CAE139F052B}"/>
            </a:ext>
          </a:extLst>
        </xdr:cNvPr>
        <xdr:cNvCxnSpPr/>
      </xdr:nvCxnSpPr>
      <xdr:spPr>
        <a:xfrm>
          <a:off x="19881850" y="1278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1" name="【児童館】&#10;一人当たり面積平均値テキスト">
          <a:extLst>
            <a:ext uri="{FF2B5EF4-FFF2-40B4-BE49-F238E27FC236}">
              <a16:creationId xmlns:a16="http://schemas.microsoft.com/office/drawing/2014/main" id="{54996D3B-BAFA-44CE-907B-784B3289AA58}"/>
            </a:ext>
          </a:extLst>
        </xdr:cNvPr>
        <xdr:cNvSpPr txBox="1"/>
      </xdr:nvSpPr>
      <xdr:spPr>
        <a:xfrm>
          <a:off x="19989800" y="1368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BF1D5688-3FBC-48E2-914D-3771DD26551B}"/>
            </a:ext>
          </a:extLst>
        </xdr:cNvPr>
        <xdr:cNvSpPr/>
      </xdr:nvSpPr>
      <xdr:spPr>
        <a:xfrm>
          <a:off x="199009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B7BD1D06-A51D-44D8-9BBC-FA595B1D0A56}"/>
            </a:ext>
          </a:extLst>
        </xdr:cNvPr>
        <xdr:cNvSpPr/>
      </xdr:nvSpPr>
      <xdr:spPr>
        <a:xfrm>
          <a:off x="19157950" y="13836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C8419ADE-F459-4888-BCFC-752266892D77}"/>
            </a:ext>
          </a:extLst>
        </xdr:cNvPr>
        <xdr:cNvSpPr/>
      </xdr:nvSpPr>
      <xdr:spPr>
        <a:xfrm>
          <a:off x="1834515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a:extLst>
            <a:ext uri="{FF2B5EF4-FFF2-40B4-BE49-F238E27FC236}">
              <a16:creationId xmlns:a16="http://schemas.microsoft.com/office/drawing/2014/main" id="{A0B445FE-7C80-451F-B461-4B9C5EB82C8A}"/>
            </a:ext>
          </a:extLst>
        </xdr:cNvPr>
        <xdr:cNvSpPr/>
      </xdr:nvSpPr>
      <xdr:spPr>
        <a:xfrm>
          <a:off x="17551400" y="13849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910F0ADB-40AC-46CA-9240-BFE32496FDD9}"/>
            </a:ext>
          </a:extLst>
        </xdr:cNvPr>
        <xdr:cNvSpPr/>
      </xdr:nvSpPr>
      <xdr:spPr>
        <a:xfrm>
          <a:off x="16757650" y="1386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0317147-8937-4197-A67A-C37901028B24}"/>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8D43A3B-FCC0-4938-A17A-FC8F654CA49B}"/>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B361599-DB96-482A-9B30-2F43CA1A7AD3}"/>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859A7D5-AF26-4D11-9FFB-2FDE302A6FF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8E38CA3-603F-4073-8105-60E28BDCBD42}"/>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22" name="楕円 621">
          <a:extLst>
            <a:ext uri="{FF2B5EF4-FFF2-40B4-BE49-F238E27FC236}">
              <a16:creationId xmlns:a16="http://schemas.microsoft.com/office/drawing/2014/main" id="{93B6620E-CDB6-41C7-906A-61DC6185C58F}"/>
            </a:ext>
          </a:extLst>
        </xdr:cNvPr>
        <xdr:cNvSpPr/>
      </xdr:nvSpPr>
      <xdr:spPr>
        <a:xfrm>
          <a:off x="19900900" y="1417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23" name="【児童館】&#10;一人当たり面積該当値テキスト">
          <a:extLst>
            <a:ext uri="{FF2B5EF4-FFF2-40B4-BE49-F238E27FC236}">
              <a16:creationId xmlns:a16="http://schemas.microsoft.com/office/drawing/2014/main" id="{6D41705B-8DA3-4EC3-BBEB-68E8479022F0}"/>
            </a:ext>
          </a:extLst>
        </xdr:cNvPr>
        <xdr:cNvSpPr txBox="1"/>
      </xdr:nvSpPr>
      <xdr:spPr>
        <a:xfrm>
          <a:off x="19989800" y="140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24" name="楕円 623">
          <a:extLst>
            <a:ext uri="{FF2B5EF4-FFF2-40B4-BE49-F238E27FC236}">
              <a16:creationId xmlns:a16="http://schemas.microsoft.com/office/drawing/2014/main" id="{0F0401B8-AC2A-4FE6-BDD0-8B48C9B6B6E4}"/>
            </a:ext>
          </a:extLst>
        </xdr:cNvPr>
        <xdr:cNvSpPr/>
      </xdr:nvSpPr>
      <xdr:spPr>
        <a:xfrm>
          <a:off x="19157950" y="14179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25" name="直線コネクタ 624">
          <a:extLst>
            <a:ext uri="{FF2B5EF4-FFF2-40B4-BE49-F238E27FC236}">
              <a16:creationId xmlns:a16="http://schemas.microsoft.com/office/drawing/2014/main" id="{9FCEB2AB-EBE8-4C6B-A8A1-723B5BDA6E36}"/>
            </a:ext>
          </a:extLst>
        </xdr:cNvPr>
        <xdr:cNvCxnSpPr/>
      </xdr:nvCxnSpPr>
      <xdr:spPr>
        <a:xfrm>
          <a:off x="19202400" y="14224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26" name="楕円 625">
          <a:extLst>
            <a:ext uri="{FF2B5EF4-FFF2-40B4-BE49-F238E27FC236}">
              <a16:creationId xmlns:a16="http://schemas.microsoft.com/office/drawing/2014/main" id="{C8331F1C-FD2B-4E10-9AE6-7623B2D9766B}"/>
            </a:ext>
          </a:extLst>
        </xdr:cNvPr>
        <xdr:cNvSpPr/>
      </xdr:nvSpPr>
      <xdr:spPr>
        <a:xfrm>
          <a:off x="18345150" y="1417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27" name="直線コネクタ 626">
          <a:extLst>
            <a:ext uri="{FF2B5EF4-FFF2-40B4-BE49-F238E27FC236}">
              <a16:creationId xmlns:a16="http://schemas.microsoft.com/office/drawing/2014/main" id="{B75C75FE-18C2-44AF-8A2A-C3136FD69F1E}"/>
            </a:ext>
          </a:extLst>
        </xdr:cNvPr>
        <xdr:cNvCxnSpPr/>
      </xdr:nvCxnSpPr>
      <xdr:spPr>
        <a:xfrm>
          <a:off x="18395950" y="14224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628" name="楕円 627">
          <a:extLst>
            <a:ext uri="{FF2B5EF4-FFF2-40B4-BE49-F238E27FC236}">
              <a16:creationId xmlns:a16="http://schemas.microsoft.com/office/drawing/2014/main" id="{F751D469-FD55-4CCD-871D-B387A46B73E8}"/>
            </a:ext>
          </a:extLst>
        </xdr:cNvPr>
        <xdr:cNvSpPr/>
      </xdr:nvSpPr>
      <xdr:spPr>
        <a:xfrm>
          <a:off x="17551400" y="1417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629" name="直線コネクタ 628">
          <a:extLst>
            <a:ext uri="{FF2B5EF4-FFF2-40B4-BE49-F238E27FC236}">
              <a16:creationId xmlns:a16="http://schemas.microsoft.com/office/drawing/2014/main" id="{F059D700-4869-4B09-B3CF-85D6652BACA2}"/>
            </a:ext>
          </a:extLst>
        </xdr:cNvPr>
        <xdr:cNvCxnSpPr/>
      </xdr:nvCxnSpPr>
      <xdr:spPr>
        <a:xfrm>
          <a:off x="17602200" y="14224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630" name="楕円 629">
          <a:extLst>
            <a:ext uri="{FF2B5EF4-FFF2-40B4-BE49-F238E27FC236}">
              <a16:creationId xmlns:a16="http://schemas.microsoft.com/office/drawing/2014/main" id="{80E91960-434D-4506-9713-C0257D8195EF}"/>
            </a:ext>
          </a:extLst>
        </xdr:cNvPr>
        <xdr:cNvSpPr/>
      </xdr:nvSpPr>
      <xdr:spPr>
        <a:xfrm>
          <a:off x="16757650" y="14179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631" name="直線コネクタ 630">
          <a:extLst>
            <a:ext uri="{FF2B5EF4-FFF2-40B4-BE49-F238E27FC236}">
              <a16:creationId xmlns:a16="http://schemas.microsoft.com/office/drawing/2014/main" id="{62AD2AEA-38A9-420C-8DAB-15F731BEACF9}"/>
            </a:ext>
          </a:extLst>
        </xdr:cNvPr>
        <xdr:cNvCxnSpPr/>
      </xdr:nvCxnSpPr>
      <xdr:spPr>
        <a:xfrm>
          <a:off x="16802100" y="14224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2" name="n_1aveValue【児童館】&#10;一人当たり面積">
          <a:extLst>
            <a:ext uri="{FF2B5EF4-FFF2-40B4-BE49-F238E27FC236}">
              <a16:creationId xmlns:a16="http://schemas.microsoft.com/office/drawing/2014/main" id="{0914E1C5-1D43-4BD6-B301-D8DC99D55157}"/>
            </a:ext>
          </a:extLst>
        </xdr:cNvPr>
        <xdr:cNvSpPr txBox="1"/>
      </xdr:nvSpPr>
      <xdr:spPr>
        <a:xfrm>
          <a:off x="189802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3" name="n_2aveValue【児童館】&#10;一人当たり面積">
          <a:extLst>
            <a:ext uri="{FF2B5EF4-FFF2-40B4-BE49-F238E27FC236}">
              <a16:creationId xmlns:a16="http://schemas.microsoft.com/office/drawing/2014/main" id="{6338BA5A-B88D-471D-AE64-682137394C17}"/>
            </a:ext>
          </a:extLst>
        </xdr:cNvPr>
        <xdr:cNvSpPr txBox="1"/>
      </xdr:nvSpPr>
      <xdr:spPr>
        <a:xfrm>
          <a:off x="181801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634" name="n_3aveValue【児童館】&#10;一人当たり面積">
          <a:extLst>
            <a:ext uri="{FF2B5EF4-FFF2-40B4-BE49-F238E27FC236}">
              <a16:creationId xmlns:a16="http://schemas.microsoft.com/office/drawing/2014/main" id="{3E72BEBF-E314-4D13-8DBC-82E479AD1905}"/>
            </a:ext>
          </a:extLst>
        </xdr:cNvPr>
        <xdr:cNvSpPr txBox="1"/>
      </xdr:nvSpPr>
      <xdr:spPr>
        <a:xfrm>
          <a:off x="1738637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635" name="n_4aveValue【児童館】&#10;一人当たり面積">
          <a:extLst>
            <a:ext uri="{FF2B5EF4-FFF2-40B4-BE49-F238E27FC236}">
              <a16:creationId xmlns:a16="http://schemas.microsoft.com/office/drawing/2014/main" id="{D3B9868C-2756-4462-BF54-8E855604A6F7}"/>
            </a:ext>
          </a:extLst>
        </xdr:cNvPr>
        <xdr:cNvSpPr txBox="1"/>
      </xdr:nvSpPr>
      <xdr:spPr>
        <a:xfrm>
          <a:off x="165926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36" name="n_1mainValue【児童館】&#10;一人当たり面積">
          <a:extLst>
            <a:ext uri="{FF2B5EF4-FFF2-40B4-BE49-F238E27FC236}">
              <a16:creationId xmlns:a16="http://schemas.microsoft.com/office/drawing/2014/main" id="{D6D4125F-6F35-4765-82C1-A853BF6AC7BE}"/>
            </a:ext>
          </a:extLst>
        </xdr:cNvPr>
        <xdr:cNvSpPr txBox="1"/>
      </xdr:nvSpPr>
      <xdr:spPr>
        <a:xfrm>
          <a:off x="189802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37" name="n_2mainValue【児童館】&#10;一人当たり面積">
          <a:extLst>
            <a:ext uri="{FF2B5EF4-FFF2-40B4-BE49-F238E27FC236}">
              <a16:creationId xmlns:a16="http://schemas.microsoft.com/office/drawing/2014/main" id="{E13A4F00-3AB7-4465-A952-21964D856D85}"/>
            </a:ext>
          </a:extLst>
        </xdr:cNvPr>
        <xdr:cNvSpPr txBox="1"/>
      </xdr:nvSpPr>
      <xdr:spPr>
        <a:xfrm>
          <a:off x="181801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638" name="n_3mainValue【児童館】&#10;一人当たり面積">
          <a:extLst>
            <a:ext uri="{FF2B5EF4-FFF2-40B4-BE49-F238E27FC236}">
              <a16:creationId xmlns:a16="http://schemas.microsoft.com/office/drawing/2014/main" id="{5AF5178E-DFA5-4904-BC12-7CE0C505EB2E}"/>
            </a:ext>
          </a:extLst>
        </xdr:cNvPr>
        <xdr:cNvSpPr txBox="1"/>
      </xdr:nvSpPr>
      <xdr:spPr>
        <a:xfrm>
          <a:off x="1738637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639" name="n_4mainValue【児童館】&#10;一人当たり面積">
          <a:extLst>
            <a:ext uri="{FF2B5EF4-FFF2-40B4-BE49-F238E27FC236}">
              <a16:creationId xmlns:a16="http://schemas.microsoft.com/office/drawing/2014/main" id="{D8A75163-5F69-41C7-8619-D401E712B5D4}"/>
            </a:ext>
          </a:extLst>
        </xdr:cNvPr>
        <xdr:cNvSpPr txBox="1"/>
      </xdr:nvSpPr>
      <xdr:spPr>
        <a:xfrm>
          <a:off x="165926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F4E9E1C-DBE1-4D25-A13F-D81C7E9DC745}"/>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CDC48BF-A338-4C11-91F7-30B9E4190AF1}"/>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635CC4DD-E0A8-4118-9F02-DD91D286125A}"/>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2DECDD6-F2F6-49CE-945E-CA526602FB3D}"/>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CCD7761-0725-4541-8F51-F560A2A43441}"/>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38028D6-1D94-42BE-B4BA-A3A5162766EA}"/>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96745CB-B487-4EA0-AE58-89FC92FBA88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F43E280C-0234-44AD-A4BE-05E9107AF965}"/>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A113340D-F110-42DB-80F7-DF46D60A826E}"/>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C552B480-8934-4CB6-8F8D-402CB4EE811F}"/>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A896BDD-FDC2-4A61-874C-81E2137B02BC}"/>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840F85F-720D-4EB2-BE72-B95842C71045}"/>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455ED753-7EB9-4C9D-B1AD-794E55E72E77}"/>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2967B8A3-A107-4DED-A533-A4DEC347627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9AF15D0-A488-4F87-8640-42D152DE4011}"/>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E3D3B58-C1E1-4EDC-9E3F-D31FBA36D0D8}"/>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D44DABFE-1158-48A8-AE6E-5B5FD03BA7C8}"/>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C88C386-E725-415D-856A-DF497D431481}"/>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CCA88123-CF9F-486C-A11B-A9D4D22C674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75C4ACEE-F489-4E8E-863F-129A20220C8B}"/>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6903786B-634A-4B39-AAB3-1A190CC1520D}"/>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78A07F71-0822-4512-AD29-7725EF5870D8}"/>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E270C148-D85B-40E1-A663-1A511B244AFA}"/>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0ED73B6-DD93-4CBD-A0A6-0FC21B9971B5}"/>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D4BE1055-F4F9-422A-B2A2-1C49CC34037B}"/>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a:extLst>
            <a:ext uri="{FF2B5EF4-FFF2-40B4-BE49-F238E27FC236}">
              <a16:creationId xmlns:a16="http://schemas.microsoft.com/office/drawing/2014/main" id="{D97917DC-8CE5-4D36-8856-0A9852A86F08}"/>
            </a:ext>
          </a:extLst>
        </xdr:cNvPr>
        <xdr:cNvCxnSpPr/>
      </xdr:nvCxnSpPr>
      <xdr:spPr>
        <a:xfrm flipV="1">
          <a:off x="14699614" y="16576402"/>
          <a:ext cx="0" cy="1418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a:extLst>
            <a:ext uri="{FF2B5EF4-FFF2-40B4-BE49-F238E27FC236}">
              <a16:creationId xmlns:a16="http://schemas.microsoft.com/office/drawing/2014/main" id="{7436FAB4-063A-4D9D-BF6C-1886A9BEFE78}"/>
            </a:ext>
          </a:extLst>
        </xdr:cNvPr>
        <xdr:cNvSpPr txBox="1"/>
      </xdr:nvSpPr>
      <xdr:spPr>
        <a:xfrm>
          <a:off x="14738350" y="1799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a:extLst>
            <a:ext uri="{FF2B5EF4-FFF2-40B4-BE49-F238E27FC236}">
              <a16:creationId xmlns:a16="http://schemas.microsoft.com/office/drawing/2014/main" id="{18394A39-F0CE-48CE-AFDD-9BF5F5F1A5FA}"/>
            </a:ext>
          </a:extLst>
        </xdr:cNvPr>
        <xdr:cNvCxnSpPr/>
      </xdr:nvCxnSpPr>
      <xdr:spPr>
        <a:xfrm>
          <a:off x="14611350" y="17995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a:extLst>
            <a:ext uri="{FF2B5EF4-FFF2-40B4-BE49-F238E27FC236}">
              <a16:creationId xmlns:a16="http://schemas.microsoft.com/office/drawing/2014/main" id="{568D4296-3408-4135-AFC8-533F560AB953}"/>
            </a:ext>
          </a:extLst>
        </xdr:cNvPr>
        <xdr:cNvSpPr txBox="1"/>
      </xdr:nvSpPr>
      <xdr:spPr>
        <a:xfrm>
          <a:off x="14738350" y="16357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a:extLst>
            <a:ext uri="{FF2B5EF4-FFF2-40B4-BE49-F238E27FC236}">
              <a16:creationId xmlns:a16="http://schemas.microsoft.com/office/drawing/2014/main" id="{345601CD-E5BA-4AE7-AAC4-BB719A09DE85}"/>
            </a:ext>
          </a:extLst>
        </xdr:cNvPr>
        <xdr:cNvCxnSpPr/>
      </xdr:nvCxnSpPr>
      <xdr:spPr>
        <a:xfrm>
          <a:off x="14611350" y="16576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70" name="【公民館】&#10;有形固定資産減価償却率平均値テキスト">
          <a:extLst>
            <a:ext uri="{FF2B5EF4-FFF2-40B4-BE49-F238E27FC236}">
              <a16:creationId xmlns:a16="http://schemas.microsoft.com/office/drawing/2014/main" id="{7256FD77-FC8D-4F0A-9968-466779D8ADDF}"/>
            </a:ext>
          </a:extLst>
        </xdr:cNvPr>
        <xdr:cNvSpPr txBox="1"/>
      </xdr:nvSpPr>
      <xdr:spPr>
        <a:xfrm>
          <a:off x="14738350" y="17295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a:extLst>
            <a:ext uri="{FF2B5EF4-FFF2-40B4-BE49-F238E27FC236}">
              <a16:creationId xmlns:a16="http://schemas.microsoft.com/office/drawing/2014/main" id="{84BF8BC5-ECD1-4168-8AA4-D8A322A78689}"/>
            </a:ext>
          </a:extLst>
        </xdr:cNvPr>
        <xdr:cNvSpPr/>
      </xdr:nvSpPr>
      <xdr:spPr>
        <a:xfrm>
          <a:off x="14649450" y="174376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a:extLst>
            <a:ext uri="{FF2B5EF4-FFF2-40B4-BE49-F238E27FC236}">
              <a16:creationId xmlns:a16="http://schemas.microsoft.com/office/drawing/2014/main" id="{5A92B7F1-4FC6-4865-9504-3A1C5BCC7C6F}"/>
            </a:ext>
          </a:extLst>
        </xdr:cNvPr>
        <xdr:cNvSpPr/>
      </xdr:nvSpPr>
      <xdr:spPr>
        <a:xfrm>
          <a:off x="13887450" y="173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a:extLst>
            <a:ext uri="{FF2B5EF4-FFF2-40B4-BE49-F238E27FC236}">
              <a16:creationId xmlns:a16="http://schemas.microsoft.com/office/drawing/2014/main" id="{BEF1179A-0851-4926-ABA0-F78393E97209}"/>
            </a:ext>
          </a:extLst>
        </xdr:cNvPr>
        <xdr:cNvSpPr/>
      </xdr:nvSpPr>
      <xdr:spPr>
        <a:xfrm>
          <a:off x="13093700" y="17422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a:extLst>
            <a:ext uri="{FF2B5EF4-FFF2-40B4-BE49-F238E27FC236}">
              <a16:creationId xmlns:a16="http://schemas.microsoft.com/office/drawing/2014/main" id="{9433399D-5C59-4627-88E0-0B37306FC151}"/>
            </a:ext>
          </a:extLst>
        </xdr:cNvPr>
        <xdr:cNvSpPr/>
      </xdr:nvSpPr>
      <xdr:spPr>
        <a:xfrm>
          <a:off x="12299950" y="174131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a:extLst>
            <a:ext uri="{FF2B5EF4-FFF2-40B4-BE49-F238E27FC236}">
              <a16:creationId xmlns:a16="http://schemas.microsoft.com/office/drawing/2014/main" id="{91FC8A26-C95B-4342-8600-5DE4276FC187}"/>
            </a:ext>
          </a:extLst>
        </xdr:cNvPr>
        <xdr:cNvSpPr/>
      </xdr:nvSpPr>
      <xdr:spPr>
        <a:xfrm>
          <a:off x="11487150" y="17406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524EC1A-53FD-4760-BE9E-96EEFFBC30AA}"/>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FB28B95-2B7A-4D45-91D3-77DC8117401E}"/>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D4AE2EF-F3FE-4437-9CCF-6B9D2608DD94}"/>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4325F75-8130-446A-A5E9-D12B9C199E1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08E8847-7AAF-4609-9E9D-A3431399F43A}"/>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22134</xdr:rowOff>
    </xdr:from>
    <xdr:to>
      <xdr:col>85</xdr:col>
      <xdr:colOff>177800</xdr:colOff>
      <xdr:row>107</xdr:row>
      <xdr:rowOff>123734</xdr:rowOff>
    </xdr:to>
    <xdr:sp macro="" textlink="">
      <xdr:nvSpPr>
        <xdr:cNvPr id="681" name="楕円 680">
          <a:extLst>
            <a:ext uri="{FF2B5EF4-FFF2-40B4-BE49-F238E27FC236}">
              <a16:creationId xmlns:a16="http://schemas.microsoft.com/office/drawing/2014/main" id="{E9B2DA97-906E-4262-A57E-83DB272D6A7C}"/>
            </a:ext>
          </a:extLst>
        </xdr:cNvPr>
        <xdr:cNvSpPr/>
      </xdr:nvSpPr>
      <xdr:spPr>
        <a:xfrm>
          <a:off x="14649450" y="1768783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561</xdr:rowOff>
    </xdr:from>
    <xdr:ext cx="405111" cy="259045"/>
    <xdr:sp macro="" textlink="">
      <xdr:nvSpPr>
        <xdr:cNvPr id="682" name="【公民館】&#10;有形固定資産減価償却率該当値テキスト">
          <a:extLst>
            <a:ext uri="{FF2B5EF4-FFF2-40B4-BE49-F238E27FC236}">
              <a16:creationId xmlns:a16="http://schemas.microsoft.com/office/drawing/2014/main" id="{11D0AE61-BA6E-4BDD-8FA0-C0FFC65DE10C}"/>
            </a:ext>
          </a:extLst>
        </xdr:cNvPr>
        <xdr:cNvSpPr txBox="1"/>
      </xdr:nvSpPr>
      <xdr:spPr>
        <a:xfrm>
          <a:off x="14738350" y="1766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macro="" textlink="">
      <xdr:nvSpPr>
        <xdr:cNvPr id="683" name="楕円 682">
          <a:extLst>
            <a:ext uri="{FF2B5EF4-FFF2-40B4-BE49-F238E27FC236}">
              <a16:creationId xmlns:a16="http://schemas.microsoft.com/office/drawing/2014/main" id="{43A09A9E-91F1-4091-ADCB-6824B1BDDC39}"/>
            </a:ext>
          </a:extLst>
        </xdr:cNvPr>
        <xdr:cNvSpPr/>
      </xdr:nvSpPr>
      <xdr:spPr>
        <a:xfrm>
          <a:off x="13887450" y="176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72934</xdr:rowOff>
    </xdr:to>
    <xdr:cxnSp macro="">
      <xdr:nvCxnSpPr>
        <xdr:cNvPr id="684" name="直線コネクタ 683">
          <a:extLst>
            <a:ext uri="{FF2B5EF4-FFF2-40B4-BE49-F238E27FC236}">
              <a16:creationId xmlns:a16="http://schemas.microsoft.com/office/drawing/2014/main" id="{3BF3620A-BD5A-4314-9C6E-2435EA0B57FC}"/>
            </a:ext>
          </a:extLst>
        </xdr:cNvPr>
        <xdr:cNvCxnSpPr/>
      </xdr:nvCxnSpPr>
      <xdr:spPr>
        <a:xfrm>
          <a:off x="13938250" y="17714142"/>
          <a:ext cx="762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685" name="楕円 684">
          <a:extLst>
            <a:ext uri="{FF2B5EF4-FFF2-40B4-BE49-F238E27FC236}">
              <a16:creationId xmlns:a16="http://schemas.microsoft.com/office/drawing/2014/main" id="{14CDE439-D87F-4AD4-BE4F-22E5A2FB3A0C}"/>
            </a:ext>
          </a:extLst>
        </xdr:cNvPr>
        <xdr:cNvSpPr/>
      </xdr:nvSpPr>
      <xdr:spPr>
        <a:xfrm>
          <a:off x="13093700" y="17646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48442</xdr:rowOff>
    </xdr:to>
    <xdr:cxnSp macro="">
      <xdr:nvCxnSpPr>
        <xdr:cNvPr id="686" name="直線コネクタ 685">
          <a:extLst>
            <a:ext uri="{FF2B5EF4-FFF2-40B4-BE49-F238E27FC236}">
              <a16:creationId xmlns:a16="http://schemas.microsoft.com/office/drawing/2014/main" id="{1B5A96D8-2F7C-439B-9D14-07ABF237C3CA}"/>
            </a:ext>
          </a:extLst>
        </xdr:cNvPr>
        <xdr:cNvCxnSpPr/>
      </xdr:nvCxnSpPr>
      <xdr:spPr>
        <a:xfrm>
          <a:off x="13144500" y="17691281"/>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687" name="楕円 686">
          <a:extLst>
            <a:ext uri="{FF2B5EF4-FFF2-40B4-BE49-F238E27FC236}">
              <a16:creationId xmlns:a16="http://schemas.microsoft.com/office/drawing/2014/main" id="{062E621A-3A77-49C5-AC9F-8FC0AA187BD1}"/>
            </a:ext>
          </a:extLst>
        </xdr:cNvPr>
        <xdr:cNvSpPr/>
      </xdr:nvSpPr>
      <xdr:spPr>
        <a:xfrm>
          <a:off x="12299950" y="177792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164374</xdr:rowOff>
    </xdr:to>
    <xdr:cxnSp macro="">
      <xdr:nvCxnSpPr>
        <xdr:cNvPr id="688" name="直線コネクタ 687">
          <a:extLst>
            <a:ext uri="{FF2B5EF4-FFF2-40B4-BE49-F238E27FC236}">
              <a16:creationId xmlns:a16="http://schemas.microsoft.com/office/drawing/2014/main" id="{884B20D0-8729-4717-BFE5-7D5E785E84FB}"/>
            </a:ext>
          </a:extLst>
        </xdr:cNvPr>
        <xdr:cNvCxnSpPr/>
      </xdr:nvCxnSpPr>
      <xdr:spPr>
        <a:xfrm flipV="1">
          <a:off x="12344400" y="17691281"/>
          <a:ext cx="8001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xdr:rowOff>
    </xdr:from>
    <xdr:to>
      <xdr:col>67</xdr:col>
      <xdr:colOff>101600</xdr:colOff>
      <xdr:row>108</xdr:row>
      <xdr:rowOff>110671</xdr:rowOff>
    </xdr:to>
    <xdr:sp macro="" textlink="">
      <xdr:nvSpPr>
        <xdr:cNvPr id="689" name="楕円 688">
          <a:extLst>
            <a:ext uri="{FF2B5EF4-FFF2-40B4-BE49-F238E27FC236}">
              <a16:creationId xmlns:a16="http://schemas.microsoft.com/office/drawing/2014/main" id="{4C403193-4C9D-4E24-BA29-F0744FECA419}"/>
            </a:ext>
          </a:extLst>
        </xdr:cNvPr>
        <xdr:cNvSpPr/>
      </xdr:nvSpPr>
      <xdr:spPr>
        <a:xfrm>
          <a:off x="1148715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164374</xdr:rowOff>
    </xdr:from>
    <xdr:to>
      <xdr:col>71</xdr:col>
      <xdr:colOff>177800</xdr:colOff>
      <xdr:row>108</xdr:row>
      <xdr:rowOff>59871</xdr:rowOff>
    </xdr:to>
    <xdr:cxnSp macro="">
      <xdr:nvCxnSpPr>
        <xdr:cNvPr id="690" name="直線コネクタ 689">
          <a:extLst>
            <a:ext uri="{FF2B5EF4-FFF2-40B4-BE49-F238E27FC236}">
              <a16:creationId xmlns:a16="http://schemas.microsoft.com/office/drawing/2014/main" id="{57DCF484-B5A8-4066-A964-87A01D5F602D}"/>
            </a:ext>
          </a:extLst>
        </xdr:cNvPr>
        <xdr:cNvCxnSpPr/>
      </xdr:nvCxnSpPr>
      <xdr:spPr>
        <a:xfrm flipV="1">
          <a:off x="11537950" y="17830074"/>
          <a:ext cx="80645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91" name="n_1aveValue【公民館】&#10;有形固定資産減価償却率">
          <a:extLst>
            <a:ext uri="{FF2B5EF4-FFF2-40B4-BE49-F238E27FC236}">
              <a16:creationId xmlns:a16="http://schemas.microsoft.com/office/drawing/2014/main" id="{9EF22026-A35D-4F1F-8036-9A9EB96F8AEF}"/>
            </a:ext>
          </a:extLst>
        </xdr:cNvPr>
        <xdr:cNvSpPr txBox="1"/>
      </xdr:nvSpPr>
      <xdr:spPr>
        <a:xfrm>
          <a:off x="13742044" y="1718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2" name="n_2aveValue【公民館】&#10;有形固定資産減価償却率">
          <a:extLst>
            <a:ext uri="{FF2B5EF4-FFF2-40B4-BE49-F238E27FC236}">
              <a16:creationId xmlns:a16="http://schemas.microsoft.com/office/drawing/2014/main" id="{0FC98E48-A762-442A-A446-AFDD0B507DC7}"/>
            </a:ext>
          </a:extLst>
        </xdr:cNvPr>
        <xdr:cNvSpPr txBox="1"/>
      </xdr:nvSpPr>
      <xdr:spPr>
        <a:xfrm>
          <a:off x="12960994" y="1720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3" name="n_3aveValue【公民館】&#10;有形固定資産減価償却率">
          <a:extLst>
            <a:ext uri="{FF2B5EF4-FFF2-40B4-BE49-F238E27FC236}">
              <a16:creationId xmlns:a16="http://schemas.microsoft.com/office/drawing/2014/main" id="{633BE91F-4916-4526-BD94-D9A5645C800F}"/>
            </a:ext>
          </a:extLst>
        </xdr:cNvPr>
        <xdr:cNvSpPr txBox="1"/>
      </xdr:nvSpPr>
      <xdr:spPr>
        <a:xfrm>
          <a:off x="12167244" y="17194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4" name="n_4aveValue【公民館】&#10;有形固定資産減価償却率">
          <a:extLst>
            <a:ext uri="{FF2B5EF4-FFF2-40B4-BE49-F238E27FC236}">
              <a16:creationId xmlns:a16="http://schemas.microsoft.com/office/drawing/2014/main" id="{B65EA513-FCA1-4CB4-96FD-AE4C9157A7DB}"/>
            </a:ext>
          </a:extLst>
        </xdr:cNvPr>
        <xdr:cNvSpPr txBox="1"/>
      </xdr:nvSpPr>
      <xdr:spPr>
        <a:xfrm>
          <a:off x="11354444"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macro="" textlink="">
      <xdr:nvSpPr>
        <xdr:cNvPr id="695" name="n_1mainValue【公民館】&#10;有形固定資産減価償却率">
          <a:extLst>
            <a:ext uri="{FF2B5EF4-FFF2-40B4-BE49-F238E27FC236}">
              <a16:creationId xmlns:a16="http://schemas.microsoft.com/office/drawing/2014/main" id="{B27D8106-D5B7-4B39-9398-C019680620AD}"/>
            </a:ext>
          </a:extLst>
        </xdr:cNvPr>
        <xdr:cNvSpPr txBox="1"/>
      </xdr:nvSpPr>
      <xdr:spPr>
        <a:xfrm>
          <a:off x="13742044" y="1775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696" name="n_2mainValue【公民館】&#10;有形固定資産減価償却率">
          <a:extLst>
            <a:ext uri="{FF2B5EF4-FFF2-40B4-BE49-F238E27FC236}">
              <a16:creationId xmlns:a16="http://schemas.microsoft.com/office/drawing/2014/main" id="{7FE9049E-9FC7-441F-889D-4B2150489253}"/>
            </a:ext>
          </a:extLst>
        </xdr:cNvPr>
        <xdr:cNvSpPr txBox="1"/>
      </xdr:nvSpPr>
      <xdr:spPr>
        <a:xfrm>
          <a:off x="12960994" y="1773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697" name="n_3mainValue【公民館】&#10;有形固定資産減価償却率">
          <a:extLst>
            <a:ext uri="{FF2B5EF4-FFF2-40B4-BE49-F238E27FC236}">
              <a16:creationId xmlns:a16="http://schemas.microsoft.com/office/drawing/2014/main" id="{1768E2A6-A52A-4814-930F-74F02F6524A3}"/>
            </a:ext>
          </a:extLst>
        </xdr:cNvPr>
        <xdr:cNvSpPr txBox="1"/>
      </xdr:nvSpPr>
      <xdr:spPr>
        <a:xfrm>
          <a:off x="121672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101798</xdr:rowOff>
    </xdr:from>
    <xdr:ext cx="405111" cy="259045"/>
    <xdr:sp macro="" textlink="">
      <xdr:nvSpPr>
        <xdr:cNvPr id="698" name="n_4mainValue【公民館】&#10;有形固定資産減価償却率">
          <a:extLst>
            <a:ext uri="{FF2B5EF4-FFF2-40B4-BE49-F238E27FC236}">
              <a16:creationId xmlns:a16="http://schemas.microsoft.com/office/drawing/2014/main" id="{6FCC1B2B-287D-4253-BF7B-49646998DC30}"/>
            </a:ext>
          </a:extLst>
        </xdr:cNvPr>
        <xdr:cNvSpPr txBox="1"/>
      </xdr:nvSpPr>
      <xdr:spPr>
        <a:xfrm>
          <a:off x="113544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81A3433B-E84A-47FF-986F-6982D988ECD9}"/>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E8BFB86-8EBB-45B8-9C4F-6C19E387274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8D63AAB4-768E-492B-998B-145C0EB6959A}"/>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912B971-9E35-45B2-B1A7-AE0C2910AD57}"/>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467904D-B182-4C45-A844-F716C37260BC}"/>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1BD70E3-2DCE-4D69-882F-391CBACD4B5F}"/>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61B0B9A-FDBE-426E-B822-6CBB8FD5DA1A}"/>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29DA2A0B-6D91-4699-A5F5-F9021EE19D0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2C7B2B0-86DD-49FC-B5A2-0CC2FCDE5EB5}"/>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C519059-4707-480A-BBB3-8C4B7B44961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EC7F5D37-8601-4930-8B95-752E790179BE}"/>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1330BD86-2091-41A7-98D1-ADB2CE8364B5}"/>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AE621AC-523E-4A43-A044-53A705E97647}"/>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FE5234E0-1418-4011-B4DD-28233ECD7A88}"/>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F9CB3013-7E25-492F-9232-D1320687B619}"/>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A4C7B619-4D42-4D31-83AE-5068DF13F810}"/>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2BCD03B-3CB9-42E0-83A1-8F88255EE9B4}"/>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45A1C1E3-8AEE-446B-B62C-025BEE083816}"/>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2C0C14CD-4201-4A92-B1BD-3750007B84CC}"/>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3B858C34-B037-4B35-8AF2-B0E4285D43BB}"/>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E0622339-2E6A-4771-9AFD-1804ECE5B349}"/>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7F8F798C-D407-42CB-82E5-FE752F0D30A2}"/>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4C82B74F-EB4C-448D-934C-3AA5C074EAE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CD0BDBB8-85EF-46CF-BBCE-59B36731CC8F}"/>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53F1287F-5B2F-4750-A69D-9C0447C5B9EA}"/>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a:extLst>
            <a:ext uri="{FF2B5EF4-FFF2-40B4-BE49-F238E27FC236}">
              <a16:creationId xmlns:a16="http://schemas.microsoft.com/office/drawing/2014/main" id="{EB69F5F2-243A-4A30-AE48-8F85C258EA3F}"/>
            </a:ext>
          </a:extLst>
        </xdr:cNvPr>
        <xdr:cNvCxnSpPr/>
      </xdr:nvCxnSpPr>
      <xdr:spPr>
        <a:xfrm flipV="1">
          <a:off x="19951064" y="1662212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a:extLst>
            <a:ext uri="{FF2B5EF4-FFF2-40B4-BE49-F238E27FC236}">
              <a16:creationId xmlns:a16="http://schemas.microsoft.com/office/drawing/2014/main" id="{F6F84D3D-5261-4476-B4CA-73ECFA88B4BF}"/>
            </a:ext>
          </a:extLst>
        </xdr:cNvPr>
        <xdr:cNvSpPr txBox="1"/>
      </xdr:nvSpPr>
      <xdr:spPr>
        <a:xfrm>
          <a:off x="19989800" y="180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a:extLst>
            <a:ext uri="{FF2B5EF4-FFF2-40B4-BE49-F238E27FC236}">
              <a16:creationId xmlns:a16="http://schemas.microsoft.com/office/drawing/2014/main" id="{9251A5D3-1448-4B36-8B52-2B54C4568281}"/>
            </a:ext>
          </a:extLst>
        </xdr:cNvPr>
        <xdr:cNvCxnSpPr/>
      </xdr:nvCxnSpPr>
      <xdr:spPr>
        <a:xfrm>
          <a:off x="19881850" y="18028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a:extLst>
            <a:ext uri="{FF2B5EF4-FFF2-40B4-BE49-F238E27FC236}">
              <a16:creationId xmlns:a16="http://schemas.microsoft.com/office/drawing/2014/main" id="{F504B6E6-5906-4A02-9E66-D58A15F526BC}"/>
            </a:ext>
          </a:extLst>
        </xdr:cNvPr>
        <xdr:cNvSpPr txBox="1"/>
      </xdr:nvSpPr>
      <xdr:spPr>
        <a:xfrm>
          <a:off x="19989800" y="164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a:extLst>
            <a:ext uri="{FF2B5EF4-FFF2-40B4-BE49-F238E27FC236}">
              <a16:creationId xmlns:a16="http://schemas.microsoft.com/office/drawing/2014/main" id="{B6707252-4D93-487A-BC5B-D9242D74B2C8}"/>
            </a:ext>
          </a:extLst>
        </xdr:cNvPr>
        <xdr:cNvCxnSpPr/>
      </xdr:nvCxnSpPr>
      <xdr:spPr>
        <a:xfrm>
          <a:off x="19881850" y="16622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9" name="【公民館】&#10;一人当たり面積平均値テキスト">
          <a:extLst>
            <a:ext uri="{FF2B5EF4-FFF2-40B4-BE49-F238E27FC236}">
              <a16:creationId xmlns:a16="http://schemas.microsoft.com/office/drawing/2014/main" id="{CA77745D-F04C-42F7-9FB7-5AD324947671}"/>
            </a:ext>
          </a:extLst>
        </xdr:cNvPr>
        <xdr:cNvSpPr txBox="1"/>
      </xdr:nvSpPr>
      <xdr:spPr>
        <a:xfrm>
          <a:off x="19989800" y="17455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a:extLst>
            <a:ext uri="{FF2B5EF4-FFF2-40B4-BE49-F238E27FC236}">
              <a16:creationId xmlns:a16="http://schemas.microsoft.com/office/drawing/2014/main" id="{2BCEA0E6-D752-41DD-BFC5-4F0592E875C5}"/>
            </a:ext>
          </a:extLst>
        </xdr:cNvPr>
        <xdr:cNvSpPr/>
      </xdr:nvSpPr>
      <xdr:spPr>
        <a:xfrm>
          <a:off x="19900900" y="17597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B06121EF-01D0-4E93-9C25-13A0F86AD615}"/>
            </a:ext>
          </a:extLst>
        </xdr:cNvPr>
        <xdr:cNvSpPr/>
      </xdr:nvSpPr>
      <xdr:spPr>
        <a:xfrm>
          <a:off x="19157950" y="1760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a:extLst>
            <a:ext uri="{FF2B5EF4-FFF2-40B4-BE49-F238E27FC236}">
              <a16:creationId xmlns:a16="http://schemas.microsoft.com/office/drawing/2014/main" id="{92D3938C-61BC-44D7-9229-63AA209BA5F2}"/>
            </a:ext>
          </a:extLst>
        </xdr:cNvPr>
        <xdr:cNvSpPr/>
      </xdr:nvSpPr>
      <xdr:spPr>
        <a:xfrm>
          <a:off x="18345150" y="17601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a:extLst>
            <a:ext uri="{FF2B5EF4-FFF2-40B4-BE49-F238E27FC236}">
              <a16:creationId xmlns:a16="http://schemas.microsoft.com/office/drawing/2014/main" id="{AA95AF40-DE1A-436C-A549-00DAD3D4B1F9}"/>
            </a:ext>
          </a:extLst>
        </xdr:cNvPr>
        <xdr:cNvSpPr/>
      </xdr:nvSpPr>
      <xdr:spPr>
        <a:xfrm>
          <a:off x="17551400" y="1759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a:extLst>
            <a:ext uri="{FF2B5EF4-FFF2-40B4-BE49-F238E27FC236}">
              <a16:creationId xmlns:a16="http://schemas.microsoft.com/office/drawing/2014/main" id="{82642FAB-3D1A-4BAD-9101-7E375F7A9734}"/>
            </a:ext>
          </a:extLst>
        </xdr:cNvPr>
        <xdr:cNvSpPr/>
      </xdr:nvSpPr>
      <xdr:spPr>
        <a:xfrm>
          <a:off x="16757650" y="1760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6224D2F-F75E-48FF-A174-66C79572553E}"/>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67FBBB7-3439-48F4-A909-0265B61386D2}"/>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1DF5C4B-A459-4A50-B0F3-B91A3A0FBD6A}"/>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4A78257-FA62-4AC4-913C-7E238731E9BF}"/>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A008D9F-B7A8-4029-9444-154AE66ADA4D}"/>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740" name="楕円 739">
          <a:extLst>
            <a:ext uri="{FF2B5EF4-FFF2-40B4-BE49-F238E27FC236}">
              <a16:creationId xmlns:a16="http://schemas.microsoft.com/office/drawing/2014/main" id="{CB59E060-0764-463F-8EA5-C78062603297}"/>
            </a:ext>
          </a:extLst>
        </xdr:cNvPr>
        <xdr:cNvSpPr/>
      </xdr:nvSpPr>
      <xdr:spPr>
        <a:xfrm>
          <a:off x="199009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741" name="【公民館】&#10;一人当たり面積該当値テキスト">
          <a:extLst>
            <a:ext uri="{FF2B5EF4-FFF2-40B4-BE49-F238E27FC236}">
              <a16:creationId xmlns:a16="http://schemas.microsoft.com/office/drawing/2014/main" id="{CB4B3D78-5036-416E-920D-36D665F9B94B}"/>
            </a:ext>
          </a:extLst>
        </xdr:cNvPr>
        <xdr:cNvSpPr txBox="1"/>
      </xdr:nvSpPr>
      <xdr:spPr>
        <a:xfrm>
          <a:off x="19989800" y="1778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2" name="楕円 741">
          <a:extLst>
            <a:ext uri="{FF2B5EF4-FFF2-40B4-BE49-F238E27FC236}">
              <a16:creationId xmlns:a16="http://schemas.microsoft.com/office/drawing/2014/main" id="{029A7017-8BBC-4005-868F-7FD5E5115BB3}"/>
            </a:ext>
          </a:extLst>
        </xdr:cNvPr>
        <xdr:cNvSpPr/>
      </xdr:nvSpPr>
      <xdr:spPr>
        <a:xfrm>
          <a:off x="19157950" y="1786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89263</xdr:rowOff>
    </xdr:to>
    <xdr:cxnSp macro="">
      <xdr:nvCxnSpPr>
        <xdr:cNvPr id="743" name="直線コネクタ 742">
          <a:extLst>
            <a:ext uri="{FF2B5EF4-FFF2-40B4-BE49-F238E27FC236}">
              <a16:creationId xmlns:a16="http://schemas.microsoft.com/office/drawing/2014/main" id="{10B65B04-3761-4C93-B333-2CDDE9E24244}"/>
            </a:ext>
          </a:extLst>
        </xdr:cNvPr>
        <xdr:cNvCxnSpPr/>
      </xdr:nvCxnSpPr>
      <xdr:spPr>
        <a:xfrm flipV="1">
          <a:off x="19202400" y="17916798"/>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4" name="楕円 743">
          <a:extLst>
            <a:ext uri="{FF2B5EF4-FFF2-40B4-BE49-F238E27FC236}">
              <a16:creationId xmlns:a16="http://schemas.microsoft.com/office/drawing/2014/main" id="{D401FDBB-434B-465C-849B-9EAB0757A74F}"/>
            </a:ext>
          </a:extLst>
        </xdr:cNvPr>
        <xdr:cNvSpPr/>
      </xdr:nvSpPr>
      <xdr:spPr>
        <a:xfrm>
          <a:off x="1834515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745" name="直線コネクタ 744">
          <a:extLst>
            <a:ext uri="{FF2B5EF4-FFF2-40B4-BE49-F238E27FC236}">
              <a16:creationId xmlns:a16="http://schemas.microsoft.com/office/drawing/2014/main" id="{74C98CFE-8F9A-413D-8BE5-977DC3A61FC1}"/>
            </a:ext>
          </a:extLst>
        </xdr:cNvPr>
        <xdr:cNvCxnSpPr/>
      </xdr:nvCxnSpPr>
      <xdr:spPr>
        <a:xfrm>
          <a:off x="18395950" y="179200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746" name="楕円 745">
          <a:extLst>
            <a:ext uri="{FF2B5EF4-FFF2-40B4-BE49-F238E27FC236}">
              <a16:creationId xmlns:a16="http://schemas.microsoft.com/office/drawing/2014/main" id="{D40EAF76-ACB7-44BA-A5E5-3CA11486ABFA}"/>
            </a:ext>
          </a:extLst>
        </xdr:cNvPr>
        <xdr:cNvSpPr/>
      </xdr:nvSpPr>
      <xdr:spPr>
        <a:xfrm>
          <a:off x="175514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747" name="直線コネクタ 746">
          <a:extLst>
            <a:ext uri="{FF2B5EF4-FFF2-40B4-BE49-F238E27FC236}">
              <a16:creationId xmlns:a16="http://schemas.microsoft.com/office/drawing/2014/main" id="{621D13A4-30E9-47C0-A5D4-CC2411421D57}"/>
            </a:ext>
          </a:extLst>
        </xdr:cNvPr>
        <xdr:cNvCxnSpPr/>
      </xdr:nvCxnSpPr>
      <xdr:spPr>
        <a:xfrm>
          <a:off x="17602200" y="179200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48" name="楕円 747">
          <a:extLst>
            <a:ext uri="{FF2B5EF4-FFF2-40B4-BE49-F238E27FC236}">
              <a16:creationId xmlns:a16="http://schemas.microsoft.com/office/drawing/2014/main" id="{65A47360-5378-4F63-9F4E-E35B7074F43E}"/>
            </a:ext>
          </a:extLst>
        </xdr:cNvPr>
        <xdr:cNvSpPr/>
      </xdr:nvSpPr>
      <xdr:spPr>
        <a:xfrm>
          <a:off x="16757650" y="1786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749" name="直線コネクタ 748">
          <a:extLst>
            <a:ext uri="{FF2B5EF4-FFF2-40B4-BE49-F238E27FC236}">
              <a16:creationId xmlns:a16="http://schemas.microsoft.com/office/drawing/2014/main" id="{EEB5C00B-DCE4-4138-921C-D4405BD37327}"/>
            </a:ext>
          </a:extLst>
        </xdr:cNvPr>
        <xdr:cNvCxnSpPr/>
      </xdr:nvCxnSpPr>
      <xdr:spPr>
        <a:xfrm>
          <a:off x="16802100" y="179200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071ECD40-8DF7-4391-8057-8C66C77C4629}"/>
            </a:ext>
          </a:extLst>
        </xdr:cNvPr>
        <xdr:cNvSpPr txBox="1"/>
      </xdr:nvSpPr>
      <xdr:spPr>
        <a:xfrm>
          <a:off x="1898022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1" name="n_2aveValue【公民館】&#10;一人当たり面積">
          <a:extLst>
            <a:ext uri="{FF2B5EF4-FFF2-40B4-BE49-F238E27FC236}">
              <a16:creationId xmlns:a16="http://schemas.microsoft.com/office/drawing/2014/main" id="{ABCC10EB-5E52-414D-8944-5962469E7642}"/>
            </a:ext>
          </a:extLst>
        </xdr:cNvPr>
        <xdr:cNvSpPr txBox="1"/>
      </xdr:nvSpPr>
      <xdr:spPr>
        <a:xfrm>
          <a:off x="18180127" y="173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2" name="n_3aveValue【公民館】&#10;一人当たり面積">
          <a:extLst>
            <a:ext uri="{FF2B5EF4-FFF2-40B4-BE49-F238E27FC236}">
              <a16:creationId xmlns:a16="http://schemas.microsoft.com/office/drawing/2014/main" id="{04516F36-BF03-4585-A49F-38DBAF1E79DB}"/>
            </a:ext>
          </a:extLst>
        </xdr:cNvPr>
        <xdr:cNvSpPr txBox="1"/>
      </xdr:nvSpPr>
      <xdr:spPr>
        <a:xfrm>
          <a:off x="1738637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3" name="n_4aveValue【公民館】&#10;一人当たり面積">
          <a:extLst>
            <a:ext uri="{FF2B5EF4-FFF2-40B4-BE49-F238E27FC236}">
              <a16:creationId xmlns:a16="http://schemas.microsoft.com/office/drawing/2014/main" id="{5E2763E1-2153-4F46-989B-3B2D659AD7F9}"/>
            </a:ext>
          </a:extLst>
        </xdr:cNvPr>
        <xdr:cNvSpPr txBox="1"/>
      </xdr:nvSpPr>
      <xdr:spPr>
        <a:xfrm>
          <a:off x="1659262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4" name="n_1mainValue【公民館】&#10;一人当たり面積">
          <a:extLst>
            <a:ext uri="{FF2B5EF4-FFF2-40B4-BE49-F238E27FC236}">
              <a16:creationId xmlns:a16="http://schemas.microsoft.com/office/drawing/2014/main" id="{E48785B1-DB4A-4F2C-9F44-F9135024E6B9}"/>
            </a:ext>
          </a:extLst>
        </xdr:cNvPr>
        <xdr:cNvSpPr txBox="1"/>
      </xdr:nvSpPr>
      <xdr:spPr>
        <a:xfrm>
          <a:off x="18980227" y="17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5" name="n_2mainValue【公民館】&#10;一人当たり面積">
          <a:extLst>
            <a:ext uri="{FF2B5EF4-FFF2-40B4-BE49-F238E27FC236}">
              <a16:creationId xmlns:a16="http://schemas.microsoft.com/office/drawing/2014/main" id="{BC405D38-99A5-43B5-A749-2335F146C661}"/>
            </a:ext>
          </a:extLst>
        </xdr:cNvPr>
        <xdr:cNvSpPr txBox="1"/>
      </xdr:nvSpPr>
      <xdr:spPr>
        <a:xfrm>
          <a:off x="18180127" y="17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756" name="n_3mainValue【公民館】&#10;一人当たり面積">
          <a:extLst>
            <a:ext uri="{FF2B5EF4-FFF2-40B4-BE49-F238E27FC236}">
              <a16:creationId xmlns:a16="http://schemas.microsoft.com/office/drawing/2014/main" id="{05D01B2D-83C0-4D10-AA7A-B646613D94EC}"/>
            </a:ext>
          </a:extLst>
        </xdr:cNvPr>
        <xdr:cNvSpPr txBox="1"/>
      </xdr:nvSpPr>
      <xdr:spPr>
        <a:xfrm>
          <a:off x="17386377" y="17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7" name="n_4mainValue【公民館】&#10;一人当たり面積">
          <a:extLst>
            <a:ext uri="{FF2B5EF4-FFF2-40B4-BE49-F238E27FC236}">
              <a16:creationId xmlns:a16="http://schemas.microsoft.com/office/drawing/2014/main" id="{3EA1AFD0-9385-40CB-B494-53F18D34D30B}"/>
            </a:ext>
          </a:extLst>
        </xdr:cNvPr>
        <xdr:cNvSpPr txBox="1"/>
      </xdr:nvSpPr>
      <xdr:spPr>
        <a:xfrm>
          <a:off x="16592627" y="179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0006C33-1FB9-4EBB-92C0-B92E242EB9D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830A3710-4DCF-47D3-A2AF-676D59929A9D}"/>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95C1B197-7B69-4443-8A02-A634374B855A}"/>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 公民館であり、特に低くなっている施設は、認定こども園・幼稚園・保育所、橋りょう・トンネル、、児童館である。 学校施設については、小学校が有形固定資産減価償却率平均</a:t>
          </a:r>
          <a:r>
            <a:rPr lang="en-US" altLang="ja-JP" sz="1300">
              <a:latin typeface="ＭＳ Ｐゴシック" panose="020B0600070205080204" pitchFamily="50" charset="-128"/>
              <a:ea typeface="ＭＳ Ｐゴシック" panose="020B0600070205080204" pitchFamily="50" charset="-128"/>
            </a:rPr>
            <a:t>92.5</a:t>
          </a:r>
          <a:r>
            <a:rPr lang="ja-JP" altLang="en-US" sz="1300">
              <a:latin typeface="ＭＳ Ｐゴシック" panose="020B0600070205080204" pitchFamily="50" charset="-128"/>
              <a:ea typeface="ＭＳ Ｐゴシック" panose="020B0600070205080204" pitchFamily="50" charset="-128"/>
            </a:rPr>
            <a:t>％、中学校が</a:t>
          </a:r>
          <a:r>
            <a:rPr lang="en-US" altLang="ja-JP" sz="1300">
              <a:latin typeface="ＭＳ Ｐゴシック" panose="020B0600070205080204" pitchFamily="50" charset="-128"/>
              <a:ea typeface="ＭＳ Ｐゴシック" panose="020B0600070205080204" pitchFamily="50" charset="-128"/>
            </a:rPr>
            <a:t>88.0</a:t>
          </a:r>
          <a:r>
            <a:rPr lang="ja-JP" altLang="en-US" sz="1300">
              <a:latin typeface="ＭＳ Ｐゴシック" panose="020B0600070205080204" pitchFamily="50" charset="-128"/>
              <a:ea typeface="ＭＳ Ｐゴシック" panose="020B0600070205080204" pitchFamily="50" charset="-128"/>
            </a:rPr>
            <a:t>％と なっており、特に小学校の有形固定資産減価償却率が高くなっている。令和８年度には須賀小学校の大規模改修を行うなど、小学校を中心に老朽化対策や各公共施設との複合化に取り組んでいくこととしている。 児童館及び公民館については、小学校大規模改修に併せ、計画的に老朽化していた施設を複合化し、それぞれ新しい施設を建設するため、有形固定資産減価償却率が低くなる見込みである。</a:t>
          </a:r>
          <a:endParaRPr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8EFE7F-E271-4A35-B27E-12CFC2C043E4}"/>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994367-AE14-4BBF-98D5-01A85B5A5F6D}"/>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82CFC7-9658-4F15-A686-1DB5DD2BE73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EAA1DE-7F75-4170-8437-C1B7218D7AEC}"/>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28E62C-9235-4E41-B106-22032F9CC5D1}"/>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1FC30A-E4B6-48B7-A0F3-398845EFDCB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383182-0DEB-4D6A-9FE9-636DCD2C8FA5}"/>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790172-FF84-410E-B9E7-1209213DA028}"/>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D5E7F8-A0F5-4323-A8AD-C6B675961AF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A63EBF-6A16-467E-A870-C7ED1D37FF89}"/>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33,514
33,006
15.95
13,338,994
12,479,543
758,524
7,313,403
7,366,051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F9435C-3541-462B-92F5-39C2F0266724}"/>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5B9E58-FF6F-4EB1-A308-8338B1E11585}"/>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AFDD06-D0AE-48E4-A4E5-DFE287B945AB}"/>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4BF633-EF2E-429E-AF89-74A0D5DFDAE5}"/>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7441AD-089B-4B1D-80E0-36FA2AFB24BC}"/>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19033E-4DEC-4EF9-B304-CA713D495A82}"/>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89F9F2-831E-45DB-95B6-685699F70FA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5A6F23-0061-46FF-8C6C-58DDABC2AE7F}"/>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71FBB2-2C1B-4104-AE18-2B085AD3625F}"/>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771E9B-4075-47E7-8776-BD3F2CAD8DE3}"/>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3EF2BF-39A9-4817-8C13-9102756D7CC5}"/>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1E900F-493A-4A66-AFEE-78D7E852905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392D95-2175-41D7-85E1-56B07A0B68A3}"/>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C12E76-3DCC-47D6-B78A-95C4DCFA3FA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4F59AD-EE08-4311-98E2-7030A784BB1A}"/>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EA96F6-602D-4614-9900-B9E5A501C6B4}"/>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DE0672-5E92-4980-841F-B8F6CDD51B3B}"/>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A48F77-714E-4103-BDCF-3595B5C159C2}"/>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5AF5CF-7A9E-43D1-9C05-ABBF68518ADD}"/>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289FBD-75C1-4011-A5FF-70E1A24F9AF4}"/>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E1E013-A151-4E9F-85BD-BC2C344D45FA}"/>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D2C004-B316-44A0-A7A8-1E033E422063}"/>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320EE3-D78A-44A6-9E37-F42539E2BEED}"/>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FA8655-AE4B-40F0-8C1C-5DD3E3045158}"/>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636ED0-DB72-429D-BFF5-A27C988D6108}"/>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DBD83A-A9B5-469D-8F3E-257238703FD4}"/>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78A26F-3010-43E8-8F41-8C312AD14CA1}"/>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1F7AAF-307B-4C65-BAF2-33EDF93BC85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5CD58B-A03F-43E8-94C9-104AE25B0534}"/>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939E5B-458B-45CD-B83D-1082DB480049}"/>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1E837C-4455-4327-B364-39A50A7694AA}"/>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6A6CA4-3B11-4689-9EB3-A452FF46A356}"/>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6C34F8-30E1-4E33-A154-0A02E121EA3B}"/>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E0A5BD9-D94A-4FA0-8556-BB59C5EA7561}"/>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A158FA4-2F76-4DB6-AA36-38FA9286B213}"/>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495561F-75C4-44CF-8BCE-E6D5E7B4CBA3}"/>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5401E76-B24B-4122-923D-63BEF1F56857}"/>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4E8F90D-EA70-44CF-90D2-C51D9F5446B1}"/>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95ECED-7E28-4CA6-987A-458EA46A7DAB}"/>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4EBCB8-2326-4084-A7E7-81E1464B6D65}"/>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037D00-5268-4226-86AF-9BCA2E4DEFC5}"/>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4C451C-D8EB-420D-97A8-44E71B6E3835}"/>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6528F94-32C3-48C9-81FF-4977D88CD6C1}"/>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BFB6FD-CB5B-4216-A088-EC9169858D4C}"/>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2FAE80-A114-4FDE-B310-071E51531F82}"/>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946F08A-5DBE-405B-A1CB-5BDE1B98B283}"/>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1CC722D1-1D46-4E12-8EA0-D7751872C73A}"/>
            </a:ext>
          </a:extLst>
        </xdr:cNvPr>
        <xdr:cNvCxnSpPr/>
      </xdr:nvCxnSpPr>
      <xdr:spPr>
        <a:xfrm flipV="1">
          <a:off x="4177665" y="556042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789216C-D206-4327-84D7-2CA5B8CDB450}"/>
            </a:ext>
          </a:extLst>
        </xdr:cNvPr>
        <xdr:cNvSpPr txBox="1"/>
      </xdr:nvSpPr>
      <xdr:spPr>
        <a:xfrm>
          <a:off x="4216400"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15803CF0-7B7A-4D3C-B7F3-F11F20FCF47D}"/>
            </a:ext>
          </a:extLst>
        </xdr:cNvPr>
        <xdr:cNvCxnSpPr/>
      </xdr:nvCxnSpPr>
      <xdr:spPr>
        <a:xfrm>
          <a:off x="4108450" y="7020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2FE98475-6E6A-4E59-8FD0-C7CBB60F9E9C}"/>
            </a:ext>
          </a:extLst>
        </xdr:cNvPr>
        <xdr:cNvSpPr txBox="1"/>
      </xdr:nvSpPr>
      <xdr:spPr>
        <a:xfrm>
          <a:off x="4216400" y="53420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2E8FF0CA-8C61-41BC-AA76-6041D0E0AAF7}"/>
            </a:ext>
          </a:extLst>
        </xdr:cNvPr>
        <xdr:cNvCxnSpPr/>
      </xdr:nvCxnSpPr>
      <xdr:spPr>
        <a:xfrm>
          <a:off x="4108450" y="5560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2EF9A232-BC3F-48D1-8C36-2505D7635E34}"/>
            </a:ext>
          </a:extLst>
        </xdr:cNvPr>
        <xdr:cNvSpPr txBox="1"/>
      </xdr:nvSpPr>
      <xdr:spPr>
        <a:xfrm>
          <a:off x="42164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9C5B36A7-8739-4254-9ABE-C97ACB3A24A6}"/>
            </a:ext>
          </a:extLst>
        </xdr:cNvPr>
        <xdr:cNvSpPr/>
      </xdr:nvSpPr>
      <xdr:spPr>
        <a:xfrm>
          <a:off x="4127500" y="622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2A29FEB4-157B-4817-A9BC-1150B22B004B}"/>
            </a:ext>
          </a:extLst>
        </xdr:cNvPr>
        <xdr:cNvSpPr/>
      </xdr:nvSpPr>
      <xdr:spPr>
        <a:xfrm>
          <a:off x="3384550" y="61896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8BA12A6A-3CD4-4BFF-9756-A826DBBAC671}"/>
            </a:ext>
          </a:extLst>
        </xdr:cNvPr>
        <xdr:cNvSpPr/>
      </xdr:nvSpPr>
      <xdr:spPr>
        <a:xfrm>
          <a:off x="257175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3CA35AE5-DCC4-4170-A113-0AAB82E9B433}"/>
            </a:ext>
          </a:extLst>
        </xdr:cNvPr>
        <xdr:cNvSpPr/>
      </xdr:nvSpPr>
      <xdr:spPr>
        <a:xfrm>
          <a:off x="1778000" y="6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37B1379B-5AB1-4EE0-A142-0FD1D4831884}"/>
            </a:ext>
          </a:extLst>
        </xdr:cNvPr>
        <xdr:cNvSpPr/>
      </xdr:nvSpPr>
      <xdr:spPr>
        <a:xfrm>
          <a:off x="984250" y="6117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24EFC0-403A-4B13-9B7C-583FA08EB8C8}"/>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6E2540-0572-4204-B9C6-207123AE3BE4}"/>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123113-40E5-4FA3-8401-F8960B78051A}"/>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0126F9-199C-491D-BB73-4725863E94A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E3B880F-AC4A-4982-8928-3AC2D94FD09C}"/>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a:extLst>
            <a:ext uri="{FF2B5EF4-FFF2-40B4-BE49-F238E27FC236}">
              <a16:creationId xmlns:a16="http://schemas.microsoft.com/office/drawing/2014/main" id="{7BF59E5F-78D9-4F43-BC7A-59AA4E8F7DE3}"/>
            </a:ext>
          </a:extLst>
        </xdr:cNvPr>
        <xdr:cNvSpPr/>
      </xdr:nvSpPr>
      <xdr:spPr>
        <a:xfrm>
          <a:off x="4127500" y="63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id="{016A9B65-587C-48E9-8739-91A6A378D153}"/>
            </a:ext>
          </a:extLst>
        </xdr:cNvPr>
        <xdr:cNvSpPr txBox="1"/>
      </xdr:nvSpPr>
      <xdr:spPr>
        <a:xfrm>
          <a:off x="42164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15603</xdr:rowOff>
    </xdr:from>
    <xdr:to>
      <xdr:col>20</xdr:col>
      <xdr:colOff>38100</xdr:colOff>
      <xdr:row>38</xdr:row>
      <xdr:rowOff>117203</xdr:rowOff>
    </xdr:to>
    <xdr:sp macro="" textlink="">
      <xdr:nvSpPr>
        <xdr:cNvPr id="76" name="楕円 75">
          <a:extLst>
            <a:ext uri="{FF2B5EF4-FFF2-40B4-BE49-F238E27FC236}">
              <a16:creationId xmlns:a16="http://schemas.microsoft.com/office/drawing/2014/main" id="{360F4C07-AD39-4EAA-9820-7E766FB0FC59}"/>
            </a:ext>
          </a:extLst>
        </xdr:cNvPr>
        <xdr:cNvSpPr/>
      </xdr:nvSpPr>
      <xdr:spPr>
        <a:xfrm>
          <a:off x="3384550" y="62894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66403</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837B7272-F6FF-4C30-BF23-4A424CCA184E}"/>
            </a:ext>
          </a:extLst>
        </xdr:cNvPr>
        <xdr:cNvCxnSpPr/>
      </xdr:nvCxnSpPr>
      <xdr:spPr>
        <a:xfrm>
          <a:off x="3429000" y="6340203"/>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152763</xdr:rowOff>
    </xdr:from>
    <xdr:to>
      <xdr:col>15</xdr:col>
      <xdr:colOff>101600</xdr:colOff>
      <xdr:row>38</xdr:row>
      <xdr:rowOff>82913</xdr:rowOff>
    </xdr:to>
    <xdr:sp macro="" textlink="">
      <xdr:nvSpPr>
        <xdr:cNvPr id="78" name="楕円 77">
          <a:extLst>
            <a:ext uri="{FF2B5EF4-FFF2-40B4-BE49-F238E27FC236}">
              <a16:creationId xmlns:a16="http://schemas.microsoft.com/office/drawing/2014/main" id="{87E41B86-37E6-43D5-A6A0-946936398DB1}"/>
            </a:ext>
          </a:extLst>
        </xdr:cNvPr>
        <xdr:cNvSpPr/>
      </xdr:nvSpPr>
      <xdr:spPr>
        <a:xfrm>
          <a:off x="2571750" y="6261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66403</xdr:rowOff>
    </xdr:to>
    <xdr:cxnSp macro="">
      <xdr:nvCxnSpPr>
        <xdr:cNvPr id="79" name="直線コネクタ 78">
          <a:extLst>
            <a:ext uri="{FF2B5EF4-FFF2-40B4-BE49-F238E27FC236}">
              <a16:creationId xmlns:a16="http://schemas.microsoft.com/office/drawing/2014/main" id="{635AD262-49C9-4D27-8434-9481849CB9AD}"/>
            </a:ext>
          </a:extLst>
        </xdr:cNvPr>
        <xdr:cNvCxnSpPr/>
      </xdr:nvCxnSpPr>
      <xdr:spPr>
        <a:xfrm>
          <a:off x="2622550" y="6305913"/>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a:extLst>
            <a:ext uri="{FF2B5EF4-FFF2-40B4-BE49-F238E27FC236}">
              <a16:creationId xmlns:a16="http://schemas.microsoft.com/office/drawing/2014/main" id="{1FF12CA7-0474-494E-BE46-E1217A1A7B67}"/>
            </a:ext>
          </a:extLst>
        </xdr:cNvPr>
        <xdr:cNvSpPr/>
      </xdr:nvSpPr>
      <xdr:spPr>
        <a:xfrm>
          <a:off x="1778000" y="62271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32113</xdr:rowOff>
    </xdr:to>
    <xdr:cxnSp macro="">
      <xdr:nvCxnSpPr>
        <xdr:cNvPr id="81" name="直線コネクタ 80">
          <a:extLst>
            <a:ext uri="{FF2B5EF4-FFF2-40B4-BE49-F238E27FC236}">
              <a16:creationId xmlns:a16="http://schemas.microsoft.com/office/drawing/2014/main" id="{26BEE0C5-EFA6-4016-B599-7D489F140EBF}"/>
            </a:ext>
          </a:extLst>
        </xdr:cNvPr>
        <xdr:cNvCxnSpPr/>
      </xdr:nvCxnSpPr>
      <xdr:spPr>
        <a:xfrm>
          <a:off x="1828800" y="6271623"/>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84183</xdr:rowOff>
    </xdr:from>
    <xdr:to>
      <xdr:col>6</xdr:col>
      <xdr:colOff>38100</xdr:colOff>
      <xdr:row>38</xdr:row>
      <xdr:rowOff>14332</xdr:rowOff>
    </xdr:to>
    <xdr:sp macro="" textlink="">
      <xdr:nvSpPr>
        <xdr:cNvPr id="82" name="楕円 81">
          <a:extLst>
            <a:ext uri="{FF2B5EF4-FFF2-40B4-BE49-F238E27FC236}">
              <a16:creationId xmlns:a16="http://schemas.microsoft.com/office/drawing/2014/main" id="{B16ECFBD-9F3D-4661-BBDC-EC236EC6EB49}"/>
            </a:ext>
          </a:extLst>
        </xdr:cNvPr>
        <xdr:cNvSpPr/>
      </xdr:nvSpPr>
      <xdr:spPr>
        <a:xfrm>
          <a:off x="984250" y="6192883"/>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134983</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BE7F359E-3393-4CFC-9E49-D90A2C108751}"/>
            </a:ext>
          </a:extLst>
        </xdr:cNvPr>
        <xdr:cNvCxnSpPr/>
      </xdr:nvCxnSpPr>
      <xdr:spPr>
        <a:xfrm>
          <a:off x="1028700" y="6243683"/>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9DDF0E82-7F6C-4BAE-88EF-C836FB14EB8E}"/>
            </a:ext>
          </a:extLst>
        </xdr:cNvPr>
        <xdr:cNvSpPr txBox="1"/>
      </xdr:nvSpPr>
      <xdr:spPr>
        <a:xfrm>
          <a:off x="32391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8A64BA82-4971-49E3-8DFC-C694BF8EF54B}"/>
            </a:ext>
          </a:extLst>
        </xdr:cNvPr>
        <xdr:cNvSpPr txBox="1"/>
      </xdr:nvSpPr>
      <xdr:spPr>
        <a:xfrm>
          <a:off x="2439044" y="593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95A49B3-6C87-4754-96E0-48A760ECEBA4}"/>
            </a:ext>
          </a:extLst>
        </xdr:cNvPr>
        <xdr:cNvSpPr txBox="1"/>
      </xdr:nvSpPr>
      <xdr:spPr>
        <a:xfrm>
          <a:off x="1645294"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A972CD5B-DF4A-4763-BEBD-7191E0826A41}"/>
            </a:ext>
          </a:extLst>
        </xdr:cNvPr>
        <xdr:cNvSpPr txBox="1"/>
      </xdr:nvSpPr>
      <xdr:spPr>
        <a:xfrm>
          <a:off x="851544" y="5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108330</xdr:rowOff>
    </xdr:from>
    <xdr:ext cx="405111" cy="259045"/>
    <xdr:sp macro="" textlink="">
      <xdr:nvSpPr>
        <xdr:cNvPr id="88" name="n_1mainValue【図書館】&#10;有形固定資産減価償却率">
          <a:extLst>
            <a:ext uri="{FF2B5EF4-FFF2-40B4-BE49-F238E27FC236}">
              <a16:creationId xmlns:a16="http://schemas.microsoft.com/office/drawing/2014/main" id="{59696EFB-5532-4B2B-86FA-612979F9620A}"/>
            </a:ext>
          </a:extLst>
        </xdr:cNvPr>
        <xdr:cNvSpPr txBox="1"/>
      </xdr:nvSpPr>
      <xdr:spPr>
        <a:xfrm>
          <a:off x="3239144"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9" name="n_2mainValue【図書館】&#10;有形固定資産減価償却率">
          <a:extLst>
            <a:ext uri="{FF2B5EF4-FFF2-40B4-BE49-F238E27FC236}">
              <a16:creationId xmlns:a16="http://schemas.microsoft.com/office/drawing/2014/main" id="{655F5C32-7A9E-44AB-A3CA-2FCF32E8E302}"/>
            </a:ext>
          </a:extLst>
        </xdr:cNvPr>
        <xdr:cNvSpPr txBox="1"/>
      </xdr:nvSpPr>
      <xdr:spPr>
        <a:xfrm>
          <a:off x="243904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4F57B7F6-615F-4330-8C13-2E85992E8B8B}"/>
            </a:ext>
          </a:extLst>
        </xdr:cNvPr>
        <xdr:cNvSpPr txBox="1"/>
      </xdr:nvSpPr>
      <xdr:spPr>
        <a:xfrm>
          <a:off x="164529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5460</xdr:rowOff>
    </xdr:from>
    <xdr:ext cx="405111" cy="259045"/>
    <xdr:sp macro="" textlink="">
      <xdr:nvSpPr>
        <xdr:cNvPr id="91" name="n_4mainValue【図書館】&#10;有形固定資産減価償却率">
          <a:extLst>
            <a:ext uri="{FF2B5EF4-FFF2-40B4-BE49-F238E27FC236}">
              <a16:creationId xmlns:a16="http://schemas.microsoft.com/office/drawing/2014/main" id="{CA2C8C3F-8E0C-4587-82F5-4C2D8D11EA40}"/>
            </a:ext>
          </a:extLst>
        </xdr:cNvPr>
        <xdr:cNvSpPr txBox="1"/>
      </xdr:nvSpPr>
      <xdr:spPr>
        <a:xfrm>
          <a:off x="8515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D0003C-C686-4200-98EA-A72E2EBF7B6C}"/>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DB8B47-2130-44E1-9A65-4406E56DFD61}"/>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56984E5-E8FB-4647-9134-7FB13D4F1931}"/>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B1C5E2-078E-4834-8D13-FEC99F913763}"/>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20FEDC-D8BB-48A2-AB11-0217F2C10AD4}"/>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7FD5CE5-98B7-422F-8E81-2B086C69B59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BF019E-AB1D-4A84-A66F-38401AB75B1C}"/>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143B08-8F9C-428B-8F19-20026666F6CD}"/>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E065CA3-F6A5-42B1-905D-BE99266E53F6}"/>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9704A43-3229-49D3-A860-7F371CEE9207}"/>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38F24AF-BFE0-4FC2-9316-A6EB8F8E31D4}"/>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C3B10AF-A49E-4619-90DC-E05DEC387C59}"/>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5B426E9-3936-492E-A561-1703260CAEE8}"/>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8B0D7FB-6794-4DC5-AE22-A060E105EF3F}"/>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E2D5339-FDBD-4A59-A048-DD51F696AAF7}"/>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83251D5-14E5-4B2B-A1D0-14642F013F63}"/>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29B908-3C8B-4A42-B5AE-E1970FBA7475}"/>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BCE87F4-B2BB-4976-8A8A-A312153E2D12}"/>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E16560D-492D-45AF-9A0E-2410932BAE6D}"/>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9041860-F4CA-4537-AA0A-85E12D795815}"/>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C873732-4442-42D3-BB62-6C561DF1D905}"/>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7DFF39E-06C5-4456-9E0E-25D832BED9FE}"/>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1BF4C70-A174-4F69-81BF-71E645C4741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6C7080FB-526B-4E4C-92B8-F87D4F70EE99}"/>
            </a:ext>
          </a:extLst>
        </xdr:cNvPr>
        <xdr:cNvCxnSpPr/>
      </xdr:nvCxnSpPr>
      <xdr:spPr>
        <a:xfrm flipV="1">
          <a:off x="9429115" y="5723890"/>
          <a:ext cx="0"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4BFB57E-13CE-4370-9F59-D4A271A1B6D3}"/>
            </a:ext>
          </a:extLst>
        </xdr:cNvPr>
        <xdr:cNvSpPr txBox="1"/>
      </xdr:nvSpPr>
      <xdr:spPr>
        <a:xfrm>
          <a:off x="946785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64327FC4-87FA-4010-9E1C-83028AB79E71}"/>
            </a:ext>
          </a:extLst>
        </xdr:cNvPr>
        <xdr:cNvCxnSpPr/>
      </xdr:nvCxnSpPr>
      <xdr:spPr>
        <a:xfrm>
          <a:off x="9359900" y="6941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38B298F5-BFEA-48A0-BAFC-407B95DD57C3}"/>
            </a:ext>
          </a:extLst>
        </xdr:cNvPr>
        <xdr:cNvSpPr txBox="1"/>
      </xdr:nvSpPr>
      <xdr:spPr>
        <a:xfrm>
          <a:off x="946785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78DF43CC-1277-4830-A9BF-1572B545A14A}"/>
            </a:ext>
          </a:extLst>
        </xdr:cNvPr>
        <xdr:cNvCxnSpPr/>
      </xdr:nvCxnSpPr>
      <xdr:spPr>
        <a:xfrm>
          <a:off x="9359900" y="572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99C0001C-A4A6-445D-AD8D-C9A38AE37DF0}"/>
            </a:ext>
          </a:extLst>
        </xdr:cNvPr>
        <xdr:cNvSpPr txBox="1"/>
      </xdr:nvSpPr>
      <xdr:spPr>
        <a:xfrm>
          <a:off x="9467850" y="6664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1EDD2BD3-0473-4793-98A4-AEAC74AA84FF}"/>
            </a:ext>
          </a:extLst>
        </xdr:cNvPr>
        <xdr:cNvSpPr/>
      </xdr:nvSpPr>
      <xdr:spPr>
        <a:xfrm>
          <a:off x="9398000" y="6686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9191F577-8B53-47CD-965A-170D7D71A054}"/>
            </a:ext>
          </a:extLst>
        </xdr:cNvPr>
        <xdr:cNvSpPr/>
      </xdr:nvSpPr>
      <xdr:spPr>
        <a:xfrm>
          <a:off x="8636000" y="669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600A694E-4228-4CFE-9815-C12CFD894688}"/>
            </a:ext>
          </a:extLst>
        </xdr:cNvPr>
        <xdr:cNvSpPr/>
      </xdr:nvSpPr>
      <xdr:spPr>
        <a:xfrm>
          <a:off x="7842250" y="6694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C4523114-3030-455C-8EE3-8CAC4C0710A7}"/>
            </a:ext>
          </a:extLst>
        </xdr:cNvPr>
        <xdr:cNvSpPr/>
      </xdr:nvSpPr>
      <xdr:spPr>
        <a:xfrm>
          <a:off x="7029450" y="6705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5296CC3-B994-4E6F-B9C8-91BA5DF516E8}"/>
            </a:ext>
          </a:extLst>
        </xdr:cNvPr>
        <xdr:cNvSpPr/>
      </xdr:nvSpPr>
      <xdr:spPr>
        <a:xfrm>
          <a:off x="6235700" y="6717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7A27326-C10C-41D2-A1C3-BDD2A376BFB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050A74-4311-4E33-977E-FF7E9AF8148E}"/>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B128AC-D784-4B65-9C13-BBECD91F68EC}"/>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B8E731-70C9-49C4-8404-94B4AE0AA806}"/>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55DD3C-858A-4A27-8942-7D541A7F8F0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xdr:rowOff>
    </xdr:from>
    <xdr:to>
      <xdr:col>55</xdr:col>
      <xdr:colOff>50800</xdr:colOff>
      <xdr:row>40</xdr:row>
      <xdr:rowOff>111760</xdr:rowOff>
    </xdr:to>
    <xdr:sp macro="" textlink="">
      <xdr:nvSpPr>
        <xdr:cNvPr id="131" name="楕円 130">
          <a:extLst>
            <a:ext uri="{FF2B5EF4-FFF2-40B4-BE49-F238E27FC236}">
              <a16:creationId xmlns:a16="http://schemas.microsoft.com/office/drawing/2014/main" id="{11F7FCCB-55FC-4B70-B2A8-50D534D2305B}"/>
            </a:ext>
          </a:extLst>
        </xdr:cNvPr>
        <xdr:cNvSpPr/>
      </xdr:nvSpPr>
      <xdr:spPr>
        <a:xfrm>
          <a:off x="9398000" y="6614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33037</xdr:rowOff>
    </xdr:from>
    <xdr:ext cx="469744" cy="259045"/>
    <xdr:sp macro="" textlink="">
      <xdr:nvSpPr>
        <xdr:cNvPr id="132" name="【図書館】&#10;一人当たり面積該当値テキスト">
          <a:extLst>
            <a:ext uri="{FF2B5EF4-FFF2-40B4-BE49-F238E27FC236}">
              <a16:creationId xmlns:a16="http://schemas.microsoft.com/office/drawing/2014/main" id="{38942040-3E43-470F-82A2-069929C54940}"/>
            </a:ext>
          </a:extLst>
        </xdr:cNvPr>
        <xdr:cNvSpPr txBox="1"/>
      </xdr:nvSpPr>
      <xdr:spPr>
        <a:xfrm>
          <a:off x="946785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33" name="楕円 132">
          <a:extLst>
            <a:ext uri="{FF2B5EF4-FFF2-40B4-BE49-F238E27FC236}">
              <a16:creationId xmlns:a16="http://schemas.microsoft.com/office/drawing/2014/main" id="{954249A9-8124-43ED-B2E9-AC270B41517F}"/>
            </a:ext>
          </a:extLst>
        </xdr:cNvPr>
        <xdr:cNvSpPr/>
      </xdr:nvSpPr>
      <xdr:spPr>
        <a:xfrm>
          <a:off x="8636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60960</xdr:rowOff>
    </xdr:from>
    <xdr:to>
      <xdr:col>55</xdr:col>
      <xdr:colOff>0</xdr:colOff>
      <xdr:row>40</xdr:row>
      <xdr:rowOff>60960</xdr:rowOff>
    </xdr:to>
    <xdr:cxnSp macro="">
      <xdr:nvCxnSpPr>
        <xdr:cNvPr id="134" name="直線コネクタ 133">
          <a:extLst>
            <a:ext uri="{FF2B5EF4-FFF2-40B4-BE49-F238E27FC236}">
              <a16:creationId xmlns:a16="http://schemas.microsoft.com/office/drawing/2014/main" id="{68DDDF8C-2FAA-4856-8B41-4C558192A602}"/>
            </a:ext>
          </a:extLst>
        </xdr:cNvPr>
        <xdr:cNvCxnSpPr/>
      </xdr:nvCxnSpPr>
      <xdr:spPr>
        <a:xfrm>
          <a:off x="8686800" y="66649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7D9C8EFD-5A6E-4D3D-93D3-E4075575EF9D}"/>
            </a:ext>
          </a:extLst>
        </xdr:cNvPr>
        <xdr:cNvSpPr/>
      </xdr:nvSpPr>
      <xdr:spPr>
        <a:xfrm>
          <a:off x="7842250" y="6617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60960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1F59DECA-DADC-4548-A213-5CB0E95125D2}"/>
            </a:ext>
          </a:extLst>
        </xdr:cNvPr>
        <xdr:cNvCxnSpPr/>
      </xdr:nvCxnSpPr>
      <xdr:spPr>
        <a:xfrm flipV="1">
          <a:off x="7886700" y="66649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83CEFC8D-E542-4617-83DE-66590A49205A}"/>
            </a:ext>
          </a:extLst>
        </xdr:cNvPr>
        <xdr:cNvSpPr/>
      </xdr:nvSpPr>
      <xdr:spPr>
        <a:xfrm>
          <a:off x="702945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B385E825-C24B-4496-8783-1B8015ECD5CC}"/>
            </a:ext>
          </a:extLst>
        </xdr:cNvPr>
        <xdr:cNvCxnSpPr/>
      </xdr:nvCxnSpPr>
      <xdr:spPr>
        <a:xfrm>
          <a:off x="7080250" y="66687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61A66EA0-B065-4AE6-86D5-73C76A0BC9D1}"/>
            </a:ext>
          </a:extLst>
        </xdr:cNvPr>
        <xdr:cNvSpPr/>
      </xdr:nvSpPr>
      <xdr:spPr>
        <a:xfrm>
          <a:off x="6235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B91C5D71-68CD-46FE-AE62-C4E3E21B7BDE}"/>
            </a:ext>
          </a:extLst>
        </xdr:cNvPr>
        <xdr:cNvCxnSpPr/>
      </xdr:nvCxnSpPr>
      <xdr:spPr>
        <a:xfrm>
          <a:off x="6286500" y="66687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4016BC28-1DDE-458C-833A-FF38BF08C84B}"/>
            </a:ext>
          </a:extLst>
        </xdr:cNvPr>
        <xdr:cNvSpPr txBox="1"/>
      </xdr:nvSpPr>
      <xdr:spPr>
        <a:xfrm>
          <a:off x="845827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C2A6CD8D-E5A5-470B-AD0E-8501726A7482}"/>
            </a:ext>
          </a:extLst>
        </xdr:cNvPr>
        <xdr:cNvSpPr txBox="1"/>
      </xdr:nvSpPr>
      <xdr:spPr>
        <a:xfrm>
          <a:off x="76772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CF58425D-941D-4C16-82FD-F3F992262FD1}"/>
            </a:ext>
          </a:extLst>
        </xdr:cNvPr>
        <xdr:cNvSpPr txBox="1"/>
      </xdr:nvSpPr>
      <xdr:spPr>
        <a:xfrm>
          <a:off x="68644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43BF666D-9017-40D0-BD76-37569311C3E9}"/>
            </a:ext>
          </a:extLst>
        </xdr:cNvPr>
        <xdr:cNvSpPr txBox="1"/>
      </xdr:nvSpPr>
      <xdr:spPr>
        <a:xfrm>
          <a:off x="6070677"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128287</xdr:rowOff>
    </xdr:from>
    <xdr:ext cx="469744" cy="259045"/>
    <xdr:sp macro="" textlink="">
      <xdr:nvSpPr>
        <xdr:cNvPr id="145" name="n_1mainValue【図書館】&#10;一人当たり面積">
          <a:extLst>
            <a:ext uri="{FF2B5EF4-FFF2-40B4-BE49-F238E27FC236}">
              <a16:creationId xmlns:a16="http://schemas.microsoft.com/office/drawing/2014/main" id="{0AEC80D0-0305-43C0-AF00-075A915B2FE8}"/>
            </a:ext>
          </a:extLst>
        </xdr:cNvPr>
        <xdr:cNvSpPr txBox="1"/>
      </xdr:nvSpPr>
      <xdr:spPr>
        <a:xfrm>
          <a:off x="8458277"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46" name="n_2mainValue【図書館】&#10;一人当たり面積">
          <a:extLst>
            <a:ext uri="{FF2B5EF4-FFF2-40B4-BE49-F238E27FC236}">
              <a16:creationId xmlns:a16="http://schemas.microsoft.com/office/drawing/2014/main" id="{05E25978-51AA-41ED-9EF6-9F0172B54330}"/>
            </a:ext>
          </a:extLst>
        </xdr:cNvPr>
        <xdr:cNvSpPr txBox="1"/>
      </xdr:nvSpPr>
      <xdr:spPr>
        <a:xfrm>
          <a:off x="767722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B9F98F61-79AA-4249-8720-6A5713D2FE2D}"/>
            </a:ext>
          </a:extLst>
        </xdr:cNvPr>
        <xdr:cNvSpPr txBox="1"/>
      </xdr:nvSpPr>
      <xdr:spPr>
        <a:xfrm>
          <a:off x="686442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BB04A71B-DA3A-436A-B9BD-4A1171A9D6DB}"/>
            </a:ext>
          </a:extLst>
        </xdr:cNvPr>
        <xdr:cNvSpPr txBox="1"/>
      </xdr:nvSpPr>
      <xdr:spPr>
        <a:xfrm>
          <a:off x="607067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2A88591-ECB3-483B-9565-A82C281B351D}"/>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D9BC862-A0E3-4020-BCFC-1367DEFFC58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200EA65-AA04-4CBA-A3F5-6C4C4641624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84C9D91-4966-4B77-9C9D-3E018D3AA918}"/>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4EDDAE2-1F67-4507-B701-D01088140BF6}"/>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C4BB30B-D033-405B-BDBD-33777058D72D}"/>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C94636F-2F58-4273-8B17-E5D90740CC4F}"/>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BE3490E-DD5E-4746-A124-521CAAB31467}"/>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4DAC20C-92E9-4C57-A4F3-FEEAB6282B3F}"/>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6F92E67-0B92-4545-9490-EF2EE0DBFFDB}"/>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3441E2E-D3EC-4FBC-9BB7-BD88C61E3A18}"/>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E548139-D636-4A7C-BF12-DBBAFDEF9881}"/>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4378634-5551-4C9C-9A08-0760305196E1}"/>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87388E-840D-40E9-BC08-5AA2BB68444E}"/>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6FC273D-2F4B-4CE0-A612-629CF7B04640}"/>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ED197E9-2587-4499-821E-F9F6A9C5FA97}"/>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C09F1D5-F30A-4E88-83EE-C33F9B6845A5}"/>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DD3E4D2-AC62-4823-B45E-59EE3B7921A0}"/>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DCE7F1C-BAC8-4609-BCF9-75AD25DDE2AE}"/>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A99F140-F7FF-4B2D-9D0E-162B58745D09}"/>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7C48489-4B31-46B7-A0A4-BC054B31567C}"/>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48322B6-D103-4BB4-831D-B416775F262A}"/>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1C010F1-6AFC-49D4-82B6-DFE4628E11B4}"/>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04EEADF-B9B2-40DC-889C-100D0394910F}"/>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7CF19CB-0A15-4914-A909-82A00077A45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89AC824-F695-4646-BBD6-D165B7FD41A0}"/>
            </a:ext>
          </a:extLst>
        </xdr:cNvPr>
        <xdr:cNvCxnSpPr/>
      </xdr:nvCxnSpPr>
      <xdr:spPr>
        <a:xfrm flipV="1">
          <a:off x="4177665" y="92290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8718E07-2A0D-4C46-9C9D-0866C83A4B78}"/>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089E04B-AFBF-4AD8-9981-BF0C06850C18}"/>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74B95FC-5A78-45BC-ACA1-59E392F37606}"/>
            </a:ext>
          </a:extLst>
        </xdr:cNvPr>
        <xdr:cNvSpPr txBox="1"/>
      </xdr:nvSpPr>
      <xdr:spPr>
        <a:xfrm>
          <a:off x="4216400" y="901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6D5BB563-557D-4F2D-A04F-8F91988F74AC}"/>
            </a:ext>
          </a:extLst>
        </xdr:cNvPr>
        <xdr:cNvCxnSpPr/>
      </xdr:nvCxnSpPr>
      <xdr:spPr>
        <a:xfrm>
          <a:off x="410845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621A1E0-8AF9-4B4A-9E7F-0F9F940D3994}"/>
            </a:ext>
          </a:extLst>
        </xdr:cNvPr>
        <xdr:cNvSpPr txBox="1"/>
      </xdr:nvSpPr>
      <xdr:spPr>
        <a:xfrm>
          <a:off x="4216400" y="10078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3380E75A-AD42-4B1B-8A40-646BBBA0E867}"/>
            </a:ext>
          </a:extLst>
        </xdr:cNvPr>
        <xdr:cNvSpPr/>
      </xdr:nvSpPr>
      <xdr:spPr>
        <a:xfrm>
          <a:off x="4127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F8204330-FDD6-4A09-BEB1-29829532A7E5}"/>
            </a:ext>
          </a:extLst>
        </xdr:cNvPr>
        <xdr:cNvSpPr/>
      </xdr:nvSpPr>
      <xdr:spPr>
        <a:xfrm>
          <a:off x="3384550" y="10097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5C93C2FD-BE8F-4D90-8C6F-F708E7D71E3A}"/>
            </a:ext>
          </a:extLst>
        </xdr:cNvPr>
        <xdr:cNvSpPr/>
      </xdr:nvSpPr>
      <xdr:spPr>
        <a:xfrm>
          <a:off x="257175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E771EA1E-8150-42AE-9C2E-BC9C1C44D327}"/>
            </a:ext>
          </a:extLst>
        </xdr:cNvPr>
        <xdr:cNvSpPr/>
      </xdr:nvSpPr>
      <xdr:spPr>
        <a:xfrm>
          <a:off x="1778000" y="100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5D7F5744-11A6-4B2D-A878-093E12AE2414}"/>
            </a:ext>
          </a:extLst>
        </xdr:cNvPr>
        <xdr:cNvSpPr/>
      </xdr:nvSpPr>
      <xdr:spPr>
        <a:xfrm>
          <a:off x="984250" y="100544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B694FD4-D4EA-4407-B899-8EF06FFCE9A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7A96FF-A0E9-42D0-B7E1-D8FB0550E8FC}"/>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E1D401-CE73-4FB2-87A3-7B8DD1773D3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5D6E4A-651A-4D8E-8CAA-A2AD23D5D79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635FDDB-61BF-41B6-9279-E3E1FE64CE06}"/>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90" name="楕円 189">
          <a:extLst>
            <a:ext uri="{FF2B5EF4-FFF2-40B4-BE49-F238E27FC236}">
              <a16:creationId xmlns:a16="http://schemas.microsoft.com/office/drawing/2014/main" id="{56D9CF83-300E-458A-9597-9AAC40BEB2E7}"/>
            </a:ext>
          </a:extLst>
        </xdr:cNvPr>
        <xdr:cNvSpPr/>
      </xdr:nvSpPr>
      <xdr:spPr>
        <a:xfrm>
          <a:off x="4127500" y="10041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158223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634D3F3F-9586-4DEA-9DFE-2A402FE7BC40}"/>
            </a:ext>
          </a:extLst>
        </xdr:cNvPr>
        <xdr:cNvSpPr txBox="1"/>
      </xdr:nvSpPr>
      <xdr:spPr>
        <a:xfrm>
          <a:off x="4216400" y="989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2" name="楕円 191">
          <a:extLst>
            <a:ext uri="{FF2B5EF4-FFF2-40B4-BE49-F238E27FC236}">
              <a16:creationId xmlns:a16="http://schemas.microsoft.com/office/drawing/2014/main" id="{B20D5D11-8974-4485-A500-6847F306207B}"/>
            </a:ext>
          </a:extLst>
        </xdr:cNvPr>
        <xdr:cNvSpPr/>
      </xdr:nvSpPr>
      <xdr:spPr>
        <a:xfrm>
          <a:off x="3384550" y="100233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14696</xdr:rowOff>
    </xdr:to>
    <xdr:cxnSp macro="">
      <xdr:nvCxnSpPr>
        <xdr:cNvPr id="193" name="直線コネクタ 192">
          <a:extLst>
            <a:ext uri="{FF2B5EF4-FFF2-40B4-BE49-F238E27FC236}">
              <a16:creationId xmlns:a16="http://schemas.microsoft.com/office/drawing/2014/main" id="{509DD7A0-6A04-4EAA-8E33-8B64C812ADAB}"/>
            </a:ext>
          </a:extLst>
        </xdr:cNvPr>
        <xdr:cNvCxnSpPr/>
      </xdr:nvCxnSpPr>
      <xdr:spPr>
        <a:xfrm>
          <a:off x="3429000" y="10074184"/>
          <a:ext cx="7493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4" name="楕円 193">
          <a:extLst>
            <a:ext uri="{FF2B5EF4-FFF2-40B4-BE49-F238E27FC236}">
              <a16:creationId xmlns:a16="http://schemas.microsoft.com/office/drawing/2014/main" id="{4A7FF06A-15C7-489B-ADA3-FD02559877C2}"/>
            </a:ext>
          </a:extLst>
        </xdr:cNvPr>
        <xdr:cNvSpPr/>
      </xdr:nvSpPr>
      <xdr:spPr>
        <a:xfrm>
          <a:off x="2571750" y="9985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168184</xdr:rowOff>
    </xdr:to>
    <xdr:cxnSp macro="">
      <xdr:nvCxnSpPr>
        <xdr:cNvPr id="195" name="直線コネクタ 194">
          <a:extLst>
            <a:ext uri="{FF2B5EF4-FFF2-40B4-BE49-F238E27FC236}">
              <a16:creationId xmlns:a16="http://schemas.microsoft.com/office/drawing/2014/main" id="{98612133-0560-4590-BC64-E72DF94B6DF3}"/>
            </a:ext>
          </a:extLst>
        </xdr:cNvPr>
        <xdr:cNvCxnSpPr/>
      </xdr:nvCxnSpPr>
      <xdr:spPr>
        <a:xfrm>
          <a:off x="2622550" y="10036628"/>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6" name="楕円 195">
          <a:extLst>
            <a:ext uri="{FF2B5EF4-FFF2-40B4-BE49-F238E27FC236}">
              <a16:creationId xmlns:a16="http://schemas.microsoft.com/office/drawing/2014/main" id="{B291B6E2-5E2A-4FF1-87FA-66F6AA796E64}"/>
            </a:ext>
          </a:extLst>
        </xdr:cNvPr>
        <xdr:cNvSpPr/>
      </xdr:nvSpPr>
      <xdr:spPr>
        <a:xfrm>
          <a:off x="1778000" y="99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130628</xdr:rowOff>
    </xdr:to>
    <xdr:cxnSp macro="">
      <xdr:nvCxnSpPr>
        <xdr:cNvPr id="197" name="直線コネクタ 196">
          <a:extLst>
            <a:ext uri="{FF2B5EF4-FFF2-40B4-BE49-F238E27FC236}">
              <a16:creationId xmlns:a16="http://schemas.microsoft.com/office/drawing/2014/main" id="{01DE2857-A878-4D98-9F77-0CB9FEBB9737}"/>
            </a:ext>
          </a:extLst>
        </xdr:cNvPr>
        <xdr:cNvCxnSpPr/>
      </xdr:nvCxnSpPr>
      <xdr:spPr>
        <a:xfrm>
          <a:off x="1828800" y="9989276"/>
          <a:ext cx="79375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8" name="楕円 197">
          <a:extLst>
            <a:ext uri="{FF2B5EF4-FFF2-40B4-BE49-F238E27FC236}">
              <a16:creationId xmlns:a16="http://schemas.microsoft.com/office/drawing/2014/main" id="{013AA5B1-E0DD-428C-BD43-FEAF68F1FCA8}"/>
            </a:ext>
          </a:extLst>
        </xdr:cNvPr>
        <xdr:cNvSpPr/>
      </xdr:nvSpPr>
      <xdr:spPr>
        <a:xfrm>
          <a:off x="984250" y="9904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83276</xdr:rowOff>
    </xdr:to>
    <xdr:cxnSp macro="">
      <xdr:nvCxnSpPr>
        <xdr:cNvPr id="199" name="直線コネクタ 198">
          <a:extLst>
            <a:ext uri="{FF2B5EF4-FFF2-40B4-BE49-F238E27FC236}">
              <a16:creationId xmlns:a16="http://schemas.microsoft.com/office/drawing/2014/main" id="{46435FEA-61DD-4739-B392-9F38B913C5A4}"/>
            </a:ext>
          </a:extLst>
        </xdr:cNvPr>
        <xdr:cNvCxnSpPr/>
      </xdr:nvCxnSpPr>
      <xdr:spPr>
        <a:xfrm>
          <a:off x="1028700" y="995498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E7C4370B-96D0-441E-BDD3-B2B91BE4C13E}"/>
            </a:ext>
          </a:extLst>
        </xdr:cNvPr>
        <xdr:cNvSpPr txBox="1"/>
      </xdr:nvSpPr>
      <xdr:spPr>
        <a:xfrm>
          <a:off x="3239144" y="1018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D67119D8-2A54-48E4-8C05-5C797F51FB94}"/>
            </a:ext>
          </a:extLst>
        </xdr:cNvPr>
        <xdr:cNvSpPr txBox="1"/>
      </xdr:nvSpPr>
      <xdr:spPr>
        <a:xfrm>
          <a:off x="2439044" y="1017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C1DB9494-7E63-4E76-BC20-9AD831B7D4D9}"/>
            </a:ext>
          </a:extLst>
        </xdr:cNvPr>
        <xdr:cNvSpPr txBox="1"/>
      </xdr:nvSpPr>
      <xdr:spPr>
        <a:xfrm>
          <a:off x="1645294" y="1016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52E66A6C-50EB-41F9-B1DC-94A3DF606F9E}"/>
            </a:ext>
          </a:extLst>
        </xdr:cNvPr>
        <xdr:cNvSpPr txBox="1"/>
      </xdr:nvSpPr>
      <xdr:spPr>
        <a:xfrm>
          <a:off x="851544" y="10140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204" name="n_1mainValue【体育館・プール】&#10;有形固定資産減価償却率">
          <a:extLst>
            <a:ext uri="{FF2B5EF4-FFF2-40B4-BE49-F238E27FC236}">
              <a16:creationId xmlns:a16="http://schemas.microsoft.com/office/drawing/2014/main" id="{6E2F5465-96A6-4AA6-9ECE-0C8C7D8509D2}"/>
            </a:ext>
          </a:extLst>
        </xdr:cNvPr>
        <xdr:cNvSpPr txBox="1"/>
      </xdr:nvSpPr>
      <xdr:spPr>
        <a:xfrm>
          <a:off x="3239144" y="980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205" name="n_2mainValue【体育館・プール】&#10;有形固定資産減価償却率">
          <a:extLst>
            <a:ext uri="{FF2B5EF4-FFF2-40B4-BE49-F238E27FC236}">
              <a16:creationId xmlns:a16="http://schemas.microsoft.com/office/drawing/2014/main" id="{F6ED56F1-8765-4321-BCD8-2B45D3CAE9F2}"/>
            </a:ext>
          </a:extLst>
        </xdr:cNvPr>
        <xdr:cNvSpPr txBox="1"/>
      </xdr:nvSpPr>
      <xdr:spPr>
        <a:xfrm>
          <a:off x="2439044" y="976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6" name="n_3mainValue【体育館・プール】&#10;有形固定資産減価償却率">
          <a:extLst>
            <a:ext uri="{FF2B5EF4-FFF2-40B4-BE49-F238E27FC236}">
              <a16:creationId xmlns:a16="http://schemas.microsoft.com/office/drawing/2014/main" id="{72B10404-69E4-4A64-8690-13AD4DCDD002}"/>
            </a:ext>
          </a:extLst>
        </xdr:cNvPr>
        <xdr:cNvSpPr txBox="1"/>
      </xdr:nvSpPr>
      <xdr:spPr>
        <a:xfrm>
          <a:off x="1645294" y="972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7" name="n_4mainValue【体育館・プール】&#10;有形固定資産減価償却率">
          <a:extLst>
            <a:ext uri="{FF2B5EF4-FFF2-40B4-BE49-F238E27FC236}">
              <a16:creationId xmlns:a16="http://schemas.microsoft.com/office/drawing/2014/main" id="{B3C7FF7E-EB3F-404A-8D46-E16D1A77BB85}"/>
            </a:ext>
          </a:extLst>
        </xdr:cNvPr>
        <xdr:cNvSpPr txBox="1"/>
      </xdr:nvSpPr>
      <xdr:spPr>
        <a:xfrm>
          <a:off x="851544" y="969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1DBC68B-91E5-4BEA-89F4-D150F0684DC3}"/>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58BA250-6A86-4E7C-8731-54BB0B0CD948}"/>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51D8B24-C2AF-43C0-A1A2-D2937563D8C2}"/>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CE4267-3CED-468B-9A17-7A7550AD927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067FFB-1C05-4FBE-AA93-2FFED8A882EE}"/>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BC30D3A-943C-4EC0-891A-8B7147E32E8E}"/>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0712F50-4413-4FD6-84D5-E7EF343DF84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C731B70-FA7D-49F0-998A-87A633538D9D}"/>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6A262E8-F090-42B3-A2FA-14AA36CB5A25}"/>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9A5A407-4ED3-4767-A1A3-C8341407F1D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EFEFDF1-5582-4517-89DE-7AB342D14933}"/>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CCB21BA-6D6A-465A-84CF-2295258DC751}"/>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A051CB6-8615-4C5E-971B-21C4F49DC6B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D874A9E-5F91-4B62-90B1-0A11426DC161}"/>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C68E5E8-1A48-4E91-A664-EA3179F90BC1}"/>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85890B2-B570-4D0D-A110-55FEC2751F2F}"/>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7E948BB-DC0E-48F1-9C38-02CF2226F882}"/>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09A9F1F-889B-49B9-AEDA-343736857D03}"/>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60E33D4-9F15-4F32-9D5E-07F5AA7D22F2}"/>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C24E344-3B4C-4734-85B5-EF6832E4E9FA}"/>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883B388-E33A-44CB-9C27-EDE3E86EC556}"/>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EECD134-2EA3-4C3A-9EC6-ED17BD5ACEF2}"/>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2E795D0-7AFE-4B9A-94E1-AF2449390E83}"/>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282BFD1-B383-4D61-9ED6-7A4665DBF4B5}"/>
            </a:ext>
          </a:extLst>
        </xdr:cNvPr>
        <xdr:cNvCxnSpPr/>
      </xdr:nvCxnSpPr>
      <xdr:spPr>
        <a:xfrm flipV="1">
          <a:off x="9429115" y="9350375"/>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A3EA7FB-89CC-47F9-A2A5-DA95DEDC66FE}"/>
            </a:ext>
          </a:extLst>
        </xdr:cNvPr>
        <xdr:cNvSpPr txBox="1"/>
      </xdr:nvSpPr>
      <xdr:spPr>
        <a:xfrm>
          <a:off x="9467850" y="106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5506AC16-510E-4AA6-8B4D-4957E2280D34}"/>
            </a:ext>
          </a:extLst>
        </xdr:cNvPr>
        <xdr:cNvCxnSpPr/>
      </xdr:nvCxnSpPr>
      <xdr:spPr>
        <a:xfrm>
          <a:off x="9359900" y="10629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A361B42A-C082-406A-B606-36F8F02A1BEE}"/>
            </a:ext>
          </a:extLst>
        </xdr:cNvPr>
        <xdr:cNvSpPr txBox="1"/>
      </xdr:nvSpPr>
      <xdr:spPr>
        <a:xfrm>
          <a:off x="9467850" y="91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55DEF04C-2A54-4B55-A958-B2806012241E}"/>
            </a:ext>
          </a:extLst>
        </xdr:cNvPr>
        <xdr:cNvCxnSpPr/>
      </xdr:nvCxnSpPr>
      <xdr:spPr>
        <a:xfrm>
          <a:off x="9359900" y="9350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361D6629-BDDA-415E-9017-903021C88EA9}"/>
            </a:ext>
          </a:extLst>
        </xdr:cNvPr>
        <xdr:cNvSpPr txBox="1"/>
      </xdr:nvSpPr>
      <xdr:spPr>
        <a:xfrm>
          <a:off x="946785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9BD1862E-4EDE-4DAA-8ACD-53FD58E709F6}"/>
            </a:ext>
          </a:extLst>
        </xdr:cNvPr>
        <xdr:cNvSpPr/>
      </xdr:nvSpPr>
      <xdr:spPr>
        <a:xfrm>
          <a:off x="9398000" y="1027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8DD39DAB-8459-4AA0-942A-353AF99BEAEC}"/>
            </a:ext>
          </a:extLst>
        </xdr:cNvPr>
        <xdr:cNvSpPr/>
      </xdr:nvSpPr>
      <xdr:spPr>
        <a:xfrm>
          <a:off x="86360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45B5DD44-C7F5-4AE7-BE38-DD6FFADB4FFD}"/>
            </a:ext>
          </a:extLst>
        </xdr:cNvPr>
        <xdr:cNvSpPr/>
      </xdr:nvSpPr>
      <xdr:spPr>
        <a:xfrm>
          <a:off x="7842250" y="10293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1FE7E66C-A50E-41E3-BFEA-8975C4CEE589}"/>
            </a:ext>
          </a:extLst>
        </xdr:cNvPr>
        <xdr:cNvSpPr/>
      </xdr:nvSpPr>
      <xdr:spPr>
        <a:xfrm>
          <a:off x="702945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CA07DC52-2F70-4772-89C8-1ADBF6C4B799}"/>
            </a:ext>
          </a:extLst>
        </xdr:cNvPr>
        <xdr:cNvSpPr/>
      </xdr:nvSpPr>
      <xdr:spPr>
        <a:xfrm>
          <a:off x="62357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A438A1-A80F-4D25-9F68-2157381A5271}"/>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63A9A9-864E-488B-A701-7D7CCD14FCF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B336BCF-19F7-4515-ACB0-D2B3E5860032}"/>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1C09A9-3A09-4873-8633-770E67356BBA}"/>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69287AB-F314-4F38-B359-784E9E8AC30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47" name="楕円 246">
          <a:extLst>
            <a:ext uri="{FF2B5EF4-FFF2-40B4-BE49-F238E27FC236}">
              <a16:creationId xmlns:a16="http://schemas.microsoft.com/office/drawing/2014/main" id="{51947429-BBA0-46E4-8293-D3149ABF0AC0}"/>
            </a:ext>
          </a:extLst>
        </xdr:cNvPr>
        <xdr:cNvSpPr/>
      </xdr:nvSpPr>
      <xdr:spPr>
        <a:xfrm>
          <a:off x="9398000" y="10234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21607</xdr:rowOff>
    </xdr:from>
    <xdr:ext cx="469744" cy="259045"/>
    <xdr:sp macro="" textlink="">
      <xdr:nvSpPr>
        <xdr:cNvPr id="248" name="【体育館・プール】&#10;一人当たり面積該当値テキスト">
          <a:extLst>
            <a:ext uri="{FF2B5EF4-FFF2-40B4-BE49-F238E27FC236}">
              <a16:creationId xmlns:a16="http://schemas.microsoft.com/office/drawing/2014/main" id="{8C8F0CE1-689D-418F-B2E7-13D2B552061D}"/>
            </a:ext>
          </a:extLst>
        </xdr:cNvPr>
        <xdr:cNvSpPr txBox="1"/>
      </xdr:nvSpPr>
      <xdr:spPr>
        <a:xfrm>
          <a:off x="9467850"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xdr:rowOff>
    </xdr:from>
    <xdr:to>
      <xdr:col>50</xdr:col>
      <xdr:colOff>165100</xdr:colOff>
      <xdr:row>62</xdr:row>
      <xdr:rowOff>102235</xdr:rowOff>
    </xdr:to>
    <xdr:sp macro="" textlink="">
      <xdr:nvSpPr>
        <xdr:cNvPr id="249" name="楕円 248">
          <a:extLst>
            <a:ext uri="{FF2B5EF4-FFF2-40B4-BE49-F238E27FC236}">
              <a16:creationId xmlns:a16="http://schemas.microsoft.com/office/drawing/2014/main" id="{93EAFBF9-5922-432F-AFC3-6FA6B3C0C6EA}"/>
            </a:ext>
          </a:extLst>
        </xdr:cNvPr>
        <xdr:cNvSpPr/>
      </xdr:nvSpPr>
      <xdr:spPr>
        <a:xfrm>
          <a:off x="8636000" y="102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49530</xdr:rowOff>
    </xdr:from>
    <xdr:to>
      <xdr:col>55</xdr:col>
      <xdr:colOff>0</xdr:colOff>
      <xdr:row>62</xdr:row>
      <xdr:rowOff>51435</xdr:rowOff>
    </xdr:to>
    <xdr:cxnSp macro="">
      <xdr:nvCxnSpPr>
        <xdr:cNvPr id="250" name="直線コネクタ 249">
          <a:extLst>
            <a:ext uri="{FF2B5EF4-FFF2-40B4-BE49-F238E27FC236}">
              <a16:creationId xmlns:a16="http://schemas.microsoft.com/office/drawing/2014/main" id="{8BFBF729-982B-4673-81D3-13E4357BFFB8}"/>
            </a:ext>
          </a:extLst>
        </xdr:cNvPr>
        <xdr:cNvCxnSpPr/>
      </xdr:nvCxnSpPr>
      <xdr:spPr>
        <a:xfrm flipV="1">
          <a:off x="8686800" y="1028573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51" name="楕円 250">
          <a:extLst>
            <a:ext uri="{FF2B5EF4-FFF2-40B4-BE49-F238E27FC236}">
              <a16:creationId xmlns:a16="http://schemas.microsoft.com/office/drawing/2014/main" id="{978DF39F-B6EB-4B71-86EE-2EA7DA2CFA92}"/>
            </a:ext>
          </a:extLst>
        </xdr:cNvPr>
        <xdr:cNvSpPr/>
      </xdr:nvSpPr>
      <xdr:spPr>
        <a:xfrm>
          <a:off x="7842250" y="10238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62</xdr:row>
      <xdr:rowOff>53340</xdr:rowOff>
    </xdr:to>
    <xdr:cxnSp macro="">
      <xdr:nvCxnSpPr>
        <xdr:cNvPr id="252" name="直線コネクタ 251">
          <a:extLst>
            <a:ext uri="{FF2B5EF4-FFF2-40B4-BE49-F238E27FC236}">
              <a16:creationId xmlns:a16="http://schemas.microsoft.com/office/drawing/2014/main" id="{0C8C10B5-391D-44C8-BE00-02058BD9571C}"/>
            </a:ext>
          </a:extLst>
        </xdr:cNvPr>
        <xdr:cNvCxnSpPr/>
      </xdr:nvCxnSpPr>
      <xdr:spPr>
        <a:xfrm flipV="1">
          <a:off x="7886700" y="1028763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xdr:rowOff>
    </xdr:from>
    <xdr:to>
      <xdr:col>41</xdr:col>
      <xdr:colOff>101600</xdr:colOff>
      <xdr:row>62</xdr:row>
      <xdr:rowOff>106045</xdr:rowOff>
    </xdr:to>
    <xdr:sp macro="" textlink="">
      <xdr:nvSpPr>
        <xdr:cNvPr id="253" name="楕円 252">
          <a:extLst>
            <a:ext uri="{FF2B5EF4-FFF2-40B4-BE49-F238E27FC236}">
              <a16:creationId xmlns:a16="http://schemas.microsoft.com/office/drawing/2014/main" id="{4D1B1976-7907-4343-ADA4-90756CF8B3AC}"/>
            </a:ext>
          </a:extLst>
        </xdr:cNvPr>
        <xdr:cNvSpPr/>
      </xdr:nvSpPr>
      <xdr:spPr>
        <a:xfrm>
          <a:off x="702945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55245</xdr:rowOff>
    </xdr:to>
    <xdr:cxnSp macro="">
      <xdr:nvCxnSpPr>
        <xdr:cNvPr id="254" name="直線コネクタ 253">
          <a:extLst>
            <a:ext uri="{FF2B5EF4-FFF2-40B4-BE49-F238E27FC236}">
              <a16:creationId xmlns:a16="http://schemas.microsoft.com/office/drawing/2014/main" id="{FBD65451-5A97-439B-BC76-8EAF0FC13719}"/>
            </a:ext>
          </a:extLst>
        </xdr:cNvPr>
        <xdr:cNvCxnSpPr/>
      </xdr:nvCxnSpPr>
      <xdr:spPr>
        <a:xfrm flipV="1">
          <a:off x="7080250" y="1028954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xdr:rowOff>
    </xdr:from>
    <xdr:to>
      <xdr:col>36</xdr:col>
      <xdr:colOff>165100</xdr:colOff>
      <xdr:row>62</xdr:row>
      <xdr:rowOff>106045</xdr:rowOff>
    </xdr:to>
    <xdr:sp macro="" textlink="">
      <xdr:nvSpPr>
        <xdr:cNvPr id="255" name="楕円 254">
          <a:extLst>
            <a:ext uri="{FF2B5EF4-FFF2-40B4-BE49-F238E27FC236}">
              <a16:creationId xmlns:a16="http://schemas.microsoft.com/office/drawing/2014/main" id="{8B1425E5-B673-41A2-B227-38FC9702DF11}"/>
            </a:ext>
          </a:extLst>
        </xdr:cNvPr>
        <xdr:cNvSpPr/>
      </xdr:nvSpPr>
      <xdr:spPr>
        <a:xfrm>
          <a:off x="62357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55245</xdr:rowOff>
    </xdr:from>
    <xdr:to>
      <xdr:col>41</xdr:col>
      <xdr:colOff>50800</xdr:colOff>
      <xdr:row>62</xdr:row>
      <xdr:rowOff>55245</xdr:rowOff>
    </xdr:to>
    <xdr:cxnSp macro="">
      <xdr:nvCxnSpPr>
        <xdr:cNvPr id="256" name="直線コネクタ 255">
          <a:extLst>
            <a:ext uri="{FF2B5EF4-FFF2-40B4-BE49-F238E27FC236}">
              <a16:creationId xmlns:a16="http://schemas.microsoft.com/office/drawing/2014/main" id="{C4AAF01F-3AD9-44D3-A0CF-4F7636ED0B89}"/>
            </a:ext>
          </a:extLst>
        </xdr:cNvPr>
        <xdr:cNvCxnSpPr/>
      </xdr:nvCxnSpPr>
      <xdr:spPr>
        <a:xfrm>
          <a:off x="6286500" y="102914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8A6C7DC7-4CBC-4F5B-8097-B0363BDF71A4}"/>
            </a:ext>
          </a:extLst>
        </xdr:cNvPr>
        <xdr:cNvSpPr txBox="1"/>
      </xdr:nvSpPr>
      <xdr:spPr>
        <a:xfrm>
          <a:off x="845827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F1DB166E-E77B-4576-A97D-E95236C87189}"/>
            </a:ext>
          </a:extLst>
        </xdr:cNvPr>
        <xdr:cNvSpPr txBox="1"/>
      </xdr:nvSpPr>
      <xdr:spPr>
        <a:xfrm>
          <a:off x="767722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BE4B27D7-09CF-40EC-9512-AF85DE21BF8A}"/>
            </a:ext>
          </a:extLst>
        </xdr:cNvPr>
        <xdr:cNvSpPr txBox="1"/>
      </xdr:nvSpPr>
      <xdr:spPr>
        <a:xfrm>
          <a:off x="6864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821BB0D8-3F83-4248-8407-815D24FE2145}"/>
            </a:ext>
          </a:extLst>
        </xdr:cNvPr>
        <xdr:cNvSpPr txBox="1"/>
      </xdr:nvSpPr>
      <xdr:spPr>
        <a:xfrm>
          <a:off x="607067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118762</xdr:rowOff>
    </xdr:from>
    <xdr:ext cx="469744" cy="259045"/>
    <xdr:sp macro="" textlink="">
      <xdr:nvSpPr>
        <xdr:cNvPr id="261" name="n_1mainValue【体育館・プール】&#10;一人当たり面積">
          <a:extLst>
            <a:ext uri="{FF2B5EF4-FFF2-40B4-BE49-F238E27FC236}">
              <a16:creationId xmlns:a16="http://schemas.microsoft.com/office/drawing/2014/main" id="{92AFE090-E2C3-4812-AA34-156CC55B2A12}"/>
            </a:ext>
          </a:extLst>
        </xdr:cNvPr>
        <xdr:cNvSpPr txBox="1"/>
      </xdr:nvSpPr>
      <xdr:spPr>
        <a:xfrm>
          <a:off x="845827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62" name="n_2mainValue【体育館・プール】&#10;一人当たり面積">
          <a:extLst>
            <a:ext uri="{FF2B5EF4-FFF2-40B4-BE49-F238E27FC236}">
              <a16:creationId xmlns:a16="http://schemas.microsoft.com/office/drawing/2014/main" id="{7F22A02A-A992-4C64-AC0E-3748EB2E381A}"/>
            </a:ext>
          </a:extLst>
        </xdr:cNvPr>
        <xdr:cNvSpPr txBox="1"/>
      </xdr:nvSpPr>
      <xdr:spPr>
        <a:xfrm>
          <a:off x="76772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122572</xdr:rowOff>
    </xdr:from>
    <xdr:ext cx="469744" cy="259045"/>
    <xdr:sp macro="" textlink="">
      <xdr:nvSpPr>
        <xdr:cNvPr id="263" name="n_3mainValue【体育館・プール】&#10;一人当たり面積">
          <a:extLst>
            <a:ext uri="{FF2B5EF4-FFF2-40B4-BE49-F238E27FC236}">
              <a16:creationId xmlns:a16="http://schemas.microsoft.com/office/drawing/2014/main" id="{0AB3F9B9-2946-4003-A38E-9D9575D12CB7}"/>
            </a:ext>
          </a:extLst>
        </xdr:cNvPr>
        <xdr:cNvSpPr txBox="1"/>
      </xdr:nvSpPr>
      <xdr:spPr>
        <a:xfrm>
          <a:off x="6864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64" name="n_4mainValue【体育館・プール】&#10;一人当たり面積">
          <a:extLst>
            <a:ext uri="{FF2B5EF4-FFF2-40B4-BE49-F238E27FC236}">
              <a16:creationId xmlns:a16="http://schemas.microsoft.com/office/drawing/2014/main" id="{23091765-3E6C-492F-BB9B-3CD85D3AFC25}"/>
            </a:ext>
          </a:extLst>
        </xdr:cNvPr>
        <xdr:cNvSpPr txBox="1"/>
      </xdr:nvSpPr>
      <xdr:spPr>
        <a:xfrm>
          <a:off x="607067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7E66366-C02B-41D3-80DA-9C7E86390E5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3527B8C-8632-47CB-9426-C9AC827C24C4}"/>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376DDAC-7388-487E-BBA4-174D4512B283}"/>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BCC3C39-6193-4AA7-A538-B0783579C3B4}"/>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A90490C-C62B-459A-A452-E6914D4DFF4F}"/>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224CD2A-9E30-4A4B-B22C-ABC63F121E26}"/>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A00B445-1575-4FAF-AF3A-5816B43F2152}"/>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4779A69-7C29-430F-8D67-B0788F3A7558}"/>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3052D83-7AD3-442E-ADAB-78EDF7CC890D}"/>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87516D5-7F73-42BF-86C2-86B483C7D1EC}"/>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93F234F-5D2D-4580-8CD8-A736B1AAB5D6}"/>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D5F6090-1561-4707-BD08-546EE8801BE8}"/>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CBB5B077-8738-49FB-8723-09BB6D290175}"/>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E1EA519-46D6-43EE-85A3-6F0374033DBD}"/>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B70F11D-FBC8-448C-BFB4-F8D7C5EC22E3}"/>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629BE98-757A-4E93-AD0A-1DF9A263F428}"/>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6199DB5-F628-4CD5-AC30-ED71513A1F7F}"/>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A80D017-A4C9-4B98-87FB-66C4B599F5DF}"/>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8DA8BB71-F0DF-44EC-B169-472A14CB0629}"/>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7138427-E590-4AEE-9634-1892F6F26803}"/>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007CA26-9638-4290-81AF-4FA95147CDA5}"/>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ED51D50-D250-4980-BA20-1EA54C312168}"/>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FBCBDDE-7690-44DD-B4CA-9BA8CD2AABA4}"/>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CCC67D68-9A4C-44D4-90B6-87FCAB7469D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6E460B6-F0A2-4080-AEDF-2790A8DCEFEC}"/>
            </a:ext>
          </a:extLst>
        </xdr:cNvPr>
        <xdr:cNvCxnSpPr/>
      </xdr:nvCxnSpPr>
      <xdr:spPr>
        <a:xfrm flipV="1">
          <a:off x="4177665" y="12779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BD46D03B-F84A-4A66-8CAA-9A40CF5FED84}"/>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5A30D0AD-301D-43C6-8B55-6299823DE2EB}"/>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E1F2FC8-722A-4E81-B694-302EAB8436DC}"/>
            </a:ext>
          </a:extLst>
        </xdr:cNvPr>
        <xdr:cNvSpPr txBox="1"/>
      </xdr:nvSpPr>
      <xdr:spPr>
        <a:xfrm>
          <a:off x="4216400" y="1256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30C468C9-B171-462F-80E6-9C21BD6EDF06}"/>
            </a:ext>
          </a:extLst>
        </xdr:cNvPr>
        <xdr:cNvCxnSpPr/>
      </xdr:nvCxnSpPr>
      <xdr:spPr>
        <a:xfrm>
          <a:off x="4108450" y="12779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773AFBA-A776-45CD-8370-E9564D82E6B6}"/>
            </a:ext>
          </a:extLst>
        </xdr:cNvPr>
        <xdr:cNvSpPr txBox="1"/>
      </xdr:nvSpPr>
      <xdr:spPr>
        <a:xfrm>
          <a:off x="4216400" y="1339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BA49BD9C-D7F2-4D40-8E48-CDC8E1F7B406}"/>
            </a:ext>
          </a:extLst>
        </xdr:cNvPr>
        <xdr:cNvSpPr/>
      </xdr:nvSpPr>
      <xdr:spPr>
        <a:xfrm>
          <a:off x="4127500" y="135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932DFC8A-13CE-42D6-8D89-4950DF8E09B3}"/>
            </a:ext>
          </a:extLst>
        </xdr:cNvPr>
        <xdr:cNvSpPr/>
      </xdr:nvSpPr>
      <xdr:spPr>
        <a:xfrm>
          <a:off x="3384550" y="135261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D71130AE-D1B4-4B2C-ADD6-0A660C2FDFE7}"/>
            </a:ext>
          </a:extLst>
        </xdr:cNvPr>
        <xdr:cNvSpPr/>
      </xdr:nvSpPr>
      <xdr:spPr>
        <a:xfrm>
          <a:off x="2571750" y="1350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3AF63536-737E-4B29-B07C-69FF27444A67}"/>
            </a:ext>
          </a:extLst>
        </xdr:cNvPr>
        <xdr:cNvSpPr/>
      </xdr:nvSpPr>
      <xdr:spPr>
        <a:xfrm>
          <a:off x="1778000" y="13489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43BC6874-C66E-4DAF-98B0-8F232A4C696C}"/>
            </a:ext>
          </a:extLst>
        </xdr:cNvPr>
        <xdr:cNvSpPr/>
      </xdr:nvSpPr>
      <xdr:spPr>
        <a:xfrm>
          <a:off x="984250" y="134594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E1BD2A4-2C43-4636-8937-41CCDE4C1585}"/>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F6AEC00-09F2-4312-A03F-77E0DDF360A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F322F1-3F9F-49EB-A5C9-60C09F4CA01A}"/>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38300CA-D684-4528-AD61-BEFB22EE45F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501E9FD-C3EF-403D-9F73-6FDCCA0946B3}"/>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5" name="楕円 304">
          <a:extLst>
            <a:ext uri="{FF2B5EF4-FFF2-40B4-BE49-F238E27FC236}">
              <a16:creationId xmlns:a16="http://schemas.microsoft.com/office/drawing/2014/main" id="{18C97FA5-E9D8-40B3-98EC-7C372CE68FAE}"/>
            </a:ext>
          </a:extLst>
        </xdr:cNvPr>
        <xdr:cNvSpPr/>
      </xdr:nvSpPr>
      <xdr:spPr>
        <a:xfrm>
          <a:off x="4127500" y="135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17163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ED58BDE-A741-4BEA-A5B3-E2510FCEFB5A}"/>
            </a:ext>
          </a:extLst>
        </xdr:cNvPr>
        <xdr:cNvSpPr txBox="1"/>
      </xdr:nvSpPr>
      <xdr:spPr>
        <a:xfrm>
          <a:off x="4216400"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7" name="楕円 306">
          <a:extLst>
            <a:ext uri="{FF2B5EF4-FFF2-40B4-BE49-F238E27FC236}">
              <a16:creationId xmlns:a16="http://schemas.microsoft.com/office/drawing/2014/main" id="{BDD790E3-CE6D-4612-8591-71A1A38E049C}"/>
            </a:ext>
          </a:extLst>
        </xdr:cNvPr>
        <xdr:cNvSpPr/>
      </xdr:nvSpPr>
      <xdr:spPr>
        <a:xfrm>
          <a:off x="3384550" y="13597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110489</xdr:rowOff>
    </xdr:to>
    <xdr:cxnSp macro="">
      <xdr:nvCxnSpPr>
        <xdr:cNvPr id="308" name="直線コネクタ 307">
          <a:extLst>
            <a:ext uri="{FF2B5EF4-FFF2-40B4-BE49-F238E27FC236}">
              <a16:creationId xmlns:a16="http://schemas.microsoft.com/office/drawing/2014/main" id="{96A325DC-6267-4199-93BF-744F65E2453D}"/>
            </a:ext>
          </a:extLst>
        </xdr:cNvPr>
        <xdr:cNvCxnSpPr/>
      </xdr:nvCxnSpPr>
      <xdr:spPr>
        <a:xfrm flipV="1">
          <a:off x="3429000" y="13627736"/>
          <a:ext cx="7493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9" name="楕円 308">
          <a:extLst>
            <a:ext uri="{FF2B5EF4-FFF2-40B4-BE49-F238E27FC236}">
              <a16:creationId xmlns:a16="http://schemas.microsoft.com/office/drawing/2014/main" id="{94EA6D86-1843-48C8-A3E8-8096F6B84172}"/>
            </a:ext>
          </a:extLst>
        </xdr:cNvPr>
        <xdr:cNvSpPr/>
      </xdr:nvSpPr>
      <xdr:spPr>
        <a:xfrm>
          <a:off x="2571750" y="1365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163830</xdr:rowOff>
    </xdr:to>
    <xdr:cxnSp macro="">
      <xdr:nvCxnSpPr>
        <xdr:cNvPr id="310" name="直線コネクタ 309">
          <a:extLst>
            <a:ext uri="{FF2B5EF4-FFF2-40B4-BE49-F238E27FC236}">
              <a16:creationId xmlns:a16="http://schemas.microsoft.com/office/drawing/2014/main" id="{6179D2F2-2C72-4881-8D7F-E1E0253EDCB2}"/>
            </a:ext>
          </a:extLst>
        </xdr:cNvPr>
        <xdr:cNvCxnSpPr/>
      </xdr:nvCxnSpPr>
      <xdr:spPr>
        <a:xfrm flipV="1">
          <a:off x="2622550" y="13648689"/>
          <a:ext cx="8064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11" name="楕円 310">
          <a:extLst>
            <a:ext uri="{FF2B5EF4-FFF2-40B4-BE49-F238E27FC236}">
              <a16:creationId xmlns:a16="http://schemas.microsoft.com/office/drawing/2014/main" id="{E6CDDE7F-C54C-47C8-9F7E-0571EA031085}"/>
            </a:ext>
          </a:extLst>
        </xdr:cNvPr>
        <xdr:cNvSpPr/>
      </xdr:nvSpPr>
      <xdr:spPr>
        <a:xfrm>
          <a:off x="1778000" y="13605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163830</xdr:rowOff>
    </xdr:to>
    <xdr:cxnSp macro="">
      <xdr:nvCxnSpPr>
        <xdr:cNvPr id="312" name="直線コネクタ 311">
          <a:extLst>
            <a:ext uri="{FF2B5EF4-FFF2-40B4-BE49-F238E27FC236}">
              <a16:creationId xmlns:a16="http://schemas.microsoft.com/office/drawing/2014/main" id="{B3E4259E-7E9F-4852-BE7C-6D2BDDE91AC8}"/>
            </a:ext>
          </a:extLst>
        </xdr:cNvPr>
        <xdr:cNvCxnSpPr/>
      </xdr:nvCxnSpPr>
      <xdr:spPr>
        <a:xfrm>
          <a:off x="1828800" y="13656311"/>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3" name="楕円 312">
          <a:extLst>
            <a:ext uri="{FF2B5EF4-FFF2-40B4-BE49-F238E27FC236}">
              <a16:creationId xmlns:a16="http://schemas.microsoft.com/office/drawing/2014/main" id="{D7F7E481-D034-4AD3-9F01-0EA490DF0856}"/>
            </a:ext>
          </a:extLst>
        </xdr:cNvPr>
        <xdr:cNvSpPr/>
      </xdr:nvSpPr>
      <xdr:spPr>
        <a:xfrm>
          <a:off x="984250" y="13559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118111</xdr:rowOff>
    </xdr:to>
    <xdr:cxnSp macro="">
      <xdr:nvCxnSpPr>
        <xdr:cNvPr id="314" name="直線コネクタ 313">
          <a:extLst>
            <a:ext uri="{FF2B5EF4-FFF2-40B4-BE49-F238E27FC236}">
              <a16:creationId xmlns:a16="http://schemas.microsoft.com/office/drawing/2014/main" id="{0EDB3AF5-0A0F-4F3D-8D0D-4486C232AF28}"/>
            </a:ext>
          </a:extLst>
        </xdr:cNvPr>
        <xdr:cNvCxnSpPr/>
      </xdr:nvCxnSpPr>
      <xdr:spPr>
        <a:xfrm>
          <a:off x="1028700" y="13610589"/>
          <a:ext cx="8001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3FAE633A-0325-4F6E-8B27-CB749A4C85A1}"/>
            </a:ext>
          </a:extLst>
        </xdr:cNvPr>
        <xdr:cNvSpPr txBox="1"/>
      </xdr:nvSpPr>
      <xdr:spPr>
        <a:xfrm>
          <a:off x="3239144" y="1330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CA4EC0F6-36C6-440A-975B-0414295458A2}"/>
            </a:ext>
          </a:extLst>
        </xdr:cNvPr>
        <xdr:cNvSpPr txBox="1"/>
      </xdr:nvSpPr>
      <xdr:spPr>
        <a:xfrm>
          <a:off x="2439044"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5ADE350D-FB5D-4EDD-8008-B25D060348B1}"/>
            </a:ext>
          </a:extLst>
        </xdr:cNvPr>
        <xdr:cNvSpPr txBox="1"/>
      </xdr:nvSpPr>
      <xdr:spPr>
        <a:xfrm>
          <a:off x="1645294" y="1327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B8816BDA-6D8A-46D7-BF5A-17835BA1D326}"/>
            </a:ext>
          </a:extLst>
        </xdr:cNvPr>
        <xdr:cNvSpPr txBox="1"/>
      </xdr:nvSpPr>
      <xdr:spPr>
        <a:xfrm>
          <a:off x="851544"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319" name="n_1mainValue【福祉施設】&#10;有形固定資産減価償却率">
          <a:extLst>
            <a:ext uri="{FF2B5EF4-FFF2-40B4-BE49-F238E27FC236}">
              <a16:creationId xmlns:a16="http://schemas.microsoft.com/office/drawing/2014/main" id="{76CBB678-55A6-4639-8CF4-0FFBA0ECEFC5}"/>
            </a:ext>
          </a:extLst>
        </xdr:cNvPr>
        <xdr:cNvSpPr txBox="1"/>
      </xdr:nvSpPr>
      <xdr:spPr>
        <a:xfrm>
          <a:off x="3239144" y="1369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0" name="n_2mainValue【福祉施設】&#10;有形固定資産減価償却率">
          <a:extLst>
            <a:ext uri="{FF2B5EF4-FFF2-40B4-BE49-F238E27FC236}">
              <a16:creationId xmlns:a16="http://schemas.microsoft.com/office/drawing/2014/main" id="{3F972385-B597-4DFA-9769-B005E7544162}"/>
            </a:ext>
          </a:extLst>
        </xdr:cNvPr>
        <xdr:cNvSpPr txBox="1"/>
      </xdr:nvSpPr>
      <xdr:spPr>
        <a:xfrm>
          <a:off x="2439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21" name="n_3mainValue【福祉施設】&#10;有形固定資産減価償却率">
          <a:extLst>
            <a:ext uri="{FF2B5EF4-FFF2-40B4-BE49-F238E27FC236}">
              <a16:creationId xmlns:a16="http://schemas.microsoft.com/office/drawing/2014/main" id="{89652CC8-D7BF-4B4C-A27D-4E3E4DCB0D6D}"/>
            </a:ext>
          </a:extLst>
        </xdr:cNvPr>
        <xdr:cNvSpPr txBox="1"/>
      </xdr:nvSpPr>
      <xdr:spPr>
        <a:xfrm>
          <a:off x="1645294" y="1369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2" name="n_4mainValue【福祉施設】&#10;有形固定資産減価償却率">
          <a:extLst>
            <a:ext uri="{FF2B5EF4-FFF2-40B4-BE49-F238E27FC236}">
              <a16:creationId xmlns:a16="http://schemas.microsoft.com/office/drawing/2014/main" id="{7A011A35-DFDD-4412-AABE-3BCAE0D62F8C}"/>
            </a:ext>
          </a:extLst>
        </xdr:cNvPr>
        <xdr:cNvSpPr txBox="1"/>
      </xdr:nvSpPr>
      <xdr:spPr>
        <a:xfrm>
          <a:off x="8515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4309BC9-EEEC-41A5-B0E4-FB44B5CF034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4C12DE5-4950-4110-9BC6-99022403FA82}"/>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74130A6-E4E3-4043-B38E-92252D855187}"/>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E8C3373-485B-4A20-8DE2-EBB8E9685687}"/>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AF52B2A-E2A9-4FA3-9462-FDFBB9ACC28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9B479B4-4B23-4639-B8B7-EEFD88351A98}"/>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EEFBFB0-5869-4518-A96E-E96B42AE6531}"/>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47EFA87-B2D7-4629-A60E-41050AC062AA}"/>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605B180-EC12-48AD-88AE-578A40509329}"/>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8E76DDD-0C69-4E01-87EF-31AF04E9DA27}"/>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821280BE-AC09-462A-B4B1-E37EB7E62C1D}"/>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8E5C02F-931F-41D9-87DE-BB34EB5BB920}"/>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40D3ED5-5D44-40E6-8C34-38ECD6319A7A}"/>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4A274FC-1E25-4EA1-8D1D-A45F8DC8B8B6}"/>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66DB645-04C5-49B4-91D8-69909553EBFA}"/>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7FB5E7D-0FCC-45E4-A20C-8412A3F00B09}"/>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C9854CA-D6C6-4DD9-989A-11F605F6A68A}"/>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499BD802-A3C0-40EE-BFA6-DC7ACE749B3E}"/>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AD7792A-B926-4353-B9BE-992372C40FB1}"/>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A8D1480-D1E2-478E-8876-04ED1EE89404}"/>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1C130CE-327C-47F8-A936-C5549F77D5BC}"/>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5A27D1E2-7AC1-495F-8851-A06100F42ED0}"/>
            </a:ext>
          </a:extLst>
        </xdr:cNvPr>
        <xdr:cNvCxnSpPr/>
      </xdr:nvCxnSpPr>
      <xdr:spPr>
        <a:xfrm flipV="1">
          <a:off x="9429115" y="12929615"/>
          <a:ext cx="0" cy="130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7280C5C1-E0DB-4133-9D94-DE2C235D47D4}"/>
            </a:ext>
          </a:extLst>
        </xdr:cNvPr>
        <xdr:cNvSpPr txBox="1"/>
      </xdr:nvSpPr>
      <xdr:spPr>
        <a:xfrm>
          <a:off x="946785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F3C6678C-12F5-4E8F-B9E2-DF143DB70A7D}"/>
            </a:ext>
          </a:extLst>
        </xdr:cNvPr>
        <xdr:cNvCxnSpPr/>
      </xdr:nvCxnSpPr>
      <xdr:spPr>
        <a:xfrm>
          <a:off x="9359900" y="14232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5DDC85B0-86BD-4EEF-BE8E-5FA4158594F9}"/>
            </a:ext>
          </a:extLst>
        </xdr:cNvPr>
        <xdr:cNvSpPr txBox="1"/>
      </xdr:nvSpPr>
      <xdr:spPr>
        <a:xfrm>
          <a:off x="9467850" y="12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3A4122A7-F447-4EA9-9557-E6567009A5EB}"/>
            </a:ext>
          </a:extLst>
        </xdr:cNvPr>
        <xdr:cNvCxnSpPr/>
      </xdr:nvCxnSpPr>
      <xdr:spPr>
        <a:xfrm>
          <a:off x="9359900" y="12929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CBA3DF8A-6A0D-46DA-8B63-C0DFE294ACCE}"/>
            </a:ext>
          </a:extLst>
        </xdr:cNvPr>
        <xdr:cNvSpPr txBox="1"/>
      </xdr:nvSpPr>
      <xdr:spPr>
        <a:xfrm>
          <a:off x="9467850" y="1367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978EE813-B7BE-46E9-B560-97EA66866656}"/>
            </a:ext>
          </a:extLst>
        </xdr:cNvPr>
        <xdr:cNvSpPr/>
      </xdr:nvSpPr>
      <xdr:spPr>
        <a:xfrm>
          <a:off x="9398000" y="13816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5D7838A7-201E-45FA-9206-2EADE288BC67}"/>
            </a:ext>
          </a:extLst>
        </xdr:cNvPr>
        <xdr:cNvSpPr/>
      </xdr:nvSpPr>
      <xdr:spPr>
        <a:xfrm>
          <a:off x="8636000" y="13820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BC641CE8-D4A6-42D9-A119-12AC1EB5A689}"/>
            </a:ext>
          </a:extLst>
        </xdr:cNvPr>
        <xdr:cNvSpPr/>
      </xdr:nvSpPr>
      <xdr:spPr>
        <a:xfrm>
          <a:off x="7842250" y="13811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742B705B-3020-47E7-A4D4-294EFE9B99B1}"/>
            </a:ext>
          </a:extLst>
        </xdr:cNvPr>
        <xdr:cNvSpPr/>
      </xdr:nvSpPr>
      <xdr:spPr>
        <a:xfrm>
          <a:off x="702945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4591253D-D395-4780-AFAB-60D8C63E9D71}"/>
            </a:ext>
          </a:extLst>
        </xdr:cNvPr>
        <xdr:cNvSpPr/>
      </xdr:nvSpPr>
      <xdr:spPr>
        <a:xfrm>
          <a:off x="6235700" y="137888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CC72054-4C71-4ACD-B939-A0FA6F0AE1B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5643F98-B24D-468A-ACBF-488A0FD3CA51}"/>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5C5FBE7-AF63-467F-8C76-929C06A8D2DB}"/>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5EEF47-EEBF-4569-9989-EB9781129556}"/>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DBA110B-F15F-4372-8A2F-C5F5253F720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133604</xdr:rowOff>
    </xdr:from>
    <xdr:to>
      <xdr:col>55</xdr:col>
      <xdr:colOff>50800</xdr:colOff>
      <xdr:row>85</xdr:row>
      <xdr:rowOff>63754</xdr:rowOff>
    </xdr:to>
    <xdr:sp macro="" textlink="">
      <xdr:nvSpPr>
        <xdr:cNvPr id="360" name="楕円 359">
          <a:extLst>
            <a:ext uri="{FF2B5EF4-FFF2-40B4-BE49-F238E27FC236}">
              <a16:creationId xmlns:a16="http://schemas.microsoft.com/office/drawing/2014/main" id="{41C02D47-304D-45F0-B377-3544DE8F002C}"/>
            </a:ext>
          </a:extLst>
        </xdr:cNvPr>
        <xdr:cNvSpPr/>
      </xdr:nvSpPr>
      <xdr:spPr>
        <a:xfrm>
          <a:off x="9398000" y="140020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112031</xdr:rowOff>
    </xdr:from>
    <xdr:ext cx="469744" cy="259045"/>
    <xdr:sp macro="" textlink="">
      <xdr:nvSpPr>
        <xdr:cNvPr id="361" name="【福祉施設】&#10;一人当たり面積該当値テキスト">
          <a:extLst>
            <a:ext uri="{FF2B5EF4-FFF2-40B4-BE49-F238E27FC236}">
              <a16:creationId xmlns:a16="http://schemas.microsoft.com/office/drawing/2014/main" id="{2DAAEDCC-1C26-4A16-BA50-A6FD4654108F}"/>
            </a:ext>
          </a:extLst>
        </xdr:cNvPr>
        <xdr:cNvSpPr txBox="1"/>
      </xdr:nvSpPr>
      <xdr:spPr>
        <a:xfrm>
          <a:off x="9467850" y="1398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362" name="楕円 361">
          <a:extLst>
            <a:ext uri="{FF2B5EF4-FFF2-40B4-BE49-F238E27FC236}">
              <a16:creationId xmlns:a16="http://schemas.microsoft.com/office/drawing/2014/main" id="{1E94EFB2-9662-4E85-82A3-06CB5A6141B8}"/>
            </a:ext>
          </a:extLst>
        </xdr:cNvPr>
        <xdr:cNvSpPr/>
      </xdr:nvSpPr>
      <xdr:spPr>
        <a:xfrm>
          <a:off x="8636000" y="13960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85</xdr:row>
      <xdr:rowOff>12954</xdr:rowOff>
    </xdr:to>
    <xdr:cxnSp macro="">
      <xdr:nvCxnSpPr>
        <xdr:cNvPr id="363" name="直線コネクタ 362">
          <a:extLst>
            <a:ext uri="{FF2B5EF4-FFF2-40B4-BE49-F238E27FC236}">
              <a16:creationId xmlns:a16="http://schemas.microsoft.com/office/drawing/2014/main" id="{FD47A387-2056-4EAD-A078-E3C7F288D82D}"/>
            </a:ext>
          </a:extLst>
        </xdr:cNvPr>
        <xdr:cNvCxnSpPr/>
      </xdr:nvCxnSpPr>
      <xdr:spPr>
        <a:xfrm>
          <a:off x="8686800" y="14011656"/>
          <a:ext cx="7429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4" name="楕円 363">
          <a:extLst>
            <a:ext uri="{FF2B5EF4-FFF2-40B4-BE49-F238E27FC236}">
              <a16:creationId xmlns:a16="http://schemas.microsoft.com/office/drawing/2014/main" id="{A415BE5E-DA7D-4BA7-9118-A70A778F5842}"/>
            </a:ext>
          </a:extLst>
        </xdr:cNvPr>
        <xdr:cNvSpPr/>
      </xdr:nvSpPr>
      <xdr:spPr>
        <a:xfrm>
          <a:off x="7842250" y="14132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143256</xdr:rowOff>
    </xdr:from>
    <xdr:to>
      <xdr:col>50</xdr:col>
      <xdr:colOff>114300</xdr:colOff>
      <xdr:row>85</xdr:row>
      <xdr:rowOff>150113</xdr:rowOff>
    </xdr:to>
    <xdr:cxnSp macro="">
      <xdr:nvCxnSpPr>
        <xdr:cNvPr id="365" name="直線コネクタ 364">
          <a:extLst>
            <a:ext uri="{FF2B5EF4-FFF2-40B4-BE49-F238E27FC236}">
              <a16:creationId xmlns:a16="http://schemas.microsoft.com/office/drawing/2014/main" id="{C1D2F06B-08D5-4368-AD7B-B7DF29AB17A0}"/>
            </a:ext>
          </a:extLst>
        </xdr:cNvPr>
        <xdr:cNvCxnSpPr/>
      </xdr:nvCxnSpPr>
      <xdr:spPr>
        <a:xfrm flipV="1">
          <a:off x="7886700" y="14011656"/>
          <a:ext cx="800100" cy="1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6" name="楕円 365">
          <a:extLst>
            <a:ext uri="{FF2B5EF4-FFF2-40B4-BE49-F238E27FC236}">
              <a16:creationId xmlns:a16="http://schemas.microsoft.com/office/drawing/2014/main" id="{60ABBE0A-B2E5-4EE2-AE49-78F29CFF1115}"/>
            </a:ext>
          </a:extLst>
        </xdr:cNvPr>
        <xdr:cNvSpPr/>
      </xdr:nvSpPr>
      <xdr:spPr>
        <a:xfrm>
          <a:off x="7029450" y="14132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67" name="直線コネクタ 366">
          <a:extLst>
            <a:ext uri="{FF2B5EF4-FFF2-40B4-BE49-F238E27FC236}">
              <a16:creationId xmlns:a16="http://schemas.microsoft.com/office/drawing/2014/main" id="{F8179B4B-1996-44F0-853F-CC4C1845CA57}"/>
            </a:ext>
          </a:extLst>
        </xdr:cNvPr>
        <xdr:cNvCxnSpPr/>
      </xdr:nvCxnSpPr>
      <xdr:spPr>
        <a:xfrm>
          <a:off x="7080250" y="141836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8" name="楕円 367">
          <a:extLst>
            <a:ext uri="{FF2B5EF4-FFF2-40B4-BE49-F238E27FC236}">
              <a16:creationId xmlns:a16="http://schemas.microsoft.com/office/drawing/2014/main" id="{60798AC8-254B-49EA-B0D9-8BE726420496}"/>
            </a:ext>
          </a:extLst>
        </xdr:cNvPr>
        <xdr:cNvSpPr/>
      </xdr:nvSpPr>
      <xdr:spPr>
        <a:xfrm>
          <a:off x="6235700" y="14132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69" name="直線コネクタ 368">
          <a:extLst>
            <a:ext uri="{FF2B5EF4-FFF2-40B4-BE49-F238E27FC236}">
              <a16:creationId xmlns:a16="http://schemas.microsoft.com/office/drawing/2014/main" id="{5BA83D54-5820-4696-9083-AAC7BDBA880E}"/>
            </a:ext>
          </a:extLst>
        </xdr:cNvPr>
        <xdr:cNvCxnSpPr/>
      </xdr:nvCxnSpPr>
      <xdr:spPr>
        <a:xfrm>
          <a:off x="6286500" y="1418361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F4739699-5D5D-485C-80A0-77872F672CD7}"/>
            </a:ext>
          </a:extLst>
        </xdr:cNvPr>
        <xdr:cNvSpPr txBox="1"/>
      </xdr:nvSpPr>
      <xdr:spPr>
        <a:xfrm>
          <a:off x="8458277" y="136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E80A388C-40B1-4A25-980D-9E80D8DA415D}"/>
            </a:ext>
          </a:extLst>
        </xdr:cNvPr>
        <xdr:cNvSpPr txBox="1"/>
      </xdr:nvSpPr>
      <xdr:spPr>
        <a:xfrm>
          <a:off x="7677227" y="135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5FACD128-77FB-4812-BF29-C86FFAA0CC33}"/>
            </a:ext>
          </a:extLst>
        </xdr:cNvPr>
        <xdr:cNvSpPr txBox="1"/>
      </xdr:nvSpPr>
      <xdr:spPr>
        <a:xfrm>
          <a:off x="6864427"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C3875D1C-3806-473A-A6EE-AFBA71C9FAF2}"/>
            </a:ext>
          </a:extLst>
        </xdr:cNvPr>
        <xdr:cNvSpPr txBox="1"/>
      </xdr:nvSpPr>
      <xdr:spPr>
        <a:xfrm>
          <a:off x="6070677" y="13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13733</xdr:rowOff>
    </xdr:from>
    <xdr:ext cx="469744" cy="259045"/>
    <xdr:sp macro="" textlink="">
      <xdr:nvSpPr>
        <xdr:cNvPr id="374" name="n_1mainValue【福祉施設】&#10;一人当たり面積">
          <a:extLst>
            <a:ext uri="{FF2B5EF4-FFF2-40B4-BE49-F238E27FC236}">
              <a16:creationId xmlns:a16="http://schemas.microsoft.com/office/drawing/2014/main" id="{0AB2B312-DB2F-4A1C-BBEC-3934508C640C}"/>
            </a:ext>
          </a:extLst>
        </xdr:cNvPr>
        <xdr:cNvSpPr txBox="1"/>
      </xdr:nvSpPr>
      <xdr:spPr>
        <a:xfrm>
          <a:off x="8458277" y="140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5" name="n_2mainValue【福祉施設】&#10;一人当たり面積">
          <a:extLst>
            <a:ext uri="{FF2B5EF4-FFF2-40B4-BE49-F238E27FC236}">
              <a16:creationId xmlns:a16="http://schemas.microsoft.com/office/drawing/2014/main" id="{6D925830-D435-448F-A0C8-4FCC7F6DB4FD}"/>
            </a:ext>
          </a:extLst>
        </xdr:cNvPr>
        <xdr:cNvSpPr txBox="1"/>
      </xdr:nvSpPr>
      <xdr:spPr>
        <a:xfrm>
          <a:off x="76772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6" name="n_3mainValue【福祉施設】&#10;一人当たり面積">
          <a:extLst>
            <a:ext uri="{FF2B5EF4-FFF2-40B4-BE49-F238E27FC236}">
              <a16:creationId xmlns:a16="http://schemas.microsoft.com/office/drawing/2014/main" id="{3A27DE87-C02C-4EDD-AF65-BB02B3CEA74B}"/>
            </a:ext>
          </a:extLst>
        </xdr:cNvPr>
        <xdr:cNvSpPr txBox="1"/>
      </xdr:nvSpPr>
      <xdr:spPr>
        <a:xfrm>
          <a:off x="6864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7" name="n_4mainValue【福祉施設】&#10;一人当たり面積">
          <a:extLst>
            <a:ext uri="{FF2B5EF4-FFF2-40B4-BE49-F238E27FC236}">
              <a16:creationId xmlns:a16="http://schemas.microsoft.com/office/drawing/2014/main" id="{953EB182-02B0-47D5-8B1D-02C68173B440}"/>
            </a:ext>
          </a:extLst>
        </xdr:cNvPr>
        <xdr:cNvSpPr txBox="1"/>
      </xdr:nvSpPr>
      <xdr:spPr>
        <a:xfrm>
          <a:off x="607067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BAC3E4E-48AF-476C-B61E-BF15C56983E4}"/>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9C10786-6068-42E0-AC33-F140DE824FB7}"/>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5FB89CA-591F-4AC0-A728-4578D2CB148B}"/>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F3BD45F-2458-4D77-86A8-A17E61CE5F9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6590270-5540-4CF7-BE35-C91A76065404}"/>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52671FC-2024-4751-BD15-B189B6CD2155}"/>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3220BAB-8112-4932-86FB-17556CBF461C}"/>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374C046-3AA9-47E7-8FCE-062126DA099D}"/>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FDFC79E-5A19-4000-BC9E-DEEE94D8A02D}"/>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487E335-6FA0-487D-9D7C-C34BEEC9DF34}"/>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E9FEA83-5A91-4C0F-BBDB-6B623E0AF2F5}"/>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EE403A98-C1EA-4B24-B393-8A57DA4D7F91}"/>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1859484-061F-4301-A700-1CCA670453A3}"/>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DD40405B-FFB6-4D18-BF1C-A58466FCC87B}"/>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C3A7E3F2-90DA-41D3-A1CA-C804F200C89B}"/>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CDFB8561-632D-4039-9006-C061C9DB44F8}"/>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D717C902-9BB0-49D3-B3F5-C5480C598B8F}"/>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462CC1C-62B2-4B2D-9877-0E69306679BE}"/>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E120D7D2-9E72-4715-9276-EDA8978F7B7C}"/>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27DB4BD-6891-43BD-9143-0B5AE892A99C}"/>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C3F4002-1C4C-426D-A1B7-7AF2FE5B3FD9}"/>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20DE195-2EAC-4463-A670-7E44E1039423}"/>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F8C32C05-6404-49D0-AEE7-3C000849B1EA}"/>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97FD91C-F374-4AB0-BD69-8319965E21BA}"/>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88862DC8-9298-476B-98F7-4DCB91CE3BC2}"/>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2F33503-F24F-4007-8709-87F7D08C8916}"/>
            </a:ext>
          </a:extLst>
        </xdr:cNvPr>
        <xdr:cNvCxnSpPr/>
      </xdr:nvCxnSpPr>
      <xdr:spPr>
        <a:xfrm flipV="1">
          <a:off x="4177665" y="1657640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A1739C7F-5467-48F6-9416-D5CFE63A33CD}"/>
            </a:ext>
          </a:extLst>
        </xdr:cNvPr>
        <xdr:cNvSpPr txBox="1"/>
      </xdr:nvSpPr>
      <xdr:spPr>
        <a:xfrm>
          <a:off x="421640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3794ADA1-584C-46F4-994F-6BA5D5F69DA2}"/>
            </a:ext>
          </a:extLst>
        </xdr:cNvPr>
        <xdr:cNvCxnSpPr/>
      </xdr:nvCxnSpPr>
      <xdr:spPr>
        <a:xfrm>
          <a:off x="41084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5217FC62-DE9A-44AB-A158-EB0A8D91FF4B}"/>
            </a:ext>
          </a:extLst>
        </xdr:cNvPr>
        <xdr:cNvSpPr txBox="1"/>
      </xdr:nvSpPr>
      <xdr:spPr>
        <a:xfrm>
          <a:off x="4216400" y="16357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8D40D4A4-4735-4C0D-A177-8F246D8A6DAA}"/>
            </a:ext>
          </a:extLst>
        </xdr:cNvPr>
        <xdr:cNvCxnSpPr/>
      </xdr:nvCxnSpPr>
      <xdr:spPr>
        <a:xfrm>
          <a:off x="4108450" y="16576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BF074A5-2338-4A4A-9E50-61ADBE885EA5}"/>
            </a:ext>
          </a:extLst>
        </xdr:cNvPr>
        <xdr:cNvSpPr txBox="1"/>
      </xdr:nvSpPr>
      <xdr:spPr>
        <a:xfrm>
          <a:off x="4216400" y="17167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747C0060-B1BE-4DD6-B5E7-DB604B1156A8}"/>
            </a:ext>
          </a:extLst>
        </xdr:cNvPr>
        <xdr:cNvSpPr/>
      </xdr:nvSpPr>
      <xdr:spPr>
        <a:xfrm>
          <a:off x="4127500" y="1731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2760B038-2806-4096-A2AC-E62906E95A4D}"/>
            </a:ext>
          </a:extLst>
        </xdr:cNvPr>
        <xdr:cNvSpPr/>
      </xdr:nvSpPr>
      <xdr:spPr>
        <a:xfrm>
          <a:off x="3384550" y="172741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3422733A-F39D-43B6-AF45-20A801BFE210}"/>
            </a:ext>
          </a:extLst>
        </xdr:cNvPr>
        <xdr:cNvSpPr/>
      </xdr:nvSpPr>
      <xdr:spPr>
        <a:xfrm>
          <a:off x="2571750" y="17275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E7F315C5-80ED-48C1-B688-3C06B68B444A}"/>
            </a:ext>
          </a:extLst>
        </xdr:cNvPr>
        <xdr:cNvSpPr/>
      </xdr:nvSpPr>
      <xdr:spPr>
        <a:xfrm>
          <a:off x="1778000" y="172464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4148C1D6-C8DF-4759-90C0-4F4385EFB9F9}"/>
            </a:ext>
          </a:extLst>
        </xdr:cNvPr>
        <xdr:cNvSpPr/>
      </xdr:nvSpPr>
      <xdr:spPr>
        <a:xfrm>
          <a:off x="984250" y="17226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F1F9977-DD00-4BE5-8567-D1F19C406356}"/>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43CC18B-F2B3-454B-8DF1-FF818CB09938}"/>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D2B73B4-C67F-4201-B74D-3FDAFF333B41}"/>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35214D-1ADA-4A47-811A-AC3D3B9B7B82}"/>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6139FE9-80AF-4F86-861D-7E2FF9342625}"/>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19" name="楕円 418">
          <a:extLst>
            <a:ext uri="{FF2B5EF4-FFF2-40B4-BE49-F238E27FC236}">
              <a16:creationId xmlns:a16="http://schemas.microsoft.com/office/drawing/2014/main" id="{EA3CECD7-02C3-403B-8BFA-AE05A9CD07A9}"/>
            </a:ext>
          </a:extLst>
        </xdr:cNvPr>
        <xdr:cNvSpPr/>
      </xdr:nvSpPr>
      <xdr:spPr>
        <a:xfrm>
          <a:off x="4127500" y="176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C1505207-F498-4D86-8139-BC41340C57EE}"/>
            </a:ext>
          </a:extLst>
        </xdr:cNvPr>
        <xdr:cNvSpPr txBox="1"/>
      </xdr:nvSpPr>
      <xdr:spPr>
        <a:xfrm>
          <a:off x="4216400" y="1765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421" name="楕円 420">
          <a:extLst>
            <a:ext uri="{FF2B5EF4-FFF2-40B4-BE49-F238E27FC236}">
              <a16:creationId xmlns:a16="http://schemas.microsoft.com/office/drawing/2014/main" id="{112F518B-F3A8-4092-93C5-1C7210E5C0A2}"/>
            </a:ext>
          </a:extLst>
        </xdr:cNvPr>
        <xdr:cNvSpPr/>
      </xdr:nvSpPr>
      <xdr:spPr>
        <a:xfrm>
          <a:off x="3384550" y="176337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12519</xdr:rowOff>
    </xdr:from>
    <xdr:to>
      <xdr:col>24</xdr:col>
      <xdr:colOff>63500</xdr:colOff>
      <xdr:row>107</xdr:row>
      <xdr:rowOff>59871</xdr:rowOff>
    </xdr:to>
    <xdr:cxnSp macro="">
      <xdr:nvCxnSpPr>
        <xdr:cNvPr id="422" name="直線コネクタ 421">
          <a:extLst>
            <a:ext uri="{FF2B5EF4-FFF2-40B4-BE49-F238E27FC236}">
              <a16:creationId xmlns:a16="http://schemas.microsoft.com/office/drawing/2014/main" id="{5ADFCB17-8B0F-4394-BA9A-4A1A56442F1F}"/>
            </a:ext>
          </a:extLst>
        </xdr:cNvPr>
        <xdr:cNvCxnSpPr/>
      </xdr:nvCxnSpPr>
      <xdr:spPr>
        <a:xfrm>
          <a:off x="3429000" y="17678219"/>
          <a:ext cx="7493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423" name="楕円 422">
          <a:extLst>
            <a:ext uri="{FF2B5EF4-FFF2-40B4-BE49-F238E27FC236}">
              <a16:creationId xmlns:a16="http://schemas.microsoft.com/office/drawing/2014/main" id="{B2A3387C-FC19-4B46-A0DE-E25D428915CB}"/>
            </a:ext>
          </a:extLst>
        </xdr:cNvPr>
        <xdr:cNvSpPr/>
      </xdr:nvSpPr>
      <xdr:spPr>
        <a:xfrm>
          <a:off x="2571750" y="17583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107</xdr:row>
      <xdr:rowOff>12519</xdr:rowOff>
    </xdr:to>
    <xdr:cxnSp macro="">
      <xdr:nvCxnSpPr>
        <xdr:cNvPr id="424" name="直線コネクタ 423">
          <a:extLst>
            <a:ext uri="{FF2B5EF4-FFF2-40B4-BE49-F238E27FC236}">
              <a16:creationId xmlns:a16="http://schemas.microsoft.com/office/drawing/2014/main" id="{91331CA7-1171-49C8-842C-5B525405EFAF}"/>
            </a:ext>
          </a:extLst>
        </xdr:cNvPr>
        <xdr:cNvCxnSpPr/>
      </xdr:nvCxnSpPr>
      <xdr:spPr>
        <a:xfrm>
          <a:off x="2622550" y="17633950"/>
          <a:ext cx="8064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425" name="楕円 424">
          <a:extLst>
            <a:ext uri="{FF2B5EF4-FFF2-40B4-BE49-F238E27FC236}">
              <a16:creationId xmlns:a16="http://schemas.microsoft.com/office/drawing/2014/main" id="{02A99957-F625-4DDB-B53D-3C8C2A8427E1}"/>
            </a:ext>
          </a:extLst>
        </xdr:cNvPr>
        <xdr:cNvSpPr/>
      </xdr:nvSpPr>
      <xdr:spPr>
        <a:xfrm>
          <a:off x="1778000" y="175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133350</xdr:rowOff>
    </xdr:to>
    <xdr:cxnSp macro="">
      <xdr:nvCxnSpPr>
        <xdr:cNvPr id="426" name="直線コネクタ 425">
          <a:extLst>
            <a:ext uri="{FF2B5EF4-FFF2-40B4-BE49-F238E27FC236}">
              <a16:creationId xmlns:a16="http://schemas.microsoft.com/office/drawing/2014/main" id="{D4C36588-723B-4D93-9A83-E88ED85ECD53}"/>
            </a:ext>
          </a:extLst>
        </xdr:cNvPr>
        <xdr:cNvCxnSpPr/>
      </xdr:nvCxnSpPr>
      <xdr:spPr>
        <a:xfrm>
          <a:off x="1828800" y="17602926"/>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107043</xdr:rowOff>
    </xdr:from>
    <xdr:to>
      <xdr:col>6</xdr:col>
      <xdr:colOff>38100</xdr:colOff>
      <xdr:row>107</xdr:row>
      <xdr:rowOff>37193</xdr:rowOff>
    </xdr:to>
    <xdr:sp macro="" textlink="">
      <xdr:nvSpPr>
        <xdr:cNvPr id="427" name="楕円 426">
          <a:extLst>
            <a:ext uri="{FF2B5EF4-FFF2-40B4-BE49-F238E27FC236}">
              <a16:creationId xmlns:a16="http://schemas.microsoft.com/office/drawing/2014/main" id="{B78A191A-2FC9-492A-B3A9-052C6250156B}"/>
            </a:ext>
          </a:extLst>
        </xdr:cNvPr>
        <xdr:cNvSpPr/>
      </xdr:nvSpPr>
      <xdr:spPr>
        <a:xfrm>
          <a:off x="984250" y="17607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157843</xdr:rowOff>
    </xdr:to>
    <xdr:cxnSp macro="">
      <xdr:nvCxnSpPr>
        <xdr:cNvPr id="428" name="直線コネクタ 427">
          <a:extLst>
            <a:ext uri="{FF2B5EF4-FFF2-40B4-BE49-F238E27FC236}">
              <a16:creationId xmlns:a16="http://schemas.microsoft.com/office/drawing/2014/main" id="{A0D2B75B-FEDB-4778-B12A-4745E64CD6A2}"/>
            </a:ext>
          </a:extLst>
        </xdr:cNvPr>
        <xdr:cNvCxnSpPr/>
      </xdr:nvCxnSpPr>
      <xdr:spPr>
        <a:xfrm flipV="1">
          <a:off x="1028700" y="17602926"/>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a:extLst>
            <a:ext uri="{FF2B5EF4-FFF2-40B4-BE49-F238E27FC236}">
              <a16:creationId xmlns:a16="http://schemas.microsoft.com/office/drawing/2014/main" id="{494FE495-7379-46FE-B2AE-92FB030CF4C1}"/>
            </a:ext>
          </a:extLst>
        </xdr:cNvPr>
        <xdr:cNvSpPr txBox="1"/>
      </xdr:nvSpPr>
      <xdr:spPr>
        <a:xfrm>
          <a:off x="3239144" y="17055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a:extLst>
            <a:ext uri="{FF2B5EF4-FFF2-40B4-BE49-F238E27FC236}">
              <a16:creationId xmlns:a16="http://schemas.microsoft.com/office/drawing/2014/main" id="{CCB6EE03-C1FD-4EFA-966E-8C8B5D98DD11}"/>
            </a:ext>
          </a:extLst>
        </xdr:cNvPr>
        <xdr:cNvSpPr txBox="1"/>
      </xdr:nvSpPr>
      <xdr:spPr>
        <a:xfrm>
          <a:off x="24390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957A1F5B-2443-4165-934B-E67C6E6D8188}"/>
            </a:ext>
          </a:extLst>
        </xdr:cNvPr>
        <xdr:cNvSpPr txBox="1"/>
      </xdr:nvSpPr>
      <xdr:spPr>
        <a:xfrm>
          <a:off x="1645294" y="1702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B0835A58-A73E-41F8-84A0-E347C8038432}"/>
            </a:ext>
          </a:extLst>
        </xdr:cNvPr>
        <xdr:cNvSpPr txBox="1"/>
      </xdr:nvSpPr>
      <xdr:spPr>
        <a:xfrm>
          <a:off x="851544" y="1700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433" name="n_1mainValue【市民会館】&#10;有形固定資産減価償却率">
          <a:extLst>
            <a:ext uri="{FF2B5EF4-FFF2-40B4-BE49-F238E27FC236}">
              <a16:creationId xmlns:a16="http://schemas.microsoft.com/office/drawing/2014/main" id="{5D186DD6-EBFF-438D-8AE8-B9844C5F4182}"/>
            </a:ext>
          </a:extLst>
        </xdr:cNvPr>
        <xdr:cNvSpPr txBox="1"/>
      </xdr:nvSpPr>
      <xdr:spPr>
        <a:xfrm>
          <a:off x="3239144" y="1772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434" name="n_2mainValue【市民会館】&#10;有形固定資産減価償却率">
          <a:extLst>
            <a:ext uri="{FF2B5EF4-FFF2-40B4-BE49-F238E27FC236}">
              <a16:creationId xmlns:a16="http://schemas.microsoft.com/office/drawing/2014/main" id="{ED17EB1D-D75B-4094-B51D-D0F7BBC15779}"/>
            </a:ext>
          </a:extLst>
        </xdr:cNvPr>
        <xdr:cNvSpPr txBox="1"/>
      </xdr:nvSpPr>
      <xdr:spPr>
        <a:xfrm>
          <a:off x="2439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435" name="n_3mainValue【市民会館】&#10;有形固定資産減価償却率">
          <a:extLst>
            <a:ext uri="{FF2B5EF4-FFF2-40B4-BE49-F238E27FC236}">
              <a16:creationId xmlns:a16="http://schemas.microsoft.com/office/drawing/2014/main" id="{CB951F46-6170-4BFA-B342-56A7C79AC35B}"/>
            </a:ext>
          </a:extLst>
        </xdr:cNvPr>
        <xdr:cNvSpPr txBox="1"/>
      </xdr:nvSpPr>
      <xdr:spPr>
        <a:xfrm>
          <a:off x="1645294" y="1764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28320</xdr:rowOff>
    </xdr:from>
    <xdr:ext cx="405111" cy="259045"/>
    <xdr:sp macro="" textlink="">
      <xdr:nvSpPr>
        <xdr:cNvPr id="436" name="n_4mainValue【市民会館】&#10;有形固定資産減価償却率">
          <a:extLst>
            <a:ext uri="{FF2B5EF4-FFF2-40B4-BE49-F238E27FC236}">
              <a16:creationId xmlns:a16="http://schemas.microsoft.com/office/drawing/2014/main" id="{5D77D132-BEB4-4014-B2F3-57D89A24121C}"/>
            </a:ext>
          </a:extLst>
        </xdr:cNvPr>
        <xdr:cNvSpPr txBox="1"/>
      </xdr:nvSpPr>
      <xdr:spPr>
        <a:xfrm>
          <a:off x="851544" y="1769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B6AE5DE-6E6B-4BD0-B576-6A4F9BCA16FD}"/>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9B8EBE7-11C4-4062-A096-0D8E13C18FF1}"/>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281C865-32C1-49F3-ADA1-8EEE5AE87363}"/>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14C8DFD0-1B38-47F0-8F73-5A935F28319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1B76BE6-4019-45FE-B613-731ECAA2A6E2}"/>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455F34B-5CFD-42B5-8FFB-4A159B07C7F4}"/>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35922ED-17D0-4191-8B1A-C7A9BD803FDC}"/>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E69B496-7D66-475C-BA9B-AF5370BD7A38}"/>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59B3755-FD0D-453E-A083-E90D18FDF71C}"/>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EBBF6AA-01E2-461D-BB24-ACFF33E68AC1}"/>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2269B38-C30C-4BA3-958E-6989397E0D56}"/>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F9305582-D7CD-459A-B7E2-71DA24A860F1}"/>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D3BED82-F6CF-44B0-B48A-FD08A8FD02EC}"/>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66456A6-97E9-44C7-87C4-408D0F96ED03}"/>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C2955A89-6D99-41E4-91B2-A4EE2F46EA27}"/>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F373A32A-53CE-4989-8288-3D36AA137610}"/>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B61E965-3490-4309-9C4E-15C235C03C54}"/>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8CE4FB80-5A61-4BF4-9EEB-DF5FDE825481}"/>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0998A92-A5FA-480C-BD43-76D2AA4A894D}"/>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9445C281-7F15-4DC6-9314-AB55A6B76BFE}"/>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8D32D5B-7908-4659-9F15-E912E9847911}"/>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692115D0-9A88-4499-84E4-7E868341AB30}"/>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3DB12DFC-A41A-41CC-9F02-9134E8AFDFA7}"/>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EEE9D0A2-ECB2-41E9-806A-703CC2904771}"/>
            </a:ext>
          </a:extLst>
        </xdr:cNvPr>
        <xdr:cNvCxnSpPr/>
      </xdr:nvCxnSpPr>
      <xdr:spPr>
        <a:xfrm flipV="1">
          <a:off x="9429115" y="16760825"/>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FA8EA520-3B31-44F5-A665-ECBF8EC212C3}"/>
            </a:ext>
          </a:extLst>
        </xdr:cNvPr>
        <xdr:cNvSpPr txBox="1"/>
      </xdr:nvSpPr>
      <xdr:spPr>
        <a:xfrm>
          <a:off x="9467850"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6C16FA32-9CB4-4202-A084-84DADD7CCBA2}"/>
            </a:ext>
          </a:extLst>
        </xdr:cNvPr>
        <xdr:cNvCxnSpPr/>
      </xdr:nvCxnSpPr>
      <xdr:spPr>
        <a:xfrm>
          <a:off x="9359900" y="1796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9E5F1967-1975-4856-89DB-CD77C9BFD7C9}"/>
            </a:ext>
          </a:extLst>
        </xdr:cNvPr>
        <xdr:cNvSpPr txBox="1"/>
      </xdr:nvSpPr>
      <xdr:spPr>
        <a:xfrm>
          <a:off x="9467850" y="16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F3C4CE87-DFFD-4D85-A1D8-BC7DA60278E1}"/>
            </a:ext>
          </a:extLst>
        </xdr:cNvPr>
        <xdr:cNvCxnSpPr/>
      </xdr:nvCxnSpPr>
      <xdr:spPr>
        <a:xfrm>
          <a:off x="9359900" y="16760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D161FDE0-49B7-47C7-831A-DDA9F0C902A5}"/>
            </a:ext>
          </a:extLst>
        </xdr:cNvPr>
        <xdr:cNvSpPr txBox="1"/>
      </xdr:nvSpPr>
      <xdr:spPr>
        <a:xfrm>
          <a:off x="9467850" y="17506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8F43F284-919A-4B7C-959F-E555157EEC7D}"/>
            </a:ext>
          </a:extLst>
        </xdr:cNvPr>
        <xdr:cNvSpPr/>
      </xdr:nvSpPr>
      <xdr:spPr>
        <a:xfrm>
          <a:off x="9398000" y="1765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CAD9A908-8E6E-4FE8-857F-2478EC80FD0C}"/>
            </a:ext>
          </a:extLst>
        </xdr:cNvPr>
        <xdr:cNvSpPr/>
      </xdr:nvSpPr>
      <xdr:spPr>
        <a:xfrm>
          <a:off x="8636000" y="17663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8561D967-EF3B-406E-9505-3A5E23F08398}"/>
            </a:ext>
          </a:extLst>
        </xdr:cNvPr>
        <xdr:cNvSpPr/>
      </xdr:nvSpPr>
      <xdr:spPr>
        <a:xfrm>
          <a:off x="7842250" y="17661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72643C37-CF2C-41D9-B1A2-F9732D3E2B9E}"/>
            </a:ext>
          </a:extLst>
        </xdr:cNvPr>
        <xdr:cNvSpPr/>
      </xdr:nvSpPr>
      <xdr:spPr>
        <a:xfrm>
          <a:off x="7029450" y="17644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046707BD-3615-4C92-8AE2-2E96A0359E0B}"/>
            </a:ext>
          </a:extLst>
        </xdr:cNvPr>
        <xdr:cNvSpPr/>
      </xdr:nvSpPr>
      <xdr:spPr>
        <a:xfrm>
          <a:off x="6235700" y="1765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41E04BE-5856-4127-99F6-33EB47524D58}"/>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14E6742-53CA-436C-8F00-98ED79B11369}"/>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519C381-551B-4537-A5D7-B39A16E39BA8}"/>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56B074F-3E31-461E-8207-D2FBDF794C10}"/>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88BCA68-5583-44EF-BBA2-DCB3705E866F}"/>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6" name="楕円 475">
          <a:extLst>
            <a:ext uri="{FF2B5EF4-FFF2-40B4-BE49-F238E27FC236}">
              <a16:creationId xmlns:a16="http://schemas.microsoft.com/office/drawing/2014/main" id="{ECF78050-2E92-48C8-9564-71510005564C}"/>
            </a:ext>
          </a:extLst>
        </xdr:cNvPr>
        <xdr:cNvSpPr/>
      </xdr:nvSpPr>
      <xdr:spPr>
        <a:xfrm>
          <a:off x="9398000" y="17771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7" name="【市民会館】&#10;一人当たり面積該当値テキスト">
          <a:extLst>
            <a:ext uri="{FF2B5EF4-FFF2-40B4-BE49-F238E27FC236}">
              <a16:creationId xmlns:a16="http://schemas.microsoft.com/office/drawing/2014/main" id="{2548539B-5F72-4D3A-947B-E2A60BF9F6BF}"/>
            </a:ext>
          </a:extLst>
        </xdr:cNvPr>
        <xdr:cNvSpPr txBox="1"/>
      </xdr:nvSpPr>
      <xdr:spPr>
        <a:xfrm>
          <a:off x="9467850"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78" name="楕円 477">
          <a:extLst>
            <a:ext uri="{FF2B5EF4-FFF2-40B4-BE49-F238E27FC236}">
              <a16:creationId xmlns:a16="http://schemas.microsoft.com/office/drawing/2014/main" id="{D6FE23AB-8EE4-46F8-AED5-271768A0EBA0}"/>
            </a:ext>
          </a:extLst>
        </xdr:cNvPr>
        <xdr:cNvSpPr/>
      </xdr:nvSpPr>
      <xdr:spPr>
        <a:xfrm>
          <a:off x="8636000" y="17771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79" name="直線コネクタ 478">
          <a:extLst>
            <a:ext uri="{FF2B5EF4-FFF2-40B4-BE49-F238E27FC236}">
              <a16:creationId xmlns:a16="http://schemas.microsoft.com/office/drawing/2014/main" id="{A449D319-8EBD-4E9E-9189-BB572A55FDCA}"/>
            </a:ext>
          </a:extLst>
        </xdr:cNvPr>
        <xdr:cNvCxnSpPr/>
      </xdr:nvCxnSpPr>
      <xdr:spPr>
        <a:xfrm>
          <a:off x="8686800" y="178219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107314</xdr:rowOff>
    </xdr:from>
    <xdr:to>
      <xdr:col>46</xdr:col>
      <xdr:colOff>38100</xdr:colOff>
      <xdr:row>108</xdr:row>
      <xdr:rowOff>37464</xdr:rowOff>
    </xdr:to>
    <xdr:sp macro="" textlink="">
      <xdr:nvSpPr>
        <xdr:cNvPr id="480" name="楕円 479">
          <a:extLst>
            <a:ext uri="{FF2B5EF4-FFF2-40B4-BE49-F238E27FC236}">
              <a16:creationId xmlns:a16="http://schemas.microsoft.com/office/drawing/2014/main" id="{AE49CA04-2E3F-4D94-A6B3-49B4D06C6E8F}"/>
            </a:ext>
          </a:extLst>
        </xdr:cNvPr>
        <xdr:cNvSpPr/>
      </xdr:nvSpPr>
      <xdr:spPr>
        <a:xfrm>
          <a:off x="7842250" y="17773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158114</xdr:rowOff>
    </xdr:to>
    <xdr:cxnSp macro="">
      <xdr:nvCxnSpPr>
        <xdr:cNvPr id="481" name="直線コネクタ 480">
          <a:extLst>
            <a:ext uri="{FF2B5EF4-FFF2-40B4-BE49-F238E27FC236}">
              <a16:creationId xmlns:a16="http://schemas.microsoft.com/office/drawing/2014/main" id="{1B592110-3A82-4C31-AE54-D8059151FC56}"/>
            </a:ext>
          </a:extLst>
        </xdr:cNvPr>
        <xdr:cNvCxnSpPr/>
      </xdr:nvCxnSpPr>
      <xdr:spPr>
        <a:xfrm flipV="1">
          <a:off x="7886700" y="17821911"/>
          <a:ext cx="8001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107314</xdr:rowOff>
    </xdr:from>
    <xdr:to>
      <xdr:col>41</xdr:col>
      <xdr:colOff>101600</xdr:colOff>
      <xdr:row>108</xdr:row>
      <xdr:rowOff>37464</xdr:rowOff>
    </xdr:to>
    <xdr:sp macro="" textlink="">
      <xdr:nvSpPr>
        <xdr:cNvPr id="482" name="楕円 481">
          <a:extLst>
            <a:ext uri="{FF2B5EF4-FFF2-40B4-BE49-F238E27FC236}">
              <a16:creationId xmlns:a16="http://schemas.microsoft.com/office/drawing/2014/main" id="{609B4ADD-F0F8-41C9-9360-E39E157DDB47}"/>
            </a:ext>
          </a:extLst>
        </xdr:cNvPr>
        <xdr:cNvSpPr/>
      </xdr:nvSpPr>
      <xdr:spPr>
        <a:xfrm>
          <a:off x="7029450" y="17773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158114</xdr:rowOff>
    </xdr:from>
    <xdr:to>
      <xdr:col>45</xdr:col>
      <xdr:colOff>177800</xdr:colOff>
      <xdr:row>107</xdr:row>
      <xdr:rowOff>158114</xdr:rowOff>
    </xdr:to>
    <xdr:cxnSp macro="">
      <xdr:nvCxnSpPr>
        <xdr:cNvPr id="483" name="直線コネクタ 482">
          <a:extLst>
            <a:ext uri="{FF2B5EF4-FFF2-40B4-BE49-F238E27FC236}">
              <a16:creationId xmlns:a16="http://schemas.microsoft.com/office/drawing/2014/main" id="{1ECC87DF-9FF5-45D5-A5C7-2DC1BBB716C5}"/>
            </a:ext>
          </a:extLst>
        </xdr:cNvPr>
        <xdr:cNvCxnSpPr/>
      </xdr:nvCxnSpPr>
      <xdr:spPr>
        <a:xfrm>
          <a:off x="7080250" y="178238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107314</xdr:rowOff>
    </xdr:from>
    <xdr:to>
      <xdr:col>36</xdr:col>
      <xdr:colOff>165100</xdr:colOff>
      <xdr:row>108</xdr:row>
      <xdr:rowOff>37464</xdr:rowOff>
    </xdr:to>
    <xdr:sp macro="" textlink="">
      <xdr:nvSpPr>
        <xdr:cNvPr id="484" name="楕円 483">
          <a:extLst>
            <a:ext uri="{FF2B5EF4-FFF2-40B4-BE49-F238E27FC236}">
              <a16:creationId xmlns:a16="http://schemas.microsoft.com/office/drawing/2014/main" id="{55228366-5D71-434B-95CC-03389D1F6CF9}"/>
            </a:ext>
          </a:extLst>
        </xdr:cNvPr>
        <xdr:cNvSpPr/>
      </xdr:nvSpPr>
      <xdr:spPr>
        <a:xfrm>
          <a:off x="6235700" y="17773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158114</xdr:rowOff>
    </xdr:from>
    <xdr:to>
      <xdr:col>41</xdr:col>
      <xdr:colOff>50800</xdr:colOff>
      <xdr:row>107</xdr:row>
      <xdr:rowOff>158114</xdr:rowOff>
    </xdr:to>
    <xdr:cxnSp macro="">
      <xdr:nvCxnSpPr>
        <xdr:cNvPr id="485" name="直線コネクタ 484">
          <a:extLst>
            <a:ext uri="{FF2B5EF4-FFF2-40B4-BE49-F238E27FC236}">
              <a16:creationId xmlns:a16="http://schemas.microsoft.com/office/drawing/2014/main" id="{DDE59B90-F3D8-47D5-B697-F7E8B11046E1}"/>
            </a:ext>
          </a:extLst>
        </xdr:cNvPr>
        <xdr:cNvCxnSpPr/>
      </xdr:nvCxnSpPr>
      <xdr:spPr>
        <a:xfrm>
          <a:off x="6286500" y="1782381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D4302126-E11E-425E-A812-E84A52841627}"/>
            </a:ext>
          </a:extLst>
        </xdr:cNvPr>
        <xdr:cNvSpPr txBox="1"/>
      </xdr:nvSpPr>
      <xdr:spPr>
        <a:xfrm>
          <a:off x="845827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926546BA-5287-4A15-84D4-771305035081}"/>
            </a:ext>
          </a:extLst>
        </xdr:cNvPr>
        <xdr:cNvSpPr txBox="1"/>
      </xdr:nvSpPr>
      <xdr:spPr>
        <a:xfrm>
          <a:off x="76772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E11903A9-3791-4EEF-9128-06A117FE30A9}"/>
            </a:ext>
          </a:extLst>
        </xdr:cNvPr>
        <xdr:cNvSpPr txBox="1"/>
      </xdr:nvSpPr>
      <xdr:spPr>
        <a:xfrm>
          <a:off x="6864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E5C6AB27-AEC4-41C3-A048-E9B6969A31D9}"/>
            </a:ext>
          </a:extLst>
        </xdr:cNvPr>
        <xdr:cNvSpPr txBox="1"/>
      </xdr:nvSpPr>
      <xdr:spPr>
        <a:xfrm>
          <a:off x="607067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90" name="n_1mainValue【市民会館】&#10;一人当たり面積">
          <a:extLst>
            <a:ext uri="{FF2B5EF4-FFF2-40B4-BE49-F238E27FC236}">
              <a16:creationId xmlns:a16="http://schemas.microsoft.com/office/drawing/2014/main" id="{DC4A6E17-420A-4071-AD50-571D7FA61281}"/>
            </a:ext>
          </a:extLst>
        </xdr:cNvPr>
        <xdr:cNvSpPr txBox="1"/>
      </xdr:nvSpPr>
      <xdr:spPr>
        <a:xfrm>
          <a:off x="845827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28591</xdr:rowOff>
    </xdr:from>
    <xdr:ext cx="469744" cy="259045"/>
    <xdr:sp macro="" textlink="">
      <xdr:nvSpPr>
        <xdr:cNvPr id="491" name="n_2mainValue【市民会館】&#10;一人当たり面積">
          <a:extLst>
            <a:ext uri="{FF2B5EF4-FFF2-40B4-BE49-F238E27FC236}">
              <a16:creationId xmlns:a16="http://schemas.microsoft.com/office/drawing/2014/main" id="{6216FFC6-C789-47C5-BF59-FCD35CF8453A}"/>
            </a:ext>
          </a:extLst>
        </xdr:cNvPr>
        <xdr:cNvSpPr txBox="1"/>
      </xdr:nvSpPr>
      <xdr:spPr>
        <a:xfrm>
          <a:off x="7677227" y="17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28591</xdr:rowOff>
    </xdr:from>
    <xdr:ext cx="469744" cy="259045"/>
    <xdr:sp macro="" textlink="">
      <xdr:nvSpPr>
        <xdr:cNvPr id="492" name="n_3mainValue【市民会館】&#10;一人当たり面積">
          <a:extLst>
            <a:ext uri="{FF2B5EF4-FFF2-40B4-BE49-F238E27FC236}">
              <a16:creationId xmlns:a16="http://schemas.microsoft.com/office/drawing/2014/main" id="{6E06876A-2266-4053-8306-AF0A97DC0B05}"/>
            </a:ext>
          </a:extLst>
        </xdr:cNvPr>
        <xdr:cNvSpPr txBox="1"/>
      </xdr:nvSpPr>
      <xdr:spPr>
        <a:xfrm>
          <a:off x="6864427" y="17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28591</xdr:rowOff>
    </xdr:from>
    <xdr:ext cx="469744" cy="259045"/>
    <xdr:sp macro="" textlink="">
      <xdr:nvSpPr>
        <xdr:cNvPr id="493" name="n_4mainValue【市民会館】&#10;一人当たり面積">
          <a:extLst>
            <a:ext uri="{FF2B5EF4-FFF2-40B4-BE49-F238E27FC236}">
              <a16:creationId xmlns:a16="http://schemas.microsoft.com/office/drawing/2014/main" id="{9F0BD8B6-FFA7-4B48-AD0A-EFA206A811AA}"/>
            </a:ext>
          </a:extLst>
        </xdr:cNvPr>
        <xdr:cNvSpPr txBox="1"/>
      </xdr:nvSpPr>
      <xdr:spPr>
        <a:xfrm>
          <a:off x="6070677" y="17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64E9574-6B78-44B0-9587-22F2C73D4AD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F4D1B7F6-1D50-47AB-BDD7-21FD66DE3935}"/>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353ADE4-FACB-43B7-A554-1E021403ACEB}"/>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0AC42F8-6F76-4614-9E57-DEF39F14174A}"/>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B8887644-875B-43A2-B09B-462C13D983E3}"/>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9B33835-803A-4B7F-B6B4-5A9AC7D00A8B}"/>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52DB088-EA3B-414E-94C5-7868FD875E91}"/>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661160E3-FB97-4DAD-9B9D-BC88B776B3B9}"/>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1979977-00AE-4323-BAE8-7829F674126E}"/>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0578E15-BAD2-4F3D-A895-047CF35F4F4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41C0D9BA-E8C1-4EBC-9944-4C862FCC5A26}"/>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F2C76DC-6C25-4817-A7D4-D4990E9FD8A7}"/>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2FE2C729-E8F4-4B68-B3E6-92346D8EF8DE}"/>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8ECE4F5-39B9-45A0-9856-CA02E8595EF5}"/>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2EE0FED-967F-449C-A3EF-25BF2548415B}"/>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7734795-56A6-4BEE-8743-E98AFEECDE4E}"/>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24CE1B7A-C9FB-4F93-8B03-97CB70F74090}"/>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17157D71-6196-4AC8-8802-B0D48B20F277}"/>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C7134C52-F5E6-417A-9B25-607846B38BB8}"/>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A751D9F-5E01-4CAA-96D3-39067FE3B440}"/>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6E0648BB-A0E4-4335-816C-69D1FD77C210}"/>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9F6E7B1-E182-4975-B210-578DCE46E8DC}"/>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16EEA1F0-5F64-4169-9DB0-D7127D077950}"/>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B44F6082-F6B0-4054-B263-EC2631BC38B9}"/>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7B42C3B-7B75-4139-A8A7-CF9B528EF03E}"/>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9AA9D65F-C9CB-4FC2-B8D7-018260FF661F}"/>
            </a:ext>
          </a:extLst>
        </xdr:cNvPr>
        <xdr:cNvCxnSpPr/>
      </xdr:nvCxnSpPr>
      <xdr:spPr>
        <a:xfrm flipV="1">
          <a:off x="14699614" y="5647146"/>
          <a:ext cx="0" cy="137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2E94E686-FE9B-4E7A-AA6C-EA5B7583E451}"/>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CF865A00-AB2C-4040-9837-6240EA5A9C3B}"/>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E404FB3-F5B0-4326-8F97-9B46A4B6A238}"/>
            </a:ext>
          </a:extLst>
        </xdr:cNvPr>
        <xdr:cNvSpPr txBox="1"/>
      </xdr:nvSpPr>
      <xdr:spPr>
        <a:xfrm>
          <a:off x="14738350" y="54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D97D0760-A382-46D3-85B6-0FB0D1F8648D}"/>
            </a:ext>
          </a:extLst>
        </xdr:cNvPr>
        <xdr:cNvCxnSpPr/>
      </xdr:nvCxnSpPr>
      <xdr:spPr>
        <a:xfrm>
          <a:off x="14611350" y="5647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1CC9A69-1792-449D-B502-EA0899ACCA09}"/>
            </a:ext>
          </a:extLst>
        </xdr:cNvPr>
        <xdr:cNvSpPr txBox="1"/>
      </xdr:nvSpPr>
      <xdr:spPr>
        <a:xfrm>
          <a:off x="14738350" y="6223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5348845E-C411-47BB-AF0F-06AD160BFE50}"/>
            </a:ext>
          </a:extLst>
        </xdr:cNvPr>
        <xdr:cNvSpPr/>
      </xdr:nvSpPr>
      <xdr:spPr>
        <a:xfrm>
          <a:off x="14649450" y="63661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6373C8FD-EA48-440C-842A-22C38C9F449D}"/>
            </a:ext>
          </a:extLst>
        </xdr:cNvPr>
        <xdr:cNvSpPr/>
      </xdr:nvSpPr>
      <xdr:spPr>
        <a:xfrm>
          <a:off x="1388745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03287AAE-87C1-4035-A2E6-337E57E449E1}"/>
            </a:ext>
          </a:extLst>
        </xdr:cNvPr>
        <xdr:cNvSpPr/>
      </xdr:nvSpPr>
      <xdr:spPr>
        <a:xfrm>
          <a:off x="13093700" y="640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6E50CA5E-B4C7-4DA4-9F0D-2E88393903DD}"/>
            </a:ext>
          </a:extLst>
        </xdr:cNvPr>
        <xdr:cNvSpPr/>
      </xdr:nvSpPr>
      <xdr:spPr>
        <a:xfrm>
          <a:off x="12299950" y="63824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DCE46D54-8F33-472E-8B52-A392C63540D0}"/>
            </a:ext>
          </a:extLst>
        </xdr:cNvPr>
        <xdr:cNvSpPr/>
      </xdr:nvSpPr>
      <xdr:spPr>
        <a:xfrm>
          <a:off x="11487150" y="6375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BB381E2-2AF9-410D-A8BA-A8697E30C96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FBB3DBC-EA96-421E-A183-012A6DB6569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FB844C8-4EBD-44E6-A90C-EC693D213F8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95947C3-35FC-4DDA-82A7-C1FADCDD77B8}"/>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FD741B8-75A5-46B1-B7C0-A52F27538223}"/>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131535</xdr:rowOff>
    </xdr:from>
    <xdr:to>
      <xdr:col>85</xdr:col>
      <xdr:colOff>177800</xdr:colOff>
      <xdr:row>42</xdr:row>
      <xdr:rowOff>61685</xdr:rowOff>
    </xdr:to>
    <xdr:sp macro="" textlink="">
      <xdr:nvSpPr>
        <xdr:cNvPr id="535" name="楕円 534">
          <a:extLst>
            <a:ext uri="{FF2B5EF4-FFF2-40B4-BE49-F238E27FC236}">
              <a16:creationId xmlns:a16="http://schemas.microsoft.com/office/drawing/2014/main" id="{7BE14D08-B0DC-4A1F-A334-8BF6AF4B0456}"/>
            </a:ext>
          </a:extLst>
        </xdr:cNvPr>
        <xdr:cNvSpPr/>
      </xdr:nvSpPr>
      <xdr:spPr>
        <a:xfrm>
          <a:off x="14649450" y="6900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46462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B3E5C51-0FBA-4F36-A089-15F0E3B3BB98}"/>
            </a:ext>
          </a:extLst>
        </xdr:cNvPr>
        <xdr:cNvSpPr txBox="1"/>
      </xdr:nvSpPr>
      <xdr:spPr>
        <a:xfrm>
          <a:off x="14738350" y="68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115207</xdr:rowOff>
    </xdr:from>
    <xdr:to>
      <xdr:col>81</xdr:col>
      <xdr:colOff>101600</xdr:colOff>
      <xdr:row>42</xdr:row>
      <xdr:rowOff>45357</xdr:rowOff>
    </xdr:to>
    <xdr:sp macro="" textlink="">
      <xdr:nvSpPr>
        <xdr:cNvPr id="537" name="楕円 536">
          <a:extLst>
            <a:ext uri="{FF2B5EF4-FFF2-40B4-BE49-F238E27FC236}">
              <a16:creationId xmlns:a16="http://schemas.microsoft.com/office/drawing/2014/main" id="{100B4466-4EAE-4254-B31B-807C220C4056}"/>
            </a:ext>
          </a:extLst>
        </xdr:cNvPr>
        <xdr:cNvSpPr/>
      </xdr:nvSpPr>
      <xdr:spPr>
        <a:xfrm>
          <a:off x="13887450" y="6884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166007</xdr:rowOff>
    </xdr:from>
    <xdr:to>
      <xdr:col>85</xdr:col>
      <xdr:colOff>127000</xdr:colOff>
      <xdr:row>42</xdr:row>
      <xdr:rowOff>10885</xdr:rowOff>
    </xdr:to>
    <xdr:cxnSp macro="">
      <xdr:nvCxnSpPr>
        <xdr:cNvPr id="538" name="直線コネクタ 537">
          <a:extLst>
            <a:ext uri="{FF2B5EF4-FFF2-40B4-BE49-F238E27FC236}">
              <a16:creationId xmlns:a16="http://schemas.microsoft.com/office/drawing/2014/main" id="{6F4C65C5-1281-44C8-BAE0-B5A8A62AF564}"/>
            </a:ext>
          </a:extLst>
        </xdr:cNvPr>
        <xdr:cNvCxnSpPr/>
      </xdr:nvCxnSpPr>
      <xdr:spPr>
        <a:xfrm>
          <a:off x="13938250" y="6935107"/>
          <a:ext cx="7620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97246</xdr:rowOff>
    </xdr:from>
    <xdr:to>
      <xdr:col>76</xdr:col>
      <xdr:colOff>165100</xdr:colOff>
      <xdr:row>42</xdr:row>
      <xdr:rowOff>27396</xdr:rowOff>
    </xdr:to>
    <xdr:sp macro="" textlink="">
      <xdr:nvSpPr>
        <xdr:cNvPr id="539" name="楕円 538">
          <a:extLst>
            <a:ext uri="{FF2B5EF4-FFF2-40B4-BE49-F238E27FC236}">
              <a16:creationId xmlns:a16="http://schemas.microsoft.com/office/drawing/2014/main" id="{D4CEEF5B-F437-4A37-9B84-4502A2B90F2F}"/>
            </a:ext>
          </a:extLst>
        </xdr:cNvPr>
        <xdr:cNvSpPr/>
      </xdr:nvSpPr>
      <xdr:spPr>
        <a:xfrm>
          <a:off x="13093700" y="6866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148046</xdr:rowOff>
    </xdr:from>
    <xdr:to>
      <xdr:col>81</xdr:col>
      <xdr:colOff>50800</xdr:colOff>
      <xdr:row>41</xdr:row>
      <xdr:rowOff>166007</xdr:rowOff>
    </xdr:to>
    <xdr:cxnSp macro="">
      <xdr:nvCxnSpPr>
        <xdr:cNvPr id="540" name="直線コネクタ 539">
          <a:extLst>
            <a:ext uri="{FF2B5EF4-FFF2-40B4-BE49-F238E27FC236}">
              <a16:creationId xmlns:a16="http://schemas.microsoft.com/office/drawing/2014/main" id="{B2B2B00B-F429-44E0-A5DA-D0C1F42778DA}"/>
            </a:ext>
          </a:extLst>
        </xdr:cNvPr>
        <xdr:cNvCxnSpPr/>
      </xdr:nvCxnSpPr>
      <xdr:spPr>
        <a:xfrm>
          <a:off x="13144500" y="6917146"/>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77651</xdr:rowOff>
    </xdr:from>
    <xdr:to>
      <xdr:col>72</xdr:col>
      <xdr:colOff>38100</xdr:colOff>
      <xdr:row>42</xdr:row>
      <xdr:rowOff>7801</xdr:rowOff>
    </xdr:to>
    <xdr:sp macro="" textlink="">
      <xdr:nvSpPr>
        <xdr:cNvPr id="541" name="楕円 540">
          <a:extLst>
            <a:ext uri="{FF2B5EF4-FFF2-40B4-BE49-F238E27FC236}">
              <a16:creationId xmlns:a16="http://schemas.microsoft.com/office/drawing/2014/main" id="{31353A1D-E978-4A9D-96F6-1FF3320F8D9C}"/>
            </a:ext>
          </a:extLst>
        </xdr:cNvPr>
        <xdr:cNvSpPr/>
      </xdr:nvSpPr>
      <xdr:spPr>
        <a:xfrm>
          <a:off x="12299950" y="68467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128451</xdr:rowOff>
    </xdr:from>
    <xdr:to>
      <xdr:col>76</xdr:col>
      <xdr:colOff>114300</xdr:colOff>
      <xdr:row>41</xdr:row>
      <xdr:rowOff>148046</xdr:rowOff>
    </xdr:to>
    <xdr:cxnSp macro="">
      <xdr:nvCxnSpPr>
        <xdr:cNvPr id="542" name="直線コネクタ 541">
          <a:extLst>
            <a:ext uri="{FF2B5EF4-FFF2-40B4-BE49-F238E27FC236}">
              <a16:creationId xmlns:a16="http://schemas.microsoft.com/office/drawing/2014/main" id="{121A9E08-B26E-4096-BEB7-79EE1E76414C}"/>
            </a:ext>
          </a:extLst>
        </xdr:cNvPr>
        <xdr:cNvCxnSpPr/>
      </xdr:nvCxnSpPr>
      <xdr:spPr>
        <a:xfrm>
          <a:off x="12344400" y="6897551"/>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43" name="楕円 542">
          <a:extLst>
            <a:ext uri="{FF2B5EF4-FFF2-40B4-BE49-F238E27FC236}">
              <a16:creationId xmlns:a16="http://schemas.microsoft.com/office/drawing/2014/main" id="{6A3DFC37-310F-4AC8-AF74-CD782FB8E1FD}"/>
            </a:ext>
          </a:extLst>
        </xdr:cNvPr>
        <xdr:cNvSpPr/>
      </xdr:nvSpPr>
      <xdr:spPr>
        <a:xfrm>
          <a:off x="11487150" y="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128451</xdr:rowOff>
    </xdr:to>
    <xdr:cxnSp macro="">
      <xdr:nvCxnSpPr>
        <xdr:cNvPr id="544" name="直線コネクタ 543">
          <a:extLst>
            <a:ext uri="{FF2B5EF4-FFF2-40B4-BE49-F238E27FC236}">
              <a16:creationId xmlns:a16="http://schemas.microsoft.com/office/drawing/2014/main" id="{4086340F-708A-49B9-BBE5-037CECC2DCD2}"/>
            </a:ext>
          </a:extLst>
        </xdr:cNvPr>
        <xdr:cNvCxnSpPr/>
      </xdr:nvCxnSpPr>
      <xdr:spPr>
        <a:xfrm>
          <a:off x="11537950" y="6877957"/>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EB6E28C-88B1-46DD-9106-14CDA83F6936}"/>
            </a:ext>
          </a:extLst>
        </xdr:cNvPr>
        <xdr:cNvSpPr txBox="1"/>
      </xdr:nvSpPr>
      <xdr:spPr>
        <a:xfrm>
          <a:off x="13742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DB0EB35-FE80-4E82-9C32-1FD2B8270F2A}"/>
            </a:ext>
          </a:extLst>
        </xdr:cNvPr>
        <xdr:cNvSpPr txBox="1"/>
      </xdr:nvSpPr>
      <xdr:spPr>
        <a:xfrm>
          <a:off x="1296099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EEFB620-9AE2-42F4-85C1-CFB0022A1963}"/>
            </a:ext>
          </a:extLst>
        </xdr:cNvPr>
        <xdr:cNvSpPr txBox="1"/>
      </xdr:nvSpPr>
      <xdr:spPr>
        <a:xfrm>
          <a:off x="12167244" y="616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62E0507-973B-4764-A8CE-73A3B8A1B765}"/>
            </a:ext>
          </a:extLst>
        </xdr:cNvPr>
        <xdr:cNvSpPr txBox="1"/>
      </xdr:nvSpPr>
      <xdr:spPr>
        <a:xfrm>
          <a:off x="11354444"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36484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2C00A61-9D47-4980-BDF6-9CE8573B5C7C}"/>
            </a:ext>
          </a:extLst>
        </xdr:cNvPr>
        <xdr:cNvSpPr txBox="1"/>
      </xdr:nvSpPr>
      <xdr:spPr>
        <a:xfrm>
          <a:off x="13742044" y="697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18523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5C0B13C-22FF-4430-AADD-EA78542703FC}"/>
            </a:ext>
          </a:extLst>
        </xdr:cNvPr>
        <xdr:cNvSpPr txBox="1"/>
      </xdr:nvSpPr>
      <xdr:spPr>
        <a:xfrm>
          <a:off x="12960994" y="695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170378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08B9A36-67E7-416B-971D-382372980EE9}"/>
            </a:ext>
          </a:extLst>
        </xdr:cNvPr>
        <xdr:cNvSpPr txBox="1"/>
      </xdr:nvSpPr>
      <xdr:spPr>
        <a:xfrm>
          <a:off x="12167244" y="69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2AA7926-CCA2-47B9-A209-F0856D03185D}"/>
            </a:ext>
          </a:extLst>
        </xdr:cNvPr>
        <xdr:cNvSpPr txBox="1"/>
      </xdr:nvSpPr>
      <xdr:spPr>
        <a:xfrm>
          <a:off x="11354444" y="6919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CBFB257-720D-497F-B897-ED41121F91A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D679A0C-EC90-47C9-BCCA-CB0DBD22EE8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024B331-9BDD-44AF-AAFC-1D10DD8B40B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73332CA-386F-4E92-985F-C527FD07AC41}"/>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4C99DFA-15FB-4DBF-8C61-9C5D6C976CFE}"/>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F2F1D11-77D8-409D-A43F-9B858BC661C4}"/>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9AB771C-8ADE-4AA3-8E75-9A98934726FA}"/>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6605808-A1C3-4B3E-81FD-8A5031E21A8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B3B20B4-3B33-4B29-AFDD-1B1472DAE6AD}"/>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29D27B4-F2FF-4D04-BF6B-76A4080C72BA}"/>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F57A4963-4377-4FCE-B9E5-D6082F807109}"/>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D36D113C-0FDF-4924-BA80-DE11DE28F261}"/>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8F23FD3-0BC3-4FB8-85DE-FAB4C44FEB42}"/>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79730127-8DF1-40BF-917C-2F3354564394}"/>
            </a:ext>
          </a:extLst>
        </xdr:cNvPr>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38C1056B-2B7B-4127-AC05-8A3C5BD0300A}"/>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302FD798-583E-4EAB-9E43-5202A9373FD6}"/>
            </a:ext>
          </a:extLst>
        </xdr:cNvPr>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BB25547-28BF-42B0-8923-3C5899D4D77D}"/>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5DFE8EC-0D0A-4D8F-84B0-6E58A528CE54}"/>
            </a:ext>
          </a:extLst>
        </xdr:cNvPr>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0510E08-BE8D-43C1-A2A9-B25E0EE36CFF}"/>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AD28E591-FB22-4607-92B2-4E13576FBC0C}"/>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1DD635B-8817-4E01-9230-7F7280CE988E}"/>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26899788-6C36-4BE2-AA49-660FD014E48D}"/>
            </a:ext>
          </a:extLst>
        </xdr:cNvPr>
        <xdr:cNvCxnSpPr/>
      </xdr:nvCxnSpPr>
      <xdr:spPr>
        <a:xfrm flipV="1">
          <a:off x="19951064" y="5692014"/>
          <a:ext cx="0" cy="121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D5F7D82C-0F4A-4FBE-AFC7-336216FCFE6D}"/>
            </a:ext>
          </a:extLst>
        </xdr:cNvPr>
        <xdr:cNvSpPr txBox="1"/>
      </xdr:nvSpPr>
      <xdr:spPr>
        <a:xfrm>
          <a:off x="19989800" y="6906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D1BE4C31-C98B-4885-931B-1932EF81F87C}"/>
            </a:ext>
          </a:extLst>
        </xdr:cNvPr>
        <xdr:cNvCxnSpPr/>
      </xdr:nvCxnSpPr>
      <xdr:spPr>
        <a:xfrm>
          <a:off x="19881850" y="6902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5F6BE266-3CD6-4819-ADCC-76D9452BAE3D}"/>
            </a:ext>
          </a:extLst>
        </xdr:cNvPr>
        <xdr:cNvSpPr txBox="1"/>
      </xdr:nvSpPr>
      <xdr:spPr>
        <a:xfrm>
          <a:off x="19989800" y="54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EE19683B-1C9B-45EB-85C3-0C03788C015F}"/>
            </a:ext>
          </a:extLst>
        </xdr:cNvPr>
        <xdr:cNvCxnSpPr/>
      </xdr:nvCxnSpPr>
      <xdr:spPr>
        <a:xfrm>
          <a:off x="19881850" y="569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D3810589-E9BB-4EA4-9C6A-82656851616B}"/>
            </a:ext>
          </a:extLst>
        </xdr:cNvPr>
        <xdr:cNvSpPr txBox="1"/>
      </xdr:nvSpPr>
      <xdr:spPr>
        <a:xfrm>
          <a:off x="19989800" y="634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DA863740-8907-43F9-9797-466ED4C3CCBE}"/>
            </a:ext>
          </a:extLst>
        </xdr:cNvPr>
        <xdr:cNvSpPr/>
      </xdr:nvSpPr>
      <xdr:spPr>
        <a:xfrm>
          <a:off x="199009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B89B8542-C238-4012-8D05-D37C4060E448}"/>
            </a:ext>
          </a:extLst>
        </xdr:cNvPr>
        <xdr:cNvSpPr/>
      </xdr:nvSpPr>
      <xdr:spPr>
        <a:xfrm>
          <a:off x="19157950" y="6514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8CDBAF60-D11B-4D71-BBE5-20D74890A44D}"/>
            </a:ext>
          </a:extLst>
        </xdr:cNvPr>
        <xdr:cNvSpPr/>
      </xdr:nvSpPr>
      <xdr:spPr>
        <a:xfrm>
          <a:off x="18345150" y="6511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527F469A-298F-413D-8DC0-2256D8554AAD}"/>
            </a:ext>
          </a:extLst>
        </xdr:cNvPr>
        <xdr:cNvSpPr/>
      </xdr:nvSpPr>
      <xdr:spPr>
        <a:xfrm>
          <a:off x="17551400" y="653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66524361-E40E-47CD-AFA3-6FE1EA67AEEF}"/>
            </a:ext>
          </a:extLst>
        </xdr:cNvPr>
        <xdr:cNvSpPr/>
      </xdr:nvSpPr>
      <xdr:spPr>
        <a:xfrm>
          <a:off x="16757650" y="6538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36AE8D5-D1D6-4CA7-A3F7-201B074D456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639EF90-E977-40E5-8CD4-4C3DA4649B34}"/>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BFAA1C5-E135-4C2F-AACD-47A81AE2703B}"/>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96AA0D2-B149-4E74-95E1-008CFB71EBEE}"/>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891A3A8-8D57-489C-9558-18A7E974A147}"/>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62995</xdr:rowOff>
    </xdr:from>
    <xdr:to>
      <xdr:col>116</xdr:col>
      <xdr:colOff>114300</xdr:colOff>
      <xdr:row>39</xdr:row>
      <xdr:rowOff>164595</xdr:rowOff>
    </xdr:to>
    <xdr:sp macro="" textlink="">
      <xdr:nvSpPr>
        <xdr:cNvPr id="590" name="楕円 589">
          <a:extLst>
            <a:ext uri="{FF2B5EF4-FFF2-40B4-BE49-F238E27FC236}">
              <a16:creationId xmlns:a16="http://schemas.microsoft.com/office/drawing/2014/main" id="{08190F72-F577-4316-9304-F3EDA9F0B112}"/>
            </a:ext>
          </a:extLst>
        </xdr:cNvPr>
        <xdr:cNvSpPr/>
      </xdr:nvSpPr>
      <xdr:spPr>
        <a:xfrm>
          <a:off x="19900900" y="65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41422</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923828F0-81C8-41D7-B48B-4596B93D51C6}"/>
            </a:ext>
          </a:extLst>
        </xdr:cNvPr>
        <xdr:cNvSpPr txBox="1"/>
      </xdr:nvSpPr>
      <xdr:spPr>
        <a:xfrm>
          <a:off x="19989800" y="64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68441</xdr:rowOff>
    </xdr:from>
    <xdr:to>
      <xdr:col>112</xdr:col>
      <xdr:colOff>38100</xdr:colOff>
      <xdr:row>39</xdr:row>
      <xdr:rowOff>170041</xdr:rowOff>
    </xdr:to>
    <xdr:sp macro="" textlink="">
      <xdr:nvSpPr>
        <xdr:cNvPr id="592" name="楕円 591">
          <a:extLst>
            <a:ext uri="{FF2B5EF4-FFF2-40B4-BE49-F238E27FC236}">
              <a16:creationId xmlns:a16="http://schemas.microsoft.com/office/drawing/2014/main" id="{AC88DF9E-91DE-4FC0-919F-3FD599505473}"/>
            </a:ext>
          </a:extLst>
        </xdr:cNvPr>
        <xdr:cNvSpPr/>
      </xdr:nvSpPr>
      <xdr:spPr>
        <a:xfrm>
          <a:off x="19157950" y="65073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113795</xdr:rowOff>
    </xdr:from>
    <xdr:to>
      <xdr:col>116</xdr:col>
      <xdr:colOff>63500</xdr:colOff>
      <xdr:row>39</xdr:row>
      <xdr:rowOff>119241</xdr:rowOff>
    </xdr:to>
    <xdr:cxnSp macro="">
      <xdr:nvCxnSpPr>
        <xdr:cNvPr id="593" name="直線コネクタ 592">
          <a:extLst>
            <a:ext uri="{FF2B5EF4-FFF2-40B4-BE49-F238E27FC236}">
              <a16:creationId xmlns:a16="http://schemas.microsoft.com/office/drawing/2014/main" id="{80664CFD-C78F-4E9C-ADCC-DD8BCE923E91}"/>
            </a:ext>
          </a:extLst>
        </xdr:cNvPr>
        <xdr:cNvCxnSpPr/>
      </xdr:nvCxnSpPr>
      <xdr:spPr>
        <a:xfrm flipV="1">
          <a:off x="19202400" y="6552695"/>
          <a:ext cx="7493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94790</xdr:rowOff>
    </xdr:from>
    <xdr:to>
      <xdr:col>107</xdr:col>
      <xdr:colOff>101600</xdr:colOff>
      <xdr:row>40</xdr:row>
      <xdr:rowOff>24940</xdr:rowOff>
    </xdr:to>
    <xdr:sp macro="" textlink="">
      <xdr:nvSpPr>
        <xdr:cNvPr id="594" name="楕円 593">
          <a:extLst>
            <a:ext uri="{FF2B5EF4-FFF2-40B4-BE49-F238E27FC236}">
              <a16:creationId xmlns:a16="http://schemas.microsoft.com/office/drawing/2014/main" id="{DB688034-3A35-4B5F-B607-F901F6BC98AE}"/>
            </a:ext>
          </a:extLst>
        </xdr:cNvPr>
        <xdr:cNvSpPr/>
      </xdr:nvSpPr>
      <xdr:spPr>
        <a:xfrm>
          <a:off x="18345150" y="6533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119241</xdr:rowOff>
    </xdr:from>
    <xdr:to>
      <xdr:col>111</xdr:col>
      <xdr:colOff>177800</xdr:colOff>
      <xdr:row>39</xdr:row>
      <xdr:rowOff>145590</xdr:rowOff>
    </xdr:to>
    <xdr:cxnSp macro="">
      <xdr:nvCxnSpPr>
        <xdr:cNvPr id="595" name="直線コネクタ 594">
          <a:extLst>
            <a:ext uri="{FF2B5EF4-FFF2-40B4-BE49-F238E27FC236}">
              <a16:creationId xmlns:a16="http://schemas.microsoft.com/office/drawing/2014/main" id="{FBBE6977-C102-427B-8B77-AACE42696BEE}"/>
            </a:ext>
          </a:extLst>
        </xdr:cNvPr>
        <xdr:cNvCxnSpPr/>
      </xdr:nvCxnSpPr>
      <xdr:spPr>
        <a:xfrm flipV="1">
          <a:off x="18395950" y="6558141"/>
          <a:ext cx="80645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95338</xdr:rowOff>
    </xdr:from>
    <xdr:to>
      <xdr:col>102</xdr:col>
      <xdr:colOff>165100</xdr:colOff>
      <xdr:row>40</xdr:row>
      <xdr:rowOff>25488</xdr:rowOff>
    </xdr:to>
    <xdr:sp macro="" textlink="">
      <xdr:nvSpPr>
        <xdr:cNvPr id="596" name="楕円 595">
          <a:extLst>
            <a:ext uri="{FF2B5EF4-FFF2-40B4-BE49-F238E27FC236}">
              <a16:creationId xmlns:a16="http://schemas.microsoft.com/office/drawing/2014/main" id="{0597E15D-2013-4E6E-AEBE-09B8D8AA1CB6}"/>
            </a:ext>
          </a:extLst>
        </xdr:cNvPr>
        <xdr:cNvSpPr/>
      </xdr:nvSpPr>
      <xdr:spPr>
        <a:xfrm>
          <a:off x="17551400" y="6534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145590</xdr:rowOff>
    </xdr:from>
    <xdr:to>
      <xdr:col>107</xdr:col>
      <xdr:colOff>50800</xdr:colOff>
      <xdr:row>39</xdr:row>
      <xdr:rowOff>146138</xdr:rowOff>
    </xdr:to>
    <xdr:cxnSp macro="">
      <xdr:nvCxnSpPr>
        <xdr:cNvPr id="597" name="直線コネクタ 596">
          <a:extLst>
            <a:ext uri="{FF2B5EF4-FFF2-40B4-BE49-F238E27FC236}">
              <a16:creationId xmlns:a16="http://schemas.microsoft.com/office/drawing/2014/main" id="{DD48EE76-5A0B-45EF-90E8-B54DF7A0A9C6}"/>
            </a:ext>
          </a:extLst>
        </xdr:cNvPr>
        <xdr:cNvCxnSpPr/>
      </xdr:nvCxnSpPr>
      <xdr:spPr>
        <a:xfrm flipV="1">
          <a:off x="17602200" y="6584490"/>
          <a:ext cx="79375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99530</xdr:rowOff>
    </xdr:from>
    <xdr:to>
      <xdr:col>98</xdr:col>
      <xdr:colOff>38100</xdr:colOff>
      <xdr:row>40</xdr:row>
      <xdr:rowOff>29680</xdr:rowOff>
    </xdr:to>
    <xdr:sp macro="" textlink="">
      <xdr:nvSpPr>
        <xdr:cNvPr id="598" name="楕円 597">
          <a:extLst>
            <a:ext uri="{FF2B5EF4-FFF2-40B4-BE49-F238E27FC236}">
              <a16:creationId xmlns:a16="http://schemas.microsoft.com/office/drawing/2014/main" id="{F83261A6-C61C-43C0-B4E2-5C1277031E66}"/>
            </a:ext>
          </a:extLst>
        </xdr:cNvPr>
        <xdr:cNvSpPr/>
      </xdr:nvSpPr>
      <xdr:spPr>
        <a:xfrm>
          <a:off x="16757650" y="6538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146138</xdr:rowOff>
    </xdr:from>
    <xdr:to>
      <xdr:col>102</xdr:col>
      <xdr:colOff>114300</xdr:colOff>
      <xdr:row>39</xdr:row>
      <xdr:rowOff>150330</xdr:rowOff>
    </xdr:to>
    <xdr:cxnSp macro="">
      <xdr:nvCxnSpPr>
        <xdr:cNvPr id="599" name="直線コネクタ 598">
          <a:extLst>
            <a:ext uri="{FF2B5EF4-FFF2-40B4-BE49-F238E27FC236}">
              <a16:creationId xmlns:a16="http://schemas.microsoft.com/office/drawing/2014/main" id="{C2C69AE4-1818-40D8-B4C0-3D03D760BD23}"/>
            </a:ext>
          </a:extLst>
        </xdr:cNvPr>
        <xdr:cNvCxnSpPr/>
      </xdr:nvCxnSpPr>
      <xdr:spPr>
        <a:xfrm flipV="1">
          <a:off x="16802100" y="6585038"/>
          <a:ext cx="8001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27A4EE22-3FC8-4413-84F0-0AFB73B0D245}"/>
            </a:ext>
          </a:extLst>
        </xdr:cNvPr>
        <xdr:cNvSpPr txBox="1"/>
      </xdr:nvSpPr>
      <xdr:spPr>
        <a:xfrm>
          <a:off x="18947911" y="66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315E9A66-82C8-4C4A-B9F1-EF98E8B7A4E0}"/>
            </a:ext>
          </a:extLst>
        </xdr:cNvPr>
        <xdr:cNvSpPr txBox="1"/>
      </xdr:nvSpPr>
      <xdr:spPr>
        <a:xfrm>
          <a:off x="18166861" y="62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2F9EFCA0-6EA3-484E-B2AD-7F73DE8AB950}"/>
            </a:ext>
          </a:extLst>
        </xdr:cNvPr>
        <xdr:cNvSpPr txBox="1"/>
      </xdr:nvSpPr>
      <xdr:spPr>
        <a:xfrm>
          <a:off x="17354061" y="66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4CD9EB03-F6A2-4E4D-AE9E-9A0F874F88C0}"/>
            </a:ext>
          </a:extLst>
        </xdr:cNvPr>
        <xdr:cNvSpPr txBox="1"/>
      </xdr:nvSpPr>
      <xdr:spPr>
        <a:xfrm>
          <a:off x="16560311" y="66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15118</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DF64EBFA-592D-4B41-9134-6429E57CB38F}"/>
            </a:ext>
          </a:extLst>
        </xdr:cNvPr>
        <xdr:cNvSpPr txBox="1"/>
      </xdr:nvSpPr>
      <xdr:spPr>
        <a:xfrm>
          <a:off x="18947911" y="62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16067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F99F6C-58CB-4897-80C2-4A61BABE2529}"/>
            </a:ext>
          </a:extLst>
        </xdr:cNvPr>
        <xdr:cNvSpPr txBox="1"/>
      </xdr:nvSpPr>
      <xdr:spPr>
        <a:xfrm>
          <a:off x="18166861" y="662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42015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43D3FF30-B2F7-4A7F-87BD-0AAC8BAC4002}"/>
            </a:ext>
          </a:extLst>
        </xdr:cNvPr>
        <xdr:cNvSpPr txBox="1"/>
      </xdr:nvSpPr>
      <xdr:spPr>
        <a:xfrm>
          <a:off x="17354061" y="63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46207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346B33EA-399E-4E45-9172-FE4C630A2063}"/>
            </a:ext>
          </a:extLst>
        </xdr:cNvPr>
        <xdr:cNvSpPr txBox="1"/>
      </xdr:nvSpPr>
      <xdr:spPr>
        <a:xfrm>
          <a:off x="16560311" y="63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19CFC1C-FAC1-4573-81C2-2D75E9F3A27C}"/>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36D6643-123C-4B26-B4F7-86733A1879AB}"/>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13FF1F9F-4A7F-4352-A463-757FC2B1EE6C}"/>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00A2CBF-B65C-4EAD-81AC-DC52972AD4C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E5B91CDA-404D-462E-A468-F465DD31E0D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85F6273-6536-4761-A5D0-4F78F0A64E09}"/>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2B6DE88-A60A-42EE-9CA5-8DB3B1AE0F46}"/>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22B5E09-D80A-408C-9AB1-7F3001BC3561}"/>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127A6EC-85FD-4050-8362-129E39CB1C8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238E2D72-BC5C-4C09-A0D9-488509D7B4C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634FF84-5029-4A01-A5DD-CA0A3CA6F21C}"/>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8082AC5A-C229-49E8-B667-610ED34C52F3}"/>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F9C8BDD4-38DA-4D7F-BFC5-360E0927641A}"/>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EE0D0B93-D5EA-4525-91AD-1260D2807805}"/>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A8170D4-9966-4C5E-9F13-13A451930905}"/>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9E45E9B-0A7C-45C6-8655-A5AA496D4D83}"/>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9B564776-EEF6-4B4E-9D55-C3520E164974}"/>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5B19B74C-E543-4799-BECE-CEE531626F98}"/>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F04D45C7-6DE0-4CF8-989C-8F4ABA3D06EF}"/>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E059584D-CCD4-4106-86E5-77495C1C74F3}"/>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74AB6A79-08F2-49C0-93EE-3DEC73BB9A97}"/>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59553BB-C715-408C-9348-28CFDFCB695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76EDB249-E680-48DC-BCD7-1C88FC581ADB}"/>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7D746955-0B5C-4D01-9038-5581FAC740A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BFE45B47-8DE5-4803-A897-29AEAA68FE4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BA4D3DA8-4690-4AA7-848E-8FBAC3A17489}"/>
            </a:ext>
          </a:extLst>
        </xdr:cNvPr>
        <xdr:cNvCxnSpPr/>
      </xdr:nvCxnSpPr>
      <xdr:spPr>
        <a:xfrm flipV="1">
          <a:off x="14699614" y="9245600"/>
          <a:ext cx="0" cy="140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7A1D57E5-9F9C-46AE-A31A-19BD7BB85A2D}"/>
            </a:ext>
          </a:extLst>
        </xdr:cNvPr>
        <xdr:cNvSpPr txBox="1"/>
      </xdr:nvSpPr>
      <xdr:spPr>
        <a:xfrm>
          <a:off x="14738350" y="10656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195FAA2E-6391-4EAA-8BB1-69E845A0576C}"/>
            </a:ext>
          </a:extLst>
        </xdr:cNvPr>
        <xdr:cNvCxnSpPr/>
      </xdr:nvCxnSpPr>
      <xdr:spPr>
        <a:xfrm>
          <a:off x="14611350" y="10652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FD394B34-7FF0-4AA8-9A1D-C74A8FC16F00}"/>
            </a:ext>
          </a:extLst>
        </xdr:cNvPr>
        <xdr:cNvSpPr txBox="1"/>
      </xdr:nvSpPr>
      <xdr:spPr>
        <a:xfrm>
          <a:off x="14738350" y="9033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B83CDFA4-F5A2-414C-A640-242BEA6D97B4}"/>
            </a:ext>
          </a:extLst>
        </xdr:cNvPr>
        <xdr:cNvCxnSpPr/>
      </xdr:nvCxnSpPr>
      <xdr:spPr>
        <a:xfrm>
          <a:off x="14611350" y="924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70704B9D-1CA1-4DD2-8320-A2EC144A8C8A}"/>
            </a:ext>
          </a:extLst>
        </xdr:cNvPr>
        <xdr:cNvSpPr txBox="1"/>
      </xdr:nvSpPr>
      <xdr:spPr>
        <a:xfrm>
          <a:off x="14738350" y="9778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FCF6F5F6-C0E5-4DE5-9D30-35B2519FA533}"/>
            </a:ext>
          </a:extLst>
        </xdr:cNvPr>
        <xdr:cNvSpPr/>
      </xdr:nvSpPr>
      <xdr:spPr>
        <a:xfrm>
          <a:off x="14649450" y="9920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BF7822FB-6106-4CF8-89EA-60A7528A091F}"/>
            </a:ext>
          </a:extLst>
        </xdr:cNvPr>
        <xdr:cNvSpPr/>
      </xdr:nvSpPr>
      <xdr:spPr>
        <a:xfrm>
          <a:off x="13887450" y="990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76C2FA0F-6702-4E91-B0FC-3AB8E69B4772}"/>
            </a:ext>
          </a:extLst>
        </xdr:cNvPr>
        <xdr:cNvSpPr/>
      </xdr:nvSpPr>
      <xdr:spPr>
        <a:xfrm>
          <a:off x="13093700" y="98909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B0ED2E77-7531-4995-A23F-84C18CA82620}"/>
            </a:ext>
          </a:extLst>
        </xdr:cNvPr>
        <xdr:cNvSpPr/>
      </xdr:nvSpPr>
      <xdr:spPr>
        <a:xfrm>
          <a:off x="12299950" y="9850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D03C0620-2AA4-43C0-B2F7-FC0AC6BCCF0D}"/>
            </a:ext>
          </a:extLst>
        </xdr:cNvPr>
        <xdr:cNvSpPr/>
      </xdr:nvSpPr>
      <xdr:spPr>
        <a:xfrm>
          <a:off x="11487150" y="982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9FA079C-35C1-40FA-B82C-AB9E95AB34EC}"/>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5007A16-6697-40AC-AA7E-52F694377EDE}"/>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4CACE20-C35B-4C4E-A2F0-A9A39EF492BC}"/>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FCA3F7C-9DAF-4C15-B249-00F24AB4BAFB}"/>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ABF66A8-3707-4C68-9384-F0B280D7384E}"/>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119017</xdr:rowOff>
    </xdr:from>
    <xdr:to>
      <xdr:col>85</xdr:col>
      <xdr:colOff>177800</xdr:colOff>
      <xdr:row>62</xdr:row>
      <xdr:rowOff>49167</xdr:rowOff>
    </xdr:to>
    <xdr:sp macro="" textlink="">
      <xdr:nvSpPr>
        <xdr:cNvPr id="649" name="楕円 648">
          <a:extLst>
            <a:ext uri="{FF2B5EF4-FFF2-40B4-BE49-F238E27FC236}">
              <a16:creationId xmlns:a16="http://schemas.microsoft.com/office/drawing/2014/main" id="{2A88E535-FDA0-4892-8B84-CFBDC751831E}"/>
            </a:ext>
          </a:extLst>
        </xdr:cNvPr>
        <xdr:cNvSpPr/>
      </xdr:nvSpPr>
      <xdr:spPr>
        <a:xfrm>
          <a:off x="14649450" y="10190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97444</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A8FDF6B1-60B8-4C43-A9CE-43A8A51A1101}"/>
            </a:ext>
          </a:extLst>
        </xdr:cNvPr>
        <xdr:cNvSpPr txBox="1"/>
      </xdr:nvSpPr>
      <xdr:spPr>
        <a:xfrm>
          <a:off x="14738350" y="1016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89626</xdr:rowOff>
    </xdr:from>
    <xdr:to>
      <xdr:col>81</xdr:col>
      <xdr:colOff>101600</xdr:colOff>
      <xdr:row>62</xdr:row>
      <xdr:rowOff>19776</xdr:rowOff>
    </xdr:to>
    <xdr:sp macro="" textlink="">
      <xdr:nvSpPr>
        <xdr:cNvPr id="651" name="楕円 650">
          <a:extLst>
            <a:ext uri="{FF2B5EF4-FFF2-40B4-BE49-F238E27FC236}">
              <a16:creationId xmlns:a16="http://schemas.microsoft.com/office/drawing/2014/main" id="{969FF095-8C1A-437F-A944-CE8B001ECCED}"/>
            </a:ext>
          </a:extLst>
        </xdr:cNvPr>
        <xdr:cNvSpPr/>
      </xdr:nvSpPr>
      <xdr:spPr>
        <a:xfrm>
          <a:off x="13887450" y="10160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140426</xdr:rowOff>
    </xdr:from>
    <xdr:to>
      <xdr:col>85</xdr:col>
      <xdr:colOff>127000</xdr:colOff>
      <xdr:row>61</xdr:row>
      <xdr:rowOff>169817</xdr:rowOff>
    </xdr:to>
    <xdr:cxnSp macro="">
      <xdr:nvCxnSpPr>
        <xdr:cNvPr id="652" name="直線コネクタ 651">
          <a:extLst>
            <a:ext uri="{FF2B5EF4-FFF2-40B4-BE49-F238E27FC236}">
              <a16:creationId xmlns:a16="http://schemas.microsoft.com/office/drawing/2014/main" id="{80C9AC83-A731-4EF5-9E86-D3B746C01F16}"/>
            </a:ext>
          </a:extLst>
        </xdr:cNvPr>
        <xdr:cNvCxnSpPr/>
      </xdr:nvCxnSpPr>
      <xdr:spPr>
        <a:xfrm>
          <a:off x="13938250" y="10211526"/>
          <a:ext cx="7620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3" name="楕円 652">
          <a:extLst>
            <a:ext uri="{FF2B5EF4-FFF2-40B4-BE49-F238E27FC236}">
              <a16:creationId xmlns:a16="http://schemas.microsoft.com/office/drawing/2014/main" id="{91FBA31F-4806-47A7-B3D8-6D0947AFAC49}"/>
            </a:ext>
          </a:extLst>
        </xdr:cNvPr>
        <xdr:cNvSpPr/>
      </xdr:nvSpPr>
      <xdr:spPr>
        <a:xfrm>
          <a:off x="13093700" y="101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140426</xdr:rowOff>
    </xdr:to>
    <xdr:cxnSp macro="">
      <xdr:nvCxnSpPr>
        <xdr:cNvPr id="654" name="直線コネクタ 653">
          <a:extLst>
            <a:ext uri="{FF2B5EF4-FFF2-40B4-BE49-F238E27FC236}">
              <a16:creationId xmlns:a16="http://schemas.microsoft.com/office/drawing/2014/main" id="{1E21A501-59B2-4FD9-B8AE-70AFBAAF2105}"/>
            </a:ext>
          </a:extLst>
        </xdr:cNvPr>
        <xdr:cNvCxnSpPr/>
      </xdr:nvCxnSpPr>
      <xdr:spPr>
        <a:xfrm>
          <a:off x="13144500" y="10177235"/>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27577</xdr:rowOff>
    </xdr:from>
    <xdr:to>
      <xdr:col>72</xdr:col>
      <xdr:colOff>38100</xdr:colOff>
      <xdr:row>61</xdr:row>
      <xdr:rowOff>129177</xdr:rowOff>
    </xdr:to>
    <xdr:sp macro="" textlink="">
      <xdr:nvSpPr>
        <xdr:cNvPr id="655" name="楕円 654">
          <a:extLst>
            <a:ext uri="{FF2B5EF4-FFF2-40B4-BE49-F238E27FC236}">
              <a16:creationId xmlns:a16="http://schemas.microsoft.com/office/drawing/2014/main" id="{D28A2F71-CB1B-4B94-8C5D-8DB26A6F9EFC}"/>
            </a:ext>
          </a:extLst>
        </xdr:cNvPr>
        <xdr:cNvSpPr/>
      </xdr:nvSpPr>
      <xdr:spPr>
        <a:xfrm>
          <a:off x="12299950" y="10098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78377</xdr:rowOff>
    </xdr:from>
    <xdr:to>
      <xdr:col>76</xdr:col>
      <xdr:colOff>114300</xdr:colOff>
      <xdr:row>61</xdr:row>
      <xdr:rowOff>106135</xdr:rowOff>
    </xdr:to>
    <xdr:cxnSp macro="">
      <xdr:nvCxnSpPr>
        <xdr:cNvPr id="656" name="直線コネクタ 655">
          <a:extLst>
            <a:ext uri="{FF2B5EF4-FFF2-40B4-BE49-F238E27FC236}">
              <a16:creationId xmlns:a16="http://schemas.microsoft.com/office/drawing/2014/main" id="{5F0C57CA-BA09-4E31-8D29-4E11A348D4A7}"/>
            </a:ext>
          </a:extLst>
        </xdr:cNvPr>
        <xdr:cNvCxnSpPr/>
      </xdr:nvCxnSpPr>
      <xdr:spPr>
        <a:xfrm>
          <a:off x="12344400" y="10149477"/>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78196</xdr:rowOff>
    </xdr:from>
    <xdr:to>
      <xdr:col>67</xdr:col>
      <xdr:colOff>101600</xdr:colOff>
      <xdr:row>62</xdr:row>
      <xdr:rowOff>8346</xdr:rowOff>
    </xdr:to>
    <xdr:sp macro="" textlink="">
      <xdr:nvSpPr>
        <xdr:cNvPr id="657" name="楕円 656">
          <a:extLst>
            <a:ext uri="{FF2B5EF4-FFF2-40B4-BE49-F238E27FC236}">
              <a16:creationId xmlns:a16="http://schemas.microsoft.com/office/drawing/2014/main" id="{BCF3442A-6A0B-4C41-8B9C-F2BC56FA4E6D}"/>
            </a:ext>
          </a:extLst>
        </xdr:cNvPr>
        <xdr:cNvSpPr/>
      </xdr:nvSpPr>
      <xdr:spPr>
        <a:xfrm>
          <a:off x="11487150" y="10149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78377</xdr:rowOff>
    </xdr:from>
    <xdr:to>
      <xdr:col>71</xdr:col>
      <xdr:colOff>177800</xdr:colOff>
      <xdr:row>61</xdr:row>
      <xdr:rowOff>128996</xdr:rowOff>
    </xdr:to>
    <xdr:cxnSp macro="">
      <xdr:nvCxnSpPr>
        <xdr:cNvPr id="658" name="直線コネクタ 657">
          <a:extLst>
            <a:ext uri="{FF2B5EF4-FFF2-40B4-BE49-F238E27FC236}">
              <a16:creationId xmlns:a16="http://schemas.microsoft.com/office/drawing/2014/main" id="{4FDF0D6F-1D19-4CC2-B8D9-1C220CAB3FBE}"/>
            </a:ext>
          </a:extLst>
        </xdr:cNvPr>
        <xdr:cNvCxnSpPr/>
      </xdr:nvCxnSpPr>
      <xdr:spPr>
        <a:xfrm flipV="1">
          <a:off x="11537950" y="10149477"/>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A8440AC8-3E5B-4CFA-87EA-99A9088BDD50}"/>
            </a:ext>
          </a:extLst>
        </xdr:cNvPr>
        <xdr:cNvSpPr txBox="1"/>
      </xdr:nvSpPr>
      <xdr:spPr>
        <a:xfrm>
          <a:off x="13742044" y="968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392F1944-8DE3-4335-86E3-D90DA8CD6F54}"/>
            </a:ext>
          </a:extLst>
        </xdr:cNvPr>
        <xdr:cNvSpPr txBox="1"/>
      </xdr:nvSpPr>
      <xdr:spPr>
        <a:xfrm>
          <a:off x="12960994" y="9672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3A244844-611F-4B26-AEE0-DA5CA6BDDBA8}"/>
            </a:ext>
          </a:extLst>
        </xdr:cNvPr>
        <xdr:cNvSpPr txBox="1"/>
      </xdr:nvSpPr>
      <xdr:spPr>
        <a:xfrm>
          <a:off x="12167244"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0BA9A550-8EB7-423B-BE15-F68754266683}"/>
            </a:ext>
          </a:extLst>
        </xdr:cNvPr>
        <xdr:cNvSpPr txBox="1"/>
      </xdr:nvSpPr>
      <xdr:spPr>
        <a:xfrm>
          <a:off x="11354444"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10903</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5D13981C-6F3D-41CB-B177-A7E85876BAED}"/>
            </a:ext>
          </a:extLst>
        </xdr:cNvPr>
        <xdr:cNvSpPr txBox="1"/>
      </xdr:nvSpPr>
      <xdr:spPr>
        <a:xfrm>
          <a:off x="13742044" y="102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080F293C-D46A-419A-9C2E-7E0B0EB4E7B8}"/>
            </a:ext>
          </a:extLst>
        </xdr:cNvPr>
        <xdr:cNvSpPr txBox="1"/>
      </xdr:nvSpPr>
      <xdr:spPr>
        <a:xfrm>
          <a:off x="12960994" y="1021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120304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AEA6C681-F61A-4167-84D9-330128E27DD7}"/>
            </a:ext>
          </a:extLst>
        </xdr:cNvPr>
        <xdr:cNvSpPr txBox="1"/>
      </xdr:nvSpPr>
      <xdr:spPr>
        <a:xfrm>
          <a:off x="12167244" y="101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170923</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3A7DEDB5-0AFE-4F75-8C41-677E1F09D71C}"/>
            </a:ext>
          </a:extLst>
        </xdr:cNvPr>
        <xdr:cNvSpPr txBox="1"/>
      </xdr:nvSpPr>
      <xdr:spPr>
        <a:xfrm>
          <a:off x="11354444" y="10235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60AF12EB-A505-4EFE-BCBE-68189E30C2A4}"/>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7354EDA5-FE88-405B-8A0D-31AC0B21148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71A579A8-904D-4C83-B270-9994D97EC382}"/>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74A10AB-ED68-48DE-B823-5BCDEE6075B3}"/>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7BC355F-64DF-4A93-96D2-86A469CB75C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2D99CBC-6583-4083-9BD4-A5495B30B176}"/>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43955AE-2E32-4CA0-89B7-C7F806F8DCF4}"/>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E833FFA-1793-4942-9E97-719AA18B665D}"/>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7D4432F8-4CFD-434F-85DF-DEA6D4AB6882}"/>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BAACC60-D90F-4F71-B500-E9B7795708FD}"/>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C86F4EDA-7BF2-4786-A7A4-A8558DE480FD}"/>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5678E7F9-86DD-4A31-867A-2BECD127F28F}"/>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1FEF7E44-BBC1-4109-AE7E-73613D46C373}"/>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2B74D892-B444-4783-BF04-900D74311465}"/>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60AD581-5348-468A-9154-CC348E3FA6E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90BCDB89-5B34-4ED6-8BF5-2A870F136756}"/>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D1706DA3-3B46-4F7A-A0FD-91A4F839B0CC}"/>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ED156A85-BDFB-4A54-87E6-81001EE70757}"/>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32DE827B-4272-48FA-8344-7AC775BE6697}"/>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A730DD66-9064-4970-A663-AE9E2CA88BF4}"/>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C47D1EDB-4066-4B15-A44F-69549E1B88C8}"/>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3AEAE180-EC19-40F7-925C-FD20CE94C3CD}"/>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4C82839-9F4E-469C-83C0-CE8F08B0E3C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2933ECF-7061-4216-8297-F7F0FE565C94}"/>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637CEC62-95D3-4A96-AA42-16F4FCCF811E}"/>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0422569A-438F-4F65-9CA5-8F5DFD4402E0}"/>
            </a:ext>
          </a:extLst>
        </xdr:cNvPr>
        <xdr:cNvCxnSpPr/>
      </xdr:nvCxnSpPr>
      <xdr:spPr>
        <a:xfrm flipV="1">
          <a:off x="19951064" y="922255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A39B2A0-1126-402A-91E3-DD83C8BBD798}"/>
            </a:ext>
          </a:extLst>
        </xdr:cNvPr>
        <xdr:cNvSpPr txBox="1"/>
      </xdr:nvSpPr>
      <xdr:spPr>
        <a:xfrm>
          <a:off x="19989800" y="106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4D33C25D-246A-49A3-90AC-A4C4C616FA8D}"/>
            </a:ext>
          </a:extLst>
        </xdr:cNvPr>
        <xdr:cNvCxnSpPr/>
      </xdr:nvCxnSpPr>
      <xdr:spPr>
        <a:xfrm>
          <a:off x="19881850" y="10687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71984D0-E66B-4112-921D-D244A38FFB2B}"/>
            </a:ext>
          </a:extLst>
        </xdr:cNvPr>
        <xdr:cNvSpPr txBox="1"/>
      </xdr:nvSpPr>
      <xdr:spPr>
        <a:xfrm>
          <a:off x="19989800" y="900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81FA2F88-5EA9-4BF0-8AD3-21E695243373}"/>
            </a:ext>
          </a:extLst>
        </xdr:cNvPr>
        <xdr:cNvCxnSpPr/>
      </xdr:nvCxnSpPr>
      <xdr:spPr>
        <a:xfrm>
          <a:off x="19881850" y="922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62F5A94B-6D5C-45DE-AC41-63E452958C37}"/>
            </a:ext>
          </a:extLst>
        </xdr:cNvPr>
        <xdr:cNvSpPr txBox="1"/>
      </xdr:nvSpPr>
      <xdr:spPr>
        <a:xfrm>
          <a:off x="19989800" y="10304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BE1315E9-098A-4010-A858-79A1CA5FB42E}"/>
            </a:ext>
          </a:extLst>
        </xdr:cNvPr>
        <xdr:cNvSpPr/>
      </xdr:nvSpPr>
      <xdr:spPr>
        <a:xfrm>
          <a:off x="199009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F523AE0E-9233-4562-A074-CBA5CBD3E98B}"/>
            </a:ext>
          </a:extLst>
        </xdr:cNvPr>
        <xdr:cNvSpPr/>
      </xdr:nvSpPr>
      <xdr:spPr>
        <a:xfrm>
          <a:off x="19157950"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4E8DB407-1665-4B56-9E60-3B50CFCAD18D}"/>
            </a:ext>
          </a:extLst>
        </xdr:cNvPr>
        <xdr:cNvSpPr/>
      </xdr:nvSpPr>
      <xdr:spPr>
        <a:xfrm>
          <a:off x="1834515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5EB8B9F7-7C24-400D-ABB7-3B88C0F15081}"/>
            </a:ext>
          </a:extLst>
        </xdr:cNvPr>
        <xdr:cNvSpPr/>
      </xdr:nvSpPr>
      <xdr:spPr>
        <a:xfrm>
          <a:off x="175514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4585FF36-7D11-4F6C-96E0-47283DFC084B}"/>
            </a:ext>
          </a:extLst>
        </xdr:cNvPr>
        <xdr:cNvSpPr/>
      </xdr:nvSpPr>
      <xdr:spPr>
        <a:xfrm>
          <a:off x="16757650"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F99DB08-539F-4A8A-A3F7-B5F86DE25EA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3FAE54C-EE01-484A-985A-D2B158BD8A97}"/>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C4F5672-39EC-4DB3-822A-1DA403B7287F}"/>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CF9DA40-17DF-45A4-8F50-DBFCF1E4F6DC}"/>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172147B-DDBE-4280-B78B-1C5DEC70BF9F}"/>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127181</xdr:rowOff>
    </xdr:from>
    <xdr:to>
      <xdr:col>116</xdr:col>
      <xdr:colOff>114300</xdr:colOff>
      <xdr:row>64</xdr:row>
      <xdr:rowOff>57331</xdr:rowOff>
    </xdr:to>
    <xdr:sp macro="" textlink="">
      <xdr:nvSpPr>
        <xdr:cNvPr id="708" name="楕円 707">
          <a:extLst>
            <a:ext uri="{FF2B5EF4-FFF2-40B4-BE49-F238E27FC236}">
              <a16:creationId xmlns:a16="http://schemas.microsoft.com/office/drawing/2014/main" id="{891BA771-C376-468D-B66E-B772282D11BA}"/>
            </a:ext>
          </a:extLst>
        </xdr:cNvPr>
        <xdr:cNvSpPr/>
      </xdr:nvSpPr>
      <xdr:spPr>
        <a:xfrm>
          <a:off x="19900900" y="10528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42108</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9CBC08F-7B38-4DA1-B2DB-6FA22C0468BA}"/>
            </a:ext>
          </a:extLst>
        </xdr:cNvPr>
        <xdr:cNvSpPr txBox="1"/>
      </xdr:nvSpPr>
      <xdr:spPr>
        <a:xfrm>
          <a:off x="19989800" y="1044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710" name="楕円 709">
          <a:extLst>
            <a:ext uri="{FF2B5EF4-FFF2-40B4-BE49-F238E27FC236}">
              <a16:creationId xmlns:a16="http://schemas.microsoft.com/office/drawing/2014/main" id="{222DD076-B496-4FB2-AAAB-B0585BA76A89}"/>
            </a:ext>
          </a:extLst>
        </xdr:cNvPr>
        <xdr:cNvSpPr/>
      </xdr:nvSpPr>
      <xdr:spPr>
        <a:xfrm>
          <a:off x="19157950" y="10528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6531</xdr:rowOff>
    </xdr:to>
    <xdr:cxnSp macro="">
      <xdr:nvCxnSpPr>
        <xdr:cNvPr id="711" name="直線コネクタ 710">
          <a:extLst>
            <a:ext uri="{FF2B5EF4-FFF2-40B4-BE49-F238E27FC236}">
              <a16:creationId xmlns:a16="http://schemas.microsoft.com/office/drawing/2014/main" id="{5FDFABCA-6DF8-4CAE-A7AC-6D0A1C6F60F5}"/>
            </a:ext>
          </a:extLst>
        </xdr:cNvPr>
        <xdr:cNvCxnSpPr/>
      </xdr:nvCxnSpPr>
      <xdr:spPr>
        <a:xfrm>
          <a:off x="19202400" y="1057293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127181</xdr:rowOff>
    </xdr:from>
    <xdr:to>
      <xdr:col>107</xdr:col>
      <xdr:colOff>101600</xdr:colOff>
      <xdr:row>64</xdr:row>
      <xdr:rowOff>57331</xdr:rowOff>
    </xdr:to>
    <xdr:sp macro="" textlink="">
      <xdr:nvSpPr>
        <xdr:cNvPr id="712" name="楕円 711">
          <a:extLst>
            <a:ext uri="{FF2B5EF4-FFF2-40B4-BE49-F238E27FC236}">
              <a16:creationId xmlns:a16="http://schemas.microsoft.com/office/drawing/2014/main" id="{E7D0B021-AB23-4D06-BAF7-7498FC1C8116}"/>
            </a:ext>
          </a:extLst>
        </xdr:cNvPr>
        <xdr:cNvSpPr/>
      </xdr:nvSpPr>
      <xdr:spPr>
        <a:xfrm>
          <a:off x="18345150" y="10528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713" name="直線コネクタ 712">
          <a:extLst>
            <a:ext uri="{FF2B5EF4-FFF2-40B4-BE49-F238E27FC236}">
              <a16:creationId xmlns:a16="http://schemas.microsoft.com/office/drawing/2014/main" id="{A3A762D5-8EB5-4D63-9D5E-1545F01EC380}"/>
            </a:ext>
          </a:extLst>
        </xdr:cNvPr>
        <xdr:cNvCxnSpPr/>
      </xdr:nvCxnSpPr>
      <xdr:spPr>
        <a:xfrm>
          <a:off x="18395950" y="1057293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714" name="楕円 713">
          <a:extLst>
            <a:ext uri="{FF2B5EF4-FFF2-40B4-BE49-F238E27FC236}">
              <a16:creationId xmlns:a16="http://schemas.microsoft.com/office/drawing/2014/main" id="{629AB9C6-C7DE-416E-96D9-53C0168C95BE}"/>
            </a:ext>
          </a:extLst>
        </xdr:cNvPr>
        <xdr:cNvSpPr/>
      </xdr:nvSpPr>
      <xdr:spPr>
        <a:xfrm>
          <a:off x="17551400" y="10528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6531</xdr:rowOff>
    </xdr:to>
    <xdr:cxnSp macro="">
      <xdr:nvCxnSpPr>
        <xdr:cNvPr id="715" name="直線コネクタ 714">
          <a:extLst>
            <a:ext uri="{FF2B5EF4-FFF2-40B4-BE49-F238E27FC236}">
              <a16:creationId xmlns:a16="http://schemas.microsoft.com/office/drawing/2014/main" id="{09E42877-141E-4EE5-BD32-0AFA620727B5}"/>
            </a:ext>
          </a:extLst>
        </xdr:cNvPr>
        <xdr:cNvCxnSpPr/>
      </xdr:nvCxnSpPr>
      <xdr:spPr>
        <a:xfrm>
          <a:off x="17602200" y="105729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716" name="楕円 715">
          <a:extLst>
            <a:ext uri="{FF2B5EF4-FFF2-40B4-BE49-F238E27FC236}">
              <a16:creationId xmlns:a16="http://schemas.microsoft.com/office/drawing/2014/main" id="{0ABF34AB-9BE6-41F4-8E26-7E5C2BDE09CD}"/>
            </a:ext>
          </a:extLst>
        </xdr:cNvPr>
        <xdr:cNvSpPr/>
      </xdr:nvSpPr>
      <xdr:spPr>
        <a:xfrm>
          <a:off x="16757650" y="10528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xdr:rowOff>
    </xdr:from>
    <xdr:to>
      <xdr:col>102</xdr:col>
      <xdr:colOff>114300</xdr:colOff>
      <xdr:row>64</xdr:row>
      <xdr:rowOff>6531</xdr:rowOff>
    </xdr:to>
    <xdr:cxnSp macro="">
      <xdr:nvCxnSpPr>
        <xdr:cNvPr id="717" name="直線コネクタ 716">
          <a:extLst>
            <a:ext uri="{FF2B5EF4-FFF2-40B4-BE49-F238E27FC236}">
              <a16:creationId xmlns:a16="http://schemas.microsoft.com/office/drawing/2014/main" id="{FD1E3A6D-A061-4E98-8A24-7BD6D1B5415B}"/>
            </a:ext>
          </a:extLst>
        </xdr:cNvPr>
        <xdr:cNvCxnSpPr/>
      </xdr:nvCxnSpPr>
      <xdr:spPr>
        <a:xfrm>
          <a:off x="16802100" y="105729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5B85BA01-7652-4006-BFEE-208985FFCB73}"/>
            </a:ext>
          </a:extLst>
        </xdr:cNvPr>
        <xdr:cNvSpPr txBox="1"/>
      </xdr:nvSpPr>
      <xdr:spPr>
        <a:xfrm>
          <a:off x="18980227" y="102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0798E3E7-7A2D-4332-8B73-161940F83C86}"/>
            </a:ext>
          </a:extLst>
        </xdr:cNvPr>
        <xdr:cNvSpPr txBox="1"/>
      </xdr:nvSpPr>
      <xdr:spPr>
        <a:xfrm>
          <a:off x="18180127" y="1024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8C50D556-F091-4781-AAC5-073A212D3218}"/>
            </a:ext>
          </a:extLst>
        </xdr:cNvPr>
        <xdr:cNvSpPr txBox="1"/>
      </xdr:nvSpPr>
      <xdr:spPr>
        <a:xfrm>
          <a:off x="17386377" y="102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59C01080-82DC-45F6-B19F-0B74D417C713}"/>
            </a:ext>
          </a:extLst>
        </xdr:cNvPr>
        <xdr:cNvSpPr txBox="1"/>
      </xdr:nvSpPr>
      <xdr:spPr>
        <a:xfrm>
          <a:off x="16592627" y="102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48458</xdr:rowOff>
    </xdr:from>
    <xdr:ext cx="469744" cy="259045"/>
    <xdr:sp macro="" textlink="">
      <xdr:nvSpPr>
        <xdr:cNvPr id="722" name="n_1mainValue【保健センター・保健所】&#10;一人当たり面積">
          <a:extLst>
            <a:ext uri="{FF2B5EF4-FFF2-40B4-BE49-F238E27FC236}">
              <a16:creationId xmlns:a16="http://schemas.microsoft.com/office/drawing/2014/main" id="{3BC39A04-ABE7-41DE-A3AA-26880F9C26A9}"/>
            </a:ext>
          </a:extLst>
        </xdr:cNvPr>
        <xdr:cNvSpPr txBox="1"/>
      </xdr:nvSpPr>
      <xdr:spPr>
        <a:xfrm>
          <a:off x="18980227" y="106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723" name="n_2mainValue【保健センター・保健所】&#10;一人当たり面積">
          <a:extLst>
            <a:ext uri="{FF2B5EF4-FFF2-40B4-BE49-F238E27FC236}">
              <a16:creationId xmlns:a16="http://schemas.microsoft.com/office/drawing/2014/main" id="{823895D3-3A99-413B-9B71-DA937EF3B239}"/>
            </a:ext>
          </a:extLst>
        </xdr:cNvPr>
        <xdr:cNvSpPr txBox="1"/>
      </xdr:nvSpPr>
      <xdr:spPr>
        <a:xfrm>
          <a:off x="18180127" y="106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724" name="n_3mainValue【保健センター・保健所】&#10;一人当たり面積">
          <a:extLst>
            <a:ext uri="{FF2B5EF4-FFF2-40B4-BE49-F238E27FC236}">
              <a16:creationId xmlns:a16="http://schemas.microsoft.com/office/drawing/2014/main" id="{0AAB125A-F18D-4604-8A4F-2A28B1350D17}"/>
            </a:ext>
          </a:extLst>
        </xdr:cNvPr>
        <xdr:cNvSpPr txBox="1"/>
      </xdr:nvSpPr>
      <xdr:spPr>
        <a:xfrm>
          <a:off x="17386377" y="106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725" name="n_4mainValue【保健センター・保健所】&#10;一人当たり面積">
          <a:extLst>
            <a:ext uri="{FF2B5EF4-FFF2-40B4-BE49-F238E27FC236}">
              <a16:creationId xmlns:a16="http://schemas.microsoft.com/office/drawing/2014/main" id="{D5602DC5-4F77-4FE4-831B-F8F35AC63CBD}"/>
            </a:ext>
          </a:extLst>
        </xdr:cNvPr>
        <xdr:cNvSpPr txBox="1"/>
      </xdr:nvSpPr>
      <xdr:spPr>
        <a:xfrm>
          <a:off x="16592627" y="106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63FABBEC-FB29-4545-A79D-7FB44E72A00F}"/>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54C9DD0-8E50-452F-8C31-725F352E3BF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C7E0FC5-7D43-428F-A943-5488FD0E68DA}"/>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AA3FFF7-1864-4A82-ADBD-B67EFC3642C8}"/>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EE007F8-77ED-4089-827A-9FFDB99EE0E2}"/>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4444DCC1-5D32-4541-BBC4-1BDE847D61E6}"/>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C5649889-859B-4EF5-AF8B-4B9FFE9A074A}"/>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9A9B6459-4A4E-4C10-B86C-02EEC30D7E1D}"/>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3B94440-BEF6-4173-A685-CDFA94427988}"/>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FAA3232E-F843-48A0-9A2B-48AF7D2D1516}"/>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8C18A098-D2A6-42F7-8AA5-9EEB12CFB736}"/>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3AB06AE7-E522-4923-A185-982FD8848DFF}"/>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288EB8FA-2A9F-4AED-8B9F-036F963F64AB}"/>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48F815A6-323D-4ADB-BB07-5AC7E643D767}"/>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DAFF7F7D-3950-4780-A701-88541FB3EBA7}"/>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A023E0D8-B178-4AE4-8E6A-62814B80EE4D}"/>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8E0E3A6C-E953-4C6B-9CE2-CE5A156234A9}"/>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D147EE25-1968-46AB-9CCC-F666F79D625C}"/>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E4575627-F927-4A6F-AA81-8ED639EE1DAB}"/>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393BC5CE-891E-47F8-B22E-D7BAEB653390}"/>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4CC96C46-18D6-4633-828B-F1EB16CAABED}"/>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D92836A0-5C2D-4DA8-B718-4108D6EB8BF7}"/>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B4B6F430-FB0F-4067-BA05-AE8163BCC2CB}"/>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D27A99E-846C-49AA-8AA7-11D5034EFDCC}"/>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F84A8B1-8138-4CA7-9B0E-77239F5AAC2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826F0A03-8404-403E-BCB2-7DBB0F5CFA97}"/>
            </a:ext>
          </a:extLst>
        </xdr:cNvPr>
        <xdr:cNvCxnSpPr/>
      </xdr:nvCxnSpPr>
      <xdr:spPr>
        <a:xfrm flipV="1">
          <a:off x="14699614" y="1299591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8A70CE06-D102-4901-B5F8-35A9B396078C}"/>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58D3B261-75B7-49B1-8344-07010064079C}"/>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C195FE18-EC5E-4315-9FF5-5B13CBBF9CCA}"/>
            </a:ext>
          </a:extLst>
        </xdr:cNvPr>
        <xdr:cNvSpPr txBox="1"/>
      </xdr:nvSpPr>
      <xdr:spPr>
        <a:xfrm>
          <a:off x="14738350" y="1277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8EF34AAE-3013-443B-97C0-61EF814DA54B}"/>
            </a:ext>
          </a:extLst>
        </xdr:cNvPr>
        <xdr:cNvCxnSpPr/>
      </xdr:nvCxnSpPr>
      <xdr:spPr>
        <a:xfrm>
          <a:off x="14611350" y="1299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A6AC8147-F20D-4476-B0B9-75DCA915B1CA}"/>
            </a:ext>
          </a:extLst>
        </xdr:cNvPr>
        <xdr:cNvSpPr txBox="1"/>
      </xdr:nvSpPr>
      <xdr:spPr>
        <a:xfrm>
          <a:off x="14738350" y="13538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C2B50DD1-0E13-4150-8662-777A34235A39}"/>
            </a:ext>
          </a:extLst>
        </xdr:cNvPr>
        <xdr:cNvSpPr/>
      </xdr:nvSpPr>
      <xdr:spPr>
        <a:xfrm>
          <a:off x="14649450" y="136871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BCCA65E9-328A-45D9-888F-2C5B7299A8D8}"/>
            </a:ext>
          </a:extLst>
        </xdr:cNvPr>
        <xdr:cNvSpPr/>
      </xdr:nvSpPr>
      <xdr:spPr>
        <a:xfrm>
          <a:off x="13887450" y="13680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02C90AD3-23E7-43FA-A3D5-F0F971910E79}"/>
            </a:ext>
          </a:extLst>
        </xdr:cNvPr>
        <xdr:cNvSpPr/>
      </xdr:nvSpPr>
      <xdr:spPr>
        <a:xfrm>
          <a:off x="13093700" y="136691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D9C4DC66-485E-4B01-8782-0A6626FFD008}"/>
            </a:ext>
          </a:extLst>
        </xdr:cNvPr>
        <xdr:cNvSpPr/>
      </xdr:nvSpPr>
      <xdr:spPr>
        <a:xfrm>
          <a:off x="12299950" y="13652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5BEBF46B-C106-4CCB-BC08-D4AE1D26CB0F}"/>
            </a:ext>
          </a:extLst>
        </xdr:cNvPr>
        <xdr:cNvSpPr/>
      </xdr:nvSpPr>
      <xdr:spPr>
        <a:xfrm>
          <a:off x="11487150" y="13621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D396AEE-6FA2-4B59-8B9F-DB88A4BC84DA}"/>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59E35CE-070D-418D-821D-A3BFB0755A3C}"/>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ACB1D88-5286-4A20-8C38-F3D295692E56}"/>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67ACD01-F010-4F1E-97F7-69B739F86C08}"/>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EFD9548-559E-4949-A25B-29FB55BDC14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767" name="楕円 766">
          <a:extLst>
            <a:ext uri="{FF2B5EF4-FFF2-40B4-BE49-F238E27FC236}">
              <a16:creationId xmlns:a16="http://schemas.microsoft.com/office/drawing/2014/main" id="{53129631-A303-4B11-8298-E58FEC3D834F}"/>
            </a:ext>
          </a:extLst>
        </xdr:cNvPr>
        <xdr:cNvSpPr/>
      </xdr:nvSpPr>
      <xdr:spPr>
        <a:xfrm>
          <a:off x="14649450" y="137395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5F0A45CE-BCB9-4111-9E14-66A32A220F14}"/>
            </a:ext>
          </a:extLst>
        </xdr:cNvPr>
        <xdr:cNvSpPr txBox="1"/>
      </xdr:nvSpPr>
      <xdr:spPr>
        <a:xfrm>
          <a:off x="1473835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769" name="楕円 768">
          <a:extLst>
            <a:ext uri="{FF2B5EF4-FFF2-40B4-BE49-F238E27FC236}">
              <a16:creationId xmlns:a16="http://schemas.microsoft.com/office/drawing/2014/main" id="{E106C6DA-6710-413D-85EF-D46EB6A588E0}"/>
            </a:ext>
          </a:extLst>
        </xdr:cNvPr>
        <xdr:cNvSpPr/>
      </xdr:nvSpPr>
      <xdr:spPr>
        <a:xfrm>
          <a:off x="13887450" y="137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87086</xdr:rowOff>
    </xdr:to>
    <xdr:cxnSp macro="">
      <xdr:nvCxnSpPr>
        <xdr:cNvPr id="770" name="直線コネクタ 769">
          <a:extLst>
            <a:ext uri="{FF2B5EF4-FFF2-40B4-BE49-F238E27FC236}">
              <a16:creationId xmlns:a16="http://schemas.microsoft.com/office/drawing/2014/main" id="{F08B21C1-F77C-465C-9268-5617C3342D29}"/>
            </a:ext>
          </a:extLst>
        </xdr:cNvPr>
        <xdr:cNvCxnSpPr/>
      </xdr:nvCxnSpPr>
      <xdr:spPr>
        <a:xfrm>
          <a:off x="13938250" y="13756095"/>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71" name="楕円 770">
          <a:extLst>
            <a:ext uri="{FF2B5EF4-FFF2-40B4-BE49-F238E27FC236}">
              <a16:creationId xmlns:a16="http://schemas.microsoft.com/office/drawing/2014/main" id="{4C427D70-8688-41C2-BA05-CE5CE79ADE0E}"/>
            </a:ext>
          </a:extLst>
        </xdr:cNvPr>
        <xdr:cNvSpPr/>
      </xdr:nvSpPr>
      <xdr:spPr>
        <a:xfrm>
          <a:off x="13093700" y="13683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52795</xdr:rowOff>
    </xdr:to>
    <xdr:cxnSp macro="">
      <xdr:nvCxnSpPr>
        <xdr:cNvPr id="772" name="直線コネクタ 771">
          <a:extLst>
            <a:ext uri="{FF2B5EF4-FFF2-40B4-BE49-F238E27FC236}">
              <a16:creationId xmlns:a16="http://schemas.microsoft.com/office/drawing/2014/main" id="{936EF7E0-CD87-4C35-BD1B-9A059286481C}"/>
            </a:ext>
          </a:extLst>
        </xdr:cNvPr>
        <xdr:cNvCxnSpPr/>
      </xdr:nvCxnSpPr>
      <xdr:spPr>
        <a:xfrm>
          <a:off x="13144500" y="13728337"/>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73" name="楕円 772">
          <a:extLst>
            <a:ext uri="{FF2B5EF4-FFF2-40B4-BE49-F238E27FC236}">
              <a16:creationId xmlns:a16="http://schemas.microsoft.com/office/drawing/2014/main" id="{20C31360-C69A-4E35-B332-9FCC83AE3D18}"/>
            </a:ext>
          </a:extLst>
        </xdr:cNvPr>
        <xdr:cNvSpPr/>
      </xdr:nvSpPr>
      <xdr:spPr>
        <a:xfrm>
          <a:off x="12299950" y="13656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25037</xdr:rowOff>
    </xdr:to>
    <xdr:cxnSp macro="">
      <xdr:nvCxnSpPr>
        <xdr:cNvPr id="774" name="直線コネクタ 773">
          <a:extLst>
            <a:ext uri="{FF2B5EF4-FFF2-40B4-BE49-F238E27FC236}">
              <a16:creationId xmlns:a16="http://schemas.microsoft.com/office/drawing/2014/main" id="{CF359669-DFAC-4FAD-A00B-96C65EB02B91}"/>
            </a:ext>
          </a:extLst>
        </xdr:cNvPr>
        <xdr:cNvCxnSpPr/>
      </xdr:nvCxnSpPr>
      <xdr:spPr>
        <a:xfrm>
          <a:off x="12344400" y="13700579"/>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88537</xdr:rowOff>
    </xdr:from>
    <xdr:to>
      <xdr:col>67</xdr:col>
      <xdr:colOff>101600</xdr:colOff>
      <xdr:row>83</xdr:row>
      <xdr:rowOff>18687</xdr:rowOff>
    </xdr:to>
    <xdr:sp macro="" textlink="">
      <xdr:nvSpPr>
        <xdr:cNvPr id="775" name="楕円 774">
          <a:extLst>
            <a:ext uri="{FF2B5EF4-FFF2-40B4-BE49-F238E27FC236}">
              <a16:creationId xmlns:a16="http://schemas.microsoft.com/office/drawing/2014/main" id="{0BC8E530-CC23-471E-9094-D7FA6121CC4D}"/>
            </a:ext>
          </a:extLst>
        </xdr:cNvPr>
        <xdr:cNvSpPr/>
      </xdr:nvSpPr>
      <xdr:spPr>
        <a:xfrm>
          <a:off x="11487150" y="136267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139337</xdr:rowOff>
    </xdr:from>
    <xdr:to>
      <xdr:col>71</xdr:col>
      <xdr:colOff>177800</xdr:colOff>
      <xdr:row>82</xdr:row>
      <xdr:rowOff>168729</xdr:rowOff>
    </xdr:to>
    <xdr:cxnSp macro="">
      <xdr:nvCxnSpPr>
        <xdr:cNvPr id="776" name="直線コネクタ 775">
          <a:extLst>
            <a:ext uri="{FF2B5EF4-FFF2-40B4-BE49-F238E27FC236}">
              <a16:creationId xmlns:a16="http://schemas.microsoft.com/office/drawing/2014/main" id="{54B95908-CFCD-463C-9C58-11B9A4561CC3}"/>
            </a:ext>
          </a:extLst>
        </xdr:cNvPr>
        <xdr:cNvCxnSpPr/>
      </xdr:nvCxnSpPr>
      <xdr:spPr>
        <a:xfrm>
          <a:off x="11537950" y="13677537"/>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7" name="n_1aveValue【消防施設】&#10;有形固定資産減価償却率">
          <a:extLst>
            <a:ext uri="{FF2B5EF4-FFF2-40B4-BE49-F238E27FC236}">
              <a16:creationId xmlns:a16="http://schemas.microsoft.com/office/drawing/2014/main" id="{820ADFF0-B095-4EAF-AF9C-2438A6161457}"/>
            </a:ext>
          </a:extLst>
        </xdr:cNvPr>
        <xdr:cNvSpPr txBox="1"/>
      </xdr:nvSpPr>
      <xdr:spPr>
        <a:xfrm>
          <a:off x="13742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778" name="n_2aveValue【消防施設】&#10;有形固定資産減価償却率">
          <a:extLst>
            <a:ext uri="{FF2B5EF4-FFF2-40B4-BE49-F238E27FC236}">
              <a16:creationId xmlns:a16="http://schemas.microsoft.com/office/drawing/2014/main" id="{F2046682-89B4-4D8A-9D5D-02627F3AFC1D}"/>
            </a:ext>
          </a:extLst>
        </xdr:cNvPr>
        <xdr:cNvSpPr txBox="1"/>
      </xdr:nvSpPr>
      <xdr:spPr>
        <a:xfrm>
          <a:off x="1296099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79" name="n_3aveValue【消防施設】&#10;有形固定資産減価償却率">
          <a:extLst>
            <a:ext uri="{FF2B5EF4-FFF2-40B4-BE49-F238E27FC236}">
              <a16:creationId xmlns:a16="http://schemas.microsoft.com/office/drawing/2014/main" id="{2521EB0B-5F32-4227-A24E-BC5DEEBC8B44}"/>
            </a:ext>
          </a:extLst>
        </xdr:cNvPr>
        <xdr:cNvSpPr txBox="1"/>
      </xdr:nvSpPr>
      <xdr:spPr>
        <a:xfrm>
          <a:off x="121672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80" name="n_4aveValue【消防施設】&#10;有形固定資産減価償却率">
          <a:extLst>
            <a:ext uri="{FF2B5EF4-FFF2-40B4-BE49-F238E27FC236}">
              <a16:creationId xmlns:a16="http://schemas.microsoft.com/office/drawing/2014/main" id="{FCBB2B94-4B6C-494E-86F8-199266CE19AC}"/>
            </a:ext>
          </a:extLst>
        </xdr:cNvPr>
        <xdr:cNvSpPr txBox="1"/>
      </xdr:nvSpPr>
      <xdr:spPr>
        <a:xfrm>
          <a:off x="113544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781" name="n_1mainValue【消防施設】&#10;有形固定資産減価償却率">
          <a:extLst>
            <a:ext uri="{FF2B5EF4-FFF2-40B4-BE49-F238E27FC236}">
              <a16:creationId xmlns:a16="http://schemas.microsoft.com/office/drawing/2014/main" id="{AD42B686-5367-412D-8F8A-BBD137B445B9}"/>
            </a:ext>
          </a:extLst>
        </xdr:cNvPr>
        <xdr:cNvSpPr txBox="1"/>
      </xdr:nvSpPr>
      <xdr:spPr>
        <a:xfrm>
          <a:off x="13742044"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782" name="n_2mainValue【消防施設】&#10;有形固定資産減価償却率">
          <a:extLst>
            <a:ext uri="{FF2B5EF4-FFF2-40B4-BE49-F238E27FC236}">
              <a16:creationId xmlns:a16="http://schemas.microsoft.com/office/drawing/2014/main" id="{BD03D9D0-DF72-4D3A-9E04-79DD213A2318}"/>
            </a:ext>
          </a:extLst>
        </xdr:cNvPr>
        <xdr:cNvSpPr txBox="1"/>
      </xdr:nvSpPr>
      <xdr:spPr>
        <a:xfrm>
          <a:off x="12960994"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783" name="n_3mainValue【消防施設】&#10;有形固定資産減価償却率">
          <a:extLst>
            <a:ext uri="{FF2B5EF4-FFF2-40B4-BE49-F238E27FC236}">
              <a16:creationId xmlns:a16="http://schemas.microsoft.com/office/drawing/2014/main" id="{F0B06E65-12BD-4A23-810F-6469F6A5A363}"/>
            </a:ext>
          </a:extLst>
        </xdr:cNvPr>
        <xdr:cNvSpPr txBox="1"/>
      </xdr:nvSpPr>
      <xdr:spPr>
        <a:xfrm>
          <a:off x="12167244" y="1374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9814</xdr:rowOff>
    </xdr:from>
    <xdr:ext cx="405111" cy="259045"/>
    <xdr:sp macro="" textlink="">
      <xdr:nvSpPr>
        <xdr:cNvPr id="784" name="n_4mainValue【消防施設】&#10;有形固定資産減価償却率">
          <a:extLst>
            <a:ext uri="{FF2B5EF4-FFF2-40B4-BE49-F238E27FC236}">
              <a16:creationId xmlns:a16="http://schemas.microsoft.com/office/drawing/2014/main" id="{689CD405-0EDC-4663-BA52-91F76BA5E2D3}"/>
            </a:ext>
          </a:extLst>
        </xdr:cNvPr>
        <xdr:cNvSpPr txBox="1"/>
      </xdr:nvSpPr>
      <xdr:spPr>
        <a:xfrm>
          <a:off x="11354444"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6E174047-13EF-40AB-AD83-7E39AFC94A1D}"/>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62A32360-1888-4F9D-AD4D-8689CF1AF67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45BC1C9-FCB4-4A0D-9EB6-9AD2C5758F9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4D90AB18-4A5B-41CB-977F-061748AD22FE}"/>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D9900601-7137-4CD1-A04D-19692A243346}"/>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4DF0133-1E9F-4CFE-AFC3-798726D1E3AE}"/>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433EFF48-141C-412C-B550-6C4A5006C95E}"/>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5E059B3F-9D31-4CA2-8212-372C3E958831}"/>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75D94FED-926D-4FD4-A632-077FC2997DF2}"/>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BCF04C6E-F51C-4CF4-9D24-CC96FE46F7CD}"/>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D9DD563E-8855-4448-9825-33DA05912D2A}"/>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F515A254-BCDB-4EC5-8CC4-5084FBD69B3C}"/>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5B7B1C8-3E09-4330-AF50-B3EE329534D8}"/>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7CDEFBB6-AC5C-41E7-9448-27F694BCF1DD}"/>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A66FA330-BFA7-47FD-84B6-D927FA3DA189}"/>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8D397008-D21D-4D88-BAA1-E8877D9C616E}"/>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876B6D69-9C85-45D5-99B4-4447BFEC8094}"/>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950AD032-7D23-4CB8-BDCD-5A20A18A3A7D}"/>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9F57C70-C0F8-4D9B-BD8A-92AF3B276057}"/>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231B09D5-3DA6-4DD4-9FF3-BA1612486DD9}"/>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B6F84EE7-983E-478B-9D3D-FBCFBA1A1FC2}"/>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818208EC-057D-4906-AAA5-480E646496F3}"/>
            </a:ext>
          </a:extLst>
        </xdr:cNvPr>
        <xdr:cNvCxnSpPr/>
      </xdr:nvCxnSpPr>
      <xdr:spPr>
        <a:xfrm flipV="1">
          <a:off x="19951064" y="13106146"/>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C99B95F4-C1E2-4B2E-BEBB-60000BC139DA}"/>
            </a:ext>
          </a:extLst>
        </xdr:cNvPr>
        <xdr:cNvSpPr txBox="1"/>
      </xdr:nvSpPr>
      <xdr:spPr>
        <a:xfrm>
          <a:off x="199898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2BC7AF47-1C1C-4651-9CEF-E323CBFB7944}"/>
            </a:ext>
          </a:extLst>
        </xdr:cNvPr>
        <xdr:cNvCxnSpPr/>
      </xdr:nvCxnSpPr>
      <xdr:spPr>
        <a:xfrm>
          <a:off x="19881850" y="14209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CF1896F9-AC58-4454-AD2B-B85C8713C768}"/>
            </a:ext>
          </a:extLst>
        </xdr:cNvPr>
        <xdr:cNvSpPr txBox="1"/>
      </xdr:nvSpPr>
      <xdr:spPr>
        <a:xfrm>
          <a:off x="19989800" y="1288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0DD8D8FB-7E2F-456A-B15B-AA8D574C86B9}"/>
            </a:ext>
          </a:extLst>
        </xdr:cNvPr>
        <xdr:cNvCxnSpPr/>
      </xdr:nvCxnSpPr>
      <xdr:spPr>
        <a:xfrm>
          <a:off x="19881850" y="13106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a:extLst>
            <a:ext uri="{FF2B5EF4-FFF2-40B4-BE49-F238E27FC236}">
              <a16:creationId xmlns:a16="http://schemas.microsoft.com/office/drawing/2014/main" id="{B83E5EA5-15FE-47CB-BA23-859478B16270}"/>
            </a:ext>
          </a:extLst>
        </xdr:cNvPr>
        <xdr:cNvSpPr txBox="1"/>
      </xdr:nvSpPr>
      <xdr:spPr>
        <a:xfrm>
          <a:off x="19989800" y="137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549D0939-2F63-425B-8F49-530B471B8ADE}"/>
            </a:ext>
          </a:extLst>
        </xdr:cNvPr>
        <xdr:cNvSpPr/>
      </xdr:nvSpPr>
      <xdr:spPr>
        <a:xfrm>
          <a:off x="19900900" y="1387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A7A4DE98-B0BE-4D9E-9FCE-B585BC43D497}"/>
            </a:ext>
          </a:extLst>
        </xdr:cNvPr>
        <xdr:cNvSpPr/>
      </xdr:nvSpPr>
      <xdr:spPr>
        <a:xfrm>
          <a:off x="19157950" y="138831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20D1D939-7B75-4A23-B6E7-91A4E329C7C2}"/>
            </a:ext>
          </a:extLst>
        </xdr:cNvPr>
        <xdr:cNvSpPr/>
      </xdr:nvSpPr>
      <xdr:spPr>
        <a:xfrm>
          <a:off x="18345150" y="1389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4F05397A-6505-4544-BC72-45A1A2162236}"/>
            </a:ext>
          </a:extLst>
        </xdr:cNvPr>
        <xdr:cNvSpPr/>
      </xdr:nvSpPr>
      <xdr:spPr>
        <a:xfrm>
          <a:off x="17551400" y="1389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D3B48875-FCCC-470B-A8A0-4380D91C05B7}"/>
            </a:ext>
          </a:extLst>
        </xdr:cNvPr>
        <xdr:cNvSpPr/>
      </xdr:nvSpPr>
      <xdr:spPr>
        <a:xfrm>
          <a:off x="16757650" y="13896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62B1107-434D-4B51-BD06-BC856FB7114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BBD8326-D96C-4C16-8C66-BB4BD23A5CBB}"/>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2102593-D9B9-490A-868D-498A94BD0FAD}"/>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68FD977-D05D-4B72-8577-071900FEA647}"/>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BE388DE-D2C0-4A89-BB45-E5F73D9A6A4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22" name="楕円 821">
          <a:extLst>
            <a:ext uri="{FF2B5EF4-FFF2-40B4-BE49-F238E27FC236}">
              <a16:creationId xmlns:a16="http://schemas.microsoft.com/office/drawing/2014/main" id="{1301B38C-C902-42BF-9A46-C0F5092BC8E2}"/>
            </a:ext>
          </a:extLst>
        </xdr:cNvPr>
        <xdr:cNvSpPr/>
      </xdr:nvSpPr>
      <xdr:spPr>
        <a:xfrm>
          <a:off x="19900900" y="13942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52595</xdr:rowOff>
    </xdr:from>
    <xdr:ext cx="469744" cy="259045"/>
    <xdr:sp macro="" textlink="">
      <xdr:nvSpPr>
        <xdr:cNvPr id="823" name="【消防施設】&#10;一人当たり面積該当値テキスト">
          <a:extLst>
            <a:ext uri="{FF2B5EF4-FFF2-40B4-BE49-F238E27FC236}">
              <a16:creationId xmlns:a16="http://schemas.microsoft.com/office/drawing/2014/main" id="{1DED4522-0A62-4198-ABC5-14FEE8A409CF}"/>
            </a:ext>
          </a:extLst>
        </xdr:cNvPr>
        <xdr:cNvSpPr txBox="1"/>
      </xdr:nvSpPr>
      <xdr:spPr>
        <a:xfrm>
          <a:off x="19989800" y="139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824" name="楕円 823">
          <a:extLst>
            <a:ext uri="{FF2B5EF4-FFF2-40B4-BE49-F238E27FC236}">
              <a16:creationId xmlns:a16="http://schemas.microsoft.com/office/drawing/2014/main" id="{F60CD72D-71A1-4777-B96E-DBFCC8B378C6}"/>
            </a:ext>
          </a:extLst>
        </xdr:cNvPr>
        <xdr:cNvSpPr/>
      </xdr:nvSpPr>
      <xdr:spPr>
        <a:xfrm>
          <a:off x="19157950" y="139425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124968</xdr:rowOff>
    </xdr:to>
    <xdr:cxnSp macro="">
      <xdr:nvCxnSpPr>
        <xdr:cNvPr id="825" name="直線コネクタ 824">
          <a:extLst>
            <a:ext uri="{FF2B5EF4-FFF2-40B4-BE49-F238E27FC236}">
              <a16:creationId xmlns:a16="http://schemas.microsoft.com/office/drawing/2014/main" id="{BF329930-52BB-4220-A6DB-C67B0E77AD9E}"/>
            </a:ext>
          </a:extLst>
        </xdr:cNvPr>
        <xdr:cNvCxnSpPr/>
      </xdr:nvCxnSpPr>
      <xdr:spPr>
        <a:xfrm>
          <a:off x="19202400" y="1399336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6" name="楕円 825">
          <a:extLst>
            <a:ext uri="{FF2B5EF4-FFF2-40B4-BE49-F238E27FC236}">
              <a16:creationId xmlns:a16="http://schemas.microsoft.com/office/drawing/2014/main" id="{29956DAC-33D7-421B-BBBF-0060CB627D87}"/>
            </a:ext>
          </a:extLst>
        </xdr:cNvPr>
        <xdr:cNvSpPr/>
      </xdr:nvSpPr>
      <xdr:spPr>
        <a:xfrm>
          <a:off x="18345150" y="139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124968</xdr:rowOff>
    </xdr:to>
    <xdr:cxnSp macro="">
      <xdr:nvCxnSpPr>
        <xdr:cNvPr id="827" name="直線コネクタ 826">
          <a:extLst>
            <a:ext uri="{FF2B5EF4-FFF2-40B4-BE49-F238E27FC236}">
              <a16:creationId xmlns:a16="http://schemas.microsoft.com/office/drawing/2014/main" id="{7966CE23-9D55-49C2-BB22-D03E437B0DCC}"/>
            </a:ext>
          </a:extLst>
        </xdr:cNvPr>
        <xdr:cNvCxnSpPr/>
      </xdr:nvCxnSpPr>
      <xdr:spPr>
        <a:xfrm>
          <a:off x="18395950" y="13979652"/>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28" name="楕円 827">
          <a:extLst>
            <a:ext uri="{FF2B5EF4-FFF2-40B4-BE49-F238E27FC236}">
              <a16:creationId xmlns:a16="http://schemas.microsoft.com/office/drawing/2014/main" id="{8E71A06C-F117-410D-92FF-2189E0FB6A88}"/>
            </a:ext>
          </a:extLst>
        </xdr:cNvPr>
        <xdr:cNvSpPr/>
      </xdr:nvSpPr>
      <xdr:spPr>
        <a:xfrm>
          <a:off x="17551400" y="139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29" name="直線コネクタ 828">
          <a:extLst>
            <a:ext uri="{FF2B5EF4-FFF2-40B4-BE49-F238E27FC236}">
              <a16:creationId xmlns:a16="http://schemas.microsoft.com/office/drawing/2014/main" id="{E92EF66D-D09C-483D-A9E2-69F996C52450}"/>
            </a:ext>
          </a:extLst>
        </xdr:cNvPr>
        <xdr:cNvCxnSpPr/>
      </xdr:nvCxnSpPr>
      <xdr:spPr>
        <a:xfrm>
          <a:off x="17602200" y="139796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30" name="楕円 829">
          <a:extLst>
            <a:ext uri="{FF2B5EF4-FFF2-40B4-BE49-F238E27FC236}">
              <a16:creationId xmlns:a16="http://schemas.microsoft.com/office/drawing/2014/main" id="{21C30A59-1CD9-4837-8445-DEF5E8FC1B5E}"/>
            </a:ext>
          </a:extLst>
        </xdr:cNvPr>
        <xdr:cNvSpPr/>
      </xdr:nvSpPr>
      <xdr:spPr>
        <a:xfrm>
          <a:off x="16757650" y="13928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831" name="直線コネクタ 830">
          <a:extLst>
            <a:ext uri="{FF2B5EF4-FFF2-40B4-BE49-F238E27FC236}">
              <a16:creationId xmlns:a16="http://schemas.microsoft.com/office/drawing/2014/main" id="{91FFAD08-4DC6-4D83-B0DC-41E2CC2D6504}"/>
            </a:ext>
          </a:extLst>
        </xdr:cNvPr>
        <xdr:cNvCxnSpPr/>
      </xdr:nvCxnSpPr>
      <xdr:spPr>
        <a:xfrm>
          <a:off x="16802100" y="139796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a:extLst>
            <a:ext uri="{FF2B5EF4-FFF2-40B4-BE49-F238E27FC236}">
              <a16:creationId xmlns:a16="http://schemas.microsoft.com/office/drawing/2014/main" id="{4425DA8D-B394-4623-8349-CB26D94386C9}"/>
            </a:ext>
          </a:extLst>
        </xdr:cNvPr>
        <xdr:cNvSpPr txBox="1"/>
      </xdr:nvSpPr>
      <xdr:spPr>
        <a:xfrm>
          <a:off x="18980227" y="136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a:extLst>
            <a:ext uri="{FF2B5EF4-FFF2-40B4-BE49-F238E27FC236}">
              <a16:creationId xmlns:a16="http://schemas.microsoft.com/office/drawing/2014/main" id="{1CE44014-A4CF-464E-83DA-2EDBDB1BD5A9}"/>
            </a:ext>
          </a:extLst>
        </xdr:cNvPr>
        <xdr:cNvSpPr txBox="1"/>
      </xdr:nvSpPr>
      <xdr:spPr>
        <a:xfrm>
          <a:off x="18180127" y="136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a:extLst>
            <a:ext uri="{FF2B5EF4-FFF2-40B4-BE49-F238E27FC236}">
              <a16:creationId xmlns:a16="http://schemas.microsoft.com/office/drawing/2014/main" id="{7871CB39-D76C-4DC5-8319-10FE05CB9403}"/>
            </a:ext>
          </a:extLst>
        </xdr:cNvPr>
        <xdr:cNvSpPr txBox="1"/>
      </xdr:nvSpPr>
      <xdr:spPr>
        <a:xfrm>
          <a:off x="17386377" y="136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a:extLst>
            <a:ext uri="{FF2B5EF4-FFF2-40B4-BE49-F238E27FC236}">
              <a16:creationId xmlns:a16="http://schemas.microsoft.com/office/drawing/2014/main" id="{E5ACA970-5408-4241-B8F8-7651DC9EA183}"/>
            </a:ext>
          </a:extLst>
        </xdr:cNvPr>
        <xdr:cNvSpPr txBox="1"/>
      </xdr:nvSpPr>
      <xdr:spPr>
        <a:xfrm>
          <a:off x="16592627" y="136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836" name="n_1mainValue【消防施設】&#10;一人当たり面積">
          <a:extLst>
            <a:ext uri="{FF2B5EF4-FFF2-40B4-BE49-F238E27FC236}">
              <a16:creationId xmlns:a16="http://schemas.microsoft.com/office/drawing/2014/main" id="{B5492234-63A0-484C-ADBA-2FED27131E63}"/>
            </a:ext>
          </a:extLst>
        </xdr:cNvPr>
        <xdr:cNvSpPr txBox="1"/>
      </xdr:nvSpPr>
      <xdr:spPr>
        <a:xfrm>
          <a:off x="18980227" y="140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7" name="n_2mainValue【消防施設】&#10;一人当たり面積">
          <a:extLst>
            <a:ext uri="{FF2B5EF4-FFF2-40B4-BE49-F238E27FC236}">
              <a16:creationId xmlns:a16="http://schemas.microsoft.com/office/drawing/2014/main" id="{5FDE6F8A-4121-4BA4-9ADA-98D3BC2012D9}"/>
            </a:ext>
          </a:extLst>
        </xdr:cNvPr>
        <xdr:cNvSpPr txBox="1"/>
      </xdr:nvSpPr>
      <xdr:spPr>
        <a:xfrm>
          <a:off x="18180127" y="140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38" name="n_3mainValue【消防施設】&#10;一人当たり面積">
          <a:extLst>
            <a:ext uri="{FF2B5EF4-FFF2-40B4-BE49-F238E27FC236}">
              <a16:creationId xmlns:a16="http://schemas.microsoft.com/office/drawing/2014/main" id="{27A13358-943F-43AD-97A2-E80B30E7C842}"/>
            </a:ext>
          </a:extLst>
        </xdr:cNvPr>
        <xdr:cNvSpPr txBox="1"/>
      </xdr:nvSpPr>
      <xdr:spPr>
        <a:xfrm>
          <a:off x="17386377" y="140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39" name="n_4mainValue【消防施設】&#10;一人当たり面積">
          <a:extLst>
            <a:ext uri="{FF2B5EF4-FFF2-40B4-BE49-F238E27FC236}">
              <a16:creationId xmlns:a16="http://schemas.microsoft.com/office/drawing/2014/main" id="{7D38C33C-F298-45D3-B851-99DF2C359A2D}"/>
            </a:ext>
          </a:extLst>
        </xdr:cNvPr>
        <xdr:cNvSpPr txBox="1"/>
      </xdr:nvSpPr>
      <xdr:spPr>
        <a:xfrm>
          <a:off x="16592627" y="140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E495274-325B-4BBD-8195-74C9040D358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FCD0207B-39CA-4186-B67C-63BEE082AFD9}"/>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AC0A57CE-12B2-42E5-BC8F-24446B99646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AD10A68E-C372-4B01-84C5-404D28CCE60D}"/>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243A4D0-FA28-48C0-A0E9-D9F1181240A5}"/>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70E3A334-E1A9-4CB4-B248-FFBDDE658CCA}"/>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A9F90F05-08EA-40CE-8AC0-91A248AD15C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7979B25-1FCB-4900-8588-E39AF8BF7542}"/>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D45917E-DD6E-4832-AF9D-3409B5D30192}"/>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D0150AA6-3DF2-45F9-B56C-75C67236789E}"/>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D3F99B5-4970-4578-9827-B3C5715E873C}"/>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6161EC74-D864-4331-8186-31F8A1A5C3CE}"/>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BCAA2FDA-F36A-4DF0-A13A-46CD7C11593F}"/>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AA565D67-1020-4549-AC48-D8735DF3DC0E}"/>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7906A0D6-7013-46D2-B499-9FFE4812D20F}"/>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887AB128-1FAE-4994-B712-ED429048E1B9}"/>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8CA7F471-7DE5-485B-B303-00C5F3194888}"/>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244A44C9-7278-4A36-93B1-9A1AF5841BB7}"/>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1B05E3A3-DEC1-43E2-83F1-A767841AA98D}"/>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82BDD14E-DF4B-4ED2-906C-096C877F37A5}"/>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A00C896A-CABD-4FFF-821F-3535FB11DF02}"/>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9D428660-C5EA-4DB8-901C-F7C314A4423E}"/>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6D8AF110-577B-43BB-9E00-ACB410600EB6}"/>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D0A492B5-886C-4EAA-A269-C382BBE34A9E}"/>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DB257D30-C0B5-4EA3-A8B3-B88E335C5530}"/>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DD5DD81D-6229-478A-ABFF-0F54FE045033}"/>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6EAFBF28-A8BC-4809-A80B-443CE058C5FC}"/>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C5DDFF39-05DC-4792-AC33-82A98DAFE76C}"/>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a:extLst>
            <a:ext uri="{FF2B5EF4-FFF2-40B4-BE49-F238E27FC236}">
              <a16:creationId xmlns:a16="http://schemas.microsoft.com/office/drawing/2014/main" id="{16D61A41-DE9C-4BC4-9009-CCF01858C20F}"/>
            </a:ext>
          </a:extLst>
        </xdr:cNvPr>
        <xdr:cNvSpPr txBox="1"/>
      </xdr:nvSpPr>
      <xdr:spPr>
        <a:xfrm>
          <a:off x="14738350" y="16948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1671E12D-A3B0-4A9B-981C-1FB6C28A0800}"/>
            </a:ext>
          </a:extLst>
        </xdr:cNvPr>
        <xdr:cNvSpPr/>
      </xdr:nvSpPr>
      <xdr:spPr>
        <a:xfrm>
          <a:off x="14649450" y="170903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FF73D4AC-1333-437D-9DDE-7986F7947484}"/>
            </a:ext>
          </a:extLst>
        </xdr:cNvPr>
        <xdr:cNvSpPr/>
      </xdr:nvSpPr>
      <xdr:spPr>
        <a:xfrm>
          <a:off x="13887450" y="17090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25EFC716-C514-406C-BBA9-0E7EDB3E6701}"/>
            </a:ext>
          </a:extLst>
        </xdr:cNvPr>
        <xdr:cNvSpPr/>
      </xdr:nvSpPr>
      <xdr:spPr>
        <a:xfrm>
          <a:off x="13093700" y="1711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5628C716-8C22-4B5D-BE13-90A4FAFD6718}"/>
            </a:ext>
          </a:extLst>
        </xdr:cNvPr>
        <xdr:cNvSpPr/>
      </xdr:nvSpPr>
      <xdr:spPr>
        <a:xfrm>
          <a:off x="12299950" y="1714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CD986EA9-32AD-42E1-8E85-282CEF8FDE31}"/>
            </a:ext>
          </a:extLst>
        </xdr:cNvPr>
        <xdr:cNvSpPr/>
      </xdr:nvSpPr>
      <xdr:spPr>
        <a:xfrm>
          <a:off x="11487150" y="1711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5C2E7AD-E449-4B83-AF4A-AC962ECFFBE3}"/>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069AD4A-B8F1-47A4-A3B9-2B45206D6E99}"/>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B1D7518-C40B-4856-8C9B-3594E58458F9}"/>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4D1AD62-C9F3-4D69-B2DF-A033E19BB00D}"/>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8480EF1-9C7E-43F6-8C76-4A57F7E8158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879" name="楕円 878">
          <a:extLst>
            <a:ext uri="{FF2B5EF4-FFF2-40B4-BE49-F238E27FC236}">
              <a16:creationId xmlns:a16="http://schemas.microsoft.com/office/drawing/2014/main" id="{B9D0CB3C-AF6A-4111-BE29-E464DAA7E4DE}"/>
            </a:ext>
          </a:extLst>
        </xdr:cNvPr>
        <xdr:cNvSpPr/>
      </xdr:nvSpPr>
      <xdr:spPr>
        <a:xfrm>
          <a:off x="14649450" y="172110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19066</xdr:rowOff>
    </xdr:from>
    <xdr:ext cx="405111" cy="259045"/>
    <xdr:sp macro="" textlink="">
      <xdr:nvSpPr>
        <xdr:cNvPr id="880" name="【庁舎】&#10;有形固定資産減価償却率該当値テキスト">
          <a:extLst>
            <a:ext uri="{FF2B5EF4-FFF2-40B4-BE49-F238E27FC236}">
              <a16:creationId xmlns:a16="http://schemas.microsoft.com/office/drawing/2014/main" id="{A25394BF-6EC5-460C-9ABF-AEFD7E922ADC}"/>
            </a:ext>
          </a:extLst>
        </xdr:cNvPr>
        <xdr:cNvSpPr txBox="1"/>
      </xdr:nvSpPr>
      <xdr:spPr>
        <a:xfrm>
          <a:off x="14738350"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123189</xdr:rowOff>
    </xdr:from>
    <xdr:to>
      <xdr:col>81</xdr:col>
      <xdr:colOff>101600</xdr:colOff>
      <xdr:row>105</xdr:row>
      <xdr:rowOff>53339</xdr:rowOff>
    </xdr:to>
    <xdr:sp macro="" textlink="">
      <xdr:nvSpPr>
        <xdr:cNvPr id="881" name="楕円 880">
          <a:extLst>
            <a:ext uri="{FF2B5EF4-FFF2-40B4-BE49-F238E27FC236}">
              <a16:creationId xmlns:a16="http://schemas.microsoft.com/office/drawing/2014/main" id="{8026109D-5B49-484E-B03B-95DE9488AEF7}"/>
            </a:ext>
          </a:extLst>
        </xdr:cNvPr>
        <xdr:cNvSpPr/>
      </xdr:nvSpPr>
      <xdr:spPr>
        <a:xfrm>
          <a:off x="13887450" y="17293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105</xdr:row>
      <xdr:rowOff>2539</xdr:rowOff>
    </xdr:to>
    <xdr:cxnSp macro="">
      <xdr:nvCxnSpPr>
        <xdr:cNvPr id="882" name="直線コネクタ 881">
          <a:extLst>
            <a:ext uri="{FF2B5EF4-FFF2-40B4-BE49-F238E27FC236}">
              <a16:creationId xmlns:a16="http://schemas.microsoft.com/office/drawing/2014/main" id="{2877B81E-4600-4DBA-AB1D-30D96D6FE979}"/>
            </a:ext>
          </a:extLst>
        </xdr:cNvPr>
        <xdr:cNvCxnSpPr/>
      </xdr:nvCxnSpPr>
      <xdr:spPr>
        <a:xfrm flipV="1">
          <a:off x="13938250" y="17261839"/>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69850</xdr:rowOff>
    </xdr:from>
    <xdr:to>
      <xdr:col>76</xdr:col>
      <xdr:colOff>165100</xdr:colOff>
      <xdr:row>105</xdr:row>
      <xdr:rowOff>0</xdr:rowOff>
    </xdr:to>
    <xdr:sp macro="" textlink="">
      <xdr:nvSpPr>
        <xdr:cNvPr id="883" name="楕円 882">
          <a:extLst>
            <a:ext uri="{FF2B5EF4-FFF2-40B4-BE49-F238E27FC236}">
              <a16:creationId xmlns:a16="http://schemas.microsoft.com/office/drawing/2014/main" id="{6BA8740F-906C-44B8-82E5-B9602AF8C441}"/>
            </a:ext>
          </a:extLst>
        </xdr:cNvPr>
        <xdr:cNvSpPr/>
      </xdr:nvSpPr>
      <xdr:spPr>
        <a:xfrm>
          <a:off x="13093700" y="17240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105</xdr:row>
      <xdr:rowOff>2539</xdr:rowOff>
    </xdr:to>
    <xdr:cxnSp macro="">
      <xdr:nvCxnSpPr>
        <xdr:cNvPr id="884" name="直線コネクタ 883">
          <a:extLst>
            <a:ext uri="{FF2B5EF4-FFF2-40B4-BE49-F238E27FC236}">
              <a16:creationId xmlns:a16="http://schemas.microsoft.com/office/drawing/2014/main" id="{2AD28EC9-3394-4CFE-B09E-852EC4CD0B8A}"/>
            </a:ext>
          </a:extLst>
        </xdr:cNvPr>
        <xdr:cNvCxnSpPr/>
      </xdr:nvCxnSpPr>
      <xdr:spPr>
        <a:xfrm>
          <a:off x="13144500" y="17291050"/>
          <a:ext cx="79375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885" name="楕円 884">
          <a:extLst>
            <a:ext uri="{FF2B5EF4-FFF2-40B4-BE49-F238E27FC236}">
              <a16:creationId xmlns:a16="http://schemas.microsoft.com/office/drawing/2014/main" id="{6BBBF92E-9963-4E09-97D0-87E489EC510F}"/>
            </a:ext>
          </a:extLst>
        </xdr:cNvPr>
        <xdr:cNvSpPr/>
      </xdr:nvSpPr>
      <xdr:spPr>
        <a:xfrm>
          <a:off x="12299950" y="17170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50800</xdr:rowOff>
    </xdr:from>
    <xdr:to>
      <xdr:col>76</xdr:col>
      <xdr:colOff>114300</xdr:colOff>
      <xdr:row>104</xdr:row>
      <xdr:rowOff>120650</xdr:rowOff>
    </xdr:to>
    <xdr:cxnSp macro="">
      <xdr:nvCxnSpPr>
        <xdr:cNvPr id="886" name="直線コネクタ 885">
          <a:extLst>
            <a:ext uri="{FF2B5EF4-FFF2-40B4-BE49-F238E27FC236}">
              <a16:creationId xmlns:a16="http://schemas.microsoft.com/office/drawing/2014/main" id="{94C33634-5104-4DA1-85D6-7A5B5A5F0CF5}"/>
            </a:ext>
          </a:extLst>
        </xdr:cNvPr>
        <xdr:cNvCxnSpPr/>
      </xdr:nvCxnSpPr>
      <xdr:spPr>
        <a:xfrm>
          <a:off x="12344400" y="1722120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114300</xdr:rowOff>
    </xdr:from>
    <xdr:to>
      <xdr:col>67</xdr:col>
      <xdr:colOff>101600</xdr:colOff>
      <xdr:row>104</xdr:row>
      <xdr:rowOff>44450</xdr:rowOff>
    </xdr:to>
    <xdr:sp macro="" textlink="">
      <xdr:nvSpPr>
        <xdr:cNvPr id="887" name="楕円 886">
          <a:extLst>
            <a:ext uri="{FF2B5EF4-FFF2-40B4-BE49-F238E27FC236}">
              <a16:creationId xmlns:a16="http://schemas.microsoft.com/office/drawing/2014/main" id="{2169D13A-C521-4510-A0A5-4CC371E152E5}"/>
            </a:ext>
          </a:extLst>
        </xdr:cNvPr>
        <xdr:cNvSpPr/>
      </xdr:nvSpPr>
      <xdr:spPr>
        <a:xfrm>
          <a:off x="11487150" y="1711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165100</xdr:rowOff>
    </xdr:from>
    <xdr:to>
      <xdr:col>71</xdr:col>
      <xdr:colOff>177800</xdr:colOff>
      <xdr:row>104</xdr:row>
      <xdr:rowOff>50800</xdr:rowOff>
    </xdr:to>
    <xdr:cxnSp macro="">
      <xdr:nvCxnSpPr>
        <xdr:cNvPr id="888" name="直線コネクタ 887">
          <a:extLst>
            <a:ext uri="{FF2B5EF4-FFF2-40B4-BE49-F238E27FC236}">
              <a16:creationId xmlns:a16="http://schemas.microsoft.com/office/drawing/2014/main" id="{A7DADD92-FC3C-4523-A129-2D7C3BE5D785}"/>
            </a:ext>
          </a:extLst>
        </xdr:cNvPr>
        <xdr:cNvCxnSpPr/>
      </xdr:nvCxnSpPr>
      <xdr:spPr>
        <a:xfrm>
          <a:off x="11537950" y="17170400"/>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a:extLst>
            <a:ext uri="{FF2B5EF4-FFF2-40B4-BE49-F238E27FC236}">
              <a16:creationId xmlns:a16="http://schemas.microsoft.com/office/drawing/2014/main" id="{0E6015E5-A5EF-4997-9FA2-41093ACDC3B0}"/>
            </a:ext>
          </a:extLst>
        </xdr:cNvPr>
        <xdr:cNvSpPr txBox="1"/>
      </xdr:nvSpPr>
      <xdr:spPr>
        <a:xfrm>
          <a:off x="13742044" y="1687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a:extLst>
            <a:ext uri="{FF2B5EF4-FFF2-40B4-BE49-F238E27FC236}">
              <a16:creationId xmlns:a16="http://schemas.microsoft.com/office/drawing/2014/main" id="{C7A0EAB2-BEB9-4388-A543-89CA80226840}"/>
            </a:ext>
          </a:extLst>
        </xdr:cNvPr>
        <xdr:cNvSpPr txBox="1"/>
      </xdr:nvSpPr>
      <xdr:spPr>
        <a:xfrm>
          <a:off x="1296099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33F8B27C-6CC7-4BC0-B704-4A34C7367EE7}"/>
            </a:ext>
          </a:extLst>
        </xdr:cNvPr>
        <xdr:cNvSpPr txBox="1"/>
      </xdr:nvSpPr>
      <xdr:spPr>
        <a:xfrm>
          <a:off x="121672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892" name="n_4aveValue【庁舎】&#10;有形固定資産減価償却率">
          <a:extLst>
            <a:ext uri="{FF2B5EF4-FFF2-40B4-BE49-F238E27FC236}">
              <a16:creationId xmlns:a16="http://schemas.microsoft.com/office/drawing/2014/main" id="{430354E7-1E89-41F9-8AC9-CD9DC8FC38C8}"/>
            </a:ext>
          </a:extLst>
        </xdr:cNvPr>
        <xdr:cNvSpPr txBox="1"/>
      </xdr:nvSpPr>
      <xdr:spPr>
        <a:xfrm>
          <a:off x="1135444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44466</xdr:rowOff>
    </xdr:from>
    <xdr:ext cx="405111" cy="259045"/>
    <xdr:sp macro="" textlink="">
      <xdr:nvSpPr>
        <xdr:cNvPr id="893" name="n_1mainValue【庁舎】&#10;有形固定資産減価償却率">
          <a:extLst>
            <a:ext uri="{FF2B5EF4-FFF2-40B4-BE49-F238E27FC236}">
              <a16:creationId xmlns:a16="http://schemas.microsoft.com/office/drawing/2014/main" id="{F293ED80-7011-4594-84E2-AE34EA76CDB3}"/>
            </a:ext>
          </a:extLst>
        </xdr:cNvPr>
        <xdr:cNvSpPr txBox="1"/>
      </xdr:nvSpPr>
      <xdr:spPr>
        <a:xfrm>
          <a:off x="1374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162577</xdr:rowOff>
    </xdr:from>
    <xdr:ext cx="405111" cy="259045"/>
    <xdr:sp macro="" textlink="">
      <xdr:nvSpPr>
        <xdr:cNvPr id="894" name="n_2mainValue【庁舎】&#10;有形固定資産減価償却率">
          <a:extLst>
            <a:ext uri="{FF2B5EF4-FFF2-40B4-BE49-F238E27FC236}">
              <a16:creationId xmlns:a16="http://schemas.microsoft.com/office/drawing/2014/main" id="{F920EE7F-3FC1-4B2F-BB3F-078195F9C3B8}"/>
            </a:ext>
          </a:extLst>
        </xdr:cNvPr>
        <xdr:cNvSpPr txBox="1"/>
      </xdr:nvSpPr>
      <xdr:spPr>
        <a:xfrm>
          <a:off x="1296099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92727</xdr:rowOff>
    </xdr:from>
    <xdr:ext cx="405111" cy="259045"/>
    <xdr:sp macro="" textlink="">
      <xdr:nvSpPr>
        <xdr:cNvPr id="895" name="n_3mainValue【庁舎】&#10;有形固定資産減価償却率">
          <a:extLst>
            <a:ext uri="{FF2B5EF4-FFF2-40B4-BE49-F238E27FC236}">
              <a16:creationId xmlns:a16="http://schemas.microsoft.com/office/drawing/2014/main" id="{D5E0E565-C3DD-4DDA-9D46-8306A2838720}"/>
            </a:ext>
          </a:extLst>
        </xdr:cNvPr>
        <xdr:cNvSpPr txBox="1"/>
      </xdr:nvSpPr>
      <xdr:spPr>
        <a:xfrm>
          <a:off x="121672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6" name="n_4mainValue【庁舎】&#10;有形固定資産減価償却率">
          <a:extLst>
            <a:ext uri="{FF2B5EF4-FFF2-40B4-BE49-F238E27FC236}">
              <a16:creationId xmlns:a16="http://schemas.microsoft.com/office/drawing/2014/main" id="{B1276BF0-E663-4E53-808D-00FFD8DFC1C1}"/>
            </a:ext>
          </a:extLst>
        </xdr:cNvPr>
        <xdr:cNvSpPr txBox="1"/>
      </xdr:nvSpPr>
      <xdr:spPr>
        <a:xfrm>
          <a:off x="11354444"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EF29FCA4-D50C-4196-9AA4-1549A80C0D73}"/>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A608A6A0-AB48-4EF2-9D74-040E0E36D7C7}"/>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DFBEEDFD-25F8-4EC1-B5A5-25B98D23F14C}"/>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B0BAC49-9673-4BE9-B795-B3F7801ADA0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7D58C18-1A5A-49A9-908B-AD49CCF7C35A}"/>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E0CCECD-A371-4C46-96FA-46EA0DB08F91}"/>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27855CF-2776-4AB1-A5FB-24AC82EC021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3ABF2EFE-F846-44A5-AA8C-44759162C5A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8ACF6F92-AB2E-4134-93EF-C8F7079455DE}"/>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16C06B0-55D3-4235-9E50-03CD145C98D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450567CE-2AA1-4128-B639-F56D12783C0F}"/>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831C4C7-4272-45C7-8D86-B16D1C1CE7D9}"/>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34E210F-7C57-4AF6-971B-4B284FD803A4}"/>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2EF3131E-7C44-4C6A-A6B1-C11CCF6B0EE4}"/>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CF43DC43-4494-4D56-B267-408B3D0A8101}"/>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1F42E46-C59F-448A-A6A8-60A064846B0C}"/>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9E9E0FC-3097-4572-AA37-E058083EFFDF}"/>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F29339AE-E1D7-4804-98B4-EDC219FD7533}"/>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78A03EB9-0B96-4FDD-B393-106D0C25FD01}"/>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4BBA8ADC-FECB-4092-B0BD-9BD0D195FD5C}"/>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F571F39A-70A0-4F88-B095-1ECBB2E55271}"/>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005EA20-F5D0-4E1F-A2CB-BFE030BEBC0A}"/>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62FE2201-A31C-4D9D-BEA4-5D342AC89206}"/>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E3BF81F-3238-4DFD-B757-9932326D4ADE}"/>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26D0579-D1DA-4974-AB0B-E5F75805653C}"/>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3918467-9E19-446F-9B0C-FADD67772C0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609EB426-FC7D-4E6E-BD66-41CDBDC83EE8}"/>
            </a:ext>
          </a:extLst>
        </xdr:cNvPr>
        <xdr:cNvCxnSpPr/>
      </xdr:nvCxnSpPr>
      <xdr:spPr>
        <a:xfrm flipV="1">
          <a:off x="19951064" y="16530682"/>
          <a:ext cx="0" cy="146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A602FDD3-CF84-4D37-8415-E5EFAF60250B}"/>
            </a:ext>
          </a:extLst>
        </xdr:cNvPr>
        <xdr:cNvSpPr txBox="1"/>
      </xdr:nvSpPr>
      <xdr:spPr>
        <a:xfrm>
          <a:off x="19989800" y="179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B9B4E38E-7CBB-443F-A80F-E95BEE6C929B}"/>
            </a:ext>
          </a:extLst>
        </xdr:cNvPr>
        <xdr:cNvCxnSpPr/>
      </xdr:nvCxnSpPr>
      <xdr:spPr>
        <a:xfrm>
          <a:off x="19881850" y="17995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8A0D56D4-B8F6-411C-B4F5-77D57CAA0457}"/>
            </a:ext>
          </a:extLst>
        </xdr:cNvPr>
        <xdr:cNvSpPr txBox="1"/>
      </xdr:nvSpPr>
      <xdr:spPr>
        <a:xfrm>
          <a:off x="19989800" y="163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1F635092-2B0E-4368-BF5A-5DCBA9A6529B}"/>
            </a:ext>
          </a:extLst>
        </xdr:cNvPr>
        <xdr:cNvCxnSpPr/>
      </xdr:nvCxnSpPr>
      <xdr:spPr>
        <a:xfrm>
          <a:off x="19881850" y="16530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DA44C357-1875-4E9D-9F43-5F74AB531C48}"/>
            </a:ext>
          </a:extLst>
        </xdr:cNvPr>
        <xdr:cNvSpPr txBox="1"/>
      </xdr:nvSpPr>
      <xdr:spPr>
        <a:xfrm>
          <a:off x="19989800" y="174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1D577253-5CEA-45F3-9497-7DF1B884DDD7}"/>
            </a:ext>
          </a:extLst>
        </xdr:cNvPr>
        <xdr:cNvSpPr/>
      </xdr:nvSpPr>
      <xdr:spPr>
        <a:xfrm>
          <a:off x="19900900" y="17620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58F75CAB-8BF6-463A-AA37-7119AEB573C6}"/>
            </a:ext>
          </a:extLst>
        </xdr:cNvPr>
        <xdr:cNvSpPr/>
      </xdr:nvSpPr>
      <xdr:spPr>
        <a:xfrm>
          <a:off x="19157950" y="1761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B83D1F8E-39F0-48AF-A04E-07A40BA4103E}"/>
            </a:ext>
          </a:extLst>
        </xdr:cNvPr>
        <xdr:cNvSpPr/>
      </xdr:nvSpPr>
      <xdr:spPr>
        <a:xfrm>
          <a:off x="18345150" y="17643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2523ECFC-624F-4705-B24C-8B6A8A0AC7FA}"/>
            </a:ext>
          </a:extLst>
        </xdr:cNvPr>
        <xdr:cNvSpPr/>
      </xdr:nvSpPr>
      <xdr:spPr>
        <a:xfrm>
          <a:off x="17551400" y="17643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2E48FCDA-E6F4-4C56-B521-8A2580F12250}"/>
            </a:ext>
          </a:extLst>
        </xdr:cNvPr>
        <xdr:cNvSpPr/>
      </xdr:nvSpPr>
      <xdr:spPr>
        <a:xfrm>
          <a:off x="16757650" y="17643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2F06137-C2CE-404C-9347-CCA94EB37E37}"/>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636975B-FC34-469B-9031-C8B02FB1295D}"/>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0A95825-3FDE-43FE-B21B-60AD6970DD0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34A568A-2933-4F34-82D3-57F81C8DFB39}"/>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E51974D-BB71-4384-BAF2-77FA943210EF}"/>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939" name="楕円 938">
          <a:extLst>
            <a:ext uri="{FF2B5EF4-FFF2-40B4-BE49-F238E27FC236}">
              <a16:creationId xmlns:a16="http://schemas.microsoft.com/office/drawing/2014/main" id="{9F7FA9BA-01C7-490D-BB42-3079B23E65DC}"/>
            </a:ext>
          </a:extLst>
        </xdr:cNvPr>
        <xdr:cNvSpPr/>
      </xdr:nvSpPr>
      <xdr:spPr>
        <a:xfrm>
          <a:off x="199009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940" name="【庁舎】&#10;一人当たり面積該当値テキスト">
          <a:extLst>
            <a:ext uri="{FF2B5EF4-FFF2-40B4-BE49-F238E27FC236}">
              <a16:creationId xmlns:a16="http://schemas.microsoft.com/office/drawing/2014/main" id="{2601EBDE-8BBE-4BFA-A362-87A458FEC37F}"/>
            </a:ext>
          </a:extLst>
        </xdr:cNvPr>
        <xdr:cNvSpPr txBox="1"/>
      </xdr:nvSpPr>
      <xdr:spPr>
        <a:xfrm>
          <a:off x="19989800" y="178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941" name="楕円 940">
          <a:extLst>
            <a:ext uri="{FF2B5EF4-FFF2-40B4-BE49-F238E27FC236}">
              <a16:creationId xmlns:a16="http://schemas.microsoft.com/office/drawing/2014/main" id="{77524CE8-4500-460E-B911-A425A6B8A8C1}"/>
            </a:ext>
          </a:extLst>
        </xdr:cNvPr>
        <xdr:cNvSpPr/>
      </xdr:nvSpPr>
      <xdr:spPr>
        <a:xfrm>
          <a:off x="19157950" y="17892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112123</xdr:rowOff>
    </xdr:to>
    <xdr:cxnSp macro="">
      <xdr:nvCxnSpPr>
        <xdr:cNvPr id="942" name="直線コネクタ 941">
          <a:extLst>
            <a:ext uri="{FF2B5EF4-FFF2-40B4-BE49-F238E27FC236}">
              <a16:creationId xmlns:a16="http://schemas.microsoft.com/office/drawing/2014/main" id="{5393FD69-EAB8-4D81-A6F3-415B31002885}"/>
            </a:ext>
          </a:extLst>
        </xdr:cNvPr>
        <xdr:cNvCxnSpPr/>
      </xdr:nvCxnSpPr>
      <xdr:spPr>
        <a:xfrm>
          <a:off x="19202400" y="1794292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943" name="楕円 942">
          <a:extLst>
            <a:ext uri="{FF2B5EF4-FFF2-40B4-BE49-F238E27FC236}">
              <a16:creationId xmlns:a16="http://schemas.microsoft.com/office/drawing/2014/main" id="{2E2D7F2D-3584-4852-8D04-2A709CCEF783}"/>
            </a:ext>
          </a:extLst>
        </xdr:cNvPr>
        <xdr:cNvSpPr/>
      </xdr:nvSpPr>
      <xdr:spPr>
        <a:xfrm>
          <a:off x="1834515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82731</xdr:rowOff>
    </xdr:from>
    <xdr:to>
      <xdr:col>111</xdr:col>
      <xdr:colOff>177800</xdr:colOff>
      <xdr:row>108</xdr:row>
      <xdr:rowOff>112123</xdr:rowOff>
    </xdr:to>
    <xdr:cxnSp macro="">
      <xdr:nvCxnSpPr>
        <xdr:cNvPr id="944" name="直線コネクタ 943">
          <a:extLst>
            <a:ext uri="{FF2B5EF4-FFF2-40B4-BE49-F238E27FC236}">
              <a16:creationId xmlns:a16="http://schemas.microsoft.com/office/drawing/2014/main" id="{8AB6FEC1-A1C4-4079-AB89-84CB40B54B78}"/>
            </a:ext>
          </a:extLst>
        </xdr:cNvPr>
        <xdr:cNvCxnSpPr/>
      </xdr:nvCxnSpPr>
      <xdr:spPr>
        <a:xfrm>
          <a:off x="18395950" y="17913531"/>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945" name="楕円 944">
          <a:extLst>
            <a:ext uri="{FF2B5EF4-FFF2-40B4-BE49-F238E27FC236}">
              <a16:creationId xmlns:a16="http://schemas.microsoft.com/office/drawing/2014/main" id="{EC5C6612-5F73-4CA7-A4B2-91D39C38C969}"/>
            </a:ext>
          </a:extLst>
        </xdr:cNvPr>
        <xdr:cNvSpPr/>
      </xdr:nvSpPr>
      <xdr:spPr>
        <a:xfrm>
          <a:off x="175514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82731</xdr:rowOff>
    </xdr:from>
    <xdr:to>
      <xdr:col>107</xdr:col>
      <xdr:colOff>50800</xdr:colOff>
      <xdr:row>108</xdr:row>
      <xdr:rowOff>85998</xdr:rowOff>
    </xdr:to>
    <xdr:cxnSp macro="">
      <xdr:nvCxnSpPr>
        <xdr:cNvPr id="946" name="直線コネクタ 945">
          <a:extLst>
            <a:ext uri="{FF2B5EF4-FFF2-40B4-BE49-F238E27FC236}">
              <a16:creationId xmlns:a16="http://schemas.microsoft.com/office/drawing/2014/main" id="{961B5458-641F-4202-85F7-9E9BE319AA7B}"/>
            </a:ext>
          </a:extLst>
        </xdr:cNvPr>
        <xdr:cNvCxnSpPr/>
      </xdr:nvCxnSpPr>
      <xdr:spPr>
        <a:xfrm flipV="1">
          <a:off x="17602200" y="17913531"/>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947" name="楕円 946">
          <a:extLst>
            <a:ext uri="{FF2B5EF4-FFF2-40B4-BE49-F238E27FC236}">
              <a16:creationId xmlns:a16="http://schemas.microsoft.com/office/drawing/2014/main" id="{AB07D66F-5891-40EE-84B1-2497DEF7E078}"/>
            </a:ext>
          </a:extLst>
        </xdr:cNvPr>
        <xdr:cNvSpPr/>
      </xdr:nvSpPr>
      <xdr:spPr>
        <a:xfrm>
          <a:off x="16757650" y="17865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948" name="直線コネクタ 947">
          <a:extLst>
            <a:ext uri="{FF2B5EF4-FFF2-40B4-BE49-F238E27FC236}">
              <a16:creationId xmlns:a16="http://schemas.microsoft.com/office/drawing/2014/main" id="{C25265CF-D656-4302-9B70-3FE6B9A609DE}"/>
            </a:ext>
          </a:extLst>
        </xdr:cNvPr>
        <xdr:cNvCxnSpPr/>
      </xdr:nvCxnSpPr>
      <xdr:spPr>
        <a:xfrm>
          <a:off x="16802100" y="179167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FD489B4A-70E8-4067-B4B5-DA607A93CCBB}"/>
            </a:ext>
          </a:extLst>
        </xdr:cNvPr>
        <xdr:cNvSpPr txBox="1"/>
      </xdr:nvSpPr>
      <xdr:spPr>
        <a:xfrm>
          <a:off x="189802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23FDD022-FB14-4C00-82A0-1C372E316797}"/>
            </a:ext>
          </a:extLst>
        </xdr:cNvPr>
        <xdr:cNvSpPr txBox="1"/>
      </xdr:nvSpPr>
      <xdr:spPr>
        <a:xfrm>
          <a:off x="18180127" y="17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5D0EDDBC-FA2B-45C2-BF44-1B76B7CCD21E}"/>
            </a:ext>
          </a:extLst>
        </xdr:cNvPr>
        <xdr:cNvSpPr txBox="1"/>
      </xdr:nvSpPr>
      <xdr:spPr>
        <a:xfrm>
          <a:off x="17386377" y="17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67C2C75D-7900-4BAD-AEF1-DC7F87BB564E}"/>
            </a:ext>
          </a:extLst>
        </xdr:cNvPr>
        <xdr:cNvSpPr txBox="1"/>
      </xdr:nvSpPr>
      <xdr:spPr>
        <a:xfrm>
          <a:off x="16592627" y="174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154050</xdr:rowOff>
    </xdr:from>
    <xdr:ext cx="469744" cy="259045"/>
    <xdr:sp macro="" textlink="">
      <xdr:nvSpPr>
        <xdr:cNvPr id="953" name="n_1mainValue【庁舎】&#10;一人当たり面積">
          <a:extLst>
            <a:ext uri="{FF2B5EF4-FFF2-40B4-BE49-F238E27FC236}">
              <a16:creationId xmlns:a16="http://schemas.microsoft.com/office/drawing/2014/main" id="{20CE3DE1-3F2C-4692-8696-30B328FCBECC}"/>
            </a:ext>
          </a:extLst>
        </xdr:cNvPr>
        <xdr:cNvSpPr txBox="1"/>
      </xdr:nvSpPr>
      <xdr:spPr>
        <a:xfrm>
          <a:off x="18980227" y="179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954" name="n_2mainValue【庁舎】&#10;一人当たり面積">
          <a:extLst>
            <a:ext uri="{FF2B5EF4-FFF2-40B4-BE49-F238E27FC236}">
              <a16:creationId xmlns:a16="http://schemas.microsoft.com/office/drawing/2014/main" id="{F32F812E-2C90-45F0-AB12-EA508FC4AC49}"/>
            </a:ext>
          </a:extLst>
        </xdr:cNvPr>
        <xdr:cNvSpPr txBox="1"/>
      </xdr:nvSpPr>
      <xdr:spPr>
        <a:xfrm>
          <a:off x="181801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955" name="n_3mainValue【庁舎】&#10;一人当たり面積">
          <a:extLst>
            <a:ext uri="{FF2B5EF4-FFF2-40B4-BE49-F238E27FC236}">
              <a16:creationId xmlns:a16="http://schemas.microsoft.com/office/drawing/2014/main" id="{D3056885-A868-49C4-957A-9C8D9B79FBBA}"/>
            </a:ext>
          </a:extLst>
        </xdr:cNvPr>
        <xdr:cNvSpPr txBox="1"/>
      </xdr:nvSpPr>
      <xdr:spPr>
        <a:xfrm>
          <a:off x="17386377" y="179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956" name="n_4mainValue【庁舎】&#10;一人当たり面積">
          <a:extLst>
            <a:ext uri="{FF2B5EF4-FFF2-40B4-BE49-F238E27FC236}">
              <a16:creationId xmlns:a16="http://schemas.microsoft.com/office/drawing/2014/main" id="{824ED878-BBFC-4EF9-9BEA-E6123352CF02}"/>
            </a:ext>
          </a:extLst>
        </xdr:cNvPr>
        <xdr:cNvSpPr txBox="1"/>
      </xdr:nvSpPr>
      <xdr:spPr>
        <a:xfrm>
          <a:off x="16592627" y="179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0674E29-49D8-4CD8-A612-F636E1A95369}"/>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79609C5A-DC18-46E4-9FEC-C5CDEDB55B78}"/>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BAA8CC1C-A2D9-4334-B9E1-C597EEB7389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 のの、体育館・プールについては、類似団体平均を下回っている。これは、特に一般廃棄物処理施設の有形固定資産減価償却率は</a:t>
          </a:r>
          <a:r>
            <a:rPr lang="en-US" altLang="ja-JP" sz="1300">
              <a:latin typeface="ＭＳ Ｐゴシック" panose="020B0600070205080204" pitchFamily="50" charset="-128"/>
              <a:ea typeface="ＭＳ Ｐゴシック" panose="020B0600070205080204" pitchFamily="50" charset="-128"/>
            </a:rPr>
            <a:t>95.0%</a:t>
          </a:r>
          <a:r>
            <a:rPr lang="ja-JP" altLang="en-US" sz="1300">
              <a:latin typeface="ＭＳ Ｐゴシック" panose="020B0600070205080204" pitchFamily="50" charset="-128"/>
              <a:ea typeface="ＭＳ Ｐゴシック" panose="020B0600070205080204" pitchFamily="50" charset="-128"/>
            </a:rPr>
            <a:t>に達している。しかし、令和</a:t>
          </a:r>
          <a:r>
            <a:rPr lang="en-US" altLang="ja-JP" sz="1300">
              <a:latin typeface="ＭＳ Ｐゴシック" panose="020B0600070205080204" pitchFamily="50" charset="-128"/>
              <a:ea typeface="ＭＳ Ｐゴシック" panose="020B0600070205080204" pitchFamily="50" charset="-128"/>
            </a:rPr>
            <a:t>9</a:t>
          </a:r>
          <a:r>
            <a:rPr lang="ja-JP" altLang="en-US" sz="1300">
              <a:latin typeface="ＭＳ Ｐゴシック" panose="020B0600070205080204" pitchFamily="50" charset="-128"/>
              <a:ea typeface="ＭＳ Ｐゴシック" panose="020B0600070205080204" pitchFamily="50" charset="-128"/>
            </a:rPr>
            <a:t>年度から新たな施設の稼働を予定している。そのため、現状のままま使用することで問題ない。また、市民会館は耐用年数が</a:t>
          </a:r>
          <a:r>
            <a:rPr lang="en-US" altLang="ja-JP" sz="1300">
              <a:latin typeface="ＭＳ Ｐゴシック" panose="020B0600070205080204" pitchFamily="50" charset="-128"/>
              <a:ea typeface="ＭＳ Ｐゴシック" panose="020B0600070205080204" pitchFamily="50" charset="-128"/>
            </a:rPr>
            <a:t>42</a:t>
          </a:r>
          <a:r>
            <a:rPr lang="ja-JP" altLang="en-US" sz="1300">
              <a:latin typeface="ＭＳ Ｐゴシック" panose="020B0600070205080204" pitchFamily="50" charset="-128"/>
              <a:ea typeface="ＭＳ Ｐゴシック" panose="020B0600070205080204" pitchFamily="50" charset="-128"/>
            </a:rPr>
            <a:t>年を経過しておりまもなく耐用年</a:t>
          </a:r>
          <a:r>
            <a:rPr lang="ja-JP" altLang="en-US" sz="1300">
              <a:solidFill>
                <a:sysClr val="windowText" lastClr="000000"/>
              </a:solidFill>
              <a:latin typeface="ＭＳ Ｐゴシック" panose="020B0600070205080204" pitchFamily="50" charset="-128"/>
              <a:ea typeface="ＭＳ Ｐゴシック" panose="020B0600070205080204" pitchFamily="50" charset="-128"/>
            </a:rPr>
            <a:t>数を経過しようとしている。今後、修繕等により維持管理にかかる経費の増加する見込みではあるが、適切かつ的確な維持管理や財源確保に努め、住民負担の軽減を図るとともに引き続き、地区コミュニティの場の整備に積極的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CT9" sqref="CT9:DA9"/>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13338994</v>
      </c>
      <c r="BO4" s="358"/>
      <c r="BP4" s="358"/>
      <c r="BQ4" s="358"/>
      <c r="BR4" s="358"/>
      <c r="BS4" s="358"/>
      <c r="BT4" s="358"/>
      <c r="BU4" s="359"/>
      <c r="BV4" s="357">
        <v>12766038</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10.4</v>
      </c>
      <c r="CU4" s="364"/>
      <c r="CV4" s="364"/>
      <c r="CW4" s="364"/>
      <c r="CX4" s="364"/>
      <c r="CY4" s="364"/>
      <c r="CZ4" s="364"/>
      <c r="DA4" s="365"/>
      <c r="DB4" s="363">
        <v>13.7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12479543</v>
      </c>
      <c r="BO5" s="395"/>
      <c r="BP5" s="395"/>
      <c r="BQ5" s="395"/>
      <c r="BR5" s="395"/>
      <c r="BS5" s="395"/>
      <c r="BT5" s="395"/>
      <c r="BU5" s="396"/>
      <c r="BV5" s="394">
        <v>11562351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92.4</v>
      </c>
      <c r="CU5" s="392"/>
      <c r="CV5" s="392"/>
      <c r="CW5" s="392"/>
      <c r="CX5" s="392"/>
      <c r="CY5" s="392"/>
      <c r="CZ5" s="392"/>
      <c r="DA5" s="393"/>
      <c r="DB5" s="391">
        <v>88</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859451</v>
      </c>
      <c r="BO6" s="395"/>
      <c r="BP6" s="395"/>
      <c r="BQ6" s="395"/>
      <c r="BR6" s="395"/>
      <c r="BS6" s="395"/>
      <c r="BT6" s="395"/>
      <c r="BU6" s="396"/>
      <c r="BV6" s="394">
        <v>1203687</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94.2</v>
      </c>
      <c r="CU6" s="432"/>
      <c r="CV6" s="432"/>
      <c r="CW6" s="432"/>
      <c r="CX6" s="432"/>
      <c r="CY6" s="432"/>
      <c r="CZ6" s="432"/>
      <c r="DA6" s="433"/>
      <c r="DB6" s="431">
        <v>92.7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100927</v>
      </c>
      <c r="BO7" s="395"/>
      <c r="BP7" s="395"/>
      <c r="BQ7" s="395"/>
      <c r="BR7" s="395"/>
      <c r="BS7" s="395"/>
      <c r="BT7" s="395"/>
      <c r="BU7" s="396"/>
      <c r="BV7" s="394">
        <v>183197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7313403</v>
      </c>
      <c r="CU7" s="395"/>
      <c r="CV7" s="395"/>
      <c r="CW7" s="395"/>
      <c r="CX7" s="395"/>
      <c r="CY7" s="395"/>
      <c r="CZ7" s="395"/>
      <c r="DA7" s="396"/>
      <c r="DB7" s="394">
        <v>7473220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758524</v>
      </c>
      <c r="BO8" s="395"/>
      <c r="BP8" s="395"/>
      <c r="BQ8" s="395"/>
      <c r="BR8" s="395"/>
      <c r="BS8" s="395"/>
      <c r="BT8" s="395"/>
      <c r="BU8" s="396"/>
      <c r="BV8" s="394">
        <v>1020490</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0.6</v>
      </c>
      <c r="CU8" s="435"/>
      <c r="CV8" s="435"/>
      <c r="CW8" s="435"/>
      <c r="CX8" s="435"/>
      <c r="CY8" s="435"/>
      <c r="CZ8" s="435"/>
      <c r="DA8" s="436"/>
      <c r="DB8" s="434">
        <v>0.61</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34147</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-261966</v>
      </c>
      <c r="BO9" s="395"/>
      <c r="BP9" s="395"/>
      <c r="BQ9" s="395"/>
      <c r="BR9" s="395"/>
      <c r="BS9" s="395"/>
      <c r="BT9" s="395"/>
      <c r="BU9" s="396"/>
      <c r="BV9" s="394">
        <v>534803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7.9</v>
      </c>
      <c r="CU9" s="392"/>
      <c r="CV9" s="392"/>
      <c r="CW9" s="392"/>
      <c r="CX9" s="392"/>
      <c r="CY9" s="392"/>
      <c r="CZ9" s="392"/>
      <c r="DA9" s="393"/>
      <c r="DB9" s="391">
        <v>8.6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24"/>
      <c r="N10" s="424"/>
      <c r="O10" s="424"/>
      <c r="P10" s="424"/>
      <c r="Q10" s="425"/>
      <c r="R10" s="445">
        <v>33705</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96</v>
      </c>
      <c r="AV10" s="427"/>
      <c r="AW10" s="427"/>
      <c r="AX10" s="427"/>
      <c r="AY10" s="428" t="s">
        <v>122</v>
      </c>
      <c r="AZ10" s="429"/>
      <c r="BA10" s="429"/>
      <c r="BB10" s="429"/>
      <c r="BC10" s="429"/>
      <c r="BD10" s="429"/>
      <c r="BE10" s="429"/>
      <c r="BF10" s="429"/>
      <c r="BG10" s="429"/>
      <c r="BH10" s="429"/>
      <c r="BI10" s="429"/>
      <c r="BJ10" s="429"/>
      <c r="BK10" s="429"/>
      <c r="BL10" s="429"/>
      <c r="BM10" s="430"/>
      <c r="BN10" s="394">
        <v>510747</v>
      </c>
      <c r="BO10" s="395"/>
      <c r="BP10" s="395"/>
      <c r="BQ10" s="395"/>
      <c r="BR10" s="395"/>
      <c r="BS10" s="395"/>
      <c r="BT10" s="395"/>
      <c r="BU10" s="396"/>
      <c r="BV10" s="394">
        <v>243952</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5"/>
      <c r="B12" s="454" t="s">
        <v>131</v>
      </c>
      <c r="C12" s="455"/>
      <c r="D12" s="455"/>
      <c r="E12" s="455"/>
      <c r="F12" s="455"/>
      <c r="G12" s="455"/>
      <c r="H12" s="455"/>
      <c r="I12" s="455"/>
      <c r="J12" s="455"/>
      <c r="K12" s="456"/>
      <c r="L12" s="463" t="s">
        <v>132</v>
      </c>
      <c r="M12" s="464"/>
      <c r="N12" s="464"/>
      <c r="O12" s="464"/>
      <c r="P12" s="464"/>
      <c r="Q12" s="465"/>
      <c r="R12" s="466">
        <v>33514</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96</v>
      </c>
      <c r="AV12" s="427"/>
      <c r="AW12" s="427"/>
      <c r="AX12" s="427"/>
      <c r="AY12" s="428" t="s">
        <v>136</v>
      </c>
      <c r="AZ12" s="429"/>
      <c r="BA12" s="429"/>
      <c r="BB12" s="429"/>
      <c r="BC12" s="429"/>
      <c r="BD12" s="429"/>
      <c r="BE12" s="429"/>
      <c r="BF12" s="429"/>
      <c r="BG12" s="429"/>
      <c r="BH12" s="429"/>
      <c r="BI12" s="429"/>
      <c r="BJ12" s="429"/>
      <c r="BK12" s="429"/>
      <c r="BL12" s="429"/>
      <c r="BM12" s="430"/>
      <c r="BN12" s="394">
        <v>398104</v>
      </c>
      <c r="BO12" s="395"/>
      <c r="BP12" s="395"/>
      <c r="BQ12" s="395"/>
      <c r="BR12" s="395"/>
      <c r="BS12" s="395"/>
      <c r="BT12" s="395"/>
      <c r="BU12" s="396"/>
      <c r="BV12" s="394">
        <v>28175</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138</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140</v>
      </c>
      <c r="N13" s="486"/>
      <c r="O13" s="486"/>
      <c r="P13" s="486"/>
      <c r="Q13" s="487"/>
      <c r="R13" s="478">
        <v>33006</v>
      </c>
      <c r="S13" s="479"/>
      <c r="T13" s="479"/>
      <c r="U13" s="479"/>
      <c r="V13" s="480"/>
      <c r="W13" s="410" t="s">
        <v>141</v>
      </c>
      <c r="X13" s="411"/>
      <c r="Y13" s="411"/>
      <c r="Z13" s="411"/>
      <c r="AA13" s="411"/>
      <c r="AB13" s="401"/>
      <c r="AC13" s="445">
        <v>298</v>
      </c>
      <c r="AD13" s="446"/>
      <c r="AE13" s="446"/>
      <c r="AF13" s="446"/>
      <c r="AG13" s="488"/>
      <c r="AH13" s="445">
        <v>315</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-149323</v>
      </c>
      <c r="BO13" s="395"/>
      <c r="BP13" s="395"/>
      <c r="BQ13" s="395"/>
      <c r="BR13" s="395"/>
      <c r="BS13" s="395"/>
      <c r="BT13" s="395"/>
      <c r="BU13" s="396"/>
      <c r="BV13" s="394">
        <v>750580</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6.1</v>
      </c>
      <c r="CU13" s="392"/>
      <c r="CV13" s="392"/>
      <c r="CW13" s="392"/>
      <c r="CX13" s="392"/>
      <c r="CY13" s="392"/>
      <c r="CZ13" s="392"/>
      <c r="DA13" s="393"/>
      <c r="DB13" s="391">
        <v>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33664</v>
      </c>
      <c r="S14" s="479"/>
      <c r="T14" s="479"/>
      <c r="U14" s="479"/>
      <c r="V14" s="480"/>
      <c r="W14" s="384"/>
      <c r="X14" s="385"/>
      <c r="Y14" s="385"/>
      <c r="Z14" s="385"/>
      <c r="AA14" s="385"/>
      <c r="AB14" s="374"/>
      <c r="AC14" s="481">
        <v>2</v>
      </c>
      <c r="AD14" s="482"/>
      <c r="AE14" s="482"/>
      <c r="AF14" s="482"/>
      <c r="AG14" s="483"/>
      <c r="AH14" s="481">
        <v>2.1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138</v>
      </c>
      <c r="CU14" s="493"/>
      <c r="CV14" s="493"/>
      <c r="CW14" s="493"/>
      <c r="CX14" s="493"/>
      <c r="CY14" s="493"/>
      <c r="CZ14" s="493"/>
      <c r="DA14" s="494"/>
      <c r="DB14" s="492" t="s">
        <v>130</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140</v>
      </c>
      <c r="N15" s="486"/>
      <c r="O15" s="486"/>
      <c r="P15" s="486"/>
      <c r="Q15" s="487"/>
      <c r="R15" s="478">
        <v>33217</v>
      </c>
      <c r="S15" s="479"/>
      <c r="T15" s="479"/>
      <c r="U15" s="479"/>
      <c r="V15" s="480"/>
      <c r="W15" s="410" t="s">
        <v>148</v>
      </c>
      <c r="X15" s="411"/>
      <c r="Y15" s="411"/>
      <c r="Z15" s="411"/>
      <c r="AA15" s="411"/>
      <c r="AB15" s="401"/>
      <c r="AC15" s="445">
        <v>3331</v>
      </c>
      <c r="AD15" s="446"/>
      <c r="AE15" s="446"/>
      <c r="AF15" s="446"/>
      <c r="AG15" s="488"/>
      <c r="AH15" s="445">
        <v>3551</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3642084</v>
      </c>
      <c r="BO15" s="358"/>
      <c r="BP15" s="358"/>
      <c r="BQ15" s="358"/>
      <c r="BR15" s="358"/>
      <c r="BS15" s="358"/>
      <c r="BT15" s="358"/>
      <c r="BU15" s="359"/>
      <c r="BV15" s="357">
        <v>3491845</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22</v>
      </c>
      <c r="AD16" s="482"/>
      <c r="AE16" s="482"/>
      <c r="AF16" s="482"/>
      <c r="AG16" s="483"/>
      <c r="AH16" s="481">
        <v>24.1</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6233358</v>
      </c>
      <c r="BO16" s="395"/>
      <c r="BP16" s="395"/>
      <c r="BQ16" s="395"/>
      <c r="BR16" s="395"/>
      <c r="BS16" s="395"/>
      <c r="BT16" s="395"/>
      <c r="BU16" s="396"/>
      <c r="BV16" s="394">
        <v>6072072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154</v>
      </c>
      <c r="N17" s="506"/>
      <c r="O17" s="506"/>
      <c r="P17" s="506"/>
      <c r="Q17" s="507"/>
      <c r="R17" s="500" t="s">
        <v>155</v>
      </c>
      <c r="S17" s="501"/>
      <c r="T17" s="501"/>
      <c r="U17" s="501"/>
      <c r="V17" s="502"/>
      <c r="W17" s="410" t="s">
        <v>156</v>
      </c>
      <c r="X17" s="411"/>
      <c r="Y17" s="411"/>
      <c r="Z17" s="411"/>
      <c r="AA17" s="411"/>
      <c r="AB17" s="401"/>
      <c r="AC17" s="445">
        <v>11545</v>
      </c>
      <c r="AD17" s="446"/>
      <c r="AE17" s="446"/>
      <c r="AF17" s="446"/>
      <c r="AG17" s="488"/>
      <c r="AH17" s="445">
        <v>10861</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4575468</v>
      </c>
      <c r="BO17" s="395"/>
      <c r="BP17" s="395"/>
      <c r="BQ17" s="395"/>
      <c r="BR17" s="395"/>
      <c r="BS17" s="395"/>
      <c r="BT17" s="395"/>
      <c r="BU17" s="396"/>
      <c r="BV17" s="394">
        <v>4371893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158</v>
      </c>
      <c r="C18" s="437"/>
      <c r="D18" s="437"/>
      <c r="E18" s="517"/>
      <c r="F18" s="517"/>
      <c r="G18" s="517"/>
      <c r="H18" s="517"/>
      <c r="I18" s="517"/>
      <c r="J18" s="517"/>
      <c r="K18" s="517"/>
      <c r="L18" s="518">
        <v>15.95</v>
      </c>
      <c r="M18" s="518"/>
      <c r="N18" s="518"/>
      <c r="O18" s="518"/>
      <c r="P18" s="518"/>
      <c r="Q18" s="518"/>
      <c r="R18" s="519"/>
      <c r="S18" s="519"/>
      <c r="T18" s="519"/>
      <c r="U18" s="519"/>
      <c r="V18" s="520"/>
      <c r="W18" s="412"/>
      <c r="X18" s="413"/>
      <c r="Y18" s="413"/>
      <c r="Z18" s="413"/>
      <c r="AA18" s="413"/>
      <c r="AB18" s="404"/>
      <c r="AC18" s="521">
        <v>76.099999999999994</v>
      </c>
      <c r="AD18" s="522"/>
      <c r="AE18" s="522"/>
      <c r="AF18" s="522"/>
      <c r="AG18" s="523"/>
      <c r="AH18" s="521">
        <v>73.7</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6853943</v>
      </c>
      <c r="BO18" s="395"/>
      <c r="BP18" s="395"/>
      <c r="BQ18" s="395"/>
      <c r="BR18" s="395"/>
      <c r="BS18" s="395"/>
      <c r="BT18" s="395"/>
      <c r="BU18" s="396"/>
      <c r="BV18" s="394">
        <v>6614915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160</v>
      </c>
      <c r="C19" s="437"/>
      <c r="D19" s="437"/>
      <c r="E19" s="517"/>
      <c r="F19" s="517"/>
      <c r="G19" s="517"/>
      <c r="H19" s="517"/>
      <c r="I19" s="517"/>
      <c r="J19" s="517"/>
      <c r="K19" s="517"/>
      <c r="L19" s="525">
        <v>2141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9988053</v>
      </c>
      <c r="BO19" s="395"/>
      <c r="BP19" s="395"/>
      <c r="BQ19" s="395"/>
      <c r="BR19" s="395"/>
      <c r="BS19" s="395"/>
      <c r="BT19" s="395"/>
      <c r="BU19" s="396"/>
      <c r="BV19" s="394">
        <v>9159105</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162</v>
      </c>
      <c r="C20" s="437"/>
      <c r="D20" s="437"/>
      <c r="E20" s="517"/>
      <c r="F20" s="517"/>
      <c r="G20" s="517"/>
      <c r="H20" s="517"/>
      <c r="I20" s="517"/>
      <c r="J20" s="517"/>
      <c r="K20" s="517"/>
      <c r="L20" s="525">
        <v>14572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7366051</v>
      </c>
      <c r="BO22" s="358"/>
      <c r="BP22" s="358"/>
      <c r="BQ22" s="358"/>
      <c r="BR22" s="358"/>
      <c r="BS22" s="358"/>
      <c r="BT22" s="358"/>
      <c r="BU22" s="359"/>
      <c r="BV22" s="357">
        <v>7770417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6353054</v>
      </c>
      <c r="BO23" s="395"/>
      <c r="BP23" s="395"/>
      <c r="BQ23" s="395"/>
      <c r="BR23" s="395"/>
      <c r="BS23" s="395"/>
      <c r="BT23" s="395"/>
      <c r="BU23" s="396"/>
      <c r="BV23" s="394">
        <v>6668554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172</v>
      </c>
      <c r="F24" s="424"/>
      <c r="G24" s="424"/>
      <c r="H24" s="424"/>
      <c r="I24" s="424"/>
      <c r="J24" s="424"/>
      <c r="K24" s="425"/>
      <c r="L24" s="445">
        <v>1</v>
      </c>
      <c r="M24" s="446"/>
      <c r="N24" s="446"/>
      <c r="O24" s="446"/>
      <c r="P24" s="488"/>
      <c r="Q24" s="445">
        <v>7320</v>
      </c>
      <c r="R24" s="446"/>
      <c r="S24" s="446"/>
      <c r="T24" s="446"/>
      <c r="U24" s="446"/>
      <c r="V24" s="488"/>
      <c r="W24" s="540"/>
      <c r="X24" s="541"/>
      <c r="Y24" s="542"/>
      <c r="Z24" s="444" t="s">
        <v>173</v>
      </c>
      <c r="AA24" s="424"/>
      <c r="AB24" s="424"/>
      <c r="AC24" s="424"/>
      <c r="AD24" s="424"/>
      <c r="AE24" s="424"/>
      <c r="AF24" s="424"/>
      <c r="AG24" s="425"/>
      <c r="AH24" s="445">
        <v>191</v>
      </c>
      <c r="AI24" s="446"/>
      <c r="AJ24" s="446"/>
      <c r="AK24" s="446"/>
      <c r="AL24" s="488"/>
      <c r="AM24" s="445">
        <v>580258</v>
      </c>
      <c r="AN24" s="446"/>
      <c r="AO24" s="446"/>
      <c r="AP24" s="446"/>
      <c r="AQ24" s="446"/>
      <c r="AR24" s="488"/>
      <c r="AS24" s="445">
        <v>3038</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2203478</v>
      </c>
      <c r="BO24" s="395"/>
      <c r="BP24" s="395"/>
      <c r="BQ24" s="395"/>
      <c r="BR24" s="395"/>
      <c r="BS24" s="395"/>
      <c r="BT24" s="395"/>
      <c r="BU24" s="396"/>
      <c r="BV24" s="394">
        <v>2242037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175</v>
      </c>
      <c r="F25" s="424"/>
      <c r="G25" s="424"/>
      <c r="H25" s="424"/>
      <c r="I25" s="424"/>
      <c r="J25" s="424"/>
      <c r="K25" s="425"/>
      <c r="L25" s="445">
        <v>1</v>
      </c>
      <c r="M25" s="446"/>
      <c r="N25" s="446"/>
      <c r="O25" s="446"/>
      <c r="P25" s="488"/>
      <c r="Q25" s="445">
        <v>6480</v>
      </c>
      <c r="R25" s="446"/>
      <c r="S25" s="446"/>
      <c r="T25" s="446"/>
      <c r="U25" s="446"/>
      <c r="V25" s="488"/>
      <c r="W25" s="540"/>
      <c r="X25" s="541"/>
      <c r="Y25" s="542"/>
      <c r="Z25" s="444" t="s">
        <v>176</v>
      </c>
      <c r="AA25" s="424"/>
      <c r="AB25" s="424"/>
      <c r="AC25" s="424"/>
      <c r="AD25" s="424"/>
      <c r="AE25" s="424"/>
      <c r="AF25" s="424"/>
      <c r="AG25" s="425"/>
      <c r="AH25" s="445" t="s">
        <v>138</v>
      </c>
      <c r="AI25" s="446"/>
      <c r="AJ25" s="446"/>
      <c r="AK25" s="446"/>
      <c r="AL25" s="488"/>
      <c r="AM25" s="445" t="s">
        <v>138</v>
      </c>
      <c r="AN25" s="446"/>
      <c r="AO25" s="446"/>
      <c r="AP25" s="446"/>
      <c r="AQ25" s="446"/>
      <c r="AR25" s="488"/>
      <c r="AS25" s="445" t="s">
        <v>138</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1859785</v>
      </c>
      <c r="BO25" s="358"/>
      <c r="BP25" s="358"/>
      <c r="BQ25" s="358"/>
      <c r="BR25" s="358"/>
      <c r="BS25" s="358"/>
      <c r="BT25" s="358"/>
      <c r="BU25" s="359"/>
      <c r="BV25" s="357">
        <v>1167573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178</v>
      </c>
      <c r="F26" s="424"/>
      <c r="G26" s="424"/>
      <c r="H26" s="424"/>
      <c r="I26" s="424"/>
      <c r="J26" s="424"/>
      <c r="K26" s="425"/>
      <c r="L26" s="445">
        <v>1</v>
      </c>
      <c r="M26" s="446"/>
      <c r="N26" s="446"/>
      <c r="O26" s="446"/>
      <c r="P26" s="488"/>
      <c r="Q26" s="445">
        <v>5950</v>
      </c>
      <c r="R26" s="446"/>
      <c r="S26" s="446"/>
      <c r="T26" s="446"/>
      <c r="U26" s="446"/>
      <c r="V26" s="488"/>
      <c r="W26" s="540"/>
      <c r="X26" s="541"/>
      <c r="Y26" s="542"/>
      <c r="Z26" s="444" t="s">
        <v>179</v>
      </c>
      <c r="AA26" s="546"/>
      <c r="AB26" s="546"/>
      <c r="AC26" s="546"/>
      <c r="AD26" s="546"/>
      <c r="AE26" s="546"/>
      <c r="AF26" s="546"/>
      <c r="AG26" s="547"/>
      <c r="AH26" s="445" t="s">
        <v>130</v>
      </c>
      <c r="AI26" s="446"/>
      <c r="AJ26" s="446"/>
      <c r="AK26" s="446"/>
      <c r="AL26" s="488"/>
      <c r="AM26" s="445" t="s">
        <v>130</v>
      </c>
      <c r="AN26" s="446"/>
      <c r="AO26" s="446"/>
      <c r="AP26" s="446"/>
      <c r="AQ26" s="446"/>
      <c r="AR26" s="488"/>
      <c r="AS26" s="445" t="s">
        <v>130</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138</v>
      </c>
      <c r="BO26" s="395"/>
      <c r="BP26" s="395"/>
      <c r="BQ26" s="395"/>
      <c r="BR26" s="395"/>
      <c r="BS26" s="395"/>
      <c r="BT26" s="395"/>
      <c r="BU26" s="396"/>
      <c r="BV26" s="394" t="s">
        <v>138</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181</v>
      </c>
      <c r="F27" s="424"/>
      <c r="G27" s="424"/>
      <c r="H27" s="424"/>
      <c r="I27" s="424"/>
      <c r="J27" s="424"/>
      <c r="K27" s="425"/>
      <c r="L27" s="445">
        <v>1</v>
      </c>
      <c r="M27" s="446"/>
      <c r="N27" s="446"/>
      <c r="O27" s="446"/>
      <c r="P27" s="488"/>
      <c r="Q27" s="445">
        <v>2950</v>
      </c>
      <c r="R27" s="446"/>
      <c r="S27" s="446"/>
      <c r="T27" s="446"/>
      <c r="U27" s="446"/>
      <c r="V27" s="488"/>
      <c r="W27" s="540"/>
      <c r="X27" s="541"/>
      <c r="Y27" s="542"/>
      <c r="Z27" s="444" t="s">
        <v>182</v>
      </c>
      <c r="AA27" s="424"/>
      <c r="AB27" s="424"/>
      <c r="AC27" s="424"/>
      <c r="AD27" s="424"/>
      <c r="AE27" s="424"/>
      <c r="AF27" s="424"/>
      <c r="AG27" s="425"/>
      <c r="AH27" s="445">
        <v>3</v>
      </c>
      <c r="AI27" s="446"/>
      <c r="AJ27" s="446"/>
      <c r="AK27" s="446"/>
      <c r="AL27" s="488"/>
      <c r="AM27" s="445">
        <v>11202</v>
      </c>
      <c r="AN27" s="446"/>
      <c r="AO27" s="446"/>
      <c r="AP27" s="446"/>
      <c r="AQ27" s="446"/>
      <c r="AR27" s="488"/>
      <c r="AS27" s="445">
        <v>3734</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329061</v>
      </c>
      <c r="BO27" s="514"/>
      <c r="BP27" s="514"/>
      <c r="BQ27" s="514"/>
      <c r="BR27" s="514"/>
      <c r="BS27" s="514"/>
      <c r="BT27" s="514"/>
      <c r="BU27" s="515"/>
      <c r="BV27" s="513">
        <v>328983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184</v>
      </c>
      <c r="F28" s="424"/>
      <c r="G28" s="424"/>
      <c r="H28" s="424"/>
      <c r="I28" s="424"/>
      <c r="J28" s="424"/>
      <c r="K28" s="425"/>
      <c r="L28" s="445">
        <v>1</v>
      </c>
      <c r="M28" s="446"/>
      <c r="N28" s="446"/>
      <c r="O28" s="446"/>
      <c r="P28" s="488"/>
      <c r="Q28" s="445">
        <v>2440</v>
      </c>
      <c r="R28" s="446"/>
      <c r="S28" s="446"/>
      <c r="T28" s="446"/>
      <c r="U28" s="446"/>
      <c r="V28" s="488"/>
      <c r="W28" s="540"/>
      <c r="X28" s="541"/>
      <c r="Y28" s="542"/>
      <c r="Z28" s="444" t="s">
        <v>185</v>
      </c>
      <c r="AA28" s="424"/>
      <c r="AB28" s="424"/>
      <c r="AC28" s="424"/>
      <c r="AD28" s="424"/>
      <c r="AE28" s="424"/>
      <c r="AF28" s="424"/>
      <c r="AG28" s="425"/>
      <c r="AH28" s="445" t="s">
        <v>138</v>
      </c>
      <c r="AI28" s="446"/>
      <c r="AJ28" s="446"/>
      <c r="AK28" s="446"/>
      <c r="AL28" s="488"/>
      <c r="AM28" s="445" t="s">
        <v>138</v>
      </c>
      <c r="AN28" s="446"/>
      <c r="AO28" s="446"/>
      <c r="AP28" s="446"/>
      <c r="AQ28" s="446"/>
      <c r="AR28" s="488"/>
      <c r="AS28" s="445" t="s">
        <v>130</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1412678</v>
      </c>
      <c r="BO28" s="358"/>
      <c r="BP28" s="358"/>
      <c r="BQ28" s="358"/>
      <c r="BR28" s="358"/>
      <c r="BS28" s="358"/>
      <c r="BT28" s="358"/>
      <c r="BU28" s="359"/>
      <c r="BV28" s="357">
        <v>1300034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187</v>
      </c>
      <c r="F29" s="424"/>
      <c r="G29" s="424"/>
      <c r="H29" s="424"/>
      <c r="I29" s="424"/>
      <c r="J29" s="424"/>
      <c r="K29" s="425"/>
      <c r="L29" s="445">
        <v>12</v>
      </c>
      <c r="M29" s="446"/>
      <c r="N29" s="446"/>
      <c r="O29" s="446"/>
      <c r="P29" s="488"/>
      <c r="Q29" s="445">
        <v>2210</v>
      </c>
      <c r="R29" s="446"/>
      <c r="S29" s="446"/>
      <c r="T29" s="446"/>
      <c r="U29" s="446"/>
      <c r="V29" s="488"/>
      <c r="W29" s="543"/>
      <c r="X29" s="544"/>
      <c r="Y29" s="545"/>
      <c r="Z29" s="444" t="s">
        <v>188</v>
      </c>
      <c r="AA29" s="424"/>
      <c r="AB29" s="424"/>
      <c r="AC29" s="424"/>
      <c r="AD29" s="424"/>
      <c r="AE29" s="424"/>
      <c r="AF29" s="424"/>
      <c r="AG29" s="425"/>
      <c r="AH29" s="445">
        <v>194</v>
      </c>
      <c r="AI29" s="446"/>
      <c r="AJ29" s="446"/>
      <c r="AK29" s="446"/>
      <c r="AL29" s="488"/>
      <c r="AM29" s="445">
        <v>591460</v>
      </c>
      <c r="AN29" s="446"/>
      <c r="AO29" s="446"/>
      <c r="AP29" s="446"/>
      <c r="AQ29" s="446"/>
      <c r="AR29" s="488"/>
      <c r="AS29" s="445">
        <v>3049</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3521</v>
      </c>
      <c r="BO29" s="395"/>
      <c r="BP29" s="395"/>
      <c r="BQ29" s="395"/>
      <c r="BR29" s="395"/>
      <c r="BS29" s="395"/>
      <c r="BT29" s="395"/>
      <c r="BU29" s="396"/>
      <c r="BV29" s="394">
        <v>3520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1">
        <v>95.3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956797</v>
      </c>
      <c r="BO30" s="514"/>
      <c r="BP30" s="514"/>
      <c r="BQ30" s="514"/>
      <c r="BR30" s="514"/>
      <c r="BS30" s="514"/>
      <c r="BT30" s="514"/>
      <c r="BU30" s="515"/>
      <c r="BV30" s="513">
        <v>660720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197</v>
      </c>
      <c r="D33" s="418"/>
      <c r="E33" s="383" t="s">
        <v>198</v>
      </c>
      <c r="F33" s="383"/>
      <c r="G33" s="383"/>
      <c r="H33" s="383"/>
      <c r="I33" s="383"/>
      <c r="J33" s="383"/>
      <c r="K33" s="383"/>
      <c r="L33" s="383"/>
      <c r="M33" s="383"/>
      <c r="N33" s="383"/>
      <c r="O33" s="383"/>
      <c r="P33" s="383"/>
      <c r="Q33" s="383"/>
      <c r="R33" s="383"/>
      <c r="S33" s="383"/>
      <c r="T33" s="200"/>
      <c r="U33" s="418" t="s">
        <v>199</v>
      </c>
      <c r="V33" s="418"/>
      <c r="W33" s="383" t="s">
        <v>200</v>
      </c>
      <c r="X33" s="383"/>
      <c r="Y33" s="383"/>
      <c r="Z33" s="383"/>
      <c r="AA33" s="383"/>
      <c r="AB33" s="383"/>
      <c r="AC33" s="383"/>
      <c r="AD33" s="383"/>
      <c r="AE33" s="383"/>
      <c r="AF33" s="383"/>
      <c r="AG33" s="383"/>
      <c r="AH33" s="383"/>
      <c r="AI33" s="383"/>
      <c r="AJ33" s="383"/>
      <c r="AK33" s="383"/>
      <c r="AL33" s="200"/>
      <c r="AM33" s="418" t="s">
        <v>199</v>
      </c>
      <c r="AN33" s="418"/>
      <c r="AO33" s="383" t="s">
        <v>198</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418" t="s">
        <v>201</v>
      </c>
      <c r="BX33" s="418"/>
      <c r="BY33" s="383" t="s">
        <v>203</v>
      </c>
      <c r="BZ33" s="383"/>
      <c r="CA33" s="383"/>
      <c r="CB33" s="383"/>
      <c r="CC33" s="383"/>
      <c r="CD33" s="383"/>
      <c r="CE33" s="383"/>
      <c r="CF33" s="383"/>
      <c r="CG33" s="383"/>
      <c r="CH33" s="383"/>
      <c r="CI33" s="383"/>
      <c r="CJ33" s="383"/>
      <c r="CK33" s="383"/>
      <c r="CL33" s="383"/>
      <c r="CM33" s="383"/>
      <c r="CN33" s="200"/>
      <c r="CO33" s="418" t="s">
        <v>199</v>
      </c>
      <c r="CP33" s="418"/>
      <c r="CQ33" s="383" t="s">
        <v>204</v>
      </c>
      <c r="CR33" s="383"/>
      <c r="CS33" s="383"/>
      <c r="CT33" s="383"/>
      <c r="CU33" s="383"/>
      <c r="CV33" s="383"/>
      <c r="CW33" s="383"/>
      <c r="CX33" s="383"/>
      <c r="CY33" s="383"/>
      <c r="CZ33" s="383"/>
      <c r="DA33" s="383"/>
      <c r="DB33" s="383"/>
      <c r="DC33" s="383"/>
      <c r="DD33" s="383"/>
      <c r="DE33" s="383"/>
      <c r="DF33" s="200"/>
      <c r="DG33" s="583" t="s">
        <v>205</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埼玉東部消防組合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新しい村</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久喜宮代衛生組合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宮代町土地開発公社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埼玉県後期高齢者医療広域連合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埼玉県市町村綜合事務組合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埼玉県市町村綜合事務組合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彩の国さいたま人づくり広域連合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広域利根斎場組合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Wu1NGx54Gor68iFMXp8/eAGvTNpzAhUKkv4TN8GJjkuDPIyvBIT7lFQzLPUi/1SRjt767UK804ltoyGcdWX+fQ==" saltValue="q8JTFpYLgbMrKBPEokA8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228</v>
      </c>
      <c r="C5" s="597"/>
      <c r="D5" s="597"/>
      <c r="E5" s="597"/>
      <c r="F5" s="597"/>
      <c r="G5" s="597"/>
      <c r="H5" s="597"/>
      <c r="I5" s="597"/>
      <c r="J5" s="597"/>
      <c r="K5" s="597"/>
      <c r="L5" s="597"/>
      <c r="M5" s="597"/>
      <c r="N5" s="597"/>
      <c r="O5" s="597"/>
      <c r="P5" s="597"/>
      <c r="Q5" s="598"/>
      <c r="R5" s="599">
        <v>3879616</v>
      </c>
      <c r="S5" s="600"/>
      <c r="T5" s="600"/>
      <c r="U5" s="600"/>
      <c r="V5" s="600"/>
      <c r="W5" s="600"/>
      <c r="X5" s="600"/>
      <c r="Y5" s="601"/>
      <c r="Z5" s="602">
        <v>29.1</v>
      </c>
      <c r="AA5" s="602"/>
      <c r="AB5" s="602"/>
      <c r="AC5" s="602"/>
      <c r="AD5" s="603">
        <v>3721413</v>
      </c>
      <c r="AE5" s="603"/>
      <c r="AF5" s="603"/>
      <c r="AG5" s="603"/>
      <c r="AH5" s="603"/>
      <c r="AI5" s="603"/>
      <c r="AJ5" s="603"/>
      <c r="AK5" s="603"/>
      <c r="AL5" s="604">
        <v>51.2</v>
      </c>
      <c r="AM5" s="605"/>
      <c r="AN5" s="605"/>
      <c r="AO5" s="606"/>
      <c r="AP5" s="596" t="s">
        <v>229</v>
      </c>
      <c r="AQ5" s="597"/>
      <c r="AR5" s="597"/>
      <c r="AS5" s="597"/>
      <c r="AT5" s="597"/>
      <c r="AU5" s="597"/>
      <c r="AV5" s="597"/>
      <c r="AW5" s="597"/>
      <c r="AX5" s="597"/>
      <c r="AY5" s="597"/>
      <c r="AZ5" s="597"/>
      <c r="BA5" s="597"/>
      <c r="BB5" s="597"/>
      <c r="BC5" s="597"/>
      <c r="BD5" s="597"/>
      <c r="BE5" s="597"/>
      <c r="BF5" s="598"/>
      <c r="BG5" s="610">
        <v>3721413</v>
      </c>
      <c r="BH5" s="611"/>
      <c r="BI5" s="611"/>
      <c r="BJ5" s="611"/>
      <c r="BK5" s="611"/>
      <c r="BL5" s="611"/>
      <c r="BM5" s="611"/>
      <c r="BN5" s="612"/>
      <c r="BO5" s="613">
        <v>95.9</v>
      </c>
      <c r="BP5" s="613"/>
      <c r="BQ5" s="613"/>
      <c r="BR5" s="613"/>
      <c r="BS5" s="614">
        <v>5995</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222</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2">
      <c r="B6" s="607" t="s">
        <v>233</v>
      </c>
      <c r="C6" s="608"/>
      <c r="D6" s="608"/>
      <c r="E6" s="608"/>
      <c r="F6" s="608"/>
      <c r="G6" s="608"/>
      <c r="H6" s="608"/>
      <c r="I6" s="608"/>
      <c r="J6" s="608"/>
      <c r="K6" s="608"/>
      <c r="L6" s="608"/>
      <c r="M6" s="608"/>
      <c r="N6" s="608"/>
      <c r="O6" s="608"/>
      <c r="P6" s="608"/>
      <c r="Q6" s="609"/>
      <c r="R6" s="610">
        <v>91768</v>
      </c>
      <c r="S6" s="611"/>
      <c r="T6" s="611"/>
      <c r="U6" s="611"/>
      <c r="V6" s="611"/>
      <c r="W6" s="611"/>
      <c r="X6" s="611"/>
      <c r="Y6" s="612"/>
      <c r="Z6" s="613">
        <v>0.7</v>
      </c>
      <c r="AA6" s="613"/>
      <c r="AB6" s="613"/>
      <c r="AC6" s="613"/>
      <c r="AD6" s="614">
        <v>91768</v>
      </c>
      <c r="AE6" s="614"/>
      <c r="AF6" s="614"/>
      <c r="AG6" s="614"/>
      <c r="AH6" s="614"/>
      <c r="AI6" s="614"/>
      <c r="AJ6" s="614"/>
      <c r="AK6" s="614"/>
      <c r="AL6" s="615">
        <v>1.3</v>
      </c>
      <c r="AM6" s="616"/>
      <c r="AN6" s="616"/>
      <c r="AO6" s="617"/>
      <c r="AP6" s="607" t="s">
        <v>234</v>
      </c>
      <c r="AQ6" s="608"/>
      <c r="AR6" s="608"/>
      <c r="AS6" s="608"/>
      <c r="AT6" s="608"/>
      <c r="AU6" s="608"/>
      <c r="AV6" s="608"/>
      <c r="AW6" s="608"/>
      <c r="AX6" s="608"/>
      <c r="AY6" s="608"/>
      <c r="AZ6" s="608"/>
      <c r="BA6" s="608"/>
      <c r="BB6" s="608"/>
      <c r="BC6" s="608"/>
      <c r="BD6" s="608"/>
      <c r="BE6" s="608"/>
      <c r="BF6" s="609"/>
      <c r="BG6" s="610">
        <v>3721413</v>
      </c>
      <c r="BH6" s="611"/>
      <c r="BI6" s="611"/>
      <c r="BJ6" s="611"/>
      <c r="BK6" s="611"/>
      <c r="BL6" s="611"/>
      <c r="BM6" s="611"/>
      <c r="BN6" s="612"/>
      <c r="BO6" s="613">
        <v>95.9</v>
      </c>
      <c r="BP6" s="613"/>
      <c r="BQ6" s="613"/>
      <c r="BR6" s="613"/>
      <c r="BS6" s="614">
        <v>5995</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105830</v>
      </c>
      <c r="CS6" s="611"/>
      <c r="CT6" s="611"/>
      <c r="CU6" s="611"/>
      <c r="CV6" s="611"/>
      <c r="CW6" s="611"/>
      <c r="CX6" s="611"/>
      <c r="CY6" s="612"/>
      <c r="CZ6" s="604">
        <v>0.8</v>
      </c>
      <c r="DA6" s="605"/>
      <c r="DB6" s="605"/>
      <c r="DC6" s="621"/>
      <c r="DD6" s="619" t="s">
        <v>236</v>
      </c>
      <c r="DE6" s="611"/>
      <c r="DF6" s="611"/>
      <c r="DG6" s="611"/>
      <c r="DH6" s="611"/>
      <c r="DI6" s="611"/>
      <c r="DJ6" s="611"/>
      <c r="DK6" s="611"/>
      <c r="DL6" s="611"/>
      <c r="DM6" s="611"/>
      <c r="DN6" s="611"/>
      <c r="DO6" s="611"/>
      <c r="DP6" s="612"/>
      <c r="DQ6" s="619">
        <v>105830</v>
      </c>
      <c r="DR6" s="611"/>
      <c r="DS6" s="611"/>
      <c r="DT6" s="611"/>
      <c r="DU6" s="611"/>
      <c r="DV6" s="611"/>
      <c r="DW6" s="611"/>
      <c r="DX6" s="611"/>
      <c r="DY6" s="611"/>
      <c r="DZ6" s="611"/>
      <c r="EA6" s="611"/>
      <c r="EB6" s="611"/>
      <c r="EC6" s="620"/>
    </row>
    <row r="7" spans="2:143" ht="11.25" customHeight="1" x14ac:dyDescent="0.2">
      <c r="B7" s="607" t="s">
        <v>237</v>
      </c>
      <c r="C7" s="608"/>
      <c r="D7" s="608"/>
      <c r="E7" s="608"/>
      <c r="F7" s="608"/>
      <c r="G7" s="608"/>
      <c r="H7" s="608"/>
      <c r="I7" s="608"/>
      <c r="J7" s="608"/>
      <c r="K7" s="608"/>
      <c r="L7" s="608"/>
      <c r="M7" s="608"/>
      <c r="N7" s="608"/>
      <c r="O7" s="608"/>
      <c r="P7" s="608"/>
      <c r="Q7" s="609"/>
      <c r="R7" s="610">
        <v>1677</v>
      </c>
      <c r="S7" s="611"/>
      <c r="T7" s="611"/>
      <c r="U7" s="611"/>
      <c r="V7" s="611"/>
      <c r="W7" s="611"/>
      <c r="X7" s="611"/>
      <c r="Y7" s="612"/>
      <c r="Z7" s="613">
        <v>0</v>
      </c>
      <c r="AA7" s="613"/>
      <c r="AB7" s="613"/>
      <c r="AC7" s="613"/>
      <c r="AD7" s="614">
        <v>1677</v>
      </c>
      <c r="AE7" s="614"/>
      <c r="AF7" s="614"/>
      <c r="AG7" s="614"/>
      <c r="AH7" s="614"/>
      <c r="AI7" s="614"/>
      <c r="AJ7" s="614"/>
      <c r="AK7" s="614"/>
      <c r="AL7" s="615">
        <v>0</v>
      </c>
      <c r="AM7" s="616"/>
      <c r="AN7" s="616"/>
      <c r="AO7" s="617"/>
      <c r="AP7" s="607" t="s">
        <v>238</v>
      </c>
      <c r="AQ7" s="608"/>
      <c r="AR7" s="608"/>
      <c r="AS7" s="608"/>
      <c r="AT7" s="608"/>
      <c r="AU7" s="608"/>
      <c r="AV7" s="608"/>
      <c r="AW7" s="608"/>
      <c r="AX7" s="608"/>
      <c r="AY7" s="608"/>
      <c r="AZ7" s="608"/>
      <c r="BA7" s="608"/>
      <c r="BB7" s="608"/>
      <c r="BC7" s="608"/>
      <c r="BD7" s="608"/>
      <c r="BE7" s="608"/>
      <c r="BF7" s="609"/>
      <c r="BG7" s="610">
        <v>1872265</v>
      </c>
      <c r="BH7" s="611"/>
      <c r="BI7" s="611"/>
      <c r="BJ7" s="611"/>
      <c r="BK7" s="611"/>
      <c r="BL7" s="611"/>
      <c r="BM7" s="611"/>
      <c r="BN7" s="612"/>
      <c r="BO7" s="613">
        <v>48.3</v>
      </c>
      <c r="BP7" s="613"/>
      <c r="BQ7" s="613"/>
      <c r="BR7" s="613"/>
      <c r="BS7" s="614">
        <v>5995</v>
      </c>
      <c r="BT7" s="614"/>
      <c r="BU7" s="614"/>
      <c r="BV7" s="614"/>
      <c r="BW7" s="614"/>
      <c r="BX7" s="614"/>
      <c r="BY7" s="614"/>
      <c r="BZ7" s="614"/>
      <c r="CA7" s="614"/>
      <c r="CB7" s="618"/>
      <c r="CD7" s="607" t="s">
        <v>239</v>
      </c>
      <c r="CE7" s="608"/>
      <c r="CF7" s="608"/>
      <c r="CG7" s="608"/>
      <c r="CH7" s="608"/>
      <c r="CI7" s="608"/>
      <c r="CJ7" s="608"/>
      <c r="CK7" s="608"/>
      <c r="CL7" s="608"/>
      <c r="CM7" s="608"/>
      <c r="CN7" s="608"/>
      <c r="CO7" s="608"/>
      <c r="CP7" s="608"/>
      <c r="CQ7" s="609"/>
      <c r="CR7" s="610">
        <v>2141780</v>
      </c>
      <c r="CS7" s="611"/>
      <c r="CT7" s="611"/>
      <c r="CU7" s="611"/>
      <c r="CV7" s="611"/>
      <c r="CW7" s="611"/>
      <c r="CX7" s="611"/>
      <c r="CY7" s="612"/>
      <c r="CZ7" s="613">
        <v>17.2</v>
      </c>
      <c r="DA7" s="613"/>
      <c r="DB7" s="613"/>
      <c r="DC7" s="613"/>
      <c r="DD7" s="619">
        <v>130279</v>
      </c>
      <c r="DE7" s="611"/>
      <c r="DF7" s="611"/>
      <c r="DG7" s="611"/>
      <c r="DH7" s="611"/>
      <c r="DI7" s="611"/>
      <c r="DJ7" s="611"/>
      <c r="DK7" s="611"/>
      <c r="DL7" s="611"/>
      <c r="DM7" s="611"/>
      <c r="DN7" s="611"/>
      <c r="DO7" s="611"/>
      <c r="DP7" s="612"/>
      <c r="DQ7" s="619">
        <v>1839361</v>
      </c>
      <c r="DR7" s="611"/>
      <c r="DS7" s="611"/>
      <c r="DT7" s="611"/>
      <c r="DU7" s="611"/>
      <c r="DV7" s="611"/>
      <c r="DW7" s="611"/>
      <c r="DX7" s="611"/>
      <c r="DY7" s="611"/>
      <c r="DZ7" s="611"/>
      <c r="EA7" s="611"/>
      <c r="EB7" s="611"/>
      <c r="EC7" s="620"/>
    </row>
    <row r="8" spans="2:143" ht="11.25" customHeight="1" x14ac:dyDescent="0.2">
      <c r="B8" s="607" t="s">
        <v>240</v>
      </c>
      <c r="C8" s="608"/>
      <c r="D8" s="608"/>
      <c r="E8" s="608"/>
      <c r="F8" s="608"/>
      <c r="G8" s="608"/>
      <c r="H8" s="608"/>
      <c r="I8" s="608"/>
      <c r="J8" s="608"/>
      <c r="K8" s="608"/>
      <c r="L8" s="608"/>
      <c r="M8" s="608"/>
      <c r="N8" s="608"/>
      <c r="O8" s="608"/>
      <c r="P8" s="608"/>
      <c r="Q8" s="609"/>
      <c r="R8" s="610">
        <v>24276</v>
      </c>
      <c r="S8" s="611"/>
      <c r="T8" s="611"/>
      <c r="U8" s="611"/>
      <c r="V8" s="611"/>
      <c r="W8" s="611"/>
      <c r="X8" s="611"/>
      <c r="Y8" s="612"/>
      <c r="Z8" s="613">
        <v>0.2</v>
      </c>
      <c r="AA8" s="613"/>
      <c r="AB8" s="613"/>
      <c r="AC8" s="613"/>
      <c r="AD8" s="614">
        <v>24276</v>
      </c>
      <c r="AE8" s="614"/>
      <c r="AF8" s="614"/>
      <c r="AG8" s="614"/>
      <c r="AH8" s="614"/>
      <c r="AI8" s="614"/>
      <c r="AJ8" s="614"/>
      <c r="AK8" s="614"/>
      <c r="AL8" s="615">
        <v>0.3</v>
      </c>
      <c r="AM8" s="616"/>
      <c r="AN8" s="616"/>
      <c r="AO8" s="617"/>
      <c r="AP8" s="607" t="s">
        <v>241</v>
      </c>
      <c r="AQ8" s="608"/>
      <c r="AR8" s="608"/>
      <c r="AS8" s="608"/>
      <c r="AT8" s="608"/>
      <c r="AU8" s="608"/>
      <c r="AV8" s="608"/>
      <c r="AW8" s="608"/>
      <c r="AX8" s="608"/>
      <c r="AY8" s="608"/>
      <c r="AZ8" s="608"/>
      <c r="BA8" s="608"/>
      <c r="BB8" s="608"/>
      <c r="BC8" s="608"/>
      <c r="BD8" s="608"/>
      <c r="BE8" s="608"/>
      <c r="BF8" s="609"/>
      <c r="BG8" s="610">
        <v>63424</v>
      </c>
      <c r="BH8" s="611"/>
      <c r="BI8" s="611"/>
      <c r="BJ8" s="611"/>
      <c r="BK8" s="611"/>
      <c r="BL8" s="611"/>
      <c r="BM8" s="611"/>
      <c r="BN8" s="612"/>
      <c r="BO8" s="613">
        <v>1.6</v>
      </c>
      <c r="BP8" s="613"/>
      <c r="BQ8" s="613"/>
      <c r="BR8" s="613"/>
      <c r="BS8" s="614" t="s">
        <v>130</v>
      </c>
      <c r="BT8" s="614"/>
      <c r="BU8" s="614"/>
      <c r="BV8" s="614"/>
      <c r="BW8" s="614"/>
      <c r="BX8" s="614"/>
      <c r="BY8" s="614"/>
      <c r="BZ8" s="614"/>
      <c r="CA8" s="614"/>
      <c r="CB8" s="618"/>
      <c r="CD8" s="607" t="s">
        <v>242</v>
      </c>
      <c r="CE8" s="608"/>
      <c r="CF8" s="608"/>
      <c r="CG8" s="608"/>
      <c r="CH8" s="608"/>
      <c r="CI8" s="608"/>
      <c r="CJ8" s="608"/>
      <c r="CK8" s="608"/>
      <c r="CL8" s="608"/>
      <c r="CM8" s="608"/>
      <c r="CN8" s="608"/>
      <c r="CO8" s="608"/>
      <c r="CP8" s="608"/>
      <c r="CQ8" s="609"/>
      <c r="CR8" s="610">
        <v>4991626</v>
      </c>
      <c r="CS8" s="611"/>
      <c r="CT8" s="611"/>
      <c r="CU8" s="611"/>
      <c r="CV8" s="611"/>
      <c r="CW8" s="611"/>
      <c r="CX8" s="611"/>
      <c r="CY8" s="612"/>
      <c r="CZ8" s="613">
        <v>40</v>
      </c>
      <c r="DA8" s="613"/>
      <c r="DB8" s="613"/>
      <c r="DC8" s="613"/>
      <c r="DD8" s="619">
        <v>301029</v>
      </c>
      <c r="DE8" s="611"/>
      <c r="DF8" s="611"/>
      <c r="DG8" s="611"/>
      <c r="DH8" s="611"/>
      <c r="DI8" s="611"/>
      <c r="DJ8" s="611"/>
      <c r="DK8" s="611"/>
      <c r="DL8" s="611"/>
      <c r="DM8" s="611"/>
      <c r="DN8" s="611"/>
      <c r="DO8" s="611"/>
      <c r="DP8" s="612"/>
      <c r="DQ8" s="619">
        <v>2624181</v>
      </c>
      <c r="DR8" s="611"/>
      <c r="DS8" s="611"/>
      <c r="DT8" s="611"/>
      <c r="DU8" s="611"/>
      <c r="DV8" s="611"/>
      <c r="DW8" s="611"/>
      <c r="DX8" s="611"/>
      <c r="DY8" s="611"/>
      <c r="DZ8" s="611"/>
      <c r="EA8" s="611"/>
      <c r="EB8" s="611"/>
      <c r="EC8" s="620"/>
    </row>
    <row r="9" spans="2:143" ht="11.25" customHeight="1" x14ac:dyDescent="0.2">
      <c r="B9" s="607" t="s">
        <v>243</v>
      </c>
      <c r="C9" s="608"/>
      <c r="D9" s="608"/>
      <c r="E9" s="608"/>
      <c r="F9" s="608"/>
      <c r="G9" s="608"/>
      <c r="H9" s="608"/>
      <c r="I9" s="608"/>
      <c r="J9" s="608"/>
      <c r="K9" s="608"/>
      <c r="L9" s="608"/>
      <c r="M9" s="608"/>
      <c r="N9" s="608"/>
      <c r="O9" s="608"/>
      <c r="P9" s="608"/>
      <c r="Q9" s="609"/>
      <c r="R9" s="610">
        <v>18938</v>
      </c>
      <c r="S9" s="611"/>
      <c r="T9" s="611"/>
      <c r="U9" s="611"/>
      <c r="V9" s="611"/>
      <c r="W9" s="611"/>
      <c r="X9" s="611"/>
      <c r="Y9" s="612"/>
      <c r="Z9" s="613">
        <v>0.1</v>
      </c>
      <c r="AA9" s="613"/>
      <c r="AB9" s="613"/>
      <c r="AC9" s="613"/>
      <c r="AD9" s="614">
        <v>18938</v>
      </c>
      <c r="AE9" s="614"/>
      <c r="AF9" s="614"/>
      <c r="AG9" s="614"/>
      <c r="AH9" s="614"/>
      <c r="AI9" s="614"/>
      <c r="AJ9" s="614"/>
      <c r="AK9" s="614"/>
      <c r="AL9" s="615">
        <v>0.3</v>
      </c>
      <c r="AM9" s="616"/>
      <c r="AN9" s="616"/>
      <c r="AO9" s="617"/>
      <c r="AP9" s="607" t="s">
        <v>244</v>
      </c>
      <c r="AQ9" s="608"/>
      <c r="AR9" s="608"/>
      <c r="AS9" s="608"/>
      <c r="AT9" s="608"/>
      <c r="AU9" s="608"/>
      <c r="AV9" s="608"/>
      <c r="AW9" s="608"/>
      <c r="AX9" s="608"/>
      <c r="AY9" s="608"/>
      <c r="AZ9" s="608"/>
      <c r="BA9" s="608"/>
      <c r="BB9" s="608"/>
      <c r="BC9" s="608"/>
      <c r="BD9" s="608"/>
      <c r="BE9" s="608"/>
      <c r="BF9" s="609"/>
      <c r="BG9" s="610">
        <v>1708062</v>
      </c>
      <c r="BH9" s="611"/>
      <c r="BI9" s="611"/>
      <c r="BJ9" s="611"/>
      <c r="BK9" s="611"/>
      <c r="BL9" s="611"/>
      <c r="BM9" s="611"/>
      <c r="BN9" s="612"/>
      <c r="BO9" s="613">
        <v>44</v>
      </c>
      <c r="BP9" s="613"/>
      <c r="BQ9" s="613"/>
      <c r="BR9" s="613"/>
      <c r="BS9" s="614" t="s">
        <v>130</v>
      </c>
      <c r="BT9" s="614"/>
      <c r="BU9" s="614"/>
      <c r="BV9" s="614"/>
      <c r="BW9" s="614"/>
      <c r="BX9" s="614"/>
      <c r="BY9" s="614"/>
      <c r="BZ9" s="614"/>
      <c r="CA9" s="614"/>
      <c r="CB9" s="618"/>
      <c r="CD9" s="607" t="s">
        <v>245</v>
      </c>
      <c r="CE9" s="608"/>
      <c r="CF9" s="608"/>
      <c r="CG9" s="608"/>
      <c r="CH9" s="608"/>
      <c r="CI9" s="608"/>
      <c r="CJ9" s="608"/>
      <c r="CK9" s="608"/>
      <c r="CL9" s="608"/>
      <c r="CM9" s="608"/>
      <c r="CN9" s="608"/>
      <c r="CO9" s="608"/>
      <c r="CP9" s="608"/>
      <c r="CQ9" s="609"/>
      <c r="CR9" s="610">
        <v>1464353</v>
      </c>
      <c r="CS9" s="611"/>
      <c r="CT9" s="611"/>
      <c r="CU9" s="611"/>
      <c r="CV9" s="611"/>
      <c r="CW9" s="611"/>
      <c r="CX9" s="611"/>
      <c r="CY9" s="612"/>
      <c r="CZ9" s="613">
        <v>11.7</v>
      </c>
      <c r="DA9" s="613"/>
      <c r="DB9" s="613"/>
      <c r="DC9" s="613"/>
      <c r="DD9" s="619">
        <v>4644</v>
      </c>
      <c r="DE9" s="611"/>
      <c r="DF9" s="611"/>
      <c r="DG9" s="611"/>
      <c r="DH9" s="611"/>
      <c r="DI9" s="611"/>
      <c r="DJ9" s="611"/>
      <c r="DK9" s="611"/>
      <c r="DL9" s="611"/>
      <c r="DM9" s="611"/>
      <c r="DN9" s="611"/>
      <c r="DO9" s="611"/>
      <c r="DP9" s="612"/>
      <c r="DQ9" s="619">
        <v>1106910</v>
      </c>
      <c r="DR9" s="611"/>
      <c r="DS9" s="611"/>
      <c r="DT9" s="611"/>
      <c r="DU9" s="611"/>
      <c r="DV9" s="611"/>
      <c r="DW9" s="611"/>
      <c r="DX9" s="611"/>
      <c r="DY9" s="611"/>
      <c r="DZ9" s="611"/>
      <c r="EA9" s="611"/>
      <c r="EB9" s="611"/>
      <c r="EC9" s="620"/>
    </row>
    <row r="10" spans="2:143" ht="11.25" customHeight="1" x14ac:dyDescent="0.2">
      <c r="B10" s="607" t="s">
        <v>246</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130</v>
      </c>
      <c r="AE10" s="614"/>
      <c r="AF10" s="614"/>
      <c r="AG10" s="614"/>
      <c r="AH10" s="614"/>
      <c r="AI10" s="614"/>
      <c r="AJ10" s="614"/>
      <c r="AK10" s="614"/>
      <c r="AL10" s="615" t="s">
        <v>236</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49730</v>
      </c>
      <c r="BH10" s="611"/>
      <c r="BI10" s="611"/>
      <c r="BJ10" s="611"/>
      <c r="BK10" s="611"/>
      <c r="BL10" s="611"/>
      <c r="BM10" s="611"/>
      <c r="BN10" s="612"/>
      <c r="BO10" s="613">
        <v>1.3</v>
      </c>
      <c r="BP10" s="613"/>
      <c r="BQ10" s="613"/>
      <c r="BR10" s="613"/>
      <c r="BS10" s="614" t="s">
        <v>130</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v>52</v>
      </c>
      <c r="CS10" s="611"/>
      <c r="CT10" s="611"/>
      <c r="CU10" s="611"/>
      <c r="CV10" s="611"/>
      <c r="CW10" s="611"/>
      <c r="CX10" s="611"/>
      <c r="CY10" s="612"/>
      <c r="CZ10" s="613">
        <v>0</v>
      </c>
      <c r="DA10" s="613"/>
      <c r="DB10" s="613"/>
      <c r="DC10" s="613"/>
      <c r="DD10" s="619" t="s">
        <v>236</v>
      </c>
      <c r="DE10" s="611"/>
      <c r="DF10" s="611"/>
      <c r="DG10" s="611"/>
      <c r="DH10" s="611"/>
      <c r="DI10" s="611"/>
      <c r="DJ10" s="611"/>
      <c r="DK10" s="611"/>
      <c r="DL10" s="611"/>
      <c r="DM10" s="611"/>
      <c r="DN10" s="611"/>
      <c r="DO10" s="611"/>
      <c r="DP10" s="612"/>
      <c r="DQ10" s="619">
        <v>52</v>
      </c>
      <c r="DR10" s="611"/>
      <c r="DS10" s="611"/>
      <c r="DT10" s="611"/>
      <c r="DU10" s="611"/>
      <c r="DV10" s="611"/>
      <c r="DW10" s="611"/>
      <c r="DX10" s="611"/>
      <c r="DY10" s="611"/>
      <c r="DZ10" s="611"/>
      <c r="EA10" s="611"/>
      <c r="EB10" s="611"/>
      <c r="EC10" s="620"/>
    </row>
    <row r="11" spans="2:143" ht="11.25" customHeight="1" x14ac:dyDescent="0.2">
      <c r="B11" s="607" t="s">
        <v>249</v>
      </c>
      <c r="C11" s="608"/>
      <c r="D11" s="608"/>
      <c r="E11" s="608"/>
      <c r="F11" s="608"/>
      <c r="G11" s="608"/>
      <c r="H11" s="608"/>
      <c r="I11" s="608"/>
      <c r="J11" s="608"/>
      <c r="K11" s="608"/>
      <c r="L11" s="608"/>
      <c r="M11" s="608"/>
      <c r="N11" s="608"/>
      <c r="O11" s="608"/>
      <c r="P11" s="608"/>
      <c r="Q11" s="609"/>
      <c r="R11" s="610">
        <v>725563</v>
      </c>
      <c r="S11" s="611"/>
      <c r="T11" s="611"/>
      <c r="U11" s="611"/>
      <c r="V11" s="611"/>
      <c r="W11" s="611"/>
      <c r="X11" s="611"/>
      <c r="Y11" s="612"/>
      <c r="Z11" s="615">
        <v>5.4</v>
      </c>
      <c r="AA11" s="616"/>
      <c r="AB11" s="616"/>
      <c r="AC11" s="622"/>
      <c r="AD11" s="619">
        <v>725563</v>
      </c>
      <c r="AE11" s="611"/>
      <c r="AF11" s="611"/>
      <c r="AG11" s="611"/>
      <c r="AH11" s="611"/>
      <c r="AI11" s="611"/>
      <c r="AJ11" s="611"/>
      <c r="AK11" s="612"/>
      <c r="AL11" s="615">
        <v>10</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51049</v>
      </c>
      <c r="BH11" s="611"/>
      <c r="BI11" s="611"/>
      <c r="BJ11" s="611"/>
      <c r="BK11" s="611"/>
      <c r="BL11" s="611"/>
      <c r="BM11" s="611"/>
      <c r="BN11" s="612"/>
      <c r="BO11" s="613">
        <v>1.3</v>
      </c>
      <c r="BP11" s="613"/>
      <c r="BQ11" s="613"/>
      <c r="BR11" s="613"/>
      <c r="BS11" s="614">
        <v>5995</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189605</v>
      </c>
      <c r="CS11" s="611"/>
      <c r="CT11" s="611"/>
      <c r="CU11" s="611"/>
      <c r="CV11" s="611"/>
      <c r="CW11" s="611"/>
      <c r="CX11" s="611"/>
      <c r="CY11" s="612"/>
      <c r="CZ11" s="613">
        <v>1.5</v>
      </c>
      <c r="DA11" s="613"/>
      <c r="DB11" s="613"/>
      <c r="DC11" s="613"/>
      <c r="DD11" s="619">
        <v>33472</v>
      </c>
      <c r="DE11" s="611"/>
      <c r="DF11" s="611"/>
      <c r="DG11" s="611"/>
      <c r="DH11" s="611"/>
      <c r="DI11" s="611"/>
      <c r="DJ11" s="611"/>
      <c r="DK11" s="611"/>
      <c r="DL11" s="611"/>
      <c r="DM11" s="611"/>
      <c r="DN11" s="611"/>
      <c r="DO11" s="611"/>
      <c r="DP11" s="612"/>
      <c r="DQ11" s="619">
        <v>170206</v>
      </c>
      <c r="DR11" s="611"/>
      <c r="DS11" s="611"/>
      <c r="DT11" s="611"/>
      <c r="DU11" s="611"/>
      <c r="DV11" s="611"/>
      <c r="DW11" s="611"/>
      <c r="DX11" s="611"/>
      <c r="DY11" s="611"/>
      <c r="DZ11" s="611"/>
      <c r="EA11" s="611"/>
      <c r="EB11" s="611"/>
      <c r="EC11" s="620"/>
    </row>
    <row r="12" spans="2:143" ht="11.25" customHeight="1" x14ac:dyDescent="0.2">
      <c r="B12" s="607" t="s">
        <v>252</v>
      </c>
      <c r="C12" s="608"/>
      <c r="D12" s="608"/>
      <c r="E12" s="608"/>
      <c r="F12" s="608"/>
      <c r="G12" s="608"/>
      <c r="H12" s="608"/>
      <c r="I12" s="608"/>
      <c r="J12" s="608"/>
      <c r="K12" s="608"/>
      <c r="L12" s="608"/>
      <c r="M12" s="608"/>
      <c r="N12" s="608"/>
      <c r="O12" s="608"/>
      <c r="P12" s="608"/>
      <c r="Q12" s="609"/>
      <c r="R12" s="610" t="s">
        <v>130</v>
      </c>
      <c r="S12" s="611"/>
      <c r="T12" s="611"/>
      <c r="U12" s="611"/>
      <c r="V12" s="611"/>
      <c r="W12" s="611"/>
      <c r="X12" s="611"/>
      <c r="Y12" s="612"/>
      <c r="Z12" s="613" t="s">
        <v>236</v>
      </c>
      <c r="AA12" s="613"/>
      <c r="AB12" s="613"/>
      <c r="AC12" s="613"/>
      <c r="AD12" s="614" t="s">
        <v>236</v>
      </c>
      <c r="AE12" s="614"/>
      <c r="AF12" s="614"/>
      <c r="AG12" s="614"/>
      <c r="AH12" s="614"/>
      <c r="AI12" s="614"/>
      <c r="AJ12" s="614"/>
      <c r="AK12" s="614"/>
      <c r="AL12" s="615" t="s">
        <v>130</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1579149</v>
      </c>
      <c r="BH12" s="611"/>
      <c r="BI12" s="611"/>
      <c r="BJ12" s="611"/>
      <c r="BK12" s="611"/>
      <c r="BL12" s="611"/>
      <c r="BM12" s="611"/>
      <c r="BN12" s="612"/>
      <c r="BO12" s="613">
        <v>40.700000000000003</v>
      </c>
      <c r="BP12" s="613"/>
      <c r="BQ12" s="613"/>
      <c r="BR12" s="613"/>
      <c r="BS12" s="614" t="s">
        <v>130</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126342</v>
      </c>
      <c r="CS12" s="611"/>
      <c r="CT12" s="611"/>
      <c r="CU12" s="611"/>
      <c r="CV12" s="611"/>
      <c r="CW12" s="611"/>
      <c r="CX12" s="611"/>
      <c r="CY12" s="612"/>
      <c r="CZ12" s="613">
        <v>1</v>
      </c>
      <c r="DA12" s="613"/>
      <c r="DB12" s="613"/>
      <c r="DC12" s="613"/>
      <c r="DD12" s="619" t="s">
        <v>236</v>
      </c>
      <c r="DE12" s="611"/>
      <c r="DF12" s="611"/>
      <c r="DG12" s="611"/>
      <c r="DH12" s="611"/>
      <c r="DI12" s="611"/>
      <c r="DJ12" s="611"/>
      <c r="DK12" s="611"/>
      <c r="DL12" s="611"/>
      <c r="DM12" s="611"/>
      <c r="DN12" s="611"/>
      <c r="DO12" s="611"/>
      <c r="DP12" s="612"/>
      <c r="DQ12" s="619">
        <v>123661</v>
      </c>
      <c r="DR12" s="611"/>
      <c r="DS12" s="611"/>
      <c r="DT12" s="611"/>
      <c r="DU12" s="611"/>
      <c r="DV12" s="611"/>
      <c r="DW12" s="611"/>
      <c r="DX12" s="611"/>
      <c r="DY12" s="611"/>
      <c r="DZ12" s="611"/>
      <c r="EA12" s="611"/>
      <c r="EB12" s="611"/>
      <c r="EC12" s="620"/>
    </row>
    <row r="13" spans="2:143" ht="11.25" customHeight="1" x14ac:dyDescent="0.2">
      <c r="B13" s="607" t="s">
        <v>255</v>
      </c>
      <c r="C13" s="608"/>
      <c r="D13" s="608"/>
      <c r="E13" s="608"/>
      <c r="F13" s="608"/>
      <c r="G13" s="608"/>
      <c r="H13" s="608"/>
      <c r="I13" s="608"/>
      <c r="J13" s="608"/>
      <c r="K13" s="608"/>
      <c r="L13" s="608"/>
      <c r="M13" s="608"/>
      <c r="N13" s="608"/>
      <c r="O13" s="608"/>
      <c r="P13" s="608"/>
      <c r="Q13" s="609"/>
      <c r="R13" s="610" t="s">
        <v>236</v>
      </c>
      <c r="S13" s="611"/>
      <c r="T13" s="611"/>
      <c r="U13" s="611"/>
      <c r="V13" s="611"/>
      <c r="W13" s="611"/>
      <c r="X13" s="611"/>
      <c r="Y13" s="612"/>
      <c r="Z13" s="613" t="s">
        <v>130</v>
      </c>
      <c r="AA13" s="613"/>
      <c r="AB13" s="613"/>
      <c r="AC13" s="613"/>
      <c r="AD13" s="614" t="s">
        <v>130</v>
      </c>
      <c r="AE13" s="614"/>
      <c r="AF13" s="614"/>
      <c r="AG13" s="614"/>
      <c r="AH13" s="614"/>
      <c r="AI13" s="614"/>
      <c r="AJ13" s="614"/>
      <c r="AK13" s="614"/>
      <c r="AL13" s="615" t="s">
        <v>130</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1578668</v>
      </c>
      <c r="BH13" s="611"/>
      <c r="BI13" s="611"/>
      <c r="BJ13" s="611"/>
      <c r="BK13" s="611"/>
      <c r="BL13" s="611"/>
      <c r="BM13" s="611"/>
      <c r="BN13" s="612"/>
      <c r="BO13" s="613">
        <v>40.700000000000003</v>
      </c>
      <c r="BP13" s="613"/>
      <c r="BQ13" s="613"/>
      <c r="BR13" s="613"/>
      <c r="BS13" s="614" t="s">
        <v>130</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942326</v>
      </c>
      <c r="CS13" s="611"/>
      <c r="CT13" s="611"/>
      <c r="CU13" s="611"/>
      <c r="CV13" s="611"/>
      <c r="CW13" s="611"/>
      <c r="CX13" s="611"/>
      <c r="CY13" s="612"/>
      <c r="CZ13" s="613">
        <v>7.6</v>
      </c>
      <c r="DA13" s="613"/>
      <c r="DB13" s="613"/>
      <c r="DC13" s="613"/>
      <c r="DD13" s="619">
        <v>290827</v>
      </c>
      <c r="DE13" s="611"/>
      <c r="DF13" s="611"/>
      <c r="DG13" s="611"/>
      <c r="DH13" s="611"/>
      <c r="DI13" s="611"/>
      <c r="DJ13" s="611"/>
      <c r="DK13" s="611"/>
      <c r="DL13" s="611"/>
      <c r="DM13" s="611"/>
      <c r="DN13" s="611"/>
      <c r="DO13" s="611"/>
      <c r="DP13" s="612"/>
      <c r="DQ13" s="619">
        <v>857825</v>
      </c>
      <c r="DR13" s="611"/>
      <c r="DS13" s="611"/>
      <c r="DT13" s="611"/>
      <c r="DU13" s="611"/>
      <c r="DV13" s="611"/>
      <c r="DW13" s="611"/>
      <c r="DX13" s="611"/>
      <c r="DY13" s="611"/>
      <c r="DZ13" s="611"/>
      <c r="EA13" s="611"/>
      <c r="EB13" s="611"/>
      <c r="EC13" s="620"/>
    </row>
    <row r="14" spans="2:143" ht="11.25" customHeight="1" x14ac:dyDescent="0.2">
      <c r="B14" s="607" t="s">
        <v>258</v>
      </c>
      <c r="C14" s="608"/>
      <c r="D14" s="608"/>
      <c r="E14" s="608"/>
      <c r="F14" s="608"/>
      <c r="G14" s="608"/>
      <c r="H14" s="608"/>
      <c r="I14" s="608"/>
      <c r="J14" s="608"/>
      <c r="K14" s="608"/>
      <c r="L14" s="608"/>
      <c r="M14" s="608"/>
      <c r="N14" s="608"/>
      <c r="O14" s="608"/>
      <c r="P14" s="608"/>
      <c r="Q14" s="609"/>
      <c r="R14" s="610">
        <v>235</v>
      </c>
      <c r="S14" s="611"/>
      <c r="T14" s="611"/>
      <c r="U14" s="611"/>
      <c r="V14" s="611"/>
      <c r="W14" s="611"/>
      <c r="X14" s="611"/>
      <c r="Y14" s="612"/>
      <c r="Z14" s="613">
        <v>0</v>
      </c>
      <c r="AA14" s="613"/>
      <c r="AB14" s="613"/>
      <c r="AC14" s="613"/>
      <c r="AD14" s="614">
        <v>235</v>
      </c>
      <c r="AE14" s="614"/>
      <c r="AF14" s="614"/>
      <c r="AG14" s="614"/>
      <c r="AH14" s="614"/>
      <c r="AI14" s="614"/>
      <c r="AJ14" s="614"/>
      <c r="AK14" s="614"/>
      <c r="AL14" s="615">
        <v>0</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78548</v>
      </c>
      <c r="BH14" s="611"/>
      <c r="BI14" s="611"/>
      <c r="BJ14" s="611"/>
      <c r="BK14" s="611"/>
      <c r="BL14" s="611"/>
      <c r="BM14" s="611"/>
      <c r="BN14" s="612"/>
      <c r="BO14" s="613">
        <v>2</v>
      </c>
      <c r="BP14" s="613"/>
      <c r="BQ14" s="613"/>
      <c r="BR14" s="613"/>
      <c r="BS14" s="614" t="s">
        <v>236</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505755</v>
      </c>
      <c r="CS14" s="611"/>
      <c r="CT14" s="611"/>
      <c r="CU14" s="611"/>
      <c r="CV14" s="611"/>
      <c r="CW14" s="611"/>
      <c r="CX14" s="611"/>
      <c r="CY14" s="612"/>
      <c r="CZ14" s="613">
        <v>4.0999999999999996</v>
      </c>
      <c r="DA14" s="613"/>
      <c r="DB14" s="613"/>
      <c r="DC14" s="613"/>
      <c r="DD14" s="619" t="s">
        <v>130</v>
      </c>
      <c r="DE14" s="611"/>
      <c r="DF14" s="611"/>
      <c r="DG14" s="611"/>
      <c r="DH14" s="611"/>
      <c r="DI14" s="611"/>
      <c r="DJ14" s="611"/>
      <c r="DK14" s="611"/>
      <c r="DL14" s="611"/>
      <c r="DM14" s="611"/>
      <c r="DN14" s="611"/>
      <c r="DO14" s="611"/>
      <c r="DP14" s="612"/>
      <c r="DQ14" s="619">
        <v>503049</v>
      </c>
      <c r="DR14" s="611"/>
      <c r="DS14" s="611"/>
      <c r="DT14" s="611"/>
      <c r="DU14" s="611"/>
      <c r="DV14" s="611"/>
      <c r="DW14" s="611"/>
      <c r="DX14" s="611"/>
      <c r="DY14" s="611"/>
      <c r="DZ14" s="611"/>
      <c r="EA14" s="611"/>
      <c r="EB14" s="611"/>
      <c r="EC14" s="620"/>
    </row>
    <row r="15" spans="2:143" ht="11.25" customHeight="1" x14ac:dyDescent="0.2">
      <c r="B15" s="607" t="s">
        <v>261</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236</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191451</v>
      </c>
      <c r="BH15" s="611"/>
      <c r="BI15" s="611"/>
      <c r="BJ15" s="611"/>
      <c r="BK15" s="611"/>
      <c r="BL15" s="611"/>
      <c r="BM15" s="611"/>
      <c r="BN15" s="612"/>
      <c r="BO15" s="613">
        <v>4.9000000000000004</v>
      </c>
      <c r="BP15" s="613"/>
      <c r="BQ15" s="613"/>
      <c r="BR15" s="613"/>
      <c r="BS15" s="614" t="s">
        <v>236</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1225305</v>
      </c>
      <c r="CS15" s="611"/>
      <c r="CT15" s="611"/>
      <c r="CU15" s="611"/>
      <c r="CV15" s="611"/>
      <c r="CW15" s="611"/>
      <c r="CX15" s="611"/>
      <c r="CY15" s="612"/>
      <c r="CZ15" s="613">
        <v>9.8000000000000007</v>
      </c>
      <c r="DA15" s="613"/>
      <c r="DB15" s="613"/>
      <c r="DC15" s="613"/>
      <c r="DD15" s="619">
        <v>202631</v>
      </c>
      <c r="DE15" s="611"/>
      <c r="DF15" s="611"/>
      <c r="DG15" s="611"/>
      <c r="DH15" s="611"/>
      <c r="DI15" s="611"/>
      <c r="DJ15" s="611"/>
      <c r="DK15" s="611"/>
      <c r="DL15" s="611"/>
      <c r="DM15" s="611"/>
      <c r="DN15" s="611"/>
      <c r="DO15" s="611"/>
      <c r="DP15" s="612"/>
      <c r="DQ15" s="619">
        <v>1010958</v>
      </c>
      <c r="DR15" s="611"/>
      <c r="DS15" s="611"/>
      <c r="DT15" s="611"/>
      <c r="DU15" s="611"/>
      <c r="DV15" s="611"/>
      <c r="DW15" s="611"/>
      <c r="DX15" s="611"/>
      <c r="DY15" s="611"/>
      <c r="DZ15" s="611"/>
      <c r="EA15" s="611"/>
      <c r="EB15" s="611"/>
      <c r="EC15" s="620"/>
    </row>
    <row r="16" spans="2:143" ht="11.25" customHeight="1" x14ac:dyDescent="0.2">
      <c r="B16" s="607" t="s">
        <v>264</v>
      </c>
      <c r="C16" s="608"/>
      <c r="D16" s="608"/>
      <c r="E16" s="608"/>
      <c r="F16" s="608"/>
      <c r="G16" s="608"/>
      <c r="H16" s="608"/>
      <c r="I16" s="608"/>
      <c r="J16" s="608"/>
      <c r="K16" s="608"/>
      <c r="L16" s="608"/>
      <c r="M16" s="608"/>
      <c r="N16" s="608"/>
      <c r="O16" s="608"/>
      <c r="P16" s="608"/>
      <c r="Q16" s="609"/>
      <c r="R16" s="610">
        <v>15510</v>
      </c>
      <c r="S16" s="611"/>
      <c r="T16" s="611"/>
      <c r="U16" s="611"/>
      <c r="V16" s="611"/>
      <c r="W16" s="611"/>
      <c r="X16" s="611"/>
      <c r="Y16" s="612"/>
      <c r="Z16" s="613">
        <v>0.1</v>
      </c>
      <c r="AA16" s="613"/>
      <c r="AB16" s="613"/>
      <c r="AC16" s="613"/>
      <c r="AD16" s="614">
        <v>15510</v>
      </c>
      <c r="AE16" s="614"/>
      <c r="AF16" s="614"/>
      <c r="AG16" s="614"/>
      <c r="AH16" s="614"/>
      <c r="AI16" s="614"/>
      <c r="AJ16" s="614"/>
      <c r="AK16" s="614"/>
      <c r="AL16" s="615">
        <v>0.2</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236</v>
      </c>
      <c r="BH16" s="611"/>
      <c r="BI16" s="611"/>
      <c r="BJ16" s="611"/>
      <c r="BK16" s="611"/>
      <c r="BL16" s="611"/>
      <c r="BM16" s="611"/>
      <c r="BN16" s="612"/>
      <c r="BO16" s="613" t="s">
        <v>236</v>
      </c>
      <c r="BP16" s="613"/>
      <c r="BQ16" s="613"/>
      <c r="BR16" s="613"/>
      <c r="BS16" s="614" t="s">
        <v>130</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t="s">
        <v>130</v>
      </c>
      <c r="CS16" s="611"/>
      <c r="CT16" s="611"/>
      <c r="CU16" s="611"/>
      <c r="CV16" s="611"/>
      <c r="CW16" s="611"/>
      <c r="CX16" s="611"/>
      <c r="CY16" s="612"/>
      <c r="CZ16" s="613" t="s">
        <v>130</v>
      </c>
      <c r="DA16" s="613"/>
      <c r="DB16" s="613"/>
      <c r="DC16" s="613"/>
      <c r="DD16" s="619" t="s">
        <v>236</v>
      </c>
      <c r="DE16" s="611"/>
      <c r="DF16" s="611"/>
      <c r="DG16" s="611"/>
      <c r="DH16" s="611"/>
      <c r="DI16" s="611"/>
      <c r="DJ16" s="611"/>
      <c r="DK16" s="611"/>
      <c r="DL16" s="611"/>
      <c r="DM16" s="611"/>
      <c r="DN16" s="611"/>
      <c r="DO16" s="611"/>
      <c r="DP16" s="612"/>
      <c r="DQ16" s="619" t="s">
        <v>130</v>
      </c>
      <c r="DR16" s="611"/>
      <c r="DS16" s="611"/>
      <c r="DT16" s="611"/>
      <c r="DU16" s="611"/>
      <c r="DV16" s="611"/>
      <c r="DW16" s="611"/>
      <c r="DX16" s="611"/>
      <c r="DY16" s="611"/>
      <c r="DZ16" s="611"/>
      <c r="EA16" s="611"/>
      <c r="EB16" s="611"/>
      <c r="EC16" s="620"/>
    </row>
    <row r="17" spans="2:133" ht="11.25" customHeight="1" x14ac:dyDescent="0.2">
      <c r="B17" s="607" t="s">
        <v>267</v>
      </c>
      <c r="C17" s="608"/>
      <c r="D17" s="608"/>
      <c r="E17" s="608"/>
      <c r="F17" s="608"/>
      <c r="G17" s="608"/>
      <c r="H17" s="608"/>
      <c r="I17" s="608"/>
      <c r="J17" s="608"/>
      <c r="K17" s="608"/>
      <c r="L17" s="608"/>
      <c r="M17" s="608"/>
      <c r="N17" s="608"/>
      <c r="O17" s="608"/>
      <c r="P17" s="608"/>
      <c r="Q17" s="609"/>
      <c r="R17" s="610">
        <v>30896</v>
      </c>
      <c r="S17" s="611"/>
      <c r="T17" s="611"/>
      <c r="U17" s="611"/>
      <c r="V17" s="611"/>
      <c r="W17" s="611"/>
      <c r="X17" s="611"/>
      <c r="Y17" s="612"/>
      <c r="Z17" s="613">
        <v>0.2</v>
      </c>
      <c r="AA17" s="613"/>
      <c r="AB17" s="613"/>
      <c r="AC17" s="613"/>
      <c r="AD17" s="614">
        <v>30896</v>
      </c>
      <c r="AE17" s="614"/>
      <c r="AF17" s="614"/>
      <c r="AG17" s="614"/>
      <c r="AH17" s="614"/>
      <c r="AI17" s="614"/>
      <c r="AJ17" s="614"/>
      <c r="AK17" s="614"/>
      <c r="AL17" s="615">
        <v>0.4</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236</v>
      </c>
      <c r="BP17" s="613"/>
      <c r="BQ17" s="613"/>
      <c r="BR17" s="613"/>
      <c r="BS17" s="614" t="s">
        <v>130</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786569</v>
      </c>
      <c r="CS17" s="611"/>
      <c r="CT17" s="611"/>
      <c r="CU17" s="611"/>
      <c r="CV17" s="611"/>
      <c r="CW17" s="611"/>
      <c r="CX17" s="611"/>
      <c r="CY17" s="612"/>
      <c r="CZ17" s="613">
        <v>6.3</v>
      </c>
      <c r="DA17" s="613"/>
      <c r="DB17" s="613"/>
      <c r="DC17" s="613"/>
      <c r="DD17" s="619" t="s">
        <v>236</v>
      </c>
      <c r="DE17" s="611"/>
      <c r="DF17" s="611"/>
      <c r="DG17" s="611"/>
      <c r="DH17" s="611"/>
      <c r="DI17" s="611"/>
      <c r="DJ17" s="611"/>
      <c r="DK17" s="611"/>
      <c r="DL17" s="611"/>
      <c r="DM17" s="611"/>
      <c r="DN17" s="611"/>
      <c r="DO17" s="611"/>
      <c r="DP17" s="612"/>
      <c r="DQ17" s="619">
        <v>786569</v>
      </c>
      <c r="DR17" s="611"/>
      <c r="DS17" s="611"/>
      <c r="DT17" s="611"/>
      <c r="DU17" s="611"/>
      <c r="DV17" s="611"/>
      <c r="DW17" s="611"/>
      <c r="DX17" s="611"/>
      <c r="DY17" s="611"/>
      <c r="DZ17" s="611"/>
      <c r="EA17" s="611"/>
      <c r="EB17" s="611"/>
      <c r="EC17" s="620"/>
    </row>
    <row r="18" spans="2:133" ht="11.25" customHeight="1" x14ac:dyDescent="0.2">
      <c r="B18" s="607" t="s">
        <v>270</v>
      </c>
      <c r="C18" s="608"/>
      <c r="D18" s="608"/>
      <c r="E18" s="608"/>
      <c r="F18" s="608"/>
      <c r="G18" s="608"/>
      <c r="H18" s="608"/>
      <c r="I18" s="608"/>
      <c r="J18" s="608"/>
      <c r="K18" s="608"/>
      <c r="L18" s="608"/>
      <c r="M18" s="608"/>
      <c r="N18" s="608"/>
      <c r="O18" s="608"/>
      <c r="P18" s="608"/>
      <c r="Q18" s="609"/>
      <c r="R18" s="610">
        <v>44234</v>
      </c>
      <c r="S18" s="611"/>
      <c r="T18" s="611"/>
      <c r="U18" s="611"/>
      <c r="V18" s="611"/>
      <c r="W18" s="611"/>
      <c r="X18" s="611"/>
      <c r="Y18" s="612"/>
      <c r="Z18" s="613">
        <v>0.3</v>
      </c>
      <c r="AA18" s="613"/>
      <c r="AB18" s="613"/>
      <c r="AC18" s="613"/>
      <c r="AD18" s="614">
        <v>44234</v>
      </c>
      <c r="AE18" s="614"/>
      <c r="AF18" s="614"/>
      <c r="AG18" s="614"/>
      <c r="AH18" s="614"/>
      <c r="AI18" s="614"/>
      <c r="AJ18" s="614"/>
      <c r="AK18" s="614"/>
      <c r="AL18" s="615">
        <v>0.6</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236</v>
      </c>
      <c r="BH18" s="611"/>
      <c r="BI18" s="611"/>
      <c r="BJ18" s="611"/>
      <c r="BK18" s="611"/>
      <c r="BL18" s="611"/>
      <c r="BM18" s="611"/>
      <c r="BN18" s="612"/>
      <c r="BO18" s="613" t="s">
        <v>130</v>
      </c>
      <c r="BP18" s="613"/>
      <c r="BQ18" s="613"/>
      <c r="BR18" s="613"/>
      <c r="BS18" s="614" t="s">
        <v>236</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236</v>
      </c>
      <c r="DA18" s="613"/>
      <c r="DB18" s="613"/>
      <c r="DC18" s="613"/>
      <c r="DD18" s="619" t="s">
        <v>236</v>
      </c>
      <c r="DE18" s="611"/>
      <c r="DF18" s="611"/>
      <c r="DG18" s="611"/>
      <c r="DH18" s="611"/>
      <c r="DI18" s="611"/>
      <c r="DJ18" s="611"/>
      <c r="DK18" s="611"/>
      <c r="DL18" s="611"/>
      <c r="DM18" s="611"/>
      <c r="DN18" s="611"/>
      <c r="DO18" s="611"/>
      <c r="DP18" s="612"/>
      <c r="DQ18" s="619" t="s">
        <v>236</v>
      </c>
      <c r="DR18" s="611"/>
      <c r="DS18" s="611"/>
      <c r="DT18" s="611"/>
      <c r="DU18" s="611"/>
      <c r="DV18" s="611"/>
      <c r="DW18" s="611"/>
      <c r="DX18" s="611"/>
      <c r="DY18" s="611"/>
      <c r="DZ18" s="611"/>
      <c r="EA18" s="611"/>
      <c r="EB18" s="611"/>
      <c r="EC18" s="620"/>
    </row>
    <row r="19" spans="2:133" ht="11.25" customHeight="1" x14ac:dyDescent="0.2">
      <c r="B19" s="607" t="s">
        <v>273</v>
      </c>
      <c r="C19" s="608"/>
      <c r="D19" s="608"/>
      <c r="E19" s="608"/>
      <c r="F19" s="608"/>
      <c r="G19" s="608"/>
      <c r="H19" s="608"/>
      <c r="I19" s="608"/>
      <c r="J19" s="608"/>
      <c r="K19" s="608"/>
      <c r="L19" s="608"/>
      <c r="M19" s="608"/>
      <c r="N19" s="608"/>
      <c r="O19" s="608"/>
      <c r="P19" s="608"/>
      <c r="Q19" s="609"/>
      <c r="R19" s="610">
        <v>44234</v>
      </c>
      <c r="S19" s="611"/>
      <c r="T19" s="611"/>
      <c r="U19" s="611"/>
      <c r="V19" s="611"/>
      <c r="W19" s="611"/>
      <c r="X19" s="611"/>
      <c r="Y19" s="612"/>
      <c r="Z19" s="613">
        <v>0.3</v>
      </c>
      <c r="AA19" s="613"/>
      <c r="AB19" s="613"/>
      <c r="AC19" s="613"/>
      <c r="AD19" s="614">
        <v>44234</v>
      </c>
      <c r="AE19" s="614"/>
      <c r="AF19" s="614"/>
      <c r="AG19" s="614"/>
      <c r="AH19" s="614"/>
      <c r="AI19" s="614"/>
      <c r="AJ19" s="614"/>
      <c r="AK19" s="614"/>
      <c r="AL19" s="615">
        <v>0.6</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v>158203</v>
      </c>
      <c r="BH19" s="611"/>
      <c r="BI19" s="611"/>
      <c r="BJ19" s="611"/>
      <c r="BK19" s="611"/>
      <c r="BL19" s="611"/>
      <c r="BM19" s="611"/>
      <c r="BN19" s="612"/>
      <c r="BO19" s="613">
        <v>4.0999999999999996</v>
      </c>
      <c r="BP19" s="613"/>
      <c r="BQ19" s="613"/>
      <c r="BR19" s="613"/>
      <c r="BS19" s="614" t="s">
        <v>130</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236</v>
      </c>
      <c r="DA19" s="613"/>
      <c r="DB19" s="613"/>
      <c r="DC19" s="613"/>
      <c r="DD19" s="619" t="s">
        <v>130</v>
      </c>
      <c r="DE19" s="611"/>
      <c r="DF19" s="611"/>
      <c r="DG19" s="611"/>
      <c r="DH19" s="611"/>
      <c r="DI19" s="611"/>
      <c r="DJ19" s="611"/>
      <c r="DK19" s="611"/>
      <c r="DL19" s="611"/>
      <c r="DM19" s="611"/>
      <c r="DN19" s="611"/>
      <c r="DO19" s="611"/>
      <c r="DP19" s="612"/>
      <c r="DQ19" s="619" t="s">
        <v>236</v>
      </c>
      <c r="DR19" s="611"/>
      <c r="DS19" s="611"/>
      <c r="DT19" s="611"/>
      <c r="DU19" s="611"/>
      <c r="DV19" s="611"/>
      <c r="DW19" s="611"/>
      <c r="DX19" s="611"/>
      <c r="DY19" s="611"/>
      <c r="DZ19" s="611"/>
      <c r="EA19" s="611"/>
      <c r="EB19" s="611"/>
      <c r="EC19" s="620"/>
    </row>
    <row r="20" spans="2:133" ht="11.25" customHeight="1" x14ac:dyDescent="0.2">
      <c r="B20" s="623" t="s">
        <v>276</v>
      </c>
      <c r="C20" s="624"/>
      <c r="D20" s="624"/>
      <c r="E20" s="624"/>
      <c r="F20" s="624"/>
      <c r="G20" s="624"/>
      <c r="H20" s="624"/>
      <c r="I20" s="624"/>
      <c r="J20" s="624"/>
      <c r="K20" s="624"/>
      <c r="L20" s="624"/>
      <c r="M20" s="624"/>
      <c r="N20" s="624"/>
      <c r="O20" s="624"/>
      <c r="P20" s="624"/>
      <c r="Q20" s="625"/>
      <c r="R20" s="610" t="s">
        <v>236</v>
      </c>
      <c r="S20" s="611"/>
      <c r="T20" s="611"/>
      <c r="U20" s="611"/>
      <c r="V20" s="611"/>
      <c r="W20" s="611"/>
      <c r="X20" s="611"/>
      <c r="Y20" s="612"/>
      <c r="Z20" s="613" t="s">
        <v>130</v>
      </c>
      <c r="AA20" s="613"/>
      <c r="AB20" s="613"/>
      <c r="AC20" s="613"/>
      <c r="AD20" s="614" t="s">
        <v>130</v>
      </c>
      <c r="AE20" s="614"/>
      <c r="AF20" s="614"/>
      <c r="AG20" s="614"/>
      <c r="AH20" s="614"/>
      <c r="AI20" s="614"/>
      <c r="AJ20" s="614"/>
      <c r="AK20" s="614"/>
      <c r="AL20" s="615" t="s">
        <v>130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v>158203</v>
      </c>
      <c r="BH20" s="611"/>
      <c r="BI20" s="611"/>
      <c r="BJ20" s="611"/>
      <c r="BK20" s="611"/>
      <c r="BL20" s="611"/>
      <c r="BM20" s="611"/>
      <c r="BN20" s="612"/>
      <c r="BO20" s="613">
        <v>4.0999999999999996</v>
      </c>
      <c r="BP20" s="613"/>
      <c r="BQ20" s="613"/>
      <c r="BR20" s="613"/>
      <c r="BS20" s="614" t="s">
        <v>236</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12479543</v>
      </c>
      <c r="CS20" s="611"/>
      <c r="CT20" s="611"/>
      <c r="CU20" s="611"/>
      <c r="CV20" s="611"/>
      <c r="CW20" s="611"/>
      <c r="CX20" s="611"/>
      <c r="CY20" s="612"/>
      <c r="CZ20" s="613">
        <v>100</v>
      </c>
      <c r="DA20" s="613"/>
      <c r="DB20" s="613"/>
      <c r="DC20" s="613"/>
      <c r="DD20" s="619">
        <v>962882</v>
      </c>
      <c r="DE20" s="611"/>
      <c r="DF20" s="611"/>
      <c r="DG20" s="611"/>
      <c r="DH20" s="611"/>
      <c r="DI20" s="611"/>
      <c r="DJ20" s="611"/>
      <c r="DK20" s="611"/>
      <c r="DL20" s="611"/>
      <c r="DM20" s="611"/>
      <c r="DN20" s="611"/>
      <c r="DO20" s="611"/>
      <c r="DP20" s="612"/>
      <c r="DQ20" s="619">
        <v>9128602</v>
      </c>
      <c r="DR20" s="611"/>
      <c r="DS20" s="611"/>
      <c r="DT20" s="611"/>
      <c r="DU20" s="611"/>
      <c r="DV20" s="611"/>
      <c r="DW20" s="611"/>
      <c r="DX20" s="611"/>
      <c r="DY20" s="611"/>
      <c r="DZ20" s="611"/>
      <c r="EA20" s="611"/>
      <c r="EB20" s="611"/>
      <c r="EC20" s="620"/>
    </row>
    <row r="21" spans="2:133" ht="11.25" customHeight="1" x14ac:dyDescent="0.2">
      <c r="B21" s="607" t="s">
        <v>279</v>
      </c>
      <c r="C21" s="608"/>
      <c r="D21" s="608"/>
      <c r="E21" s="608"/>
      <c r="F21" s="608"/>
      <c r="G21" s="608"/>
      <c r="H21" s="608"/>
      <c r="I21" s="608"/>
      <c r="J21" s="608"/>
      <c r="K21" s="608"/>
      <c r="L21" s="608"/>
      <c r="M21" s="608"/>
      <c r="N21" s="608"/>
      <c r="O21" s="608"/>
      <c r="P21" s="608"/>
      <c r="Q21" s="609"/>
      <c r="R21" s="610">
        <v>2708706</v>
      </c>
      <c r="S21" s="611"/>
      <c r="T21" s="611"/>
      <c r="U21" s="611"/>
      <c r="V21" s="611"/>
      <c r="W21" s="611"/>
      <c r="X21" s="611"/>
      <c r="Y21" s="612"/>
      <c r="Z21" s="613">
        <v>20.3</v>
      </c>
      <c r="AA21" s="613"/>
      <c r="AB21" s="613"/>
      <c r="AC21" s="613"/>
      <c r="AD21" s="614">
        <v>2591274</v>
      </c>
      <c r="AE21" s="614"/>
      <c r="AF21" s="614"/>
      <c r="AG21" s="614"/>
      <c r="AH21" s="614"/>
      <c r="AI21" s="614"/>
      <c r="AJ21" s="614"/>
      <c r="AK21" s="614"/>
      <c r="AL21" s="615">
        <v>35.6</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t="s">
        <v>236</v>
      </c>
      <c r="BH21" s="611"/>
      <c r="BI21" s="611"/>
      <c r="BJ21" s="611"/>
      <c r="BK21" s="611"/>
      <c r="BL21" s="611"/>
      <c r="BM21" s="611"/>
      <c r="BN21" s="612"/>
      <c r="BO21" s="613" t="s">
        <v>130</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281</v>
      </c>
      <c r="C22" s="608"/>
      <c r="D22" s="608"/>
      <c r="E22" s="608"/>
      <c r="F22" s="608"/>
      <c r="G22" s="608"/>
      <c r="H22" s="608"/>
      <c r="I22" s="608"/>
      <c r="J22" s="608"/>
      <c r="K22" s="608"/>
      <c r="L22" s="608"/>
      <c r="M22" s="608"/>
      <c r="N22" s="608"/>
      <c r="O22" s="608"/>
      <c r="P22" s="608"/>
      <c r="Q22" s="609"/>
      <c r="R22" s="610">
        <v>2591274</v>
      </c>
      <c r="S22" s="611"/>
      <c r="T22" s="611"/>
      <c r="U22" s="611"/>
      <c r="V22" s="611"/>
      <c r="W22" s="611"/>
      <c r="X22" s="611"/>
      <c r="Y22" s="612"/>
      <c r="Z22" s="613">
        <v>19.399999999999999</v>
      </c>
      <c r="AA22" s="613"/>
      <c r="AB22" s="613"/>
      <c r="AC22" s="613"/>
      <c r="AD22" s="614">
        <v>2591274</v>
      </c>
      <c r="AE22" s="614"/>
      <c r="AF22" s="614"/>
      <c r="AG22" s="614"/>
      <c r="AH22" s="614"/>
      <c r="AI22" s="614"/>
      <c r="AJ22" s="614"/>
      <c r="AK22" s="614"/>
      <c r="AL22" s="615">
        <v>35.6</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236</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284</v>
      </c>
      <c r="C23" s="608"/>
      <c r="D23" s="608"/>
      <c r="E23" s="608"/>
      <c r="F23" s="608"/>
      <c r="G23" s="608"/>
      <c r="H23" s="608"/>
      <c r="I23" s="608"/>
      <c r="J23" s="608"/>
      <c r="K23" s="608"/>
      <c r="L23" s="608"/>
      <c r="M23" s="608"/>
      <c r="N23" s="608"/>
      <c r="O23" s="608"/>
      <c r="P23" s="608"/>
      <c r="Q23" s="609"/>
      <c r="R23" s="610">
        <v>117319</v>
      </c>
      <c r="S23" s="611"/>
      <c r="T23" s="611"/>
      <c r="U23" s="611"/>
      <c r="V23" s="611"/>
      <c r="W23" s="611"/>
      <c r="X23" s="611"/>
      <c r="Y23" s="612"/>
      <c r="Z23" s="613">
        <v>0.9</v>
      </c>
      <c r="AA23" s="613"/>
      <c r="AB23" s="613"/>
      <c r="AC23" s="613"/>
      <c r="AD23" s="614" t="s">
        <v>236</v>
      </c>
      <c r="AE23" s="614"/>
      <c r="AF23" s="614"/>
      <c r="AG23" s="614"/>
      <c r="AH23" s="614"/>
      <c r="AI23" s="614"/>
      <c r="AJ23" s="614"/>
      <c r="AK23" s="614"/>
      <c r="AL23" s="615" t="s">
        <v>236</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v>158203</v>
      </c>
      <c r="BH23" s="611"/>
      <c r="BI23" s="611"/>
      <c r="BJ23" s="611"/>
      <c r="BK23" s="611"/>
      <c r="BL23" s="611"/>
      <c r="BM23" s="611"/>
      <c r="BN23" s="612"/>
      <c r="BO23" s="613">
        <v>4.0999999999999996</v>
      </c>
      <c r="BP23" s="613"/>
      <c r="BQ23" s="613"/>
      <c r="BR23" s="613"/>
      <c r="BS23" s="614" t="s">
        <v>130</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2">
      <c r="B24" s="607" t="s">
        <v>291</v>
      </c>
      <c r="C24" s="608"/>
      <c r="D24" s="608"/>
      <c r="E24" s="608"/>
      <c r="F24" s="608"/>
      <c r="G24" s="608"/>
      <c r="H24" s="608"/>
      <c r="I24" s="608"/>
      <c r="J24" s="608"/>
      <c r="K24" s="608"/>
      <c r="L24" s="608"/>
      <c r="M24" s="608"/>
      <c r="N24" s="608"/>
      <c r="O24" s="608"/>
      <c r="P24" s="608"/>
      <c r="Q24" s="609"/>
      <c r="R24" s="610">
        <v>113</v>
      </c>
      <c r="S24" s="611"/>
      <c r="T24" s="611"/>
      <c r="U24" s="611"/>
      <c r="V24" s="611"/>
      <c r="W24" s="611"/>
      <c r="X24" s="611"/>
      <c r="Y24" s="612"/>
      <c r="Z24" s="613">
        <v>0</v>
      </c>
      <c r="AA24" s="613"/>
      <c r="AB24" s="613"/>
      <c r="AC24" s="613"/>
      <c r="AD24" s="614" t="s">
        <v>236</v>
      </c>
      <c r="AE24" s="614"/>
      <c r="AF24" s="614"/>
      <c r="AG24" s="614"/>
      <c r="AH24" s="614"/>
      <c r="AI24" s="614"/>
      <c r="AJ24" s="614"/>
      <c r="AK24" s="614"/>
      <c r="AL24" s="615" t="s">
        <v>130</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130</v>
      </c>
      <c r="BP24" s="613"/>
      <c r="BQ24" s="613"/>
      <c r="BR24" s="613"/>
      <c r="BS24" s="614" t="s">
        <v>130</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5070197</v>
      </c>
      <c r="CS24" s="600"/>
      <c r="CT24" s="600"/>
      <c r="CU24" s="600"/>
      <c r="CV24" s="600"/>
      <c r="CW24" s="600"/>
      <c r="CX24" s="600"/>
      <c r="CY24" s="601"/>
      <c r="CZ24" s="604">
        <v>40.6</v>
      </c>
      <c r="DA24" s="605"/>
      <c r="DB24" s="605"/>
      <c r="DC24" s="621"/>
      <c r="DD24" s="642">
        <v>3120626</v>
      </c>
      <c r="DE24" s="600"/>
      <c r="DF24" s="600"/>
      <c r="DG24" s="600"/>
      <c r="DH24" s="600"/>
      <c r="DI24" s="600"/>
      <c r="DJ24" s="600"/>
      <c r="DK24" s="601"/>
      <c r="DL24" s="642">
        <v>3116791</v>
      </c>
      <c r="DM24" s="600"/>
      <c r="DN24" s="600"/>
      <c r="DO24" s="600"/>
      <c r="DP24" s="600"/>
      <c r="DQ24" s="600"/>
      <c r="DR24" s="600"/>
      <c r="DS24" s="600"/>
      <c r="DT24" s="600"/>
      <c r="DU24" s="600"/>
      <c r="DV24" s="601"/>
      <c r="DW24" s="604">
        <v>42</v>
      </c>
      <c r="DX24" s="605"/>
      <c r="DY24" s="605"/>
      <c r="DZ24" s="605"/>
      <c r="EA24" s="605"/>
      <c r="EB24" s="605"/>
      <c r="EC24" s="606"/>
    </row>
    <row r="25" spans="2:133" ht="11.25" customHeight="1" x14ac:dyDescent="0.2">
      <c r="B25" s="607" t="s">
        <v>294</v>
      </c>
      <c r="C25" s="608"/>
      <c r="D25" s="608"/>
      <c r="E25" s="608"/>
      <c r="F25" s="608"/>
      <c r="G25" s="608"/>
      <c r="H25" s="608"/>
      <c r="I25" s="608"/>
      <c r="J25" s="608"/>
      <c r="K25" s="608"/>
      <c r="L25" s="608"/>
      <c r="M25" s="608"/>
      <c r="N25" s="608"/>
      <c r="O25" s="608"/>
      <c r="P25" s="608"/>
      <c r="Q25" s="609"/>
      <c r="R25" s="610">
        <v>7541419</v>
      </c>
      <c r="S25" s="611"/>
      <c r="T25" s="611"/>
      <c r="U25" s="611"/>
      <c r="V25" s="611"/>
      <c r="W25" s="611"/>
      <c r="X25" s="611"/>
      <c r="Y25" s="612"/>
      <c r="Z25" s="613">
        <v>56.5</v>
      </c>
      <c r="AA25" s="613"/>
      <c r="AB25" s="613"/>
      <c r="AC25" s="613"/>
      <c r="AD25" s="614">
        <v>7265784</v>
      </c>
      <c r="AE25" s="614"/>
      <c r="AF25" s="614"/>
      <c r="AG25" s="614"/>
      <c r="AH25" s="614"/>
      <c r="AI25" s="614"/>
      <c r="AJ25" s="614"/>
      <c r="AK25" s="614"/>
      <c r="AL25" s="615">
        <v>99.9</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236</v>
      </c>
      <c r="BH25" s="611"/>
      <c r="BI25" s="611"/>
      <c r="BJ25" s="611"/>
      <c r="BK25" s="611"/>
      <c r="BL25" s="611"/>
      <c r="BM25" s="611"/>
      <c r="BN25" s="612"/>
      <c r="BO25" s="613" t="s">
        <v>236</v>
      </c>
      <c r="BP25" s="613"/>
      <c r="BQ25" s="613"/>
      <c r="BR25" s="613"/>
      <c r="BS25" s="614" t="s">
        <v>236</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1902315</v>
      </c>
      <c r="CS25" s="643"/>
      <c r="CT25" s="643"/>
      <c r="CU25" s="643"/>
      <c r="CV25" s="643"/>
      <c r="CW25" s="643"/>
      <c r="CX25" s="643"/>
      <c r="CY25" s="644"/>
      <c r="CZ25" s="615">
        <v>15.2</v>
      </c>
      <c r="DA25" s="640"/>
      <c r="DB25" s="640"/>
      <c r="DC25" s="645"/>
      <c r="DD25" s="619">
        <v>1712008</v>
      </c>
      <c r="DE25" s="643"/>
      <c r="DF25" s="643"/>
      <c r="DG25" s="643"/>
      <c r="DH25" s="643"/>
      <c r="DI25" s="643"/>
      <c r="DJ25" s="643"/>
      <c r="DK25" s="644"/>
      <c r="DL25" s="619">
        <v>1711512</v>
      </c>
      <c r="DM25" s="643"/>
      <c r="DN25" s="643"/>
      <c r="DO25" s="643"/>
      <c r="DP25" s="643"/>
      <c r="DQ25" s="643"/>
      <c r="DR25" s="643"/>
      <c r="DS25" s="643"/>
      <c r="DT25" s="643"/>
      <c r="DU25" s="643"/>
      <c r="DV25" s="644"/>
      <c r="DW25" s="615">
        <v>23.1</v>
      </c>
      <c r="DX25" s="640"/>
      <c r="DY25" s="640"/>
      <c r="DZ25" s="640"/>
      <c r="EA25" s="640"/>
      <c r="EB25" s="640"/>
      <c r="EC25" s="641"/>
    </row>
    <row r="26" spans="2:133" ht="11.25" customHeight="1" x14ac:dyDescent="0.2">
      <c r="B26" s="607" t="s">
        <v>297</v>
      </c>
      <c r="C26" s="608"/>
      <c r="D26" s="608"/>
      <c r="E26" s="608"/>
      <c r="F26" s="608"/>
      <c r="G26" s="608"/>
      <c r="H26" s="608"/>
      <c r="I26" s="608"/>
      <c r="J26" s="608"/>
      <c r="K26" s="608"/>
      <c r="L26" s="608"/>
      <c r="M26" s="608"/>
      <c r="N26" s="608"/>
      <c r="O26" s="608"/>
      <c r="P26" s="608"/>
      <c r="Q26" s="609"/>
      <c r="R26" s="610">
        <v>3770</v>
      </c>
      <c r="S26" s="611"/>
      <c r="T26" s="611"/>
      <c r="U26" s="611"/>
      <c r="V26" s="611"/>
      <c r="W26" s="611"/>
      <c r="X26" s="611"/>
      <c r="Y26" s="612"/>
      <c r="Z26" s="613">
        <v>0</v>
      </c>
      <c r="AA26" s="613"/>
      <c r="AB26" s="613"/>
      <c r="AC26" s="613"/>
      <c r="AD26" s="614">
        <v>3770</v>
      </c>
      <c r="AE26" s="614"/>
      <c r="AF26" s="614"/>
      <c r="AG26" s="614"/>
      <c r="AH26" s="614"/>
      <c r="AI26" s="614"/>
      <c r="AJ26" s="614"/>
      <c r="AK26" s="614"/>
      <c r="AL26" s="615">
        <v>0.1</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236</v>
      </c>
      <c r="BP26" s="613"/>
      <c r="BQ26" s="613"/>
      <c r="BR26" s="613"/>
      <c r="BS26" s="614" t="s">
        <v>130</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1172258</v>
      </c>
      <c r="CS26" s="611"/>
      <c r="CT26" s="611"/>
      <c r="CU26" s="611"/>
      <c r="CV26" s="611"/>
      <c r="CW26" s="611"/>
      <c r="CX26" s="611"/>
      <c r="CY26" s="612"/>
      <c r="CZ26" s="615">
        <v>9.4</v>
      </c>
      <c r="DA26" s="640"/>
      <c r="DB26" s="640"/>
      <c r="DC26" s="645"/>
      <c r="DD26" s="619">
        <v>1047237</v>
      </c>
      <c r="DE26" s="611"/>
      <c r="DF26" s="611"/>
      <c r="DG26" s="611"/>
      <c r="DH26" s="611"/>
      <c r="DI26" s="611"/>
      <c r="DJ26" s="611"/>
      <c r="DK26" s="612"/>
      <c r="DL26" s="619" t="s">
        <v>236</v>
      </c>
      <c r="DM26" s="611"/>
      <c r="DN26" s="611"/>
      <c r="DO26" s="611"/>
      <c r="DP26" s="611"/>
      <c r="DQ26" s="611"/>
      <c r="DR26" s="611"/>
      <c r="DS26" s="611"/>
      <c r="DT26" s="611"/>
      <c r="DU26" s="611"/>
      <c r="DV26" s="612"/>
      <c r="DW26" s="615" t="s">
        <v>236</v>
      </c>
      <c r="DX26" s="640"/>
      <c r="DY26" s="640"/>
      <c r="DZ26" s="640"/>
      <c r="EA26" s="640"/>
      <c r="EB26" s="640"/>
      <c r="EC26" s="641"/>
    </row>
    <row r="27" spans="2:133" ht="11.25" customHeight="1" x14ac:dyDescent="0.2">
      <c r="B27" s="607" t="s">
        <v>300</v>
      </c>
      <c r="C27" s="608"/>
      <c r="D27" s="608"/>
      <c r="E27" s="608"/>
      <c r="F27" s="608"/>
      <c r="G27" s="608"/>
      <c r="H27" s="608"/>
      <c r="I27" s="608"/>
      <c r="J27" s="608"/>
      <c r="K27" s="608"/>
      <c r="L27" s="608"/>
      <c r="M27" s="608"/>
      <c r="N27" s="608"/>
      <c r="O27" s="608"/>
      <c r="P27" s="608"/>
      <c r="Q27" s="609"/>
      <c r="R27" s="610">
        <v>138439</v>
      </c>
      <c r="S27" s="611"/>
      <c r="T27" s="611"/>
      <c r="U27" s="611"/>
      <c r="V27" s="611"/>
      <c r="W27" s="611"/>
      <c r="X27" s="611"/>
      <c r="Y27" s="612"/>
      <c r="Z27" s="613">
        <v>1</v>
      </c>
      <c r="AA27" s="613"/>
      <c r="AB27" s="613"/>
      <c r="AC27" s="613"/>
      <c r="AD27" s="614" t="s">
        <v>130</v>
      </c>
      <c r="AE27" s="614"/>
      <c r="AF27" s="614"/>
      <c r="AG27" s="614"/>
      <c r="AH27" s="614"/>
      <c r="AI27" s="614"/>
      <c r="AJ27" s="614"/>
      <c r="AK27" s="614"/>
      <c r="AL27" s="615" t="s">
        <v>236</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3879616</v>
      </c>
      <c r="BH27" s="611"/>
      <c r="BI27" s="611"/>
      <c r="BJ27" s="611"/>
      <c r="BK27" s="611"/>
      <c r="BL27" s="611"/>
      <c r="BM27" s="611"/>
      <c r="BN27" s="612"/>
      <c r="BO27" s="613">
        <v>100</v>
      </c>
      <c r="BP27" s="613"/>
      <c r="BQ27" s="613"/>
      <c r="BR27" s="613"/>
      <c r="BS27" s="614">
        <v>5995</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2381313</v>
      </c>
      <c r="CS27" s="643"/>
      <c r="CT27" s="643"/>
      <c r="CU27" s="643"/>
      <c r="CV27" s="643"/>
      <c r="CW27" s="643"/>
      <c r="CX27" s="643"/>
      <c r="CY27" s="644"/>
      <c r="CZ27" s="615">
        <v>19.100000000000001</v>
      </c>
      <c r="DA27" s="640"/>
      <c r="DB27" s="640"/>
      <c r="DC27" s="645"/>
      <c r="DD27" s="619">
        <v>622049</v>
      </c>
      <c r="DE27" s="643"/>
      <c r="DF27" s="643"/>
      <c r="DG27" s="643"/>
      <c r="DH27" s="643"/>
      <c r="DI27" s="643"/>
      <c r="DJ27" s="643"/>
      <c r="DK27" s="644"/>
      <c r="DL27" s="619">
        <v>618710</v>
      </c>
      <c r="DM27" s="643"/>
      <c r="DN27" s="643"/>
      <c r="DO27" s="643"/>
      <c r="DP27" s="643"/>
      <c r="DQ27" s="643"/>
      <c r="DR27" s="643"/>
      <c r="DS27" s="643"/>
      <c r="DT27" s="643"/>
      <c r="DU27" s="643"/>
      <c r="DV27" s="644"/>
      <c r="DW27" s="615">
        <v>8.3000000000000007</v>
      </c>
      <c r="DX27" s="640"/>
      <c r="DY27" s="640"/>
      <c r="DZ27" s="640"/>
      <c r="EA27" s="640"/>
      <c r="EB27" s="640"/>
      <c r="EC27" s="641"/>
    </row>
    <row r="28" spans="2:133" ht="11.25" customHeight="1" x14ac:dyDescent="0.2">
      <c r="B28" s="607" t="s">
        <v>303</v>
      </c>
      <c r="C28" s="608"/>
      <c r="D28" s="608"/>
      <c r="E28" s="608"/>
      <c r="F28" s="608"/>
      <c r="G28" s="608"/>
      <c r="H28" s="608"/>
      <c r="I28" s="608"/>
      <c r="J28" s="608"/>
      <c r="K28" s="608"/>
      <c r="L28" s="608"/>
      <c r="M28" s="608"/>
      <c r="N28" s="608"/>
      <c r="O28" s="608"/>
      <c r="P28" s="608"/>
      <c r="Q28" s="609"/>
      <c r="R28" s="610">
        <v>40875</v>
      </c>
      <c r="S28" s="611"/>
      <c r="T28" s="611"/>
      <c r="U28" s="611"/>
      <c r="V28" s="611"/>
      <c r="W28" s="611"/>
      <c r="X28" s="611"/>
      <c r="Y28" s="612"/>
      <c r="Z28" s="613">
        <v>0.3</v>
      </c>
      <c r="AA28" s="613"/>
      <c r="AB28" s="613"/>
      <c r="AC28" s="613"/>
      <c r="AD28" s="614">
        <v>767</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786569</v>
      </c>
      <c r="CS28" s="611"/>
      <c r="CT28" s="611"/>
      <c r="CU28" s="611"/>
      <c r="CV28" s="611"/>
      <c r="CW28" s="611"/>
      <c r="CX28" s="611"/>
      <c r="CY28" s="612"/>
      <c r="CZ28" s="615">
        <v>6.3</v>
      </c>
      <c r="DA28" s="640"/>
      <c r="DB28" s="640"/>
      <c r="DC28" s="645"/>
      <c r="DD28" s="619">
        <v>786569</v>
      </c>
      <c r="DE28" s="611"/>
      <c r="DF28" s="611"/>
      <c r="DG28" s="611"/>
      <c r="DH28" s="611"/>
      <c r="DI28" s="611"/>
      <c r="DJ28" s="611"/>
      <c r="DK28" s="612"/>
      <c r="DL28" s="619">
        <v>786569</v>
      </c>
      <c r="DM28" s="611"/>
      <c r="DN28" s="611"/>
      <c r="DO28" s="611"/>
      <c r="DP28" s="611"/>
      <c r="DQ28" s="611"/>
      <c r="DR28" s="611"/>
      <c r="DS28" s="611"/>
      <c r="DT28" s="611"/>
      <c r="DU28" s="611"/>
      <c r="DV28" s="612"/>
      <c r="DW28" s="615">
        <v>10.6</v>
      </c>
      <c r="DX28" s="640"/>
      <c r="DY28" s="640"/>
      <c r="DZ28" s="640"/>
      <c r="EA28" s="640"/>
      <c r="EB28" s="640"/>
      <c r="EC28" s="641"/>
    </row>
    <row r="29" spans="2:133" ht="11.25" customHeight="1" x14ac:dyDescent="0.2">
      <c r="B29" s="607" t="s">
        <v>305</v>
      </c>
      <c r="C29" s="608"/>
      <c r="D29" s="608"/>
      <c r="E29" s="608"/>
      <c r="F29" s="608"/>
      <c r="G29" s="608"/>
      <c r="H29" s="608"/>
      <c r="I29" s="608"/>
      <c r="J29" s="608"/>
      <c r="K29" s="608"/>
      <c r="L29" s="608"/>
      <c r="M29" s="608"/>
      <c r="N29" s="608"/>
      <c r="O29" s="608"/>
      <c r="P29" s="608"/>
      <c r="Q29" s="609"/>
      <c r="R29" s="610">
        <v>15889</v>
      </c>
      <c r="S29" s="611"/>
      <c r="T29" s="611"/>
      <c r="U29" s="611"/>
      <c r="V29" s="611"/>
      <c r="W29" s="611"/>
      <c r="X29" s="611"/>
      <c r="Y29" s="612"/>
      <c r="Z29" s="613">
        <v>0.1</v>
      </c>
      <c r="AA29" s="613"/>
      <c r="AB29" s="613"/>
      <c r="AC29" s="613"/>
      <c r="AD29" s="614">
        <v>1</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306</v>
      </c>
      <c r="CE29" s="649"/>
      <c r="CF29" s="607" t="s">
        <v>307</v>
      </c>
      <c r="CG29" s="608"/>
      <c r="CH29" s="608"/>
      <c r="CI29" s="608"/>
      <c r="CJ29" s="608"/>
      <c r="CK29" s="608"/>
      <c r="CL29" s="608"/>
      <c r="CM29" s="608"/>
      <c r="CN29" s="608"/>
      <c r="CO29" s="608"/>
      <c r="CP29" s="608"/>
      <c r="CQ29" s="609"/>
      <c r="CR29" s="610">
        <v>786569</v>
      </c>
      <c r="CS29" s="643"/>
      <c r="CT29" s="643"/>
      <c r="CU29" s="643"/>
      <c r="CV29" s="643"/>
      <c r="CW29" s="643"/>
      <c r="CX29" s="643"/>
      <c r="CY29" s="644"/>
      <c r="CZ29" s="615">
        <v>6.3</v>
      </c>
      <c r="DA29" s="640"/>
      <c r="DB29" s="640"/>
      <c r="DC29" s="645"/>
      <c r="DD29" s="619">
        <v>786569</v>
      </c>
      <c r="DE29" s="643"/>
      <c r="DF29" s="643"/>
      <c r="DG29" s="643"/>
      <c r="DH29" s="643"/>
      <c r="DI29" s="643"/>
      <c r="DJ29" s="643"/>
      <c r="DK29" s="644"/>
      <c r="DL29" s="619">
        <v>786569</v>
      </c>
      <c r="DM29" s="643"/>
      <c r="DN29" s="643"/>
      <c r="DO29" s="643"/>
      <c r="DP29" s="643"/>
      <c r="DQ29" s="643"/>
      <c r="DR29" s="643"/>
      <c r="DS29" s="643"/>
      <c r="DT29" s="643"/>
      <c r="DU29" s="643"/>
      <c r="DV29" s="644"/>
      <c r="DW29" s="615">
        <v>10.6</v>
      </c>
      <c r="DX29" s="640"/>
      <c r="DY29" s="640"/>
      <c r="DZ29" s="640"/>
      <c r="EA29" s="640"/>
      <c r="EB29" s="640"/>
      <c r="EC29" s="641"/>
    </row>
    <row r="30" spans="2:133" ht="11.25" customHeight="1" x14ac:dyDescent="0.2">
      <c r="B30" s="607" t="s">
        <v>308</v>
      </c>
      <c r="C30" s="608"/>
      <c r="D30" s="608"/>
      <c r="E30" s="608"/>
      <c r="F30" s="608"/>
      <c r="G30" s="608"/>
      <c r="H30" s="608"/>
      <c r="I30" s="608"/>
      <c r="J30" s="608"/>
      <c r="K30" s="608"/>
      <c r="L30" s="608"/>
      <c r="M30" s="608"/>
      <c r="N30" s="608"/>
      <c r="O30" s="608"/>
      <c r="P30" s="608"/>
      <c r="Q30" s="609"/>
      <c r="R30" s="610">
        <v>2337253</v>
      </c>
      <c r="S30" s="611"/>
      <c r="T30" s="611"/>
      <c r="U30" s="611"/>
      <c r="V30" s="611"/>
      <c r="W30" s="611"/>
      <c r="X30" s="611"/>
      <c r="Y30" s="612"/>
      <c r="Z30" s="613">
        <v>17.5</v>
      </c>
      <c r="AA30" s="613"/>
      <c r="AB30" s="613"/>
      <c r="AC30" s="613"/>
      <c r="AD30" s="614" t="s">
        <v>236</v>
      </c>
      <c r="AE30" s="614"/>
      <c r="AF30" s="614"/>
      <c r="AG30" s="614"/>
      <c r="AH30" s="614"/>
      <c r="AI30" s="614"/>
      <c r="AJ30" s="614"/>
      <c r="AK30" s="614"/>
      <c r="AL30" s="615" t="s">
        <v>130</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309</v>
      </c>
      <c r="BH30" s="646"/>
      <c r="BI30" s="646"/>
      <c r="BJ30" s="646"/>
      <c r="BK30" s="646"/>
      <c r="BL30" s="646"/>
      <c r="BM30" s="646"/>
      <c r="BN30" s="646"/>
      <c r="BO30" s="646"/>
      <c r="BP30" s="646"/>
      <c r="BQ30" s="647"/>
      <c r="BR30" s="592" t="s">
        <v>310</v>
      </c>
      <c r="BS30" s="646"/>
      <c r="BT30" s="646"/>
      <c r="BU30" s="646"/>
      <c r="BV30" s="646"/>
      <c r="BW30" s="646"/>
      <c r="BX30" s="646"/>
      <c r="BY30" s="646"/>
      <c r="BZ30" s="646"/>
      <c r="CA30" s="646"/>
      <c r="CB30" s="647"/>
      <c r="CD30" s="650"/>
      <c r="CE30" s="651"/>
      <c r="CF30" s="607" t="s">
        <v>311</v>
      </c>
      <c r="CG30" s="608"/>
      <c r="CH30" s="608"/>
      <c r="CI30" s="608"/>
      <c r="CJ30" s="608"/>
      <c r="CK30" s="608"/>
      <c r="CL30" s="608"/>
      <c r="CM30" s="608"/>
      <c r="CN30" s="608"/>
      <c r="CO30" s="608"/>
      <c r="CP30" s="608"/>
      <c r="CQ30" s="609"/>
      <c r="CR30" s="610">
        <v>757527</v>
      </c>
      <c r="CS30" s="611"/>
      <c r="CT30" s="611"/>
      <c r="CU30" s="611"/>
      <c r="CV30" s="611"/>
      <c r="CW30" s="611"/>
      <c r="CX30" s="611"/>
      <c r="CY30" s="612"/>
      <c r="CZ30" s="615">
        <v>6.1</v>
      </c>
      <c r="DA30" s="640"/>
      <c r="DB30" s="640"/>
      <c r="DC30" s="645"/>
      <c r="DD30" s="619">
        <v>757527</v>
      </c>
      <c r="DE30" s="611"/>
      <c r="DF30" s="611"/>
      <c r="DG30" s="611"/>
      <c r="DH30" s="611"/>
      <c r="DI30" s="611"/>
      <c r="DJ30" s="611"/>
      <c r="DK30" s="612"/>
      <c r="DL30" s="619">
        <v>757527</v>
      </c>
      <c r="DM30" s="611"/>
      <c r="DN30" s="611"/>
      <c r="DO30" s="611"/>
      <c r="DP30" s="611"/>
      <c r="DQ30" s="611"/>
      <c r="DR30" s="611"/>
      <c r="DS30" s="611"/>
      <c r="DT30" s="611"/>
      <c r="DU30" s="611"/>
      <c r="DV30" s="612"/>
      <c r="DW30" s="615">
        <v>10.199999999999999</v>
      </c>
      <c r="DX30" s="640"/>
      <c r="DY30" s="640"/>
      <c r="DZ30" s="640"/>
      <c r="EA30" s="640"/>
      <c r="EB30" s="640"/>
      <c r="EC30" s="641"/>
    </row>
    <row r="31" spans="2:133" ht="11.25" customHeight="1" x14ac:dyDescent="0.2">
      <c r="B31" s="623" t="s">
        <v>312</v>
      </c>
      <c r="C31" s="624"/>
      <c r="D31" s="624"/>
      <c r="E31" s="624"/>
      <c r="F31" s="624"/>
      <c r="G31" s="624"/>
      <c r="H31" s="624"/>
      <c r="I31" s="624"/>
      <c r="J31" s="624"/>
      <c r="K31" s="624"/>
      <c r="L31" s="624"/>
      <c r="M31" s="624"/>
      <c r="N31" s="624"/>
      <c r="O31" s="624"/>
      <c r="P31" s="624"/>
      <c r="Q31" s="625"/>
      <c r="R31" s="610" t="s">
        <v>130</v>
      </c>
      <c r="S31" s="611"/>
      <c r="T31" s="611"/>
      <c r="U31" s="611"/>
      <c r="V31" s="611"/>
      <c r="W31" s="611"/>
      <c r="X31" s="611"/>
      <c r="Y31" s="612"/>
      <c r="Z31" s="613" t="s">
        <v>130</v>
      </c>
      <c r="AA31" s="613"/>
      <c r="AB31" s="613"/>
      <c r="AC31" s="613"/>
      <c r="AD31" s="614" t="s">
        <v>130</v>
      </c>
      <c r="AE31" s="614"/>
      <c r="AF31" s="614"/>
      <c r="AG31" s="614"/>
      <c r="AH31" s="614"/>
      <c r="AI31" s="614"/>
      <c r="AJ31" s="614"/>
      <c r="AK31" s="614"/>
      <c r="AL31" s="615" t="s">
        <v>130</v>
      </c>
      <c r="AM31" s="616"/>
      <c r="AN31" s="616"/>
      <c r="AO31" s="617"/>
      <c r="AP31" s="658" t="s">
        <v>313</v>
      </c>
      <c r="AQ31" s="659"/>
      <c r="AR31" s="659"/>
      <c r="AS31" s="659"/>
      <c r="AT31" s="664" t="s">
        <v>314</v>
      </c>
      <c r="AU31" s="212"/>
      <c r="AV31" s="212"/>
      <c r="AW31" s="212"/>
      <c r="AX31" s="596" t="s">
        <v>188</v>
      </c>
      <c r="AY31" s="597"/>
      <c r="AZ31" s="597"/>
      <c r="BA31" s="597"/>
      <c r="BB31" s="597"/>
      <c r="BC31" s="597"/>
      <c r="BD31" s="597"/>
      <c r="BE31" s="597"/>
      <c r="BF31" s="598"/>
      <c r="BG31" s="657">
        <v>99.3</v>
      </c>
      <c r="BH31" s="654"/>
      <c r="BI31" s="654"/>
      <c r="BJ31" s="654"/>
      <c r="BK31" s="654"/>
      <c r="BL31" s="654"/>
      <c r="BM31" s="605">
        <v>98.4</v>
      </c>
      <c r="BN31" s="654"/>
      <c r="BO31" s="654"/>
      <c r="BP31" s="654"/>
      <c r="BQ31" s="655"/>
      <c r="BR31" s="657">
        <v>99.4</v>
      </c>
      <c r="BS31" s="654"/>
      <c r="BT31" s="654"/>
      <c r="BU31" s="654"/>
      <c r="BV31" s="654"/>
      <c r="BW31" s="654"/>
      <c r="BX31" s="605">
        <v>98.4</v>
      </c>
      <c r="BY31" s="654"/>
      <c r="BZ31" s="654"/>
      <c r="CA31" s="654"/>
      <c r="CB31" s="655"/>
      <c r="CD31" s="650"/>
      <c r="CE31" s="651"/>
      <c r="CF31" s="607" t="s">
        <v>315</v>
      </c>
      <c r="CG31" s="608"/>
      <c r="CH31" s="608"/>
      <c r="CI31" s="608"/>
      <c r="CJ31" s="608"/>
      <c r="CK31" s="608"/>
      <c r="CL31" s="608"/>
      <c r="CM31" s="608"/>
      <c r="CN31" s="608"/>
      <c r="CO31" s="608"/>
      <c r="CP31" s="608"/>
      <c r="CQ31" s="609"/>
      <c r="CR31" s="610">
        <v>29042</v>
      </c>
      <c r="CS31" s="643"/>
      <c r="CT31" s="643"/>
      <c r="CU31" s="643"/>
      <c r="CV31" s="643"/>
      <c r="CW31" s="643"/>
      <c r="CX31" s="643"/>
      <c r="CY31" s="644"/>
      <c r="CZ31" s="615">
        <v>0.2</v>
      </c>
      <c r="DA31" s="640"/>
      <c r="DB31" s="640"/>
      <c r="DC31" s="645"/>
      <c r="DD31" s="619">
        <v>29042</v>
      </c>
      <c r="DE31" s="643"/>
      <c r="DF31" s="643"/>
      <c r="DG31" s="643"/>
      <c r="DH31" s="643"/>
      <c r="DI31" s="643"/>
      <c r="DJ31" s="643"/>
      <c r="DK31" s="644"/>
      <c r="DL31" s="619">
        <v>29042</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2">
      <c r="B32" s="607" t="s">
        <v>316</v>
      </c>
      <c r="C32" s="608"/>
      <c r="D32" s="608"/>
      <c r="E32" s="608"/>
      <c r="F32" s="608"/>
      <c r="G32" s="608"/>
      <c r="H32" s="608"/>
      <c r="I32" s="608"/>
      <c r="J32" s="608"/>
      <c r="K32" s="608"/>
      <c r="L32" s="608"/>
      <c r="M32" s="608"/>
      <c r="N32" s="608"/>
      <c r="O32" s="608"/>
      <c r="P32" s="608"/>
      <c r="Q32" s="609"/>
      <c r="R32" s="610">
        <v>801616</v>
      </c>
      <c r="S32" s="611"/>
      <c r="T32" s="611"/>
      <c r="U32" s="611"/>
      <c r="V32" s="611"/>
      <c r="W32" s="611"/>
      <c r="X32" s="611"/>
      <c r="Y32" s="612"/>
      <c r="Z32" s="613">
        <v>6</v>
      </c>
      <c r="AA32" s="613"/>
      <c r="AB32" s="613"/>
      <c r="AC32" s="613"/>
      <c r="AD32" s="614" t="s">
        <v>236</v>
      </c>
      <c r="AE32" s="614"/>
      <c r="AF32" s="614"/>
      <c r="AG32" s="614"/>
      <c r="AH32" s="614"/>
      <c r="AI32" s="614"/>
      <c r="AJ32" s="614"/>
      <c r="AK32" s="614"/>
      <c r="AL32" s="615" t="s">
        <v>236</v>
      </c>
      <c r="AM32" s="616"/>
      <c r="AN32" s="616"/>
      <c r="AO32" s="617"/>
      <c r="AP32" s="660"/>
      <c r="AQ32" s="661"/>
      <c r="AR32" s="661"/>
      <c r="AS32" s="661"/>
      <c r="AT32" s="665"/>
      <c r="AU32" s="208" t="s">
        <v>317</v>
      </c>
      <c r="AX32" s="607" t="s">
        <v>318</v>
      </c>
      <c r="AY32" s="608"/>
      <c r="AZ32" s="608"/>
      <c r="BA32" s="608"/>
      <c r="BB32" s="608"/>
      <c r="BC32" s="608"/>
      <c r="BD32" s="608"/>
      <c r="BE32" s="608"/>
      <c r="BF32" s="609"/>
      <c r="BG32" s="667">
        <v>99.1</v>
      </c>
      <c r="BH32" s="643"/>
      <c r="BI32" s="643"/>
      <c r="BJ32" s="643"/>
      <c r="BK32" s="643"/>
      <c r="BL32" s="643"/>
      <c r="BM32" s="616">
        <v>97.9</v>
      </c>
      <c r="BN32" s="643"/>
      <c r="BO32" s="643"/>
      <c r="BP32" s="643"/>
      <c r="BQ32" s="656"/>
      <c r="BR32" s="667">
        <v>99.2</v>
      </c>
      <c r="BS32" s="643"/>
      <c r="BT32" s="643"/>
      <c r="BU32" s="643"/>
      <c r="BV32" s="643"/>
      <c r="BW32" s="643"/>
      <c r="BX32" s="616">
        <v>98</v>
      </c>
      <c r="BY32" s="643"/>
      <c r="BZ32" s="643"/>
      <c r="CA32" s="643"/>
      <c r="CB32" s="656"/>
      <c r="CD32" s="652"/>
      <c r="CE32" s="653"/>
      <c r="CF32" s="607" t="s">
        <v>319</v>
      </c>
      <c r="CG32" s="608"/>
      <c r="CH32" s="608"/>
      <c r="CI32" s="608"/>
      <c r="CJ32" s="608"/>
      <c r="CK32" s="608"/>
      <c r="CL32" s="608"/>
      <c r="CM32" s="608"/>
      <c r="CN32" s="608"/>
      <c r="CO32" s="608"/>
      <c r="CP32" s="608"/>
      <c r="CQ32" s="609"/>
      <c r="CR32" s="610" t="s">
        <v>236</v>
      </c>
      <c r="CS32" s="611"/>
      <c r="CT32" s="611"/>
      <c r="CU32" s="611"/>
      <c r="CV32" s="611"/>
      <c r="CW32" s="611"/>
      <c r="CX32" s="611"/>
      <c r="CY32" s="612"/>
      <c r="CZ32" s="615" t="s">
        <v>236</v>
      </c>
      <c r="DA32" s="640"/>
      <c r="DB32" s="640"/>
      <c r="DC32" s="645"/>
      <c r="DD32" s="619" t="s">
        <v>236</v>
      </c>
      <c r="DE32" s="611"/>
      <c r="DF32" s="611"/>
      <c r="DG32" s="611"/>
      <c r="DH32" s="611"/>
      <c r="DI32" s="611"/>
      <c r="DJ32" s="611"/>
      <c r="DK32" s="612"/>
      <c r="DL32" s="619" t="s">
        <v>236</v>
      </c>
      <c r="DM32" s="611"/>
      <c r="DN32" s="611"/>
      <c r="DO32" s="611"/>
      <c r="DP32" s="611"/>
      <c r="DQ32" s="611"/>
      <c r="DR32" s="611"/>
      <c r="DS32" s="611"/>
      <c r="DT32" s="611"/>
      <c r="DU32" s="611"/>
      <c r="DV32" s="612"/>
      <c r="DW32" s="615" t="s">
        <v>130</v>
      </c>
      <c r="DX32" s="640"/>
      <c r="DY32" s="640"/>
      <c r="DZ32" s="640"/>
      <c r="EA32" s="640"/>
      <c r="EB32" s="640"/>
      <c r="EC32" s="641"/>
    </row>
    <row r="33" spans="2:133" ht="11.25" customHeight="1" x14ac:dyDescent="0.2">
      <c r="B33" s="607" t="s">
        <v>320</v>
      </c>
      <c r="C33" s="608"/>
      <c r="D33" s="608"/>
      <c r="E33" s="608"/>
      <c r="F33" s="608"/>
      <c r="G33" s="608"/>
      <c r="H33" s="608"/>
      <c r="I33" s="608"/>
      <c r="J33" s="608"/>
      <c r="K33" s="608"/>
      <c r="L33" s="608"/>
      <c r="M33" s="608"/>
      <c r="N33" s="608"/>
      <c r="O33" s="608"/>
      <c r="P33" s="608"/>
      <c r="Q33" s="609"/>
      <c r="R33" s="610">
        <v>86413</v>
      </c>
      <c r="S33" s="611"/>
      <c r="T33" s="611"/>
      <c r="U33" s="611"/>
      <c r="V33" s="611"/>
      <c r="W33" s="611"/>
      <c r="X33" s="611"/>
      <c r="Y33" s="612"/>
      <c r="Z33" s="613">
        <v>0.6</v>
      </c>
      <c r="AA33" s="613"/>
      <c r="AB33" s="613"/>
      <c r="AC33" s="613"/>
      <c r="AD33" s="614" t="s">
        <v>130</v>
      </c>
      <c r="AE33" s="614"/>
      <c r="AF33" s="614"/>
      <c r="AG33" s="614"/>
      <c r="AH33" s="614"/>
      <c r="AI33" s="614"/>
      <c r="AJ33" s="614"/>
      <c r="AK33" s="614"/>
      <c r="AL33" s="615" t="s">
        <v>130</v>
      </c>
      <c r="AM33" s="616"/>
      <c r="AN33" s="616"/>
      <c r="AO33" s="617"/>
      <c r="AP33" s="662"/>
      <c r="AQ33" s="663"/>
      <c r="AR33" s="663"/>
      <c r="AS33" s="663"/>
      <c r="AT33" s="666"/>
      <c r="AU33" s="213"/>
      <c r="AV33" s="213"/>
      <c r="AW33" s="213"/>
      <c r="AX33" s="631" t="s">
        <v>321</v>
      </c>
      <c r="AY33" s="632"/>
      <c r="AZ33" s="632"/>
      <c r="BA33" s="632"/>
      <c r="BB33" s="632"/>
      <c r="BC33" s="632"/>
      <c r="BD33" s="632"/>
      <c r="BE33" s="632"/>
      <c r="BF33" s="633"/>
      <c r="BG33" s="668">
        <v>99.6</v>
      </c>
      <c r="BH33" s="669"/>
      <c r="BI33" s="669"/>
      <c r="BJ33" s="669"/>
      <c r="BK33" s="669"/>
      <c r="BL33" s="669"/>
      <c r="BM33" s="670">
        <v>98.8</v>
      </c>
      <c r="BN33" s="669"/>
      <c r="BO33" s="669"/>
      <c r="BP33" s="669"/>
      <c r="BQ33" s="671"/>
      <c r="BR33" s="668">
        <v>99.6</v>
      </c>
      <c r="BS33" s="669"/>
      <c r="BT33" s="669"/>
      <c r="BU33" s="669"/>
      <c r="BV33" s="669"/>
      <c r="BW33" s="669"/>
      <c r="BX33" s="670">
        <v>98.7</v>
      </c>
      <c r="BY33" s="669"/>
      <c r="BZ33" s="669"/>
      <c r="CA33" s="669"/>
      <c r="CB33" s="671"/>
      <c r="CD33" s="607" t="s">
        <v>322</v>
      </c>
      <c r="CE33" s="608"/>
      <c r="CF33" s="608"/>
      <c r="CG33" s="608"/>
      <c r="CH33" s="608"/>
      <c r="CI33" s="608"/>
      <c r="CJ33" s="608"/>
      <c r="CK33" s="608"/>
      <c r="CL33" s="608"/>
      <c r="CM33" s="608"/>
      <c r="CN33" s="608"/>
      <c r="CO33" s="608"/>
      <c r="CP33" s="608"/>
      <c r="CQ33" s="609"/>
      <c r="CR33" s="610">
        <v>6446464</v>
      </c>
      <c r="CS33" s="643"/>
      <c r="CT33" s="643"/>
      <c r="CU33" s="643"/>
      <c r="CV33" s="643"/>
      <c r="CW33" s="643"/>
      <c r="CX33" s="643"/>
      <c r="CY33" s="644"/>
      <c r="CZ33" s="615">
        <v>51.7</v>
      </c>
      <c r="DA33" s="640"/>
      <c r="DB33" s="640"/>
      <c r="DC33" s="645"/>
      <c r="DD33" s="619">
        <v>5514916</v>
      </c>
      <c r="DE33" s="643"/>
      <c r="DF33" s="643"/>
      <c r="DG33" s="643"/>
      <c r="DH33" s="643"/>
      <c r="DI33" s="643"/>
      <c r="DJ33" s="643"/>
      <c r="DK33" s="644"/>
      <c r="DL33" s="619">
        <v>3737152</v>
      </c>
      <c r="DM33" s="643"/>
      <c r="DN33" s="643"/>
      <c r="DO33" s="643"/>
      <c r="DP33" s="643"/>
      <c r="DQ33" s="643"/>
      <c r="DR33" s="643"/>
      <c r="DS33" s="643"/>
      <c r="DT33" s="643"/>
      <c r="DU33" s="643"/>
      <c r="DV33" s="644"/>
      <c r="DW33" s="615">
        <v>50.4</v>
      </c>
      <c r="DX33" s="640"/>
      <c r="DY33" s="640"/>
      <c r="DZ33" s="640"/>
      <c r="EA33" s="640"/>
      <c r="EB33" s="640"/>
      <c r="EC33" s="641"/>
    </row>
    <row r="34" spans="2:133" ht="11.25" customHeight="1" x14ac:dyDescent="0.2">
      <c r="B34" s="607" t="s">
        <v>323</v>
      </c>
      <c r="C34" s="608"/>
      <c r="D34" s="608"/>
      <c r="E34" s="608"/>
      <c r="F34" s="608"/>
      <c r="G34" s="608"/>
      <c r="H34" s="608"/>
      <c r="I34" s="608"/>
      <c r="J34" s="608"/>
      <c r="K34" s="608"/>
      <c r="L34" s="608"/>
      <c r="M34" s="608"/>
      <c r="N34" s="608"/>
      <c r="O34" s="608"/>
      <c r="P34" s="608"/>
      <c r="Q34" s="609"/>
      <c r="R34" s="610">
        <v>22531</v>
      </c>
      <c r="S34" s="611"/>
      <c r="T34" s="611"/>
      <c r="U34" s="611"/>
      <c r="V34" s="611"/>
      <c r="W34" s="611"/>
      <c r="X34" s="611"/>
      <c r="Y34" s="612"/>
      <c r="Z34" s="613">
        <v>0.2</v>
      </c>
      <c r="AA34" s="613"/>
      <c r="AB34" s="613"/>
      <c r="AC34" s="613"/>
      <c r="AD34" s="614" t="s">
        <v>236</v>
      </c>
      <c r="AE34" s="614"/>
      <c r="AF34" s="614"/>
      <c r="AG34" s="614"/>
      <c r="AH34" s="614"/>
      <c r="AI34" s="614"/>
      <c r="AJ34" s="614"/>
      <c r="AK34" s="614"/>
      <c r="AL34" s="615" t="s">
        <v>130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324</v>
      </c>
      <c r="CE34" s="608"/>
      <c r="CF34" s="608"/>
      <c r="CG34" s="608"/>
      <c r="CH34" s="608"/>
      <c r="CI34" s="608"/>
      <c r="CJ34" s="608"/>
      <c r="CK34" s="608"/>
      <c r="CL34" s="608"/>
      <c r="CM34" s="608"/>
      <c r="CN34" s="608"/>
      <c r="CO34" s="608"/>
      <c r="CP34" s="608"/>
      <c r="CQ34" s="609"/>
      <c r="CR34" s="610">
        <v>1960724</v>
      </c>
      <c r="CS34" s="611"/>
      <c r="CT34" s="611"/>
      <c r="CU34" s="611"/>
      <c r="CV34" s="611"/>
      <c r="CW34" s="611"/>
      <c r="CX34" s="611"/>
      <c r="CY34" s="612"/>
      <c r="CZ34" s="615">
        <v>15.7</v>
      </c>
      <c r="DA34" s="640"/>
      <c r="DB34" s="640"/>
      <c r="DC34" s="645"/>
      <c r="DD34" s="619">
        <v>1378419</v>
      </c>
      <c r="DE34" s="611"/>
      <c r="DF34" s="611"/>
      <c r="DG34" s="611"/>
      <c r="DH34" s="611"/>
      <c r="DI34" s="611"/>
      <c r="DJ34" s="611"/>
      <c r="DK34" s="612"/>
      <c r="DL34" s="619">
        <v>1172356</v>
      </c>
      <c r="DM34" s="611"/>
      <c r="DN34" s="611"/>
      <c r="DO34" s="611"/>
      <c r="DP34" s="611"/>
      <c r="DQ34" s="611"/>
      <c r="DR34" s="611"/>
      <c r="DS34" s="611"/>
      <c r="DT34" s="611"/>
      <c r="DU34" s="611"/>
      <c r="DV34" s="612"/>
      <c r="DW34" s="615">
        <v>15.8</v>
      </c>
      <c r="DX34" s="640"/>
      <c r="DY34" s="640"/>
      <c r="DZ34" s="640"/>
      <c r="EA34" s="640"/>
      <c r="EB34" s="640"/>
      <c r="EC34" s="641"/>
    </row>
    <row r="35" spans="2:133" ht="11.25" customHeight="1" x14ac:dyDescent="0.2">
      <c r="B35" s="607" t="s">
        <v>325</v>
      </c>
      <c r="C35" s="608"/>
      <c r="D35" s="608"/>
      <c r="E35" s="608"/>
      <c r="F35" s="608"/>
      <c r="G35" s="608"/>
      <c r="H35" s="608"/>
      <c r="I35" s="608"/>
      <c r="J35" s="608"/>
      <c r="K35" s="608"/>
      <c r="L35" s="608"/>
      <c r="M35" s="608"/>
      <c r="N35" s="608"/>
      <c r="O35" s="608"/>
      <c r="P35" s="608"/>
      <c r="Q35" s="609"/>
      <c r="R35" s="610">
        <v>531725</v>
      </c>
      <c r="S35" s="611"/>
      <c r="T35" s="611"/>
      <c r="U35" s="611"/>
      <c r="V35" s="611"/>
      <c r="W35" s="611"/>
      <c r="X35" s="611"/>
      <c r="Y35" s="612"/>
      <c r="Z35" s="613">
        <v>4</v>
      </c>
      <c r="AA35" s="613"/>
      <c r="AB35" s="613"/>
      <c r="AC35" s="613"/>
      <c r="AD35" s="614" t="s">
        <v>236</v>
      </c>
      <c r="AE35" s="614"/>
      <c r="AF35" s="614"/>
      <c r="AG35" s="614"/>
      <c r="AH35" s="614"/>
      <c r="AI35" s="614"/>
      <c r="AJ35" s="614"/>
      <c r="AK35" s="614"/>
      <c r="AL35" s="615" t="s">
        <v>130</v>
      </c>
      <c r="AM35" s="616"/>
      <c r="AN35" s="616"/>
      <c r="AO35" s="617"/>
      <c r="AP35" s="216"/>
      <c r="AQ35" s="592" t="s">
        <v>326</v>
      </c>
      <c r="AR35" s="593"/>
      <c r="AS35" s="593"/>
      <c r="AT35" s="593"/>
      <c r="AU35" s="593"/>
      <c r="AV35" s="593"/>
      <c r="AW35" s="593"/>
      <c r="AX35" s="593"/>
      <c r="AY35" s="593"/>
      <c r="AZ35" s="593"/>
      <c r="BA35" s="593"/>
      <c r="BB35" s="593"/>
      <c r="BC35" s="593"/>
      <c r="BD35" s="593"/>
      <c r="BE35" s="593"/>
      <c r="BF35" s="594"/>
      <c r="BG35" s="592" t="s">
        <v>327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328</v>
      </c>
      <c r="CE35" s="608"/>
      <c r="CF35" s="608"/>
      <c r="CG35" s="608"/>
      <c r="CH35" s="608"/>
      <c r="CI35" s="608"/>
      <c r="CJ35" s="608"/>
      <c r="CK35" s="608"/>
      <c r="CL35" s="608"/>
      <c r="CM35" s="608"/>
      <c r="CN35" s="608"/>
      <c r="CO35" s="608"/>
      <c r="CP35" s="608"/>
      <c r="CQ35" s="609"/>
      <c r="CR35" s="610">
        <v>62565</v>
      </c>
      <c r="CS35" s="643"/>
      <c r="CT35" s="643"/>
      <c r="CU35" s="643"/>
      <c r="CV35" s="643"/>
      <c r="CW35" s="643"/>
      <c r="CX35" s="643"/>
      <c r="CY35" s="644"/>
      <c r="CZ35" s="615">
        <v>0.5</v>
      </c>
      <c r="DA35" s="640"/>
      <c r="DB35" s="640"/>
      <c r="DC35" s="645"/>
      <c r="DD35" s="619">
        <v>61979</v>
      </c>
      <c r="DE35" s="643"/>
      <c r="DF35" s="643"/>
      <c r="DG35" s="643"/>
      <c r="DH35" s="643"/>
      <c r="DI35" s="643"/>
      <c r="DJ35" s="643"/>
      <c r="DK35" s="644"/>
      <c r="DL35" s="619">
        <v>39544</v>
      </c>
      <c r="DM35" s="643"/>
      <c r="DN35" s="643"/>
      <c r="DO35" s="643"/>
      <c r="DP35" s="643"/>
      <c r="DQ35" s="643"/>
      <c r="DR35" s="643"/>
      <c r="DS35" s="643"/>
      <c r="DT35" s="643"/>
      <c r="DU35" s="643"/>
      <c r="DV35" s="644"/>
      <c r="DW35" s="615">
        <v>0.5</v>
      </c>
      <c r="DX35" s="640"/>
      <c r="DY35" s="640"/>
      <c r="DZ35" s="640"/>
      <c r="EA35" s="640"/>
      <c r="EB35" s="640"/>
      <c r="EC35" s="641"/>
    </row>
    <row r="36" spans="2:133" ht="11.25" customHeight="1" x14ac:dyDescent="0.2">
      <c r="B36" s="607" t="s">
        <v>329</v>
      </c>
      <c r="C36" s="608"/>
      <c r="D36" s="608"/>
      <c r="E36" s="608"/>
      <c r="F36" s="608"/>
      <c r="G36" s="608"/>
      <c r="H36" s="608"/>
      <c r="I36" s="608"/>
      <c r="J36" s="608"/>
      <c r="K36" s="608"/>
      <c r="L36" s="608"/>
      <c r="M36" s="608"/>
      <c r="N36" s="608"/>
      <c r="O36" s="608"/>
      <c r="P36" s="608"/>
      <c r="Q36" s="609"/>
      <c r="R36" s="610">
        <v>1203687</v>
      </c>
      <c r="S36" s="611"/>
      <c r="T36" s="611"/>
      <c r="U36" s="611"/>
      <c r="V36" s="611"/>
      <c r="W36" s="611"/>
      <c r="X36" s="611"/>
      <c r="Y36" s="612"/>
      <c r="Z36" s="613">
        <v>9</v>
      </c>
      <c r="AA36" s="613"/>
      <c r="AB36" s="613"/>
      <c r="AC36" s="613"/>
      <c r="AD36" s="614" t="s">
        <v>236</v>
      </c>
      <c r="AE36" s="614"/>
      <c r="AF36" s="614"/>
      <c r="AG36" s="614"/>
      <c r="AH36" s="614"/>
      <c r="AI36" s="614"/>
      <c r="AJ36" s="614"/>
      <c r="AK36" s="614"/>
      <c r="AL36" s="615" t="s">
        <v>130</v>
      </c>
      <c r="AM36" s="616"/>
      <c r="AN36" s="616"/>
      <c r="AO36" s="617"/>
      <c r="AP36" s="216"/>
      <c r="AQ36" s="676" t="s">
        <v>330</v>
      </c>
      <c r="AR36" s="677"/>
      <c r="AS36" s="677"/>
      <c r="AT36" s="677"/>
      <c r="AU36" s="677"/>
      <c r="AV36" s="677"/>
      <c r="AW36" s="677"/>
      <c r="AX36" s="677"/>
      <c r="AY36" s="678"/>
      <c r="AZ36" s="599">
        <v>1900567</v>
      </c>
      <c r="BA36" s="600"/>
      <c r="BB36" s="600"/>
      <c r="BC36" s="600"/>
      <c r="BD36" s="600"/>
      <c r="BE36" s="600"/>
      <c r="BF36" s="672"/>
      <c r="BG36" s="596" t="s">
        <v>331</v>
      </c>
      <c r="BH36" s="597"/>
      <c r="BI36" s="597"/>
      <c r="BJ36" s="597"/>
      <c r="BK36" s="597"/>
      <c r="BL36" s="597"/>
      <c r="BM36" s="597"/>
      <c r="BN36" s="597"/>
      <c r="BO36" s="597"/>
      <c r="BP36" s="597"/>
      <c r="BQ36" s="597"/>
      <c r="BR36" s="597"/>
      <c r="BS36" s="597"/>
      <c r="BT36" s="597"/>
      <c r="BU36" s="598"/>
      <c r="BV36" s="599">
        <v>8746</v>
      </c>
      <c r="BW36" s="600"/>
      <c r="BX36" s="600"/>
      <c r="BY36" s="600"/>
      <c r="BZ36" s="600"/>
      <c r="CA36" s="600"/>
      <c r="CB36" s="672"/>
      <c r="CD36" s="607" t="s">
        <v>332</v>
      </c>
      <c r="CE36" s="608"/>
      <c r="CF36" s="608"/>
      <c r="CG36" s="608"/>
      <c r="CH36" s="608"/>
      <c r="CI36" s="608"/>
      <c r="CJ36" s="608"/>
      <c r="CK36" s="608"/>
      <c r="CL36" s="608"/>
      <c r="CM36" s="608"/>
      <c r="CN36" s="608"/>
      <c r="CO36" s="608"/>
      <c r="CP36" s="608"/>
      <c r="CQ36" s="609"/>
      <c r="CR36" s="610">
        <v>2246716</v>
      </c>
      <c r="CS36" s="611"/>
      <c r="CT36" s="611"/>
      <c r="CU36" s="611"/>
      <c r="CV36" s="611"/>
      <c r="CW36" s="611"/>
      <c r="CX36" s="611"/>
      <c r="CY36" s="612"/>
      <c r="CZ36" s="615">
        <v>18</v>
      </c>
      <c r="DA36" s="640"/>
      <c r="DB36" s="640"/>
      <c r="DC36" s="645"/>
      <c r="DD36" s="619">
        <v>2156344</v>
      </c>
      <c r="DE36" s="611"/>
      <c r="DF36" s="611"/>
      <c r="DG36" s="611"/>
      <c r="DH36" s="611"/>
      <c r="DI36" s="611"/>
      <c r="DJ36" s="611"/>
      <c r="DK36" s="612"/>
      <c r="DL36" s="619">
        <v>1454488</v>
      </c>
      <c r="DM36" s="611"/>
      <c r="DN36" s="611"/>
      <c r="DO36" s="611"/>
      <c r="DP36" s="611"/>
      <c r="DQ36" s="611"/>
      <c r="DR36" s="611"/>
      <c r="DS36" s="611"/>
      <c r="DT36" s="611"/>
      <c r="DU36" s="611"/>
      <c r="DV36" s="612"/>
      <c r="DW36" s="615">
        <v>19.600000000000001</v>
      </c>
      <c r="DX36" s="640"/>
      <c r="DY36" s="640"/>
      <c r="DZ36" s="640"/>
      <c r="EA36" s="640"/>
      <c r="EB36" s="640"/>
      <c r="EC36" s="641"/>
    </row>
    <row r="37" spans="2:133" ht="11.25" customHeight="1" x14ac:dyDescent="0.2">
      <c r="B37" s="607" t="s">
        <v>333</v>
      </c>
      <c r="C37" s="608"/>
      <c r="D37" s="608"/>
      <c r="E37" s="608"/>
      <c r="F37" s="608"/>
      <c r="G37" s="608"/>
      <c r="H37" s="608"/>
      <c r="I37" s="608"/>
      <c r="J37" s="608"/>
      <c r="K37" s="608"/>
      <c r="L37" s="608"/>
      <c r="M37" s="608"/>
      <c r="N37" s="608"/>
      <c r="O37" s="608"/>
      <c r="P37" s="608"/>
      <c r="Q37" s="609"/>
      <c r="R37" s="610">
        <v>262216</v>
      </c>
      <c r="S37" s="611"/>
      <c r="T37" s="611"/>
      <c r="U37" s="611"/>
      <c r="V37" s="611"/>
      <c r="W37" s="611"/>
      <c r="X37" s="611"/>
      <c r="Y37" s="612"/>
      <c r="Z37" s="613">
        <v>2</v>
      </c>
      <c r="AA37" s="613"/>
      <c r="AB37" s="613"/>
      <c r="AC37" s="613"/>
      <c r="AD37" s="614">
        <v>1779</v>
      </c>
      <c r="AE37" s="614"/>
      <c r="AF37" s="614"/>
      <c r="AG37" s="614"/>
      <c r="AH37" s="614"/>
      <c r="AI37" s="614"/>
      <c r="AJ37" s="614"/>
      <c r="AK37" s="614"/>
      <c r="AL37" s="615">
        <v>0</v>
      </c>
      <c r="AM37" s="616"/>
      <c r="AN37" s="616"/>
      <c r="AO37" s="617"/>
      <c r="AQ37" s="673" t="s">
        <v>334</v>
      </c>
      <c r="AR37" s="674"/>
      <c r="AS37" s="674"/>
      <c r="AT37" s="674"/>
      <c r="AU37" s="674"/>
      <c r="AV37" s="674"/>
      <c r="AW37" s="674"/>
      <c r="AX37" s="674"/>
      <c r="AY37" s="675"/>
      <c r="AZ37" s="610">
        <v>460688</v>
      </c>
      <c r="BA37" s="611"/>
      <c r="BB37" s="611"/>
      <c r="BC37" s="611"/>
      <c r="BD37" s="643"/>
      <c r="BE37" s="643"/>
      <c r="BF37" s="656"/>
      <c r="BG37" s="607" t="s">
        <v>335</v>
      </c>
      <c r="BH37" s="608"/>
      <c r="BI37" s="608"/>
      <c r="BJ37" s="608"/>
      <c r="BK37" s="608"/>
      <c r="BL37" s="608"/>
      <c r="BM37" s="608"/>
      <c r="BN37" s="608"/>
      <c r="BO37" s="608"/>
      <c r="BP37" s="608"/>
      <c r="BQ37" s="608"/>
      <c r="BR37" s="608"/>
      <c r="BS37" s="608"/>
      <c r="BT37" s="608"/>
      <c r="BU37" s="609"/>
      <c r="BV37" s="610">
        <v>8523</v>
      </c>
      <c r="BW37" s="611"/>
      <c r="BX37" s="611"/>
      <c r="BY37" s="611"/>
      <c r="BZ37" s="611"/>
      <c r="CA37" s="611"/>
      <c r="CB37" s="620"/>
      <c r="CD37" s="607" t="s">
        <v>336</v>
      </c>
      <c r="CE37" s="608"/>
      <c r="CF37" s="608"/>
      <c r="CG37" s="608"/>
      <c r="CH37" s="608"/>
      <c r="CI37" s="608"/>
      <c r="CJ37" s="608"/>
      <c r="CK37" s="608"/>
      <c r="CL37" s="608"/>
      <c r="CM37" s="608"/>
      <c r="CN37" s="608"/>
      <c r="CO37" s="608"/>
      <c r="CP37" s="608"/>
      <c r="CQ37" s="609"/>
      <c r="CR37" s="610">
        <v>1020170</v>
      </c>
      <c r="CS37" s="643"/>
      <c r="CT37" s="643"/>
      <c r="CU37" s="643"/>
      <c r="CV37" s="643"/>
      <c r="CW37" s="643"/>
      <c r="CX37" s="643"/>
      <c r="CY37" s="644"/>
      <c r="CZ37" s="615">
        <v>8.1999999999999993</v>
      </c>
      <c r="DA37" s="640"/>
      <c r="DB37" s="640"/>
      <c r="DC37" s="645"/>
      <c r="DD37" s="619">
        <v>1020170</v>
      </c>
      <c r="DE37" s="643"/>
      <c r="DF37" s="643"/>
      <c r="DG37" s="643"/>
      <c r="DH37" s="643"/>
      <c r="DI37" s="643"/>
      <c r="DJ37" s="643"/>
      <c r="DK37" s="644"/>
      <c r="DL37" s="619">
        <v>1020170</v>
      </c>
      <c r="DM37" s="643"/>
      <c r="DN37" s="643"/>
      <c r="DO37" s="643"/>
      <c r="DP37" s="643"/>
      <c r="DQ37" s="643"/>
      <c r="DR37" s="643"/>
      <c r="DS37" s="643"/>
      <c r="DT37" s="643"/>
      <c r="DU37" s="643"/>
      <c r="DV37" s="644"/>
      <c r="DW37" s="615">
        <v>13.8</v>
      </c>
      <c r="DX37" s="640"/>
      <c r="DY37" s="640"/>
      <c r="DZ37" s="640"/>
      <c r="EA37" s="640"/>
      <c r="EB37" s="640"/>
      <c r="EC37" s="641"/>
    </row>
    <row r="38" spans="2:133" ht="11.25" customHeight="1" x14ac:dyDescent="0.2">
      <c r="B38" s="607" t="s">
        <v>337</v>
      </c>
      <c r="C38" s="608"/>
      <c r="D38" s="608"/>
      <c r="E38" s="608"/>
      <c r="F38" s="608"/>
      <c r="G38" s="608"/>
      <c r="H38" s="608"/>
      <c r="I38" s="608"/>
      <c r="J38" s="608"/>
      <c r="K38" s="608"/>
      <c r="L38" s="608"/>
      <c r="M38" s="608"/>
      <c r="N38" s="608"/>
      <c r="O38" s="608"/>
      <c r="P38" s="608"/>
      <c r="Q38" s="609"/>
      <c r="R38" s="610">
        <v>353161</v>
      </c>
      <c r="S38" s="611"/>
      <c r="T38" s="611"/>
      <c r="U38" s="611"/>
      <c r="V38" s="611"/>
      <c r="W38" s="611"/>
      <c r="X38" s="611"/>
      <c r="Y38" s="612"/>
      <c r="Z38" s="613">
        <v>2.6</v>
      </c>
      <c r="AA38" s="613"/>
      <c r="AB38" s="613"/>
      <c r="AC38" s="613"/>
      <c r="AD38" s="614" t="s">
        <v>130</v>
      </c>
      <c r="AE38" s="614"/>
      <c r="AF38" s="614"/>
      <c r="AG38" s="614"/>
      <c r="AH38" s="614"/>
      <c r="AI38" s="614"/>
      <c r="AJ38" s="614"/>
      <c r="AK38" s="614"/>
      <c r="AL38" s="615" t="s">
        <v>130</v>
      </c>
      <c r="AM38" s="616"/>
      <c r="AN38" s="616"/>
      <c r="AO38" s="617"/>
      <c r="AQ38" s="673" t="s">
        <v>338</v>
      </c>
      <c r="AR38" s="674"/>
      <c r="AS38" s="674"/>
      <c r="AT38" s="674"/>
      <c r="AU38" s="674"/>
      <c r="AV38" s="674"/>
      <c r="AW38" s="674"/>
      <c r="AX38" s="674"/>
      <c r="AY38" s="675"/>
      <c r="AZ38" s="610">
        <v>96862</v>
      </c>
      <c r="BA38" s="611"/>
      <c r="BB38" s="611"/>
      <c r="BC38" s="611"/>
      <c r="BD38" s="643"/>
      <c r="BE38" s="643"/>
      <c r="BF38" s="656"/>
      <c r="BG38" s="607" t="s">
        <v>339</v>
      </c>
      <c r="BH38" s="608"/>
      <c r="BI38" s="608"/>
      <c r="BJ38" s="608"/>
      <c r="BK38" s="608"/>
      <c r="BL38" s="608"/>
      <c r="BM38" s="608"/>
      <c r="BN38" s="608"/>
      <c r="BO38" s="608"/>
      <c r="BP38" s="608"/>
      <c r="BQ38" s="608"/>
      <c r="BR38" s="608"/>
      <c r="BS38" s="608"/>
      <c r="BT38" s="608"/>
      <c r="BU38" s="609"/>
      <c r="BV38" s="610">
        <v>4580</v>
      </c>
      <c r="BW38" s="611"/>
      <c r="BX38" s="611"/>
      <c r="BY38" s="611"/>
      <c r="BZ38" s="611"/>
      <c r="CA38" s="611"/>
      <c r="CB38" s="620"/>
      <c r="CD38" s="607" t="s">
        <v>340</v>
      </c>
      <c r="CE38" s="608"/>
      <c r="CF38" s="608"/>
      <c r="CG38" s="608"/>
      <c r="CH38" s="608"/>
      <c r="CI38" s="608"/>
      <c r="CJ38" s="608"/>
      <c r="CK38" s="608"/>
      <c r="CL38" s="608"/>
      <c r="CM38" s="608"/>
      <c r="CN38" s="608"/>
      <c r="CO38" s="608"/>
      <c r="CP38" s="608"/>
      <c r="CQ38" s="609"/>
      <c r="CR38" s="610">
        <v>1343017</v>
      </c>
      <c r="CS38" s="611"/>
      <c r="CT38" s="611"/>
      <c r="CU38" s="611"/>
      <c r="CV38" s="611"/>
      <c r="CW38" s="611"/>
      <c r="CX38" s="611"/>
      <c r="CY38" s="612"/>
      <c r="CZ38" s="615">
        <v>10.8</v>
      </c>
      <c r="DA38" s="640"/>
      <c r="DB38" s="640"/>
      <c r="DC38" s="645"/>
      <c r="DD38" s="619">
        <v>1157952</v>
      </c>
      <c r="DE38" s="611"/>
      <c r="DF38" s="611"/>
      <c r="DG38" s="611"/>
      <c r="DH38" s="611"/>
      <c r="DI38" s="611"/>
      <c r="DJ38" s="611"/>
      <c r="DK38" s="612"/>
      <c r="DL38" s="619">
        <v>1070764</v>
      </c>
      <c r="DM38" s="611"/>
      <c r="DN38" s="611"/>
      <c r="DO38" s="611"/>
      <c r="DP38" s="611"/>
      <c r="DQ38" s="611"/>
      <c r="DR38" s="611"/>
      <c r="DS38" s="611"/>
      <c r="DT38" s="611"/>
      <c r="DU38" s="611"/>
      <c r="DV38" s="612"/>
      <c r="DW38" s="615">
        <v>14.4</v>
      </c>
      <c r="DX38" s="640"/>
      <c r="DY38" s="640"/>
      <c r="DZ38" s="640"/>
      <c r="EA38" s="640"/>
      <c r="EB38" s="640"/>
      <c r="EC38" s="641"/>
    </row>
    <row r="39" spans="2:133" ht="11.25" customHeight="1" x14ac:dyDescent="0.2">
      <c r="B39" s="607" t="s">
        <v>341</v>
      </c>
      <c r="C39" s="608"/>
      <c r="D39" s="608"/>
      <c r="E39" s="608"/>
      <c r="F39" s="608"/>
      <c r="G39" s="608"/>
      <c r="H39" s="608"/>
      <c r="I39" s="608"/>
      <c r="J39" s="608"/>
      <c r="K39" s="608"/>
      <c r="L39" s="608"/>
      <c r="M39" s="608"/>
      <c r="N39" s="608"/>
      <c r="O39" s="608"/>
      <c r="P39" s="608"/>
      <c r="Q39" s="609"/>
      <c r="R39" s="610" t="s">
        <v>236</v>
      </c>
      <c r="S39" s="611"/>
      <c r="T39" s="611"/>
      <c r="U39" s="611"/>
      <c r="V39" s="611"/>
      <c r="W39" s="611"/>
      <c r="X39" s="611"/>
      <c r="Y39" s="612"/>
      <c r="Z39" s="613" t="s">
        <v>130</v>
      </c>
      <c r="AA39" s="613"/>
      <c r="AB39" s="613"/>
      <c r="AC39" s="613"/>
      <c r="AD39" s="614" t="s">
        <v>236</v>
      </c>
      <c r="AE39" s="614"/>
      <c r="AF39" s="614"/>
      <c r="AG39" s="614"/>
      <c r="AH39" s="614"/>
      <c r="AI39" s="614"/>
      <c r="AJ39" s="614"/>
      <c r="AK39" s="614"/>
      <c r="AL39" s="615" t="s">
        <v>236</v>
      </c>
      <c r="AM39" s="616"/>
      <c r="AN39" s="616"/>
      <c r="AO39" s="617"/>
      <c r="AQ39" s="673" t="s">
        <v>342</v>
      </c>
      <c r="AR39" s="674"/>
      <c r="AS39" s="674"/>
      <c r="AT39" s="674"/>
      <c r="AU39" s="674"/>
      <c r="AV39" s="674"/>
      <c r="AW39" s="674"/>
      <c r="AX39" s="674"/>
      <c r="AY39" s="675"/>
      <c r="AZ39" s="610">
        <v>53871</v>
      </c>
      <c r="BA39" s="611"/>
      <c r="BB39" s="611"/>
      <c r="BC39" s="611"/>
      <c r="BD39" s="643"/>
      <c r="BE39" s="643"/>
      <c r="BF39" s="656"/>
      <c r="BG39" s="607" t="s">
        <v>343</v>
      </c>
      <c r="BH39" s="608"/>
      <c r="BI39" s="608"/>
      <c r="BJ39" s="608"/>
      <c r="BK39" s="608"/>
      <c r="BL39" s="608"/>
      <c r="BM39" s="608"/>
      <c r="BN39" s="608"/>
      <c r="BO39" s="608"/>
      <c r="BP39" s="608"/>
      <c r="BQ39" s="608"/>
      <c r="BR39" s="608"/>
      <c r="BS39" s="608"/>
      <c r="BT39" s="608"/>
      <c r="BU39" s="609"/>
      <c r="BV39" s="610">
        <v>6678</v>
      </c>
      <c r="BW39" s="611"/>
      <c r="BX39" s="611"/>
      <c r="BY39" s="611"/>
      <c r="BZ39" s="611"/>
      <c r="CA39" s="611"/>
      <c r="CB39" s="620"/>
      <c r="CD39" s="607" t="s">
        <v>344</v>
      </c>
      <c r="CE39" s="608"/>
      <c r="CF39" s="608"/>
      <c r="CG39" s="608"/>
      <c r="CH39" s="608"/>
      <c r="CI39" s="608"/>
      <c r="CJ39" s="608"/>
      <c r="CK39" s="608"/>
      <c r="CL39" s="608"/>
      <c r="CM39" s="608"/>
      <c r="CN39" s="608"/>
      <c r="CO39" s="608"/>
      <c r="CP39" s="608"/>
      <c r="CQ39" s="609"/>
      <c r="CR39" s="610">
        <v>833442</v>
      </c>
      <c r="CS39" s="643"/>
      <c r="CT39" s="643"/>
      <c r="CU39" s="643"/>
      <c r="CV39" s="643"/>
      <c r="CW39" s="643"/>
      <c r="CX39" s="643"/>
      <c r="CY39" s="644"/>
      <c r="CZ39" s="615">
        <v>6.7</v>
      </c>
      <c r="DA39" s="640"/>
      <c r="DB39" s="640"/>
      <c r="DC39" s="645"/>
      <c r="DD39" s="619">
        <v>760222</v>
      </c>
      <c r="DE39" s="643"/>
      <c r="DF39" s="643"/>
      <c r="DG39" s="643"/>
      <c r="DH39" s="643"/>
      <c r="DI39" s="643"/>
      <c r="DJ39" s="643"/>
      <c r="DK39" s="644"/>
      <c r="DL39" s="619" t="s">
        <v>130</v>
      </c>
      <c r="DM39" s="643"/>
      <c r="DN39" s="643"/>
      <c r="DO39" s="643"/>
      <c r="DP39" s="643"/>
      <c r="DQ39" s="643"/>
      <c r="DR39" s="643"/>
      <c r="DS39" s="643"/>
      <c r="DT39" s="643"/>
      <c r="DU39" s="643"/>
      <c r="DV39" s="644"/>
      <c r="DW39" s="615" t="s">
        <v>236</v>
      </c>
      <c r="DX39" s="640"/>
      <c r="DY39" s="640"/>
      <c r="DZ39" s="640"/>
      <c r="EA39" s="640"/>
      <c r="EB39" s="640"/>
      <c r="EC39" s="641"/>
    </row>
    <row r="40" spans="2:133" ht="11.25" customHeight="1" x14ac:dyDescent="0.2">
      <c r="B40" s="607" t="s">
        <v>345</v>
      </c>
      <c r="C40" s="608"/>
      <c r="D40" s="608"/>
      <c r="E40" s="608"/>
      <c r="F40" s="608"/>
      <c r="G40" s="608"/>
      <c r="H40" s="608"/>
      <c r="I40" s="608"/>
      <c r="J40" s="608"/>
      <c r="K40" s="608"/>
      <c r="L40" s="608"/>
      <c r="M40" s="608"/>
      <c r="N40" s="608"/>
      <c r="O40" s="608"/>
      <c r="P40" s="608"/>
      <c r="Q40" s="609"/>
      <c r="R40" s="610">
        <v>146661</v>
      </c>
      <c r="S40" s="611"/>
      <c r="T40" s="611"/>
      <c r="U40" s="611"/>
      <c r="V40" s="611"/>
      <c r="W40" s="611"/>
      <c r="X40" s="611"/>
      <c r="Y40" s="612"/>
      <c r="Z40" s="613">
        <v>1.1000000000000001</v>
      </c>
      <c r="AA40" s="613"/>
      <c r="AB40" s="613"/>
      <c r="AC40" s="613"/>
      <c r="AD40" s="614" t="s">
        <v>130</v>
      </c>
      <c r="AE40" s="614"/>
      <c r="AF40" s="614"/>
      <c r="AG40" s="614"/>
      <c r="AH40" s="614"/>
      <c r="AI40" s="614"/>
      <c r="AJ40" s="614"/>
      <c r="AK40" s="614"/>
      <c r="AL40" s="615" t="s">
        <v>130</v>
      </c>
      <c r="AM40" s="616"/>
      <c r="AN40" s="616"/>
      <c r="AO40" s="617"/>
      <c r="AQ40" s="673" t="s">
        <v>346</v>
      </c>
      <c r="AR40" s="674"/>
      <c r="AS40" s="674"/>
      <c r="AT40" s="674"/>
      <c r="AU40" s="674"/>
      <c r="AV40" s="674"/>
      <c r="AW40" s="674"/>
      <c r="AX40" s="674"/>
      <c r="AY40" s="675"/>
      <c r="AZ40" s="610" t="s">
        <v>236</v>
      </c>
      <c r="BA40" s="611"/>
      <c r="BB40" s="611"/>
      <c r="BC40" s="611"/>
      <c r="BD40" s="643"/>
      <c r="BE40" s="643"/>
      <c r="BF40" s="656"/>
      <c r="BG40" s="660" t="s">
        <v>347</v>
      </c>
      <c r="BH40" s="661"/>
      <c r="BI40" s="661"/>
      <c r="BJ40" s="661"/>
      <c r="BK40" s="661"/>
      <c r="BL40" s="217"/>
      <c r="BM40" s="608" t="s">
        <v>348</v>
      </c>
      <c r="BN40" s="608"/>
      <c r="BO40" s="608"/>
      <c r="BP40" s="608"/>
      <c r="BQ40" s="608"/>
      <c r="BR40" s="608"/>
      <c r="BS40" s="608"/>
      <c r="BT40" s="608"/>
      <c r="BU40" s="609"/>
      <c r="BV40" s="610">
        <v>94</v>
      </c>
      <c r="BW40" s="611"/>
      <c r="BX40" s="611"/>
      <c r="BY40" s="611"/>
      <c r="BZ40" s="611"/>
      <c r="CA40" s="611"/>
      <c r="CB40" s="620"/>
      <c r="CD40" s="607" t="s">
        <v>349</v>
      </c>
      <c r="CE40" s="608"/>
      <c r="CF40" s="608"/>
      <c r="CG40" s="608"/>
      <c r="CH40" s="608"/>
      <c r="CI40" s="608"/>
      <c r="CJ40" s="608"/>
      <c r="CK40" s="608"/>
      <c r="CL40" s="608"/>
      <c r="CM40" s="608"/>
      <c r="CN40" s="608"/>
      <c r="CO40" s="608"/>
      <c r="CP40" s="608"/>
      <c r="CQ40" s="609"/>
      <c r="CR40" s="610" t="s">
        <v>130</v>
      </c>
      <c r="CS40" s="611"/>
      <c r="CT40" s="611"/>
      <c r="CU40" s="611"/>
      <c r="CV40" s="611"/>
      <c r="CW40" s="611"/>
      <c r="CX40" s="611"/>
      <c r="CY40" s="612"/>
      <c r="CZ40" s="615" t="s">
        <v>130</v>
      </c>
      <c r="DA40" s="640"/>
      <c r="DB40" s="640"/>
      <c r="DC40" s="645"/>
      <c r="DD40" s="619" t="s">
        <v>130</v>
      </c>
      <c r="DE40" s="611"/>
      <c r="DF40" s="611"/>
      <c r="DG40" s="611"/>
      <c r="DH40" s="611"/>
      <c r="DI40" s="611"/>
      <c r="DJ40" s="611"/>
      <c r="DK40" s="612"/>
      <c r="DL40" s="619" t="s">
        <v>236</v>
      </c>
      <c r="DM40" s="611"/>
      <c r="DN40" s="611"/>
      <c r="DO40" s="611"/>
      <c r="DP40" s="611"/>
      <c r="DQ40" s="611"/>
      <c r="DR40" s="611"/>
      <c r="DS40" s="611"/>
      <c r="DT40" s="611"/>
      <c r="DU40" s="611"/>
      <c r="DV40" s="612"/>
      <c r="DW40" s="615" t="s">
        <v>130</v>
      </c>
      <c r="DX40" s="640"/>
      <c r="DY40" s="640"/>
      <c r="DZ40" s="640"/>
      <c r="EA40" s="640"/>
      <c r="EB40" s="640"/>
      <c r="EC40" s="641"/>
    </row>
    <row r="41" spans="2:133" ht="11.25" customHeight="1" x14ac:dyDescent="0.2">
      <c r="B41" s="631" t="s">
        <v>350</v>
      </c>
      <c r="C41" s="632"/>
      <c r="D41" s="632"/>
      <c r="E41" s="632"/>
      <c r="F41" s="632"/>
      <c r="G41" s="632"/>
      <c r="H41" s="632"/>
      <c r="I41" s="632"/>
      <c r="J41" s="632"/>
      <c r="K41" s="632"/>
      <c r="L41" s="632"/>
      <c r="M41" s="632"/>
      <c r="N41" s="632"/>
      <c r="O41" s="632"/>
      <c r="P41" s="632"/>
      <c r="Q41" s="633"/>
      <c r="R41" s="682">
        <v>13338994</v>
      </c>
      <c r="S41" s="683"/>
      <c r="T41" s="683"/>
      <c r="U41" s="683"/>
      <c r="V41" s="683"/>
      <c r="W41" s="683"/>
      <c r="X41" s="683"/>
      <c r="Y41" s="687"/>
      <c r="Z41" s="688">
        <v>100</v>
      </c>
      <c r="AA41" s="688"/>
      <c r="AB41" s="688"/>
      <c r="AC41" s="688"/>
      <c r="AD41" s="689">
        <v>7272101</v>
      </c>
      <c r="AE41" s="689"/>
      <c r="AF41" s="689"/>
      <c r="AG41" s="689"/>
      <c r="AH41" s="689"/>
      <c r="AI41" s="689"/>
      <c r="AJ41" s="689"/>
      <c r="AK41" s="689"/>
      <c r="AL41" s="690">
        <v>100</v>
      </c>
      <c r="AM41" s="670"/>
      <c r="AN41" s="670"/>
      <c r="AO41" s="691"/>
      <c r="AQ41" s="673" t="s">
        <v>351</v>
      </c>
      <c r="AR41" s="674"/>
      <c r="AS41" s="674"/>
      <c r="AT41" s="674"/>
      <c r="AU41" s="674"/>
      <c r="AV41" s="674"/>
      <c r="AW41" s="674"/>
      <c r="AX41" s="674"/>
      <c r="AY41" s="675"/>
      <c r="AZ41" s="610">
        <v>269067</v>
      </c>
      <c r="BA41" s="611"/>
      <c r="BB41" s="611"/>
      <c r="BC41" s="611"/>
      <c r="BD41" s="643"/>
      <c r="BE41" s="643"/>
      <c r="BF41" s="656"/>
      <c r="BG41" s="660"/>
      <c r="BH41" s="661"/>
      <c r="BI41" s="661"/>
      <c r="BJ41" s="661"/>
      <c r="BK41" s="661"/>
      <c r="BL41" s="217"/>
      <c r="BM41" s="608" t="s">
        <v>352</v>
      </c>
      <c r="BN41" s="608"/>
      <c r="BO41" s="608"/>
      <c r="BP41" s="608"/>
      <c r="BQ41" s="608"/>
      <c r="BR41" s="608"/>
      <c r="BS41" s="608"/>
      <c r="BT41" s="608"/>
      <c r="BU41" s="609"/>
      <c r="BV41" s="610" t="s">
        <v>130</v>
      </c>
      <c r="BW41" s="611"/>
      <c r="BX41" s="611"/>
      <c r="BY41" s="611"/>
      <c r="BZ41" s="611"/>
      <c r="CA41" s="611"/>
      <c r="CB41" s="620"/>
      <c r="CD41" s="607" t="s">
        <v>353</v>
      </c>
      <c r="CE41" s="608"/>
      <c r="CF41" s="608"/>
      <c r="CG41" s="608"/>
      <c r="CH41" s="608"/>
      <c r="CI41" s="608"/>
      <c r="CJ41" s="608"/>
      <c r="CK41" s="608"/>
      <c r="CL41" s="608"/>
      <c r="CM41" s="608"/>
      <c r="CN41" s="608"/>
      <c r="CO41" s="608"/>
      <c r="CP41" s="608"/>
      <c r="CQ41" s="609"/>
      <c r="CR41" s="610" t="s">
        <v>130</v>
      </c>
      <c r="CS41" s="643"/>
      <c r="CT41" s="643"/>
      <c r="CU41" s="643"/>
      <c r="CV41" s="643"/>
      <c r="CW41" s="643"/>
      <c r="CX41" s="643"/>
      <c r="CY41" s="644"/>
      <c r="CZ41" s="615" t="s">
        <v>236</v>
      </c>
      <c r="DA41" s="640"/>
      <c r="DB41" s="640"/>
      <c r="DC41" s="645"/>
      <c r="DD41" s="619" t="s">
        <v>236</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354</v>
      </c>
      <c r="AR42" s="680"/>
      <c r="AS42" s="680"/>
      <c r="AT42" s="680"/>
      <c r="AU42" s="680"/>
      <c r="AV42" s="680"/>
      <c r="AW42" s="680"/>
      <c r="AX42" s="680"/>
      <c r="AY42" s="681"/>
      <c r="AZ42" s="682">
        <v>1020079</v>
      </c>
      <c r="BA42" s="683"/>
      <c r="BB42" s="683"/>
      <c r="BC42" s="683"/>
      <c r="BD42" s="669"/>
      <c r="BE42" s="669"/>
      <c r="BF42" s="671"/>
      <c r="BG42" s="662"/>
      <c r="BH42" s="663"/>
      <c r="BI42" s="663"/>
      <c r="BJ42" s="663"/>
      <c r="BK42" s="663"/>
      <c r="BL42" s="218"/>
      <c r="BM42" s="632" t="s">
        <v>355</v>
      </c>
      <c r="BN42" s="632"/>
      <c r="BO42" s="632"/>
      <c r="BP42" s="632"/>
      <c r="BQ42" s="632"/>
      <c r="BR42" s="632"/>
      <c r="BS42" s="632"/>
      <c r="BT42" s="632"/>
      <c r="BU42" s="633"/>
      <c r="BV42" s="682">
        <v>339</v>
      </c>
      <c r="BW42" s="683"/>
      <c r="BX42" s="683"/>
      <c r="BY42" s="683"/>
      <c r="BZ42" s="683"/>
      <c r="CA42" s="683"/>
      <c r="CB42" s="692"/>
      <c r="CD42" s="607" t="s">
        <v>356</v>
      </c>
      <c r="CE42" s="608"/>
      <c r="CF42" s="608"/>
      <c r="CG42" s="608"/>
      <c r="CH42" s="608"/>
      <c r="CI42" s="608"/>
      <c r="CJ42" s="608"/>
      <c r="CK42" s="608"/>
      <c r="CL42" s="608"/>
      <c r="CM42" s="608"/>
      <c r="CN42" s="608"/>
      <c r="CO42" s="608"/>
      <c r="CP42" s="608"/>
      <c r="CQ42" s="609"/>
      <c r="CR42" s="610">
        <v>962882</v>
      </c>
      <c r="CS42" s="643"/>
      <c r="CT42" s="643"/>
      <c r="CU42" s="643"/>
      <c r="CV42" s="643"/>
      <c r="CW42" s="643"/>
      <c r="CX42" s="643"/>
      <c r="CY42" s="644"/>
      <c r="CZ42" s="615">
        <v>7.7</v>
      </c>
      <c r="DA42" s="640"/>
      <c r="DB42" s="640"/>
      <c r="DC42" s="645"/>
      <c r="DD42" s="619">
        <v>493060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357</v>
      </c>
      <c r="CD43" s="607" t="s">
        <v>358</v>
      </c>
      <c r="CE43" s="608"/>
      <c r="CF43" s="608"/>
      <c r="CG43" s="608"/>
      <c r="CH43" s="608"/>
      <c r="CI43" s="608"/>
      <c r="CJ43" s="608"/>
      <c r="CK43" s="608"/>
      <c r="CL43" s="608"/>
      <c r="CM43" s="608"/>
      <c r="CN43" s="608"/>
      <c r="CO43" s="608"/>
      <c r="CP43" s="608"/>
      <c r="CQ43" s="609"/>
      <c r="CR43" s="610">
        <v>14705</v>
      </c>
      <c r="CS43" s="643"/>
      <c r="CT43" s="643"/>
      <c r="CU43" s="643"/>
      <c r="CV43" s="643"/>
      <c r="CW43" s="643"/>
      <c r="CX43" s="643"/>
      <c r="CY43" s="644"/>
      <c r="CZ43" s="615">
        <v>0.1</v>
      </c>
      <c r="DA43" s="640"/>
      <c r="DB43" s="640"/>
      <c r="DC43" s="645"/>
      <c r="DD43" s="619">
        <v>14705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359</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306</v>
      </c>
      <c r="CE44" s="649"/>
      <c r="CF44" s="607" t="s">
        <v>360</v>
      </c>
      <c r="CG44" s="608"/>
      <c r="CH44" s="608"/>
      <c r="CI44" s="608"/>
      <c r="CJ44" s="608"/>
      <c r="CK44" s="608"/>
      <c r="CL44" s="608"/>
      <c r="CM44" s="608"/>
      <c r="CN44" s="608"/>
      <c r="CO44" s="608"/>
      <c r="CP44" s="608"/>
      <c r="CQ44" s="609"/>
      <c r="CR44" s="610">
        <v>962882</v>
      </c>
      <c r="CS44" s="611"/>
      <c r="CT44" s="611"/>
      <c r="CU44" s="611"/>
      <c r="CV44" s="611"/>
      <c r="CW44" s="611"/>
      <c r="CX44" s="611"/>
      <c r="CY44" s="612"/>
      <c r="CZ44" s="615">
        <v>7.7</v>
      </c>
      <c r="DA44" s="616"/>
      <c r="DB44" s="616"/>
      <c r="DC44" s="622"/>
      <c r="DD44" s="619">
        <v>493060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361</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362</v>
      </c>
      <c r="CG45" s="608"/>
      <c r="CH45" s="608"/>
      <c r="CI45" s="608"/>
      <c r="CJ45" s="608"/>
      <c r="CK45" s="608"/>
      <c r="CL45" s="608"/>
      <c r="CM45" s="608"/>
      <c r="CN45" s="608"/>
      <c r="CO45" s="608"/>
      <c r="CP45" s="608"/>
      <c r="CQ45" s="609"/>
      <c r="CR45" s="610">
        <v>370508</v>
      </c>
      <c r="CS45" s="643"/>
      <c r="CT45" s="643"/>
      <c r="CU45" s="643"/>
      <c r="CV45" s="643"/>
      <c r="CW45" s="643"/>
      <c r="CX45" s="643"/>
      <c r="CY45" s="644"/>
      <c r="CZ45" s="615">
        <v>3</v>
      </c>
      <c r="DA45" s="640"/>
      <c r="DB45" s="640"/>
      <c r="DC45" s="645"/>
      <c r="DD45" s="619">
        <v>48691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363</v>
      </c>
      <c r="CG46" s="608"/>
      <c r="CH46" s="608"/>
      <c r="CI46" s="608"/>
      <c r="CJ46" s="608"/>
      <c r="CK46" s="608"/>
      <c r="CL46" s="608"/>
      <c r="CM46" s="608"/>
      <c r="CN46" s="608"/>
      <c r="CO46" s="608"/>
      <c r="CP46" s="608"/>
      <c r="CQ46" s="609"/>
      <c r="CR46" s="610">
        <v>587667</v>
      </c>
      <c r="CS46" s="611"/>
      <c r="CT46" s="611"/>
      <c r="CU46" s="611"/>
      <c r="CV46" s="611"/>
      <c r="CW46" s="611"/>
      <c r="CX46" s="611"/>
      <c r="CY46" s="612"/>
      <c r="CZ46" s="615">
        <v>4.7</v>
      </c>
      <c r="DA46" s="616"/>
      <c r="DB46" s="616"/>
      <c r="DC46" s="622"/>
      <c r="DD46" s="619">
        <v>442162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364</v>
      </c>
      <c r="CG47" s="608"/>
      <c r="CH47" s="608"/>
      <c r="CI47" s="608"/>
      <c r="CJ47" s="608"/>
      <c r="CK47" s="608"/>
      <c r="CL47" s="608"/>
      <c r="CM47" s="608"/>
      <c r="CN47" s="608"/>
      <c r="CO47" s="608"/>
      <c r="CP47" s="608"/>
      <c r="CQ47" s="609"/>
      <c r="CR47" s="610" t="s">
        <v>236</v>
      </c>
      <c r="CS47" s="643"/>
      <c r="CT47" s="643"/>
      <c r="CU47" s="643"/>
      <c r="CV47" s="643"/>
      <c r="CW47" s="643"/>
      <c r="CX47" s="643"/>
      <c r="CY47" s="644"/>
      <c r="CZ47" s="615" t="s">
        <v>130</v>
      </c>
      <c r="DA47" s="640"/>
      <c r="DB47" s="640"/>
      <c r="DC47" s="645"/>
      <c r="DD47" s="619" t="s">
        <v>236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365</v>
      </c>
      <c r="CG48" s="608"/>
      <c r="CH48" s="608"/>
      <c r="CI48" s="608"/>
      <c r="CJ48" s="608"/>
      <c r="CK48" s="608"/>
      <c r="CL48" s="608"/>
      <c r="CM48" s="608"/>
      <c r="CN48" s="608"/>
      <c r="CO48" s="608"/>
      <c r="CP48" s="608"/>
      <c r="CQ48" s="609"/>
      <c r="CR48" s="610" t="s">
        <v>236</v>
      </c>
      <c r="CS48" s="611"/>
      <c r="CT48" s="611"/>
      <c r="CU48" s="611"/>
      <c r="CV48" s="611"/>
      <c r="CW48" s="611"/>
      <c r="CX48" s="611"/>
      <c r="CY48" s="612"/>
      <c r="CZ48" s="615" t="s">
        <v>236</v>
      </c>
      <c r="DA48" s="616"/>
      <c r="DB48" s="616"/>
      <c r="DC48" s="622"/>
      <c r="DD48" s="619" t="s">
        <v>236</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366</v>
      </c>
      <c r="CE49" s="632"/>
      <c r="CF49" s="632"/>
      <c r="CG49" s="632"/>
      <c r="CH49" s="632"/>
      <c r="CI49" s="632"/>
      <c r="CJ49" s="632"/>
      <c r="CK49" s="632"/>
      <c r="CL49" s="632"/>
      <c r="CM49" s="632"/>
      <c r="CN49" s="632"/>
      <c r="CO49" s="632"/>
      <c r="CP49" s="632"/>
      <c r="CQ49" s="633"/>
      <c r="CR49" s="682">
        <v>12479543</v>
      </c>
      <c r="CS49" s="669"/>
      <c r="CT49" s="669"/>
      <c r="CU49" s="669"/>
      <c r="CV49" s="669"/>
      <c r="CW49" s="669"/>
      <c r="CX49" s="669"/>
      <c r="CY49" s="698"/>
      <c r="CZ49" s="690">
        <v>100</v>
      </c>
      <c r="DA49" s="699"/>
      <c r="DB49" s="699"/>
      <c r="DC49" s="700"/>
      <c r="DD49" s="701">
        <v>9128602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St1TW21HF/vKDuMj5NAVW6T0v+FHUyOIO7v+W6+1dKhLvcR8HgLzFP4g7gpBjSpnkkBACG5mZwuQWflgNGnrg==" saltValue="P6nOZEvL135+Manxsmrs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367</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368</v>
      </c>
      <c r="DK2" s="710"/>
      <c r="DL2" s="710"/>
      <c r="DM2" s="710"/>
      <c r="DN2" s="710"/>
      <c r="DO2" s="711"/>
      <c r="DP2" s="222"/>
      <c r="DQ2" s="709" t="s">
        <v>369</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370</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371</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372</v>
      </c>
      <c r="B5" s="715"/>
      <c r="C5" s="715"/>
      <c r="D5" s="715"/>
      <c r="E5" s="715"/>
      <c r="F5" s="715"/>
      <c r="G5" s="715"/>
      <c r="H5" s="715"/>
      <c r="I5" s="715"/>
      <c r="J5" s="715"/>
      <c r="K5" s="715"/>
      <c r="L5" s="715"/>
      <c r="M5" s="715"/>
      <c r="N5" s="715"/>
      <c r="O5" s="715"/>
      <c r="P5" s="716"/>
      <c r="Q5" s="720" t="s">
        <v>373</v>
      </c>
      <c r="R5" s="721"/>
      <c r="S5" s="721"/>
      <c r="T5" s="721"/>
      <c r="U5" s="722"/>
      <c r="V5" s="720" t="s">
        <v>374</v>
      </c>
      <c r="W5" s="721"/>
      <c r="X5" s="721"/>
      <c r="Y5" s="721"/>
      <c r="Z5" s="722"/>
      <c r="AA5" s="720" t="s">
        <v>375</v>
      </c>
      <c r="AB5" s="721"/>
      <c r="AC5" s="721"/>
      <c r="AD5" s="721"/>
      <c r="AE5" s="721"/>
      <c r="AF5" s="726" t="s">
        <v>376</v>
      </c>
      <c r="AG5" s="721"/>
      <c r="AH5" s="721"/>
      <c r="AI5" s="721"/>
      <c r="AJ5" s="727"/>
      <c r="AK5" s="721" t="s">
        <v>377</v>
      </c>
      <c r="AL5" s="721"/>
      <c r="AM5" s="721"/>
      <c r="AN5" s="721"/>
      <c r="AO5" s="722"/>
      <c r="AP5" s="720" t="s">
        <v>378</v>
      </c>
      <c r="AQ5" s="721"/>
      <c r="AR5" s="721"/>
      <c r="AS5" s="721"/>
      <c r="AT5" s="722"/>
      <c r="AU5" s="720" t="s">
        <v>379</v>
      </c>
      <c r="AV5" s="721"/>
      <c r="AW5" s="721"/>
      <c r="AX5" s="721"/>
      <c r="AY5" s="727"/>
      <c r="AZ5" s="226"/>
      <c r="BA5" s="226"/>
      <c r="BB5" s="226"/>
      <c r="BC5" s="226"/>
      <c r="BD5" s="226"/>
      <c r="BE5" s="227"/>
      <c r="BF5" s="227"/>
      <c r="BG5" s="227"/>
      <c r="BH5" s="227"/>
      <c r="BI5" s="227"/>
      <c r="BJ5" s="227"/>
      <c r="BK5" s="227"/>
      <c r="BL5" s="227"/>
      <c r="BM5" s="227"/>
      <c r="BN5" s="227"/>
      <c r="BO5" s="227"/>
      <c r="BP5" s="227"/>
      <c r="BQ5" s="714" t="s">
        <v>380</v>
      </c>
      <c r="BR5" s="715"/>
      <c r="BS5" s="715"/>
      <c r="BT5" s="715"/>
      <c r="BU5" s="715"/>
      <c r="BV5" s="715"/>
      <c r="BW5" s="715"/>
      <c r="BX5" s="715"/>
      <c r="BY5" s="715"/>
      <c r="BZ5" s="715"/>
      <c r="CA5" s="715"/>
      <c r="CB5" s="715"/>
      <c r="CC5" s="715"/>
      <c r="CD5" s="715"/>
      <c r="CE5" s="715"/>
      <c r="CF5" s="715"/>
      <c r="CG5" s="716"/>
      <c r="CH5" s="720" t="s">
        <v>381</v>
      </c>
      <c r="CI5" s="721"/>
      <c r="CJ5" s="721"/>
      <c r="CK5" s="721"/>
      <c r="CL5" s="722"/>
      <c r="CM5" s="720" t="s">
        <v>382</v>
      </c>
      <c r="CN5" s="721"/>
      <c r="CO5" s="721"/>
      <c r="CP5" s="721"/>
      <c r="CQ5" s="722"/>
      <c r="CR5" s="720" t="s">
        <v>383</v>
      </c>
      <c r="CS5" s="721"/>
      <c r="CT5" s="721"/>
      <c r="CU5" s="721"/>
      <c r="CV5" s="722"/>
      <c r="CW5" s="720" t="s">
        <v>384</v>
      </c>
      <c r="CX5" s="721"/>
      <c r="CY5" s="721"/>
      <c r="CZ5" s="721"/>
      <c r="DA5" s="722"/>
      <c r="DB5" s="720" t="s">
        <v>385</v>
      </c>
      <c r="DC5" s="721"/>
      <c r="DD5" s="721"/>
      <c r="DE5" s="721"/>
      <c r="DF5" s="722"/>
      <c r="DG5" s="750" t="s">
        <v>386</v>
      </c>
      <c r="DH5" s="751"/>
      <c r="DI5" s="751"/>
      <c r="DJ5" s="751"/>
      <c r="DK5" s="752"/>
      <c r="DL5" s="750" t="s">
        <v>387</v>
      </c>
      <c r="DM5" s="751"/>
      <c r="DN5" s="751"/>
      <c r="DO5" s="751"/>
      <c r="DP5" s="752"/>
      <c r="DQ5" s="720" t="s">
        <v>388</v>
      </c>
      <c r="DR5" s="721"/>
      <c r="DS5" s="721"/>
      <c r="DT5" s="721"/>
      <c r="DU5" s="722"/>
      <c r="DV5" s="720" t="s">
        <v>379</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389</v>
      </c>
      <c r="C7" s="737"/>
      <c r="D7" s="737"/>
      <c r="E7" s="737"/>
      <c r="F7" s="737"/>
      <c r="G7" s="737"/>
      <c r="H7" s="737"/>
      <c r="I7" s="737"/>
      <c r="J7" s="737"/>
      <c r="K7" s="737"/>
      <c r="L7" s="737"/>
      <c r="M7" s="737"/>
      <c r="N7" s="737"/>
      <c r="O7" s="737"/>
      <c r="P7" s="738"/>
      <c r="Q7" s="739">
        <v>13339</v>
      </c>
      <c r="R7" s="740"/>
      <c r="S7" s="740"/>
      <c r="T7" s="740"/>
      <c r="U7" s="740"/>
      <c r="V7" s="740">
        <v>12480</v>
      </c>
      <c r="W7" s="740"/>
      <c r="X7" s="740"/>
      <c r="Y7" s="740"/>
      <c r="Z7" s="740"/>
      <c r="AA7" s="740">
        <v>859</v>
      </c>
      <c r="AB7" s="740"/>
      <c r="AC7" s="740"/>
      <c r="AD7" s="740"/>
      <c r="AE7" s="741"/>
      <c r="AF7" s="742">
        <v>759</v>
      </c>
      <c r="AG7" s="743"/>
      <c r="AH7" s="743"/>
      <c r="AI7" s="743"/>
      <c r="AJ7" s="744"/>
      <c r="AK7" s="745">
        <v>532</v>
      </c>
      <c r="AL7" s="746"/>
      <c r="AM7" s="746"/>
      <c r="AN7" s="746"/>
      <c r="AO7" s="746"/>
      <c r="AP7" s="746">
        <v>7840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570</v>
      </c>
      <c r="BT7" s="734"/>
      <c r="BU7" s="734"/>
      <c r="BV7" s="734"/>
      <c r="BW7" s="734"/>
      <c r="BX7" s="734"/>
      <c r="BY7" s="734"/>
      <c r="BZ7" s="734"/>
      <c r="CA7" s="734"/>
      <c r="CB7" s="734"/>
      <c r="CC7" s="734"/>
      <c r="CD7" s="734"/>
      <c r="CE7" s="734"/>
      <c r="CF7" s="734"/>
      <c r="CG7" s="749"/>
      <c r="CH7" s="730">
        <v>3</v>
      </c>
      <c r="CI7" s="731"/>
      <c r="CJ7" s="731"/>
      <c r="CK7" s="731"/>
      <c r="CL7" s="732"/>
      <c r="CM7" s="730">
        <v>76</v>
      </c>
      <c r="CN7" s="731"/>
      <c r="CO7" s="731"/>
      <c r="CP7" s="731"/>
      <c r="CQ7" s="732"/>
      <c r="CR7" s="730">
        <v>5</v>
      </c>
      <c r="CS7" s="731"/>
      <c r="CT7" s="731"/>
      <c r="CU7" s="731"/>
      <c r="CV7" s="732"/>
      <c r="CW7" s="730" t="s">
        <v>507</v>
      </c>
      <c r="CX7" s="731"/>
      <c r="CY7" s="731"/>
      <c r="CZ7" s="731"/>
      <c r="DA7" s="732"/>
      <c r="DB7" s="730" t="s">
        <v>507</v>
      </c>
      <c r="DC7" s="731"/>
      <c r="DD7" s="731"/>
      <c r="DE7" s="731"/>
      <c r="DF7" s="732"/>
      <c r="DG7" s="730" t="s">
        <v>507</v>
      </c>
      <c r="DH7" s="731"/>
      <c r="DI7" s="731"/>
      <c r="DJ7" s="731"/>
      <c r="DK7" s="732"/>
      <c r="DL7" s="730" t="s">
        <v>507</v>
      </c>
      <c r="DM7" s="731"/>
      <c r="DN7" s="731"/>
      <c r="DO7" s="731"/>
      <c r="DP7" s="732"/>
      <c r="DQ7" s="730" t="s">
        <v>507</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571</v>
      </c>
      <c r="BT8" s="761"/>
      <c r="BU8" s="761"/>
      <c r="BV8" s="761"/>
      <c r="BW8" s="761"/>
      <c r="BX8" s="761"/>
      <c r="BY8" s="761"/>
      <c r="BZ8" s="761"/>
      <c r="CA8" s="761"/>
      <c r="CB8" s="761"/>
      <c r="CC8" s="761"/>
      <c r="CD8" s="761"/>
      <c r="CE8" s="761"/>
      <c r="CF8" s="761"/>
      <c r="CG8" s="762"/>
      <c r="CH8" s="763">
        <v>0</v>
      </c>
      <c r="CI8" s="764"/>
      <c r="CJ8" s="764"/>
      <c r="CK8" s="764"/>
      <c r="CL8" s="765"/>
      <c r="CM8" s="763">
        <v>5</v>
      </c>
      <c r="CN8" s="764"/>
      <c r="CO8" s="764"/>
      <c r="CP8" s="764"/>
      <c r="CQ8" s="765"/>
      <c r="CR8" s="763">
        <v>5</v>
      </c>
      <c r="CS8" s="764"/>
      <c r="CT8" s="764"/>
      <c r="CU8" s="764"/>
      <c r="CV8" s="765"/>
      <c r="CW8" s="763" t="s">
        <v>507</v>
      </c>
      <c r="CX8" s="764"/>
      <c r="CY8" s="764"/>
      <c r="CZ8" s="764"/>
      <c r="DA8" s="765"/>
      <c r="DB8" s="763">
        <v>128</v>
      </c>
      <c r="DC8" s="764"/>
      <c r="DD8" s="764"/>
      <c r="DE8" s="764"/>
      <c r="DF8" s="765"/>
      <c r="DG8" s="763" t="s">
        <v>507</v>
      </c>
      <c r="DH8" s="764"/>
      <c r="DI8" s="764"/>
      <c r="DJ8" s="764"/>
      <c r="DK8" s="765"/>
      <c r="DL8" s="763" t="s">
        <v>507</v>
      </c>
      <c r="DM8" s="764"/>
      <c r="DN8" s="764"/>
      <c r="DO8" s="764"/>
      <c r="DP8" s="765"/>
      <c r="DQ8" s="763" t="s">
        <v>507</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390</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391</v>
      </c>
      <c r="B23" s="776" t="s">
        <v>392</v>
      </c>
      <c r="C23" s="777"/>
      <c r="D23" s="777"/>
      <c r="E23" s="777"/>
      <c r="F23" s="777"/>
      <c r="G23" s="777"/>
      <c r="H23" s="777"/>
      <c r="I23" s="777"/>
      <c r="J23" s="777"/>
      <c r="K23" s="777"/>
      <c r="L23" s="777"/>
      <c r="M23" s="777"/>
      <c r="N23" s="777"/>
      <c r="O23" s="777"/>
      <c r="P23" s="778"/>
      <c r="Q23" s="779">
        <v>13339</v>
      </c>
      <c r="R23" s="780"/>
      <c r="S23" s="780"/>
      <c r="T23" s="780"/>
      <c r="U23" s="780"/>
      <c r="V23" s="780">
        <v>12480</v>
      </c>
      <c r="W23" s="780"/>
      <c r="X23" s="780"/>
      <c r="Y23" s="780"/>
      <c r="Z23" s="780"/>
      <c r="AA23" s="780">
        <v>859</v>
      </c>
      <c r="AB23" s="780"/>
      <c r="AC23" s="780"/>
      <c r="AD23" s="780"/>
      <c r="AE23" s="781"/>
      <c r="AF23" s="782">
        <v>759</v>
      </c>
      <c r="AG23" s="780"/>
      <c r="AH23" s="780"/>
      <c r="AI23" s="780"/>
      <c r="AJ23" s="783"/>
      <c r="AK23" s="784"/>
      <c r="AL23" s="785"/>
      <c r="AM23" s="785"/>
      <c r="AN23" s="785"/>
      <c r="AO23" s="785"/>
      <c r="AP23" s="780">
        <v>7840</v>
      </c>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372</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379</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403</v>
      </c>
      <c r="C28" s="737"/>
      <c r="D28" s="737"/>
      <c r="E28" s="737"/>
      <c r="F28" s="737"/>
      <c r="G28" s="737"/>
      <c r="H28" s="737"/>
      <c r="I28" s="737"/>
      <c r="J28" s="737"/>
      <c r="K28" s="737"/>
      <c r="L28" s="737"/>
      <c r="M28" s="737"/>
      <c r="N28" s="737"/>
      <c r="O28" s="737"/>
      <c r="P28" s="738"/>
      <c r="Q28" s="809">
        <v>3341</v>
      </c>
      <c r="R28" s="810"/>
      <c r="S28" s="810"/>
      <c r="T28" s="810"/>
      <c r="U28" s="810"/>
      <c r="V28" s="810">
        <v>3332</v>
      </c>
      <c r="W28" s="810"/>
      <c r="X28" s="810"/>
      <c r="Y28" s="810"/>
      <c r="Z28" s="810"/>
      <c r="AA28" s="810">
        <v>9</v>
      </c>
      <c r="AB28" s="810"/>
      <c r="AC28" s="810"/>
      <c r="AD28" s="810"/>
      <c r="AE28" s="811"/>
      <c r="AF28" s="812">
        <v>9</v>
      </c>
      <c r="AG28" s="810"/>
      <c r="AH28" s="810"/>
      <c r="AI28" s="810"/>
      <c r="AJ28" s="813"/>
      <c r="AK28" s="814">
        <v>269</v>
      </c>
      <c r="AL28" s="815"/>
      <c r="AM28" s="815"/>
      <c r="AN28" s="815"/>
      <c r="AO28" s="815"/>
      <c r="AP28" s="815" t="s">
        <v>507</v>
      </c>
      <c r="AQ28" s="815"/>
      <c r="AR28" s="815"/>
      <c r="AS28" s="815"/>
      <c r="AT28" s="815"/>
      <c r="AU28" s="815" t="s">
        <v>507</v>
      </c>
      <c r="AV28" s="815"/>
      <c r="AW28" s="815"/>
      <c r="AX28" s="815"/>
      <c r="AY28" s="815"/>
      <c r="AZ28" s="816" t="s">
        <v>507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404</v>
      </c>
      <c r="C29" s="768"/>
      <c r="D29" s="768"/>
      <c r="E29" s="768"/>
      <c r="F29" s="768"/>
      <c r="G29" s="768"/>
      <c r="H29" s="768"/>
      <c r="I29" s="768"/>
      <c r="J29" s="768"/>
      <c r="K29" s="768"/>
      <c r="L29" s="768"/>
      <c r="M29" s="768"/>
      <c r="N29" s="768"/>
      <c r="O29" s="768"/>
      <c r="P29" s="769"/>
      <c r="Q29" s="770">
        <v>3223</v>
      </c>
      <c r="R29" s="771"/>
      <c r="S29" s="771"/>
      <c r="T29" s="771"/>
      <c r="U29" s="771"/>
      <c r="V29" s="771">
        <v>3077</v>
      </c>
      <c r="W29" s="771"/>
      <c r="X29" s="771"/>
      <c r="Y29" s="771"/>
      <c r="Z29" s="771"/>
      <c r="AA29" s="771">
        <v>146</v>
      </c>
      <c r="AB29" s="771"/>
      <c r="AC29" s="771"/>
      <c r="AD29" s="771"/>
      <c r="AE29" s="772"/>
      <c r="AF29" s="773">
        <v>146</v>
      </c>
      <c r="AG29" s="774"/>
      <c r="AH29" s="774"/>
      <c r="AI29" s="774"/>
      <c r="AJ29" s="775"/>
      <c r="AK29" s="821">
        <v>619</v>
      </c>
      <c r="AL29" s="817"/>
      <c r="AM29" s="817"/>
      <c r="AN29" s="817"/>
      <c r="AO29" s="817"/>
      <c r="AP29" s="817" t="s">
        <v>507</v>
      </c>
      <c r="AQ29" s="817"/>
      <c r="AR29" s="817"/>
      <c r="AS29" s="817"/>
      <c r="AT29" s="817"/>
      <c r="AU29" s="817" t="s">
        <v>507</v>
      </c>
      <c r="AV29" s="817"/>
      <c r="AW29" s="817"/>
      <c r="AX29" s="817"/>
      <c r="AY29" s="817"/>
      <c r="AZ29" s="818" t="s">
        <v>507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405</v>
      </c>
      <c r="C30" s="768"/>
      <c r="D30" s="768"/>
      <c r="E30" s="768"/>
      <c r="F30" s="768"/>
      <c r="G30" s="768"/>
      <c r="H30" s="768"/>
      <c r="I30" s="768"/>
      <c r="J30" s="768"/>
      <c r="K30" s="768"/>
      <c r="L30" s="768"/>
      <c r="M30" s="768"/>
      <c r="N30" s="768"/>
      <c r="O30" s="768"/>
      <c r="P30" s="769"/>
      <c r="Q30" s="770">
        <v>606</v>
      </c>
      <c r="R30" s="771"/>
      <c r="S30" s="771"/>
      <c r="T30" s="771"/>
      <c r="U30" s="771"/>
      <c r="V30" s="771">
        <v>597</v>
      </c>
      <c r="W30" s="771"/>
      <c r="X30" s="771"/>
      <c r="Y30" s="771"/>
      <c r="Z30" s="771"/>
      <c r="AA30" s="771">
        <v>8</v>
      </c>
      <c r="AB30" s="771"/>
      <c r="AC30" s="771"/>
      <c r="AD30" s="771"/>
      <c r="AE30" s="772"/>
      <c r="AF30" s="773">
        <v>8</v>
      </c>
      <c r="AG30" s="774"/>
      <c r="AH30" s="774"/>
      <c r="AI30" s="774"/>
      <c r="AJ30" s="775"/>
      <c r="AK30" s="821">
        <v>126</v>
      </c>
      <c r="AL30" s="817"/>
      <c r="AM30" s="817"/>
      <c r="AN30" s="817"/>
      <c r="AO30" s="817"/>
      <c r="AP30" s="817" t="s">
        <v>507</v>
      </c>
      <c r="AQ30" s="817"/>
      <c r="AR30" s="817"/>
      <c r="AS30" s="817"/>
      <c r="AT30" s="817"/>
      <c r="AU30" s="817" t="s">
        <v>507</v>
      </c>
      <c r="AV30" s="817"/>
      <c r="AW30" s="817"/>
      <c r="AX30" s="817"/>
      <c r="AY30" s="817"/>
      <c r="AZ30" s="818" t="s">
        <v>507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406</v>
      </c>
      <c r="C31" s="768"/>
      <c r="D31" s="768"/>
      <c r="E31" s="768"/>
      <c r="F31" s="768"/>
      <c r="G31" s="768"/>
      <c r="H31" s="768"/>
      <c r="I31" s="768"/>
      <c r="J31" s="768"/>
      <c r="K31" s="768"/>
      <c r="L31" s="768"/>
      <c r="M31" s="768"/>
      <c r="N31" s="768"/>
      <c r="O31" s="768"/>
      <c r="P31" s="769"/>
      <c r="Q31" s="770">
        <v>790</v>
      </c>
      <c r="R31" s="771"/>
      <c r="S31" s="771"/>
      <c r="T31" s="771"/>
      <c r="U31" s="771"/>
      <c r="V31" s="771">
        <v>745</v>
      </c>
      <c r="W31" s="771"/>
      <c r="X31" s="771"/>
      <c r="Y31" s="771"/>
      <c r="Z31" s="771"/>
      <c r="AA31" s="771">
        <v>45</v>
      </c>
      <c r="AB31" s="771"/>
      <c r="AC31" s="771"/>
      <c r="AD31" s="771"/>
      <c r="AE31" s="772"/>
      <c r="AF31" s="773">
        <v>594</v>
      </c>
      <c r="AG31" s="774"/>
      <c r="AH31" s="774"/>
      <c r="AI31" s="774"/>
      <c r="AJ31" s="775"/>
      <c r="AK31" s="821" t="s">
        <v>507</v>
      </c>
      <c r="AL31" s="817"/>
      <c r="AM31" s="817"/>
      <c r="AN31" s="817"/>
      <c r="AO31" s="817"/>
      <c r="AP31" s="817">
        <v>1055</v>
      </c>
      <c r="AQ31" s="817"/>
      <c r="AR31" s="817"/>
      <c r="AS31" s="817"/>
      <c r="AT31" s="817"/>
      <c r="AU31" s="817" t="s">
        <v>507</v>
      </c>
      <c r="AV31" s="817"/>
      <c r="AW31" s="817"/>
      <c r="AX31" s="817"/>
      <c r="AY31" s="817"/>
      <c r="AZ31" s="818" t="s">
        <v>507</v>
      </c>
      <c r="BA31" s="818"/>
      <c r="BB31" s="818"/>
      <c r="BC31" s="818"/>
      <c r="BD31" s="818"/>
      <c r="BE31" s="819" t="s">
        <v>407</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408</v>
      </c>
      <c r="C32" s="768"/>
      <c r="D32" s="768"/>
      <c r="E32" s="768"/>
      <c r="F32" s="768"/>
      <c r="G32" s="768"/>
      <c r="H32" s="768"/>
      <c r="I32" s="768"/>
      <c r="J32" s="768"/>
      <c r="K32" s="768"/>
      <c r="L32" s="768"/>
      <c r="M32" s="768"/>
      <c r="N32" s="768"/>
      <c r="O32" s="768"/>
      <c r="P32" s="769"/>
      <c r="Q32" s="770">
        <v>1069</v>
      </c>
      <c r="R32" s="771"/>
      <c r="S32" s="771"/>
      <c r="T32" s="771"/>
      <c r="U32" s="771"/>
      <c r="V32" s="771">
        <v>1020</v>
      </c>
      <c r="W32" s="771"/>
      <c r="X32" s="771"/>
      <c r="Y32" s="771"/>
      <c r="Z32" s="771"/>
      <c r="AA32" s="771">
        <v>49</v>
      </c>
      <c r="AB32" s="771"/>
      <c r="AC32" s="771"/>
      <c r="AD32" s="771"/>
      <c r="AE32" s="772"/>
      <c r="AF32" s="773">
        <v>79</v>
      </c>
      <c r="AG32" s="774"/>
      <c r="AH32" s="774"/>
      <c r="AI32" s="774"/>
      <c r="AJ32" s="775"/>
      <c r="AK32" s="821">
        <v>158</v>
      </c>
      <c r="AL32" s="817"/>
      <c r="AM32" s="817"/>
      <c r="AN32" s="817"/>
      <c r="AO32" s="817"/>
      <c r="AP32" s="817">
        <v>3416</v>
      </c>
      <c r="AQ32" s="817"/>
      <c r="AR32" s="817"/>
      <c r="AS32" s="817"/>
      <c r="AT32" s="817"/>
      <c r="AU32" s="817">
        <v>2702</v>
      </c>
      <c r="AV32" s="817"/>
      <c r="AW32" s="817"/>
      <c r="AX32" s="817"/>
      <c r="AY32" s="817"/>
      <c r="AZ32" s="818" t="s">
        <v>507</v>
      </c>
      <c r="BA32" s="818"/>
      <c r="BB32" s="818"/>
      <c r="BC32" s="818"/>
      <c r="BD32" s="818"/>
      <c r="BE32" s="819" t="s">
        <v>407</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391</v>
      </c>
      <c r="B63" s="776" t="s">
        <v>410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836</v>
      </c>
      <c r="AG63" s="831"/>
      <c r="AH63" s="831"/>
      <c r="AI63" s="831"/>
      <c r="AJ63" s="832"/>
      <c r="AK63" s="833"/>
      <c r="AL63" s="828"/>
      <c r="AM63" s="828"/>
      <c r="AN63" s="828"/>
      <c r="AO63" s="828"/>
      <c r="AP63" s="831">
        <v>4471</v>
      </c>
      <c r="AQ63" s="831"/>
      <c r="AR63" s="831"/>
      <c r="AS63" s="831"/>
      <c r="AT63" s="831"/>
      <c r="AU63" s="831">
        <v>2702</v>
      </c>
      <c r="AV63" s="831"/>
      <c r="AW63" s="831"/>
      <c r="AX63" s="831"/>
      <c r="AY63" s="831"/>
      <c r="AZ63" s="835"/>
      <c r="BA63" s="835"/>
      <c r="BB63" s="835"/>
      <c r="BC63" s="835"/>
      <c r="BD63" s="835"/>
      <c r="BE63" s="836"/>
      <c r="BF63" s="836"/>
      <c r="BG63" s="836"/>
      <c r="BH63" s="836"/>
      <c r="BI63" s="837"/>
      <c r="BJ63" s="838" t="s">
        <v>130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412</v>
      </c>
      <c r="B66" s="715"/>
      <c r="C66" s="715"/>
      <c r="D66" s="715"/>
      <c r="E66" s="715"/>
      <c r="F66" s="715"/>
      <c r="G66" s="715"/>
      <c r="H66" s="715"/>
      <c r="I66" s="715"/>
      <c r="J66" s="715"/>
      <c r="K66" s="715"/>
      <c r="L66" s="715"/>
      <c r="M66" s="715"/>
      <c r="N66" s="715"/>
      <c r="O66" s="715"/>
      <c r="P66" s="716"/>
      <c r="Q66" s="720" t="s">
        <v>413</v>
      </c>
      <c r="R66" s="721"/>
      <c r="S66" s="721"/>
      <c r="T66" s="721"/>
      <c r="U66" s="722"/>
      <c r="V66" s="720" t="s">
        <v>396</v>
      </c>
      <c r="W66" s="721"/>
      <c r="X66" s="721"/>
      <c r="Y66" s="721"/>
      <c r="Z66" s="722"/>
      <c r="AA66" s="720" t="s">
        <v>397</v>
      </c>
      <c r="AB66" s="721"/>
      <c r="AC66" s="721"/>
      <c r="AD66" s="721"/>
      <c r="AE66" s="722"/>
      <c r="AF66" s="841" t="s">
        <v>414</v>
      </c>
      <c r="AG66" s="802"/>
      <c r="AH66" s="802"/>
      <c r="AI66" s="802"/>
      <c r="AJ66" s="842"/>
      <c r="AK66" s="720" t="s">
        <v>415</v>
      </c>
      <c r="AL66" s="715"/>
      <c r="AM66" s="715"/>
      <c r="AN66" s="715"/>
      <c r="AO66" s="716"/>
      <c r="AP66" s="720" t="s">
        <v>400</v>
      </c>
      <c r="AQ66" s="721"/>
      <c r="AR66" s="721"/>
      <c r="AS66" s="721"/>
      <c r="AT66" s="722"/>
      <c r="AU66" s="720" t="s">
        <v>416</v>
      </c>
      <c r="AV66" s="721"/>
      <c r="AW66" s="721"/>
      <c r="AX66" s="721"/>
      <c r="AY66" s="722"/>
      <c r="AZ66" s="720" t="s">
        <v>379</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572</v>
      </c>
      <c r="C68" s="857"/>
      <c r="D68" s="857"/>
      <c r="E68" s="857"/>
      <c r="F68" s="857"/>
      <c r="G68" s="857"/>
      <c r="H68" s="857"/>
      <c r="I68" s="857"/>
      <c r="J68" s="857"/>
      <c r="K68" s="857"/>
      <c r="L68" s="857"/>
      <c r="M68" s="857"/>
      <c r="N68" s="857"/>
      <c r="O68" s="857"/>
      <c r="P68" s="858"/>
      <c r="Q68" s="859">
        <v>6298</v>
      </c>
      <c r="R68" s="853"/>
      <c r="S68" s="853"/>
      <c r="T68" s="853"/>
      <c r="U68" s="853"/>
      <c r="V68" s="853">
        <v>6037</v>
      </c>
      <c r="W68" s="853"/>
      <c r="X68" s="853"/>
      <c r="Y68" s="853"/>
      <c r="Z68" s="853"/>
      <c r="AA68" s="853">
        <v>173</v>
      </c>
      <c r="AB68" s="853"/>
      <c r="AC68" s="853"/>
      <c r="AD68" s="853"/>
      <c r="AE68" s="853"/>
      <c r="AF68" s="853">
        <v>173</v>
      </c>
      <c r="AG68" s="853"/>
      <c r="AH68" s="853"/>
      <c r="AI68" s="853"/>
      <c r="AJ68" s="853"/>
      <c r="AK68" s="853">
        <v>141</v>
      </c>
      <c r="AL68" s="853"/>
      <c r="AM68" s="853"/>
      <c r="AN68" s="853"/>
      <c r="AO68" s="853"/>
      <c r="AP68" s="853">
        <v>1003</v>
      </c>
      <c r="AQ68" s="853"/>
      <c r="AR68" s="853"/>
      <c r="AS68" s="853"/>
      <c r="AT68" s="853"/>
      <c r="AU68" s="853">
        <v>35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573</v>
      </c>
      <c r="C69" s="861"/>
      <c r="D69" s="861"/>
      <c r="E69" s="861"/>
      <c r="F69" s="861"/>
      <c r="G69" s="861"/>
      <c r="H69" s="861"/>
      <c r="I69" s="861"/>
      <c r="J69" s="861"/>
      <c r="K69" s="861"/>
      <c r="L69" s="861"/>
      <c r="M69" s="861"/>
      <c r="N69" s="861"/>
      <c r="O69" s="861"/>
      <c r="P69" s="862"/>
      <c r="Q69" s="863">
        <v>4076</v>
      </c>
      <c r="R69" s="817"/>
      <c r="S69" s="817"/>
      <c r="T69" s="817"/>
      <c r="U69" s="817"/>
      <c r="V69" s="817">
        <v>3929</v>
      </c>
      <c r="W69" s="817"/>
      <c r="X69" s="817"/>
      <c r="Y69" s="817"/>
      <c r="Z69" s="817"/>
      <c r="AA69" s="817">
        <v>147</v>
      </c>
      <c r="AB69" s="817"/>
      <c r="AC69" s="817"/>
      <c r="AD69" s="817"/>
      <c r="AE69" s="817"/>
      <c r="AF69" s="817">
        <v>196</v>
      </c>
      <c r="AG69" s="817"/>
      <c r="AH69" s="817"/>
      <c r="AI69" s="817"/>
      <c r="AJ69" s="817"/>
      <c r="AK69" s="817">
        <v>90</v>
      </c>
      <c r="AL69" s="817"/>
      <c r="AM69" s="817"/>
      <c r="AN69" s="817"/>
      <c r="AO69" s="817"/>
      <c r="AP69" s="817">
        <v>1309</v>
      </c>
      <c r="AQ69" s="817"/>
      <c r="AR69" s="817"/>
      <c r="AS69" s="817"/>
      <c r="AT69" s="817"/>
      <c r="AU69" s="817">
        <v>289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574</v>
      </c>
      <c r="C70" s="861"/>
      <c r="D70" s="861"/>
      <c r="E70" s="861"/>
      <c r="F70" s="861"/>
      <c r="G70" s="861"/>
      <c r="H70" s="861"/>
      <c r="I70" s="861"/>
      <c r="J70" s="861"/>
      <c r="K70" s="861"/>
      <c r="L70" s="861"/>
      <c r="M70" s="861"/>
      <c r="N70" s="861"/>
      <c r="O70" s="861"/>
      <c r="P70" s="862"/>
      <c r="Q70" s="863">
        <v>1645</v>
      </c>
      <c r="R70" s="817"/>
      <c r="S70" s="817"/>
      <c r="T70" s="817"/>
      <c r="U70" s="817"/>
      <c r="V70" s="817">
        <v>1604</v>
      </c>
      <c r="W70" s="817"/>
      <c r="X70" s="817"/>
      <c r="Y70" s="817"/>
      <c r="Z70" s="817"/>
      <c r="AA70" s="817">
        <v>40</v>
      </c>
      <c r="AB70" s="817"/>
      <c r="AC70" s="817"/>
      <c r="AD70" s="817"/>
      <c r="AE70" s="817"/>
      <c r="AF70" s="817">
        <v>40</v>
      </c>
      <c r="AG70" s="817"/>
      <c r="AH70" s="817"/>
      <c r="AI70" s="817"/>
      <c r="AJ70" s="817"/>
      <c r="AK70" s="817" t="s">
        <v>507</v>
      </c>
      <c r="AL70" s="817"/>
      <c r="AM70" s="817"/>
      <c r="AN70" s="817"/>
      <c r="AO70" s="817"/>
      <c r="AP70" s="817" t="s">
        <v>507</v>
      </c>
      <c r="AQ70" s="817"/>
      <c r="AR70" s="817"/>
      <c r="AS70" s="817"/>
      <c r="AT70" s="817"/>
      <c r="AU70" s="817" t="s">
        <v>507</v>
      </c>
      <c r="AV70" s="817"/>
      <c r="AW70" s="817"/>
      <c r="AX70" s="817"/>
      <c r="AY70" s="817"/>
      <c r="AZ70" s="819" t="s">
        <v>578</v>
      </c>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574</v>
      </c>
      <c r="C71" s="861"/>
      <c r="D71" s="861"/>
      <c r="E71" s="861"/>
      <c r="F71" s="861"/>
      <c r="G71" s="861"/>
      <c r="H71" s="861"/>
      <c r="I71" s="861"/>
      <c r="J71" s="861"/>
      <c r="K71" s="861"/>
      <c r="L71" s="861"/>
      <c r="M71" s="861"/>
      <c r="N71" s="861"/>
      <c r="O71" s="861"/>
      <c r="P71" s="862"/>
      <c r="Q71" s="863">
        <v>847072</v>
      </c>
      <c r="R71" s="817"/>
      <c r="S71" s="817"/>
      <c r="T71" s="817"/>
      <c r="U71" s="817"/>
      <c r="V71" s="817">
        <v>828353</v>
      </c>
      <c r="W71" s="817"/>
      <c r="X71" s="817"/>
      <c r="Y71" s="817"/>
      <c r="Z71" s="817"/>
      <c r="AA71" s="817">
        <v>18719</v>
      </c>
      <c r="AB71" s="817"/>
      <c r="AC71" s="817"/>
      <c r="AD71" s="817"/>
      <c r="AE71" s="817"/>
      <c r="AF71" s="817">
        <v>18719</v>
      </c>
      <c r="AG71" s="817"/>
      <c r="AH71" s="817"/>
      <c r="AI71" s="817"/>
      <c r="AJ71" s="817"/>
      <c r="AK71" s="817">
        <v>7694</v>
      </c>
      <c r="AL71" s="817"/>
      <c r="AM71" s="817"/>
      <c r="AN71" s="817"/>
      <c r="AO71" s="817"/>
      <c r="AP71" s="817" t="s">
        <v>507</v>
      </c>
      <c r="AQ71" s="817"/>
      <c r="AR71" s="817"/>
      <c r="AS71" s="817"/>
      <c r="AT71" s="817"/>
      <c r="AU71" s="817" t="s">
        <v>507</v>
      </c>
      <c r="AV71" s="817"/>
      <c r="AW71" s="817"/>
      <c r="AX71" s="817"/>
      <c r="AY71" s="817"/>
      <c r="AZ71" s="819" t="s">
        <v>579</v>
      </c>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575</v>
      </c>
      <c r="C72" s="861"/>
      <c r="D72" s="861"/>
      <c r="E72" s="861"/>
      <c r="F72" s="861"/>
      <c r="G72" s="861"/>
      <c r="H72" s="861"/>
      <c r="I72" s="861"/>
      <c r="J72" s="861"/>
      <c r="K72" s="861"/>
      <c r="L72" s="861"/>
      <c r="M72" s="861"/>
      <c r="N72" s="861"/>
      <c r="O72" s="861"/>
      <c r="P72" s="862"/>
      <c r="Q72" s="863">
        <v>23479</v>
      </c>
      <c r="R72" s="817"/>
      <c r="S72" s="817"/>
      <c r="T72" s="817"/>
      <c r="U72" s="817"/>
      <c r="V72" s="817">
        <v>22911</v>
      </c>
      <c r="W72" s="817"/>
      <c r="X72" s="817"/>
      <c r="Y72" s="817"/>
      <c r="Z72" s="817"/>
      <c r="AA72" s="817">
        <v>568</v>
      </c>
      <c r="AB72" s="817"/>
      <c r="AC72" s="817"/>
      <c r="AD72" s="817"/>
      <c r="AE72" s="817"/>
      <c r="AF72" s="817">
        <v>568</v>
      </c>
      <c r="AG72" s="817"/>
      <c r="AH72" s="817"/>
      <c r="AI72" s="817"/>
      <c r="AJ72" s="817"/>
      <c r="AK72" s="817">
        <v>21</v>
      </c>
      <c r="AL72" s="817"/>
      <c r="AM72" s="817"/>
      <c r="AN72" s="817"/>
      <c r="AO72" s="817"/>
      <c r="AP72" s="817" t="s">
        <v>507</v>
      </c>
      <c r="AQ72" s="817"/>
      <c r="AR72" s="817"/>
      <c r="AS72" s="817"/>
      <c r="AT72" s="817"/>
      <c r="AU72" s="817" t="s">
        <v>507</v>
      </c>
      <c r="AV72" s="817"/>
      <c r="AW72" s="817"/>
      <c r="AX72" s="817"/>
      <c r="AY72" s="817"/>
      <c r="AZ72" s="819" t="s">
        <v>578</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575</v>
      </c>
      <c r="C73" s="861"/>
      <c r="D73" s="861"/>
      <c r="E73" s="861"/>
      <c r="F73" s="861"/>
      <c r="G73" s="861"/>
      <c r="H73" s="861"/>
      <c r="I73" s="861"/>
      <c r="J73" s="861"/>
      <c r="K73" s="861"/>
      <c r="L73" s="861"/>
      <c r="M73" s="861"/>
      <c r="N73" s="861"/>
      <c r="O73" s="861"/>
      <c r="P73" s="862"/>
      <c r="Q73" s="863">
        <v>205</v>
      </c>
      <c r="R73" s="817"/>
      <c r="S73" s="817"/>
      <c r="T73" s="817"/>
      <c r="U73" s="817"/>
      <c r="V73" s="817">
        <v>96</v>
      </c>
      <c r="W73" s="817"/>
      <c r="X73" s="817"/>
      <c r="Y73" s="817"/>
      <c r="Z73" s="817"/>
      <c r="AA73" s="817">
        <v>109</v>
      </c>
      <c r="AB73" s="817"/>
      <c r="AC73" s="817"/>
      <c r="AD73" s="817"/>
      <c r="AE73" s="817"/>
      <c r="AF73" s="817">
        <v>109</v>
      </c>
      <c r="AG73" s="817"/>
      <c r="AH73" s="817"/>
      <c r="AI73" s="817"/>
      <c r="AJ73" s="817"/>
      <c r="AK73" s="817" t="s">
        <v>507</v>
      </c>
      <c r="AL73" s="817"/>
      <c r="AM73" s="817"/>
      <c r="AN73" s="817"/>
      <c r="AO73" s="817"/>
      <c r="AP73" s="817" t="s">
        <v>507</v>
      </c>
      <c r="AQ73" s="817"/>
      <c r="AR73" s="817"/>
      <c r="AS73" s="817"/>
      <c r="AT73" s="817"/>
      <c r="AU73" s="817" t="s">
        <v>507</v>
      </c>
      <c r="AV73" s="817"/>
      <c r="AW73" s="817"/>
      <c r="AX73" s="817"/>
      <c r="AY73" s="817"/>
      <c r="AZ73" s="819" t="s">
        <v>580</v>
      </c>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576</v>
      </c>
      <c r="C74" s="861"/>
      <c r="D74" s="861"/>
      <c r="E74" s="861"/>
      <c r="F74" s="861"/>
      <c r="G74" s="861"/>
      <c r="H74" s="861"/>
      <c r="I74" s="861"/>
      <c r="J74" s="861"/>
      <c r="K74" s="861"/>
      <c r="L74" s="861"/>
      <c r="M74" s="861"/>
      <c r="N74" s="861"/>
      <c r="O74" s="861"/>
      <c r="P74" s="862"/>
      <c r="Q74" s="863">
        <v>321</v>
      </c>
      <c r="R74" s="817"/>
      <c r="S74" s="817"/>
      <c r="T74" s="817"/>
      <c r="U74" s="817"/>
      <c r="V74" s="817">
        <v>310</v>
      </c>
      <c r="W74" s="817"/>
      <c r="X74" s="817"/>
      <c r="Y74" s="817"/>
      <c r="Z74" s="817"/>
      <c r="AA74" s="817">
        <v>11</v>
      </c>
      <c r="AB74" s="817"/>
      <c r="AC74" s="817"/>
      <c r="AD74" s="817"/>
      <c r="AE74" s="817"/>
      <c r="AF74" s="817">
        <v>11</v>
      </c>
      <c r="AG74" s="817"/>
      <c r="AH74" s="817"/>
      <c r="AI74" s="817"/>
      <c r="AJ74" s="817"/>
      <c r="AK74" s="817">
        <v>3</v>
      </c>
      <c r="AL74" s="817"/>
      <c r="AM74" s="817"/>
      <c r="AN74" s="817"/>
      <c r="AO74" s="817"/>
      <c r="AP74" s="817" t="s">
        <v>507</v>
      </c>
      <c r="AQ74" s="817"/>
      <c r="AR74" s="817"/>
      <c r="AS74" s="817"/>
      <c r="AT74" s="817"/>
      <c r="AU74" s="817" t="s">
        <v>507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577</v>
      </c>
      <c r="C75" s="861"/>
      <c r="D75" s="861"/>
      <c r="E75" s="861"/>
      <c r="F75" s="861"/>
      <c r="G75" s="861"/>
      <c r="H75" s="861"/>
      <c r="I75" s="861"/>
      <c r="J75" s="861"/>
      <c r="K75" s="861"/>
      <c r="L75" s="861"/>
      <c r="M75" s="861"/>
      <c r="N75" s="861"/>
      <c r="O75" s="861"/>
      <c r="P75" s="862"/>
      <c r="Q75" s="864">
        <v>347</v>
      </c>
      <c r="R75" s="865"/>
      <c r="S75" s="865"/>
      <c r="T75" s="865"/>
      <c r="U75" s="821"/>
      <c r="V75" s="866">
        <v>321</v>
      </c>
      <c r="W75" s="865"/>
      <c r="X75" s="865"/>
      <c r="Y75" s="865"/>
      <c r="Z75" s="821"/>
      <c r="AA75" s="866">
        <v>26</v>
      </c>
      <c r="AB75" s="865"/>
      <c r="AC75" s="865"/>
      <c r="AD75" s="865"/>
      <c r="AE75" s="821"/>
      <c r="AF75" s="866">
        <v>26</v>
      </c>
      <c r="AG75" s="865"/>
      <c r="AH75" s="865"/>
      <c r="AI75" s="865"/>
      <c r="AJ75" s="821"/>
      <c r="AK75" s="866">
        <v>57</v>
      </c>
      <c r="AL75" s="865"/>
      <c r="AM75" s="865"/>
      <c r="AN75" s="865"/>
      <c r="AO75" s="821"/>
      <c r="AP75" s="866" t="s">
        <v>507</v>
      </c>
      <c r="AQ75" s="865"/>
      <c r="AR75" s="865"/>
      <c r="AS75" s="865"/>
      <c r="AT75" s="821"/>
      <c r="AU75" s="866" t="s">
        <v>507</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391</v>
      </c>
      <c r="B88" s="776" t="s">
        <v>417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19842</v>
      </c>
      <c r="AG88" s="831"/>
      <c r="AH88" s="831"/>
      <c r="AI88" s="831"/>
      <c r="AJ88" s="831"/>
      <c r="AK88" s="828"/>
      <c r="AL88" s="828"/>
      <c r="AM88" s="828"/>
      <c r="AN88" s="828"/>
      <c r="AO88" s="828"/>
      <c r="AP88" s="831">
        <v>2312</v>
      </c>
      <c r="AQ88" s="831"/>
      <c r="AR88" s="831"/>
      <c r="AS88" s="831"/>
      <c r="AT88" s="831"/>
      <c r="AU88" s="831">
        <v>324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776" t="s">
        <v>418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t="s">
        <v>585</v>
      </c>
      <c r="CX102" s="839"/>
      <c r="CY102" s="839"/>
      <c r="CZ102" s="839"/>
      <c r="DA102" s="878"/>
      <c r="DB102" s="877">
        <v>128</v>
      </c>
      <c r="DC102" s="839"/>
      <c r="DD102" s="839"/>
      <c r="DE102" s="839"/>
      <c r="DF102" s="878"/>
      <c r="DG102" s="877" t="s">
        <v>585</v>
      </c>
      <c r="DH102" s="839"/>
      <c r="DI102" s="839"/>
      <c r="DJ102" s="839"/>
      <c r="DK102" s="878"/>
      <c r="DL102" s="877" t="s">
        <v>585</v>
      </c>
      <c r="DM102" s="839"/>
      <c r="DN102" s="839"/>
      <c r="DO102" s="839"/>
      <c r="DP102" s="878"/>
      <c r="DQ102" s="877" t="s">
        <v>585</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423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425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426</v>
      </c>
      <c r="AB109" s="880"/>
      <c r="AC109" s="880"/>
      <c r="AD109" s="880"/>
      <c r="AE109" s="881"/>
      <c r="AF109" s="879" t="s">
        <v>427</v>
      </c>
      <c r="AG109" s="880"/>
      <c r="AH109" s="880"/>
      <c r="AI109" s="880"/>
      <c r="AJ109" s="881"/>
      <c r="AK109" s="879" t="s">
        <v>309</v>
      </c>
      <c r="AL109" s="880"/>
      <c r="AM109" s="880"/>
      <c r="AN109" s="880"/>
      <c r="AO109" s="881"/>
      <c r="AP109" s="879" t="s">
        <v>428</v>
      </c>
      <c r="AQ109" s="880"/>
      <c r="AR109" s="880"/>
      <c r="AS109" s="880"/>
      <c r="AT109" s="882"/>
      <c r="AU109" s="899" t="s">
        <v>425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426</v>
      </c>
      <c r="BR109" s="880"/>
      <c r="BS109" s="880"/>
      <c r="BT109" s="880"/>
      <c r="BU109" s="881"/>
      <c r="BV109" s="879" t="s">
        <v>427</v>
      </c>
      <c r="BW109" s="880"/>
      <c r="BX109" s="880"/>
      <c r="BY109" s="880"/>
      <c r="BZ109" s="881"/>
      <c r="CA109" s="879" t="s">
        <v>309</v>
      </c>
      <c r="CB109" s="880"/>
      <c r="CC109" s="880"/>
      <c r="CD109" s="880"/>
      <c r="CE109" s="881"/>
      <c r="CF109" s="900" t="s">
        <v>428</v>
      </c>
      <c r="CG109" s="900"/>
      <c r="CH109" s="900"/>
      <c r="CI109" s="900"/>
      <c r="CJ109" s="900"/>
      <c r="CK109" s="879" t="s">
        <v>429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426</v>
      </c>
      <c r="DH109" s="880"/>
      <c r="DI109" s="880"/>
      <c r="DJ109" s="880"/>
      <c r="DK109" s="881"/>
      <c r="DL109" s="879" t="s">
        <v>427</v>
      </c>
      <c r="DM109" s="880"/>
      <c r="DN109" s="880"/>
      <c r="DO109" s="880"/>
      <c r="DP109" s="881"/>
      <c r="DQ109" s="879" t="s">
        <v>309</v>
      </c>
      <c r="DR109" s="880"/>
      <c r="DS109" s="880"/>
      <c r="DT109" s="880"/>
      <c r="DU109" s="881"/>
      <c r="DV109" s="879" t="s">
        <v>428</v>
      </c>
      <c r="DW109" s="880"/>
      <c r="DX109" s="880"/>
      <c r="DY109" s="880"/>
      <c r="DZ109" s="882"/>
    </row>
    <row r="110" spans="1:131" s="224" customFormat="1" ht="26.25" customHeight="1" x14ac:dyDescent="0.2">
      <c r="A110" s="883" t="s">
        <v>430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817656</v>
      </c>
      <c r="AB110" s="887"/>
      <c r="AC110" s="887"/>
      <c r="AD110" s="887"/>
      <c r="AE110" s="888"/>
      <c r="AF110" s="889">
        <v>844030</v>
      </c>
      <c r="AG110" s="887"/>
      <c r="AH110" s="887"/>
      <c r="AI110" s="887"/>
      <c r="AJ110" s="888"/>
      <c r="AK110" s="889">
        <v>840440</v>
      </c>
      <c r="AL110" s="887"/>
      <c r="AM110" s="887"/>
      <c r="AN110" s="887"/>
      <c r="AO110" s="888"/>
      <c r="AP110" s="890">
        <v>12.9</v>
      </c>
      <c r="AQ110" s="891"/>
      <c r="AR110" s="891"/>
      <c r="AS110" s="891"/>
      <c r="AT110" s="892"/>
      <c r="AU110" s="893" t="s">
        <v>75</v>
      </c>
      <c r="AV110" s="894"/>
      <c r="AW110" s="894"/>
      <c r="AX110" s="894"/>
      <c r="AY110" s="894"/>
      <c r="AZ110" s="916" t="s">
        <v>431</v>
      </c>
      <c r="BA110" s="884"/>
      <c r="BB110" s="884"/>
      <c r="BC110" s="884"/>
      <c r="BD110" s="884"/>
      <c r="BE110" s="884"/>
      <c r="BF110" s="884"/>
      <c r="BG110" s="884"/>
      <c r="BH110" s="884"/>
      <c r="BI110" s="884"/>
      <c r="BJ110" s="884"/>
      <c r="BK110" s="884"/>
      <c r="BL110" s="884"/>
      <c r="BM110" s="884"/>
      <c r="BN110" s="884"/>
      <c r="BO110" s="884"/>
      <c r="BP110" s="885"/>
      <c r="BQ110" s="917">
        <v>8545119</v>
      </c>
      <c r="BR110" s="918"/>
      <c r="BS110" s="918"/>
      <c r="BT110" s="918"/>
      <c r="BU110" s="918"/>
      <c r="BV110" s="918">
        <v>8289104</v>
      </c>
      <c r="BW110" s="918"/>
      <c r="BX110" s="918"/>
      <c r="BY110" s="918"/>
      <c r="BZ110" s="918"/>
      <c r="CA110" s="918">
        <v>7840330</v>
      </c>
      <c r="CB110" s="918"/>
      <c r="CC110" s="918"/>
      <c r="CD110" s="918"/>
      <c r="CE110" s="918"/>
      <c r="CF110" s="931">
        <v>120.1</v>
      </c>
      <c r="CG110" s="932"/>
      <c r="CH110" s="932"/>
      <c r="CI110" s="932"/>
      <c r="CJ110" s="932"/>
      <c r="CK110" s="933" t="s">
        <v>432</v>
      </c>
      <c r="CL110" s="934"/>
      <c r="CM110" s="916" t="s">
        <v>433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130</v>
      </c>
      <c r="DH110" s="918"/>
      <c r="DI110" s="918"/>
      <c r="DJ110" s="918"/>
      <c r="DK110" s="918"/>
      <c r="DL110" s="918" t="s">
        <v>130</v>
      </c>
      <c r="DM110" s="918"/>
      <c r="DN110" s="918"/>
      <c r="DO110" s="918"/>
      <c r="DP110" s="918"/>
      <c r="DQ110" s="918" t="s">
        <v>434</v>
      </c>
      <c r="DR110" s="918"/>
      <c r="DS110" s="918"/>
      <c r="DT110" s="918"/>
      <c r="DU110" s="918"/>
      <c r="DV110" s="919" t="s">
        <v>130</v>
      </c>
      <c r="DW110" s="919"/>
      <c r="DX110" s="919"/>
      <c r="DY110" s="919"/>
      <c r="DZ110" s="920"/>
    </row>
    <row r="111" spans="1:131" s="224" customFormat="1" ht="26.25" customHeight="1" x14ac:dyDescent="0.2">
      <c r="A111" s="921" t="s">
        <v>435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434</v>
      </c>
      <c r="AB111" s="925"/>
      <c r="AC111" s="925"/>
      <c r="AD111" s="925"/>
      <c r="AE111" s="926"/>
      <c r="AF111" s="927" t="s">
        <v>130</v>
      </c>
      <c r="AG111" s="925"/>
      <c r="AH111" s="925"/>
      <c r="AI111" s="925"/>
      <c r="AJ111" s="926"/>
      <c r="AK111" s="927" t="s">
        <v>130</v>
      </c>
      <c r="AL111" s="925"/>
      <c r="AM111" s="925"/>
      <c r="AN111" s="925"/>
      <c r="AO111" s="926"/>
      <c r="AP111" s="928" t="s">
        <v>130</v>
      </c>
      <c r="AQ111" s="929"/>
      <c r="AR111" s="929"/>
      <c r="AS111" s="929"/>
      <c r="AT111" s="930"/>
      <c r="AU111" s="895"/>
      <c r="AV111" s="896"/>
      <c r="AW111" s="896"/>
      <c r="AX111" s="896"/>
      <c r="AY111" s="896"/>
      <c r="AZ111" s="909" t="s">
        <v>436</v>
      </c>
      <c r="BA111" s="910"/>
      <c r="BB111" s="910"/>
      <c r="BC111" s="910"/>
      <c r="BD111" s="910"/>
      <c r="BE111" s="910"/>
      <c r="BF111" s="910"/>
      <c r="BG111" s="910"/>
      <c r="BH111" s="910"/>
      <c r="BI111" s="910"/>
      <c r="BJ111" s="910"/>
      <c r="BK111" s="910"/>
      <c r="BL111" s="910"/>
      <c r="BM111" s="910"/>
      <c r="BN111" s="910"/>
      <c r="BO111" s="910"/>
      <c r="BP111" s="911"/>
      <c r="BQ111" s="912" t="s">
        <v>130</v>
      </c>
      <c r="BR111" s="913"/>
      <c r="BS111" s="913"/>
      <c r="BT111" s="913"/>
      <c r="BU111" s="913"/>
      <c r="BV111" s="913" t="s">
        <v>434</v>
      </c>
      <c r="BW111" s="913"/>
      <c r="BX111" s="913"/>
      <c r="BY111" s="913"/>
      <c r="BZ111" s="913"/>
      <c r="CA111" s="913" t="s">
        <v>434</v>
      </c>
      <c r="CB111" s="913"/>
      <c r="CC111" s="913"/>
      <c r="CD111" s="913"/>
      <c r="CE111" s="913"/>
      <c r="CF111" s="907" t="s">
        <v>434</v>
      </c>
      <c r="CG111" s="908"/>
      <c r="CH111" s="908"/>
      <c r="CI111" s="908"/>
      <c r="CJ111" s="908"/>
      <c r="CK111" s="935"/>
      <c r="CL111" s="936"/>
      <c r="CM111" s="909" t="s">
        <v>437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434</v>
      </c>
      <c r="DH111" s="913"/>
      <c r="DI111" s="913"/>
      <c r="DJ111" s="913"/>
      <c r="DK111" s="913"/>
      <c r="DL111" s="913" t="s">
        <v>434</v>
      </c>
      <c r="DM111" s="913"/>
      <c r="DN111" s="913"/>
      <c r="DO111" s="913"/>
      <c r="DP111" s="913"/>
      <c r="DQ111" s="913" t="s">
        <v>434</v>
      </c>
      <c r="DR111" s="913"/>
      <c r="DS111" s="913"/>
      <c r="DT111" s="913"/>
      <c r="DU111" s="913"/>
      <c r="DV111" s="914" t="s">
        <v>434</v>
      </c>
      <c r="DW111" s="914"/>
      <c r="DX111" s="914"/>
      <c r="DY111" s="914"/>
      <c r="DZ111" s="915"/>
    </row>
    <row r="112" spans="1:131" s="224" customFormat="1" ht="26.25" customHeight="1" x14ac:dyDescent="0.2">
      <c r="A112" s="939" t="s">
        <v>438</v>
      </c>
      <c r="B112" s="940"/>
      <c r="C112" s="910" t="s">
        <v>439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130</v>
      </c>
      <c r="AB112" s="946"/>
      <c r="AC112" s="946"/>
      <c r="AD112" s="946"/>
      <c r="AE112" s="947"/>
      <c r="AF112" s="948" t="s">
        <v>130</v>
      </c>
      <c r="AG112" s="946"/>
      <c r="AH112" s="946"/>
      <c r="AI112" s="946"/>
      <c r="AJ112" s="947"/>
      <c r="AK112" s="948" t="s">
        <v>130</v>
      </c>
      <c r="AL112" s="946"/>
      <c r="AM112" s="946"/>
      <c r="AN112" s="946"/>
      <c r="AO112" s="947"/>
      <c r="AP112" s="949" t="s">
        <v>440</v>
      </c>
      <c r="AQ112" s="950"/>
      <c r="AR112" s="950"/>
      <c r="AS112" s="950"/>
      <c r="AT112" s="951"/>
      <c r="AU112" s="895"/>
      <c r="AV112" s="896"/>
      <c r="AW112" s="896"/>
      <c r="AX112" s="896"/>
      <c r="AY112" s="896"/>
      <c r="AZ112" s="909" t="s">
        <v>441</v>
      </c>
      <c r="BA112" s="910"/>
      <c r="BB112" s="910"/>
      <c r="BC112" s="910"/>
      <c r="BD112" s="910"/>
      <c r="BE112" s="910"/>
      <c r="BF112" s="910"/>
      <c r="BG112" s="910"/>
      <c r="BH112" s="910"/>
      <c r="BI112" s="910"/>
      <c r="BJ112" s="910"/>
      <c r="BK112" s="910"/>
      <c r="BL112" s="910"/>
      <c r="BM112" s="910"/>
      <c r="BN112" s="910"/>
      <c r="BO112" s="910"/>
      <c r="BP112" s="911"/>
      <c r="BQ112" s="912">
        <v>3314039</v>
      </c>
      <c r="BR112" s="913"/>
      <c r="BS112" s="913"/>
      <c r="BT112" s="913"/>
      <c r="BU112" s="913"/>
      <c r="BV112" s="913">
        <v>2983296</v>
      </c>
      <c r="BW112" s="913"/>
      <c r="BX112" s="913"/>
      <c r="BY112" s="913"/>
      <c r="BZ112" s="913"/>
      <c r="CA112" s="913">
        <v>2702355</v>
      </c>
      <c r="CB112" s="913"/>
      <c r="CC112" s="913"/>
      <c r="CD112" s="913"/>
      <c r="CE112" s="913"/>
      <c r="CF112" s="907">
        <v>41.4</v>
      </c>
      <c r="CG112" s="908"/>
      <c r="CH112" s="908"/>
      <c r="CI112" s="908"/>
      <c r="CJ112" s="908"/>
      <c r="CK112" s="935"/>
      <c r="CL112" s="936"/>
      <c r="CM112" s="909" t="s">
        <v>442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130</v>
      </c>
      <c r="DH112" s="913"/>
      <c r="DI112" s="913"/>
      <c r="DJ112" s="913"/>
      <c r="DK112" s="913"/>
      <c r="DL112" s="913" t="s">
        <v>130</v>
      </c>
      <c r="DM112" s="913"/>
      <c r="DN112" s="913"/>
      <c r="DO112" s="913"/>
      <c r="DP112" s="913"/>
      <c r="DQ112" s="913" t="s">
        <v>440</v>
      </c>
      <c r="DR112" s="913"/>
      <c r="DS112" s="913"/>
      <c r="DT112" s="913"/>
      <c r="DU112" s="913"/>
      <c r="DV112" s="914" t="s">
        <v>130</v>
      </c>
      <c r="DW112" s="914"/>
      <c r="DX112" s="914"/>
      <c r="DY112" s="914"/>
      <c r="DZ112" s="915"/>
    </row>
    <row r="113" spans="1:130" s="224" customFormat="1" ht="26.25" customHeight="1" x14ac:dyDescent="0.2">
      <c r="A113" s="941"/>
      <c r="B113" s="942"/>
      <c r="C113" s="910" t="s">
        <v>443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448421</v>
      </c>
      <c r="AB113" s="925"/>
      <c r="AC113" s="925"/>
      <c r="AD113" s="925"/>
      <c r="AE113" s="926"/>
      <c r="AF113" s="927">
        <v>373123</v>
      </c>
      <c r="AG113" s="925"/>
      <c r="AH113" s="925"/>
      <c r="AI113" s="925"/>
      <c r="AJ113" s="926"/>
      <c r="AK113" s="927">
        <v>371128</v>
      </c>
      <c r="AL113" s="925"/>
      <c r="AM113" s="925"/>
      <c r="AN113" s="925"/>
      <c r="AO113" s="926"/>
      <c r="AP113" s="928">
        <v>5.7</v>
      </c>
      <c r="AQ113" s="929"/>
      <c r="AR113" s="929"/>
      <c r="AS113" s="929"/>
      <c r="AT113" s="930"/>
      <c r="AU113" s="895"/>
      <c r="AV113" s="896"/>
      <c r="AW113" s="896"/>
      <c r="AX113" s="896"/>
      <c r="AY113" s="896"/>
      <c r="AZ113" s="909" t="s">
        <v>444</v>
      </c>
      <c r="BA113" s="910"/>
      <c r="BB113" s="910"/>
      <c r="BC113" s="910"/>
      <c r="BD113" s="910"/>
      <c r="BE113" s="910"/>
      <c r="BF113" s="910"/>
      <c r="BG113" s="910"/>
      <c r="BH113" s="910"/>
      <c r="BI113" s="910"/>
      <c r="BJ113" s="910"/>
      <c r="BK113" s="910"/>
      <c r="BL113" s="910"/>
      <c r="BM113" s="910"/>
      <c r="BN113" s="910"/>
      <c r="BO113" s="910"/>
      <c r="BP113" s="911"/>
      <c r="BQ113" s="912">
        <v>389046</v>
      </c>
      <c r="BR113" s="913"/>
      <c r="BS113" s="913"/>
      <c r="BT113" s="913"/>
      <c r="BU113" s="913"/>
      <c r="BV113" s="913">
        <v>373717</v>
      </c>
      <c r="BW113" s="913"/>
      <c r="BX113" s="913"/>
      <c r="BY113" s="913"/>
      <c r="BZ113" s="913"/>
      <c r="CA113" s="913">
        <v>323878</v>
      </c>
      <c r="CB113" s="913"/>
      <c r="CC113" s="913"/>
      <c r="CD113" s="913"/>
      <c r="CE113" s="913"/>
      <c r="CF113" s="907">
        <v>5</v>
      </c>
      <c r="CG113" s="908"/>
      <c r="CH113" s="908"/>
      <c r="CI113" s="908"/>
      <c r="CJ113" s="908"/>
      <c r="CK113" s="935"/>
      <c r="CL113" s="936"/>
      <c r="CM113" s="909" t="s">
        <v>445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440</v>
      </c>
      <c r="DH113" s="946"/>
      <c r="DI113" s="946"/>
      <c r="DJ113" s="946"/>
      <c r="DK113" s="947"/>
      <c r="DL113" s="948" t="s">
        <v>440</v>
      </c>
      <c r="DM113" s="946"/>
      <c r="DN113" s="946"/>
      <c r="DO113" s="946"/>
      <c r="DP113" s="947"/>
      <c r="DQ113" s="948" t="s">
        <v>130</v>
      </c>
      <c r="DR113" s="946"/>
      <c r="DS113" s="946"/>
      <c r="DT113" s="946"/>
      <c r="DU113" s="947"/>
      <c r="DV113" s="949" t="s">
        <v>130</v>
      </c>
      <c r="DW113" s="950"/>
      <c r="DX113" s="950"/>
      <c r="DY113" s="950"/>
      <c r="DZ113" s="951"/>
    </row>
    <row r="114" spans="1:130" s="224" customFormat="1" ht="26.25" customHeight="1" x14ac:dyDescent="0.2">
      <c r="A114" s="941"/>
      <c r="B114" s="942"/>
      <c r="C114" s="910" t="s">
        <v>446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65110</v>
      </c>
      <c r="AB114" s="946"/>
      <c r="AC114" s="946"/>
      <c r="AD114" s="946"/>
      <c r="AE114" s="947"/>
      <c r="AF114" s="948">
        <v>94932</v>
      </c>
      <c r="AG114" s="946"/>
      <c r="AH114" s="946"/>
      <c r="AI114" s="946"/>
      <c r="AJ114" s="947"/>
      <c r="AK114" s="948">
        <v>103526</v>
      </c>
      <c r="AL114" s="946"/>
      <c r="AM114" s="946"/>
      <c r="AN114" s="946"/>
      <c r="AO114" s="947"/>
      <c r="AP114" s="949">
        <v>1.6</v>
      </c>
      <c r="AQ114" s="950"/>
      <c r="AR114" s="950"/>
      <c r="AS114" s="950"/>
      <c r="AT114" s="951"/>
      <c r="AU114" s="895"/>
      <c r="AV114" s="896"/>
      <c r="AW114" s="896"/>
      <c r="AX114" s="896"/>
      <c r="AY114" s="896"/>
      <c r="AZ114" s="909" t="s">
        <v>447</v>
      </c>
      <c r="BA114" s="910"/>
      <c r="BB114" s="910"/>
      <c r="BC114" s="910"/>
      <c r="BD114" s="910"/>
      <c r="BE114" s="910"/>
      <c r="BF114" s="910"/>
      <c r="BG114" s="910"/>
      <c r="BH114" s="910"/>
      <c r="BI114" s="910"/>
      <c r="BJ114" s="910"/>
      <c r="BK114" s="910"/>
      <c r="BL114" s="910"/>
      <c r="BM114" s="910"/>
      <c r="BN114" s="910"/>
      <c r="BO114" s="910"/>
      <c r="BP114" s="911"/>
      <c r="BQ114" s="912" t="s">
        <v>130</v>
      </c>
      <c r="BR114" s="913"/>
      <c r="BS114" s="913"/>
      <c r="BT114" s="913"/>
      <c r="BU114" s="913"/>
      <c r="BV114" s="913" t="s">
        <v>130</v>
      </c>
      <c r="BW114" s="913"/>
      <c r="BX114" s="913"/>
      <c r="BY114" s="913"/>
      <c r="BZ114" s="913"/>
      <c r="CA114" s="913" t="s">
        <v>130</v>
      </c>
      <c r="CB114" s="913"/>
      <c r="CC114" s="913"/>
      <c r="CD114" s="913"/>
      <c r="CE114" s="913"/>
      <c r="CF114" s="907" t="s">
        <v>130</v>
      </c>
      <c r="CG114" s="908"/>
      <c r="CH114" s="908"/>
      <c r="CI114" s="908"/>
      <c r="CJ114" s="908"/>
      <c r="CK114" s="935"/>
      <c r="CL114" s="936"/>
      <c r="CM114" s="909" t="s">
        <v>448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130</v>
      </c>
      <c r="DH114" s="946"/>
      <c r="DI114" s="946"/>
      <c r="DJ114" s="946"/>
      <c r="DK114" s="947"/>
      <c r="DL114" s="948" t="s">
        <v>130</v>
      </c>
      <c r="DM114" s="946"/>
      <c r="DN114" s="946"/>
      <c r="DO114" s="946"/>
      <c r="DP114" s="947"/>
      <c r="DQ114" s="948" t="s">
        <v>130</v>
      </c>
      <c r="DR114" s="946"/>
      <c r="DS114" s="946"/>
      <c r="DT114" s="946"/>
      <c r="DU114" s="947"/>
      <c r="DV114" s="949" t="s">
        <v>130</v>
      </c>
      <c r="DW114" s="950"/>
      <c r="DX114" s="950"/>
      <c r="DY114" s="950"/>
      <c r="DZ114" s="951"/>
    </row>
    <row r="115" spans="1:130" s="224" customFormat="1" ht="26.25" customHeight="1" x14ac:dyDescent="0.2">
      <c r="A115" s="941"/>
      <c r="B115" s="942"/>
      <c r="C115" s="910" t="s">
        <v>449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130</v>
      </c>
      <c r="AB115" s="925"/>
      <c r="AC115" s="925"/>
      <c r="AD115" s="925"/>
      <c r="AE115" s="926"/>
      <c r="AF115" s="927">
        <v>90</v>
      </c>
      <c r="AG115" s="925"/>
      <c r="AH115" s="925"/>
      <c r="AI115" s="925"/>
      <c r="AJ115" s="926"/>
      <c r="AK115" s="927">
        <v>90</v>
      </c>
      <c r="AL115" s="925"/>
      <c r="AM115" s="925"/>
      <c r="AN115" s="925"/>
      <c r="AO115" s="926"/>
      <c r="AP115" s="928">
        <v>0</v>
      </c>
      <c r="AQ115" s="929"/>
      <c r="AR115" s="929"/>
      <c r="AS115" s="929"/>
      <c r="AT115" s="930"/>
      <c r="AU115" s="895"/>
      <c r="AV115" s="896"/>
      <c r="AW115" s="896"/>
      <c r="AX115" s="896"/>
      <c r="AY115" s="896"/>
      <c r="AZ115" s="909" t="s">
        <v>450</v>
      </c>
      <c r="BA115" s="910"/>
      <c r="BB115" s="910"/>
      <c r="BC115" s="910"/>
      <c r="BD115" s="910"/>
      <c r="BE115" s="910"/>
      <c r="BF115" s="910"/>
      <c r="BG115" s="910"/>
      <c r="BH115" s="910"/>
      <c r="BI115" s="910"/>
      <c r="BJ115" s="910"/>
      <c r="BK115" s="910"/>
      <c r="BL115" s="910"/>
      <c r="BM115" s="910"/>
      <c r="BN115" s="910"/>
      <c r="BO115" s="910"/>
      <c r="BP115" s="911"/>
      <c r="BQ115" s="912" t="s">
        <v>130</v>
      </c>
      <c r="BR115" s="913"/>
      <c r="BS115" s="913"/>
      <c r="BT115" s="913"/>
      <c r="BU115" s="913"/>
      <c r="BV115" s="913" t="s">
        <v>130</v>
      </c>
      <c r="BW115" s="913"/>
      <c r="BX115" s="913"/>
      <c r="BY115" s="913"/>
      <c r="BZ115" s="913"/>
      <c r="CA115" s="913" t="s">
        <v>130</v>
      </c>
      <c r="CB115" s="913"/>
      <c r="CC115" s="913"/>
      <c r="CD115" s="913"/>
      <c r="CE115" s="913"/>
      <c r="CF115" s="907" t="s">
        <v>130</v>
      </c>
      <c r="CG115" s="908"/>
      <c r="CH115" s="908"/>
      <c r="CI115" s="908"/>
      <c r="CJ115" s="908"/>
      <c r="CK115" s="935"/>
      <c r="CL115" s="936"/>
      <c r="CM115" s="909" t="s">
        <v>451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130</v>
      </c>
      <c r="DH115" s="946"/>
      <c r="DI115" s="946"/>
      <c r="DJ115" s="946"/>
      <c r="DK115" s="947"/>
      <c r="DL115" s="948" t="s">
        <v>130</v>
      </c>
      <c r="DM115" s="946"/>
      <c r="DN115" s="946"/>
      <c r="DO115" s="946"/>
      <c r="DP115" s="947"/>
      <c r="DQ115" s="948" t="s">
        <v>130</v>
      </c>
      <c r="DR115" s="946"/>
      <c r="DS115" s="946"/>
      <c r="DT115" s="946"/>
      <c r="DU115" s="947"/>
      <c r="DV115" s="949" t="s">
        <v>130</v>
      </c>
      <c r="DW115" s="950"/>
      <c r="DX115" s="950"/>
      <c r="DY115" s="950"/>
      <c r="DZ115" s="951"/>
    </row>
    <row r="116" spans="1:130" s="224" customFormat="1" ht="26.25" customHeight="1" x14ac:dyDescent="0.2">
      <c r="A116" s="943"/>
      <c r="B116" s="944"/>
      <c r="C116" s="952" t="s">
        <v>452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130</v>
      </c>
      <c r="AB116" s="946"/>
      <c r="AC116" s="946"/>
      <c r="AD116" s="946"/>
      <c r="AE116" s="947"/>
      <c r="AF116" s="948" t="s">
        <v>130</v>
      </c>
      <c r="AG116" s="946"/>
      <c r="AH116" s="946"/>
      <c r="AI116" s="946"/>
      <c r="AJ116" s="947"/>
      <c r="AK116" s="948" t="s">
        <v>130</v>
      </c>
      <c r="AL116" s="946"/>
      <c r="AM116" s="946"/>
      <c r="AN116" s="946"/>
      <c r="AO116" s="947"/>
      <c r="AP116" s="949" t="s">
        <v>130</v>
      </c>
      <c r="AQ116" s="950"/>
      <c r="AR116" s="950"/>
      <c r="AS116" s="950"/>
      <c r="AT116" s="951"/>
      <c r="AU116" s="895"/>
      <c r="AV116" s="896"/>
      <c r="AW116" s="896"/>
      <c r="AX116" s="896"/>
      <c r="AY116" s="896"/>
      <c r="AZ116" s="954" t="s">
        <v>453</v>
      </c>
      <c r="BA116" s="955"/>
      <c r="BB116" s="955"/>
      <c r="BC116" s="955"/>
      <c r="BD116" s="955"/>
      <c r="BE116" s="955"/>
      <c r="BF116" s="955"/>
      <c r="BG116" s="955"/>
      <c r="BH116" s="955"/>
      <c r="BI116" s="955"/>
      <c r="BJ116" s="955"/>
      <c r="BK116" s="955"/>
      <c r="BL116" s="955"/>
      <c r="BM116" s="955"/>
      <c r="BN116" s="955"/>
      <c r="BO116" s="955"/>
      <c r="BP116" s="956"/>
      <c r="BQ116" s="912" t="s">
        <v>130</v>
      </c>
      <c r="BR116" s="913"/>
      <c r="BS116" s="913"/>
      <c r="BT116" s="913"/>
      <c r="BU116" s="913"/>
      <c r="BV116" s="913" t="s">
        <v>130</v>
      </c>
      <c r="BW116" s="913"/>
      <c r="BX116" s="913"/>
      <c r="BY116" s="913"/>
      <c r="BZ116" s="913"/>
      <c r="CA116" s="913" t="s">
        <v>130</v>
      </c>
      <c r="CB116" s="913"/>
      <c r="CC116" s="913"/>
      <c r="CD116" s="913"/>
      <c r="CE116" s="913"/>
      <c r="CF116" s="907" t="s">
        <v>130</v>
      </c>
      <c r="CG116" s="908"/>
      <c r="CH116" s="908"/>
      <c r="CI116" s="908"/>
      <c r="CJ116" s="908"/>
      <c r="CK116" s="935"/>
      <c r="CL116" s="936"/>
      <c r="CM116" s="909" t="s">
        <v>454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440</v>
      </c>
      <c r="DH116" s="946"/>
      <c r="DI116" s="946"/>
      <c r="DJ116" s="946"/>
      <c r="DK116" s="947"/>
      <c r="DL116" s="948" t="s">
        <v>130</v>
      </c>
      <c r="DM116" s="946"/>
      <c r="DN116" s="946"/>
      <c r="DO116" s="946"/>
      <c r="DP116" s="947"/>
      <c r="DQ116" s="948" t="s">
        <v>130</v>
      </c>
      <c r="DR116" s="946"/>
      <c r="DS116" s="946"/>
      <c r="DT116" s="946"/>
      <c r="DU116" s="947"/>
      <c r="DV116" s="949" t="s">
        <v>130</v>
      </c>
      <c r="DW116" s="950"/>
      <c r="DX116" s="950"/>
      <c r="DY116" s="950"/>
      <c r="DZ116" s="951"/>
    </row>
    <row r="117" spans="1:130" s="224" customFormat="1" ht="26.25" customHeight="1" x14ac:dyDescent="0.2">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455</v>
      </c>
      <c r="Z117" s="881"/>
      <c r="AA117" s="965">
        <v>1331317</v>
      </c>
      <c r="AB117" s="966"/>
      <c r="AC117" s="966"/>
      <c r="AD117" s="966"/>
      <c r="AE117" s="967"/>
      <c r="AF117" s="968">
        <v>1312175</v>
      </c>
      <c r="AG117" s="966"/>
      <c r="AH117" s="966"/>
      <c r="AI117" s="966"/>
      <c r="AJ117" s="967"/>
      <c r="AK117" s="968">
        <v>1315184</v>
      </c>
      <c r="AL117" s="966"/>
      <c r="AM117" s="966"/>
      <c r="AN117" s="966"/>
      <c r="AO117" s="967"/>
      <c r="AP117" s="969"/>
      <c r="AQ117" s="970"/>
      <c r="AR117" s="970"/>
      <c r="AS117" s="970"/>
      <c r="AT117" s="971"/>
      <c r="AU117" s="895"/>
      <c r="AV117" s="896"/>
      <c r="AW117" s="896"/>
      <c r="AX117" s="896"/>
      <c r="AY117" s="896"/>
      <c r="AZ117" s="961" t="s">
        <v>456</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440</v>
      </c>
      <c r="CB117" s="913"/>
      <c r="CC117" s="913"/>
      <c r="CD117" s="913"/>
      <c r="CE117" s="913"/>
      <c r="CF117" s="907" t="s">
        <v>130</v>
      </c>
      <c r="CG117" s="908"/>
      <c r="CH117" s="908"/>
      <c r="CI117" s="908"/>
      <c r="CJ117" s="908"/>
      <c r="CK117" s="935"/>
      <c r="CL117" s="936"/>
      <c r="CM117" s="909" t="s">
        <v>457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130</v>
      </c>
      <c r="DM117" s="946"/>
      <c r="DN117" s="946"/>
      <c r="DO117" s="946"/>
      <c r="DP117" s="947"/>
      <c r="DQ117" s="948" t="s">
        <v>130</v>
      </c>
      <c r="DR117" s="946"/>
      <c r="DS117" s="946"/>
      <c r="DT117" s="946"/>
      <c r="DU117" s="947"/>
      <c r="DV117" s="949" t="s">
        <v>130</v>
      </c>
      <c r="DW117" s="950"/>
      <c r="DX117" s="950"/>
      <c r="DY117" s="950"/>
      <c r="DZ117" s="951"/>
    </row>
    <row r="118" spans="1:130" s="224" customFormat="1" ht="26.25" customHeight="1" x14ac:dyDescent="0.2">
      <c r="A118" s="899" t="s">
        <v>429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426</v>
      </c>
      <c r="AB118" s="880"/>
      <c r="AC118" s="880"/>
      <c r="AD118" s="880"/>
      <c r="AE118" s="881"/>
      <c r="AF118" s="879" t="s">
        <v>427</v>
      </c>
      <c r="AG118" s="880"/>
      <c r="AH118" s="880"/>
      <c r="AI118" s="880"/>
      <c r="AJ118" s="881"/>
      <c r="AK118" s="879" t="s">
        <v>309</v>
      </c>
      <c r="AL118" s="880"/>
      <c r="AM118" s="880"/>
      <c r="AN118" s="880"/>
      <c r="AO118" s="881"/>
      <c r="AP118" s="957" t="s">
        <v>428</v>
      </c>
      <c r="AQ118" s="958"/>
      <c r="AR118" s="958"/>
      <c r="AS118" s="958"/>
      <c r="AT118" s="959"/>
      <c r="AU118" s="895"/>
      <c r="AV118" s="896"/>
      <c r="AW118" s="896"/>
      <c r="AX118" s="896"/>
      <c r="AY118" s="896"/>
      <c r="AZ118" s="960" t="s">
        <v>458</v>
      </c>
      <c r="BA118" s="952"/>
      <c r="BB118" s="952"/>
      <c r="BC118" s="952"/>
      <c r="BD118" s="952"/>
      <c r="BE118" s="952"/>
      <c r="BF118" s="952"/>
      <c r="BG118" s="952"/>
      <c r="BH118" s="952"/>
      <c r="BI118" s="952"/>
      <c r="BJ118" s="952"/>
      <c r="BK118" s="952"/>
      <c r="BL118" s="952"/>
      <c r="BM118" s="952"/>
      <c r="BN118" s="952"/>
      <c r="BO118" s="952"/>
      <c r="BP118" s="953"/>
      <c r="BQ118" s="986" t="s">
        <v>130</v>
      </c>
      <c r="BR118" s="987"/>
      <c r="BS118" s="987"/>
      <c r="BT118" s="987"/>
      <c r="BU118" s="987"/>
      <c r="BV118" s="987" t="s">
        <v>130</v>
      </c>
      <c r="BW118" s="987"/>
      <c r="BX118" s="987"/>
      <c r="BY118" s="987"/>
      <c r="BZ118" s="987"/>
      <c r="CA118" s="987" t="s">
        <v>459</v>
      </c>
      <c r="CB118" s="987"/>
      <c r="CC118" s="987"/>
      <c r="CD118" s="987"/>
      <c r="CE118" s="987"/>
      <c r="CF118" s="907" t="s">
        <v>440</v>
      </c>
      <c r="CG118" s="908"/>
      <c r="CH118" s="908"/>
      <c r="CI118" s="908"/>
      <c r="CJ118" s="908"/>
      <c r="CK118" s="935"/>
      <c r="CL118" s="936"/>
      <c r="CM118" s="909" t="s">
        <v>460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130</v>
      </c>
      <c r="DH118" s="946"/>
      <c r="DI118" s="946"/>
      <c r="DJ118" s="946"/>
      <c r="DK118" s="947"/>
      <c r="DL118" s="948" t="s">
        <v>440</v>
      </c>
      <c r="DM118" s="946"/>
      <c r="DN118" s="946"/>
      <c r="DO118" s="946"/>
      <c r="DP118" s="947"/>
      <c r="DQ118" s="948" t="s">
        <v>130</v>
      </c>
      <c r="DR118" s="946"/>
      <c r="DS118" s="946"/>
      <c r="DT118" s="946"/>
      <c r="DU118" s="947"/>
      <c r="DV118" s="949" t="s">
        <v>130</v>
      </c>
      <c r="DW118" s="950"/>
      <c r="DX118" s="950"/>
      <c r="DY118" s="950"/>
      <c r="DZ118" s="951"/>
    </row>
    <row r="119" spans="1:130" s="224" customFormat="1" ht="26.25" customHeight="1" x14ac:dyDescent="0.2">
      <c r="A119" s="1043" t="s">
        <v>432</v>
      </c>
      <c r="B119" s="934"/>
      <c r="C119" s="916" t="s">
        <v>433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130</v>
      </c>
      <c r="AG119" s="887"/>
      <c r="AH119" s="887"/>
      <c r="AI119" s="887"/>
      <c r="AJ119" s="888"/>
      <c r="AK119" s="889" t="s">
        <v>130</v>
      </c>
      <c r="AL119" s="887"/>
      <c r="AM119" s="887"/>
      <c r="AN119" s="887"/>
      <c r="AO119" s="888"/>
      <c r="AP119" s="890" t="s">
        <v>130</v>
      </c>
      <c r="AQ119" s="891"/>
      <c r="AR119" s="891"/>
      <c r="AS119" s="891"/>
      <c r="AT119" s="892"/>
      <c r="AU119" s="897"/>
      <c r="AV119" s="898"/>
      <c r="AW119" s="898"/>
      <c r="AX119" s="898"/>
      <c r="AY119" s="898"/>
      <c r="AZ119" s="245" t="s">
        <v>188</v>
      </c>
      <c r="BA119" s="245"/>
      <c r="BB119" s="245"/>
      <c r="BC119" s="245"/>
      <c r="BD119" s="245"/>
      <c r="BE119" s="245"/>
      <c r="BF119" s="245"/>
      <c r="BG119" s="245"/>
      <c r="BH119" s="245"/>
      <c r="BI119" s="245"/>
      <c r="BJ119" s="245"/>
      <c r="BK119" s="245"/>
      <c r="BL119" s="245"/>
      <c r="BM119" s="245"/>
      <c r="BN119" s="245"/>
      <c r="BO119" s="964" t="s">
        <v>461</v>
      </c>
      <c r="BP119" s="992"/>
      <c r="BQ119" s="986">
        <v>12248204</v>
      </c>
      <c r="BR119" s="987"/>
      <c r="BS119" s="987"/>
      <c r="BT119" s="987"/>
      <c r="BU119" s="987"/>
      <c r="BV119" s="987">
        <v>11646117</v>
      </c>
      <c r="BW119" s="987"/>
      <c r="BX119" s="987"/>
      <c r="BY119" s="987"/>
      <c r="BZ119" s="987"/>
      <c r="CA119" s="987">
        <v>10866563</v>
      </c>
      <c r="CB119" s="987"/>
      <c r="CC119" s="987"/>
      <c r="CD119" s="987"/>
      <c r="CE119" s="987"/>
      <c r="CF119" s="988"/>
      <c r="CG119" s="989"/>
      <c r="CH119" s="989"/>
      <c r="CI119" s="989"/>
      <c r="CJ119" s="990"/>
      <c r="CK119" s="937"/>
      <c r="CL119" s="938"/>
      <c r="CM119" s="960" t="s">
        <v>462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459</v>
      </c>
      <c r="DH119" s="973"/>
      <c r="DI119" s="973"/>
      <c r="DJ119" s="973"/>
      <c r="DK119" s="974"/>
      <c r="DL119" s="972" t="s">
        <v>130</v>
      </c>
      <c r="DM119" s="973"/>
      <c r="DN119" s="973"/>
      <c r="DO119" s="973"/>
      <c r="DP119" s="974"/>
      <c r="DQ119" s="972" t="s">
        <v>130</v>
      </c>
      <c r="DR119" s="973"/>
      <c r="DS119" s="973"/>
      <c r="DT119" s="973"/>
      <c r="DU119" s="974"/>
      <c r="DV119" s="975" t="s">
        <v>130</v>
      </c>
      <c r="DW119" s="976"/>
      <c r="DX119" s="976"/>
      <c r="DY119" s="976"/>
      <c r="DZ119" s="977"/>
    </row>
    <row r="120" spans="1:130" s="224" customFormat="1" ht="26.25" customHeight="1" x14ac:dyDescent="0.2">
      <c r="A120" s="1044"/>
      <c r="B120" s="936"/>
      <c r="C120" s="909" t="s">
        <v>437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130</v>
      </c>
      <c r="AB120" s="946"/>
      <c r="AC120" s="946"/>
      <c r="AD120" s="946"/>
      <c r="AE120" s="947"/>
      <c r="AF120" s="948" t="s">
        <v>459</v>
      </c>
      <c r="AG120" s="946"/>
      <c r="AH120" s="946"/>
      <c r="AI120" s="946"/>
      <c r="AJ120" s="947"/>
      <c r="AK120" s="948" t="s">
        <v>130</v>
      </c>
      <c r="AL120" s="946"/>
      <c r="AM120" s="946"/>
      <c r="AN120" s="946"/>
      <c r="AO120" s="947"/>
      <c r="AP120" s="949" t="s">
        <v>130</v>
      </c>
      <c r="AQ120" s="950"/>
      <c r="AR120" s="950"/>
      <c r="AS120" s="950"/>
      <c r="AT120" s="951"/>
      <c r="AU120" s="978" t="s">
        <v>463</v>
      </c>
      <c r="AV120" s="979"/>
      <c r="AW120" s="979"/>
      <c r="AX120" s="979"/>
      <c r="AY120" s="980"/>
      <c r="AZ120" s="916" t="s">
        <v>464</v>
      </c>
      <c r="BA120" s="884"/>
      <c r="BB120" s="884"/>
      <c r="BC120" s="884"/>
      <c r="BD120" s="884"/>
      <c r="BE120" s="884"/>
      <c r="BF120" s="884"/>
      <c r="BG120" s="884"/>
      <c r="BH120" s="884"/>
      <c r="BI120" s="884"/>
      <c r="BJ120" s="884"/>
      <c r="BK120" s="884"/>
      <c r="BL120" s="884"/>
      <c r="BM120" s="884"/>
      <c r="BN120" s="884"/>
      <c r="BO120" s="884"/>
      <c r="BP120" s="885"/>
      <c r="BQ120" s="917">
        <v>2288390</v>
      </c>
      <c r="BR120" s="918"/>
      <c r="BS120" s="918"/>
      <c r="BT120" s="918"/>
      <c r="BU120" s="918"/>
      <c r="BV120" s="918">
        <v>2573288</v>
      </c>
      <c r="BW120" s="918"/>
      <c r="BX120" s="918"/>
      <c r="BY120" s="918"/>
      <c r="BZ120" s="918"/>
      <c r="CA120" s="918">
        <v>2943081</v>
      </c>
      <c r="CB120" s="918"/>
      <c r="CC120" s="918"/>
      <c r="CD120" s="918"/>
      <c r="CE120" s="918"/>
      <c r="CF120" s="931">
        <v>45.1</v>
      </c>
      <c r="CG120" s="932"/>
      <c r="CH120" s="932"/>
      <c r="CI120" s="932"/>
      <c r="CJ120" s="932"/>
      <c r="CK120" s="993" t="s">
        <v>465</v>
      </c>
      <c r="CL120" s="994"/>
      <c r="CM120" s="994"/>
      <c r="CN120" s="994"/>
      <c r="CO120" s="995"/>
      <c r="CP120" s="1001" t="s">
        <v>408</v>
      </c>
      <c r="CQ120" s="1002"/>
      <c r="CR120" s="1002"/>
      <c r="CS120" s="1002"/>
      <c r="CT120" s="1002"/>
      <c r="CU120" s="1002"/>
      <c r="CV120" s="1002"/>
      <c r="CW120" s="1002"/>
      <c r="CX120" s="1002"/>
      <c r="CY120" s="1002"/>
      <c r="CZ120" s="1002"/>
      <c r="DA120" s="1002"/>
      <c r="DB120" s="1002"/>
      <c r="DC120" s="1002"/>
      <c r="DD120" s="1002"/>
      <c r="DE120" s="1002"/>
      <c r="DF120" s="1003"/>
      <c r="DG120" s="917">
        <v>3314039</v>
      </c>
      <c r="DH120" s="918"/>
      <c r="DI120" s="918"/>
      <c r="DJ120" s="918"/>
      <c r="DK120" s="918"/>
      <c r="DL120" s="918">
        <v>2983296</v>
      </c>
      <c r="DM120" s="918"/>
      <c r="DN120" s="918"/>
      <c r="DO120" s="918"/>
      <c r="DP120" s="918"/>
      <c r="DQ120" s="918">
        <v>2702355</v>
      </c>
      <c r="DR120" s="918"/>
      <c r="DS120" s="918"/>
      <c r="DT120" s="918"/>
      <c r="DU120" s="918"/>
      <c r="DV120" s="919">
        <v>41.4</v>
      </c>
      <c r="DW120" s="919"/>
      <c r="DX120" s="919"/>
      <c r="DY120" s="919"/>
      <c r="DZ120" s="920"/>
    </row>
    <row r="121" spans="1:130" s="224" customFormat="1" ht="26.25" customHeight="1" x14ac:dyDescent="0.2">
      <c r="A121" s="1044"/>
      <c r="B121" s="936"/>
      <c r="C121" s="961" t="s">
        <v>466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130</v>
      </c>
      <c r="AB121" s="946"/>
      <c r="AC121" s="946"/>
      <c r="AD121" s="946"/>
      <c r="AE121" s="947"/>
      <c r="AF121" s="948" t="s">
        <v>130</v>
      </c>
      <c r="AG121" s="946"/>
      <c r="AH121" s="946"/>
      <c r="AI121" s="946"/>
      <c r="AJ121" s="947"/>
      <c r="AK121" s="948" t="s">
        <v>440</v>
      </c>
      <c r="AL121" s="946"/>
      <c r="AM121" s="946"/>
      <c r="AN121" s="946"/>
      <c r="AO121" s="947"/>
      <c r="AP121" s="949" t="s">
        <v>130</v>
      </c>
      <c r="AQ121" s="950"/>
      <c r="AR121" s="950"/>
      <c r="AS121" s="950"/>
      <c r="AT121" s="951"/>
      <c r="AU121" s="981"/>
      <c r="AV121" s="982"/>
      <c r="AW121" s="982"/>
      <c r="AX121" s="982"/>
      <c r="AY121" s="983"/>
      <c r="AZ121" s="909" t="s">
        <v>467</v>
      </c>
      <c r="BA121" s="910"/>
      <c r="BB121" s="910"/>
      <c r="BC121" s="910"/>
      <c r="BD121" s="910"/>
      <c r="BE121" s="910"/>
      <c r="BF121" s="910"/>
      <c r="BG121" s="910"/>
      <c r="BH121" s="910"/>
      <c r="BI121" s="910"/>
      <c r="BJ121" s="910"/>
      <c r="BK121" s="910"/>
      <c r="BL121" s="910"/>
      <c r="BM121" s="910"/>
      <c r="BN121" s="910"/>
      <c r="BO121" s="910"/>
      <c r="BP121" s="911"/>
      <c r="BQ121" s="912">
        <v>1025313</v>
      </c>
      <c r="BR121" s="913"/>
      <c r="BS121" s="913"/>
      <c r="BT121" s="913"/>
      <c r="BU121" s="913"/>
      <c r="BV121" s="913">
        <v>1007285</v>
      </c>
      <c r="BW121" s="913"/>
      <c r="BX121" s="913"/>
      <c r="BY121" s="913"/>
      <c r="BZ121" s="913"/>
      <c r="CA121" s="913">
        <v>699020</v>
      </c>
      <c r="CB121" s="913"/>
      <c r="CC121" s="913"/>
      <c r="CD121" s="913"/>
      <c r="CE121" s="913"/>
      <c r="CF121" s="907">
        <v>10.7</v>
      </c>
      <c r="CG121" s="908"/>
      <c r="CH121" s="908"/>
      <c r="CI121" s="908"/>
      <c r="CJ121" s="908"/>
      <c r="CK121" s="996"/>
      <c r="CL121" s="997"/>
      <c r="CM121" s="997"/>
      <c r="CN121" s="997"/>
      <c r="CO121" s="998"/>
      <c r="CP121" s="1006" t="s">
        <v>406</v>
      </c>
      <c r="CQ121" s="1007"/>
      <c r="CR121" s="1007"/>
      <c r="CS121" s="1007"/>
      <c r="CT121" s="1007"/>
      <c r="CU121" s="1007"/>
      <c r="CV121" s="1007"/>
      <c r="CW121" s="1007"/>
      <c r="CX121" s="1007"/>
      <c r="CY121" s="1007"/>
      <c r="CZ121" s="1007"/>
      <c r="DA121" s="1007"/>
      <c r="DB121" s="1007"/>
      <c r="DC121" s="1007"/>
      <c r="DD121" s="1007"/>
      <c r="DE121" s="1007"/>
      <c r="DF121" s="1008"/>
      <c r="DG121" s="912" t="s">
        <v>440</v>
      </c>
      <c r="DH121" s="913"/>
      <c r="DI121" s="913"/>
      <c r="DJ121" s="913"/>
      <c r="DK121" s="913"/>
      <c r="DL121" s="913" t="s">
        <v>130</v>
      </c>
      <c r="DM121" s="913"/>
      <c r="DN121" s="913"/>
      <c r="DO121" s="913"/>
      <c r="DP121" s="913"/>
      <c r="DQ121" s="913" t="s">
        <v>130</v>
      </c>
      <c r="DR121" s="913"/>
      <c r="DS121" s="913"/>
      <c r="DT121" s="913"/>
      <c r="DU121" s="913"/>
      <c r="DV121" s="914" t="s">
        <v>130</v>
      </c>
      <c r="DW121" s="914"/>
      <c r="DX121" s="914"/>
      <c r="DY121" s="914"/>
      <c r="DZ121" s="915"/>
    </row>
    <row r="122" spans="1:130" s="224" customFormat="1" ht="26.25" customHeight="1" x14ac:dyDescent="0.2">
      <c r="A122" s="1044"/>
      <c r="B122" s="936"/>
      <c r="C122" s="909" t="s">
        <v>448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130</v>
      </c>
      <c r="AB122" s="946"/>
      <c r="AC122" s="946"/>
      <c r="AD122" s="946"/>
      <c r="AE122" s="947"/>
      <c r="AF122" s="948" t="s">
        <v>130</v>
      </c>
      <c r="AG122" s="946"/>
      <c r="AH122" s="946"/>
      <c r="AI122" s="946"/>
      <c r="AJ122" s="947"/>
      <c r="AK122" s="948" t="s">
        <v>130</v>
      </c>
      <c r="AL122" s="946"/>
      <c r="AM122" s="946"/>
      <c r="AN122" s="946"/>
      <c r="AO122" s="947"/>
      <c r="AP122" s="949" t="s">
        <v>130</v>
      </c>
      <c r="AQ122" s="950"/>
      <c r="AR122" s="950"/>
      <c r="AS122" s="950"/>
      <c r="AT122" s="951"/>
      <c r="AU122" s="981"/>
      <c r="AV122" s="982"/>
      <c r="AW122" s="982"/>
      <c r="AX122" s="982"/>
      <c r="AY122" s="983"/>
      <c r="AZ122" s="960" t="s">
        <v>468</v>
      </c>
      <c r="BA122" s="952"/>
      <c r="BB122" s="952"/>
      <c r="BC122" s="952"/>
      <c r="BD122" s="952"/>
      <c r="BE122" s="952"/>
      <c r="BF122" s="952"/>
      <c r="BG122" s="952"/>
      <c r="BH122" s="952"/>
      <c r="BI122" s="952"/>
      <c r="BJ122" s="952"/>
      <c r="BK122" s="952"/>
      <c r="BL122" s="952"/>
      <c r="BM122" s="952"/>
      <c r="BN122" s="952"/>
      <c r="BO122" s="952"/>
      <c r="BP122" s="953"/>
      <c r="BQ122" s="986">
        <v>8537739</v>
      </c>
      <c r="BR122" s="987"/>
      <c r="BS122" s="987"/>
      <c r="BT122" s="987"/>
      <c r="BU122" s="987"/>
      <c r="BV122" s="987">
        <v>8225088</v>
      </c>
      <c r="BW122" s="987"/>
      <c r="BX122" s="987"/>
      <c r="BY122" s="987"/>
      <c r="BZ122" s="987"/>
      <c r="CA122" s="987">
        <v>7752140</v>
      </c>
      <c r="CB122" s="987"/>
      <c r="CC122" s="987"/>
      <c r="CD122" s="987"/>
      <c r="CE122" s="987"/>
      <c r="CF122" s="1004">
        <v>118.7</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4"/>
      <c r="B123" s="936"/>
      <c r="C123" s="909" t="s">
        <v>454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440</v>
      </c>
      <c r="AB123" s="946"/>
      <c r="AC123" s="946"/>
      <c r="AD123" s="946"/>
      <c r="AE123" s="947"/>
      <c r="AF123" s="948" t="s">
        <v>440</v>
      </c>
      <c r="AG123" s="946"/>
      <c r="AH123" s="946"/>
      <c r="AI123" s="946"/>
      <c r="AJ123" s="947"/>
      <c r="AK123" s="948" t="s">
        <v>130</v>
      </c>
      <c r="AL123" s="946"/>
      <c r="AM123" s="946"/>
      <c r="AN123" s="946"/>
      <c r="AO123" s="947"/>
      <c r="AP123" s="949" t="s">
        <v>130</v>
      </c>
      <c r="AQ123" s="950"/>
      <c r="AR123" s="950"/>
      <c r="AS123" s="950"/>
      <c r="AT123" s="951"/>
      <c r="AU123" s="984"/>
      <c r="AV123" s="985"/>
      <c r="AW123" s="985"/>
      <c r="AX123" s="985"/>
      <c r="AY123" s="985"/>
      <c r="AZ123" s="245" t="s">
        <v>188</v>
      </c>
      <c r="BA123" s="245"/>
      <c r="BB123" s="245"/>
      <c r="BC123" s="245"/>
      <c r="BD123" s="245"/>
      <c r="BE123" s="245"/>
      <c r="BF123" s="245"/>
      <c r="BG123" s="245"/>
      <c r="BH123" s="245"/>
      <c r="BI123" s="245"/>
      <c r="BJ123" s="245"/>
      <c r="BK123" s="245"/>
      <c r="BL123" s="245"/>
      <c r="BM123" s="245"/>
      <c r="BN123" s="245"/>
      <c r="BO123" s="964" t="s">
        <v>469</v>
      </c>
      <c r="BP123" s="992"/>
      <c r="BQ123" s="1050">
        <v>11851442</v>
      </c>
      <c r="BR123" s="1051"/>
      <c r="BS123" s="1051"/>
      <c r="BT123" s="1051"/>
      <c r="BU123" s="1051"/>
      <c r="BV123" s="1051">
        <v>11805661</v>
      </c>
      <c r="BW123" s="1051"/>
      <c r="BX123" s="1051"/>
      <c r="BY123" s="1051"/>
      <c r="BZ123" s="1051"/>
      <c r="CA123" s="1051">
        <v>11394241</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457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130</v>
      </c>
      <c r="AB124" s="946"/>
      <c r="AC124" s="946"/>
      <c r="AD124" s="946"/>
      <c r="AE124" s="947"/>
      <c r="AF124" s="948" t="s">
        <v>130</v>
      </c>
      <c r="AG124" s="946"/>
      <c r="AH124" s="946"/>
      <c r="AI124" s="946"/>
      <c r="AJ124" s="947"/>
      <c r="AK124" s="948" t="s">
        <v>459</v>
      </c>
      <c r="AL124" s="946"/>
      <c r="AM124" s="946"/>
      <c r="AN124" s="946"/>
      <c r="AO124" s="947"/>
      <c r="AP124" s="949" t="s">
        <v>440</v>
      </c>
      <c r="AQ124" s="950"/>
      <c r="AR124" s="950"/>
      <c r="AS124" s="950"/>
      <c r="AT124" s="951"/>
      <c r="AU124" s="1046" t="s">
        <v>470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6.5</v>
      </c>
      <c r="BR124" s="1014"/>
      <c r="BS124" s="1014"/>
      <c r="BT124" s="1014"/>
      <c r="BU124" s="1014"/>
      <c r="BV124" s="1014" t="s">
        <v>130</v>
      </c>
      <c r="BW124" s="1014"/>
      <c r="BX124" s="1014"/>
      <c r="BY124" s="1014"/>
      <c r="BZ124" s="1014"/>
      <c r="CA124" s="1014" t="s">
        <v>130</v>
      </c>
      <c r="CB124" s="1014"/>
      <c r="CC124" s="1014"/>
      <c r="CD124" s="1014"/>
      <c r="CE124" s="1014"/>
      <c r="CF124" s="1015"/>
      <c r="CG124" s="1016"/>
      <c r="CH124" s="1016"/>
      <c r="CI124" s="1016"/>
      <c r="CJ124" s="1017"/>
      <c r="CK124" s="999"/>
      <c r="CL124" s="999"/>
      <c r="CM124" s="999"/>
      <c r="CN124" s="999"/>
      <c r="CO124" s="1000"/>
      <c r="CP124" s="1006" t="s">
        <v>471</v>
      </c>
      <c r="CQ124" s="1007"/>
      <c r="CR124" s="1007"/>
      <c r="CS124" s="1007"/>
      <c r="CT124" s="1007"/>
      <c r="CU124" s="1007"/>
      <c r="CV124" s="1007"/>
      <c r="CW124" s="1007"/>
      <c r="CX124" s="1007"/>
      <c r="CY124" s="1007"/>
      <c r="CZ124" s="1007"/>
      <c r="DA124" s="1007"/>
      <c r="DB124" s="1007"/>
      <c r="DC124" s="1007"/>
      <c r="DD124" s="1007"/>
      <c r="DE124" s="1007"/>
      <c r="DF124" s="1008"/>
      <c r="DG124" s="991" t="s">
        <v>130</v>
      </c>
      <c r="DH124" s="973"/>
      <c r="DI124" s="973"/>
      <c r="DJ124" s="973"/>
      <c r="DK124" s="974"/>
      <c r="DL124" s="972" t="s">
        <v>130</v>
      </c>
      <c r="DM124" s="973"/>
      <c r="DN124" s="973"/>
      <c r="DO124" s="973"/>
      <c r="DP124" s="974"/>
      <c r="DQ124" s="972" t="s">
        <v>440</v>
      </c>
      <c r="DR124" s="973"/>
      <c r="DS124" s="973"/>
      <c r="DT124" s="973"/>
      <c r="DU124" s="974"/>
      <c r="DV124" s="975" t="s">
        <v>130</v>
      </c>
      <c r="DW124" s="976"/>
      <c r="DX124" s="976"/>
      <c r="DY124" s="976"/>
      <c r="DZ124" s="977"/>
    </row>
    <row r="125" spans="1:130" s="224" customFormat="1" ht="26.25" customHeight="1" x14ac:dyDescent="0.2">
      <c r="A125" s="1044"/>
      <c r="B125" s="936"/>
      <c r="C125" s="909" t="s">
        <v>460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130</v>
      </c>
      <c r="AG125" s="946"/>
      <c r="AH125" s="946"/>
      <c r="AI125" s="946"/>
      <c r="AJ125" s="947"/>
      <c r="AK125" s="948" t="s">
        <v>130</v>
      </c>
      <c r="AL125" s="946"/>
      <c r="AM125" s="946"/>
      <c r="AN125" s="946"/>
      <c r="AO125" s="947"/>
      <c r="AP125" s="949" t="s">
        <v>130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472</v>
      </c>
      <c r="CL125" s="994"/>
      <c r="CM125" s="994"/>
      <c r="CN125" s="994"/>
      <c r="CO125" s="995"/>
      <c r="CP125" s="916" t="s">
        <v>473</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440</v>
      </c>
      <c r="DR125" s="918"/>
      <c r="DS125" s="918"/>
      <c r="DT125" s="918"/>
      <c r="DU125" s="918"/>
      <c r="DV125" s="919" t="s">
        <v>130</v>
      </c>
      <c r="DW125" s="919"/>
      <c r="DX125" s="919"/>
      <c r="DY125" s="919"/>
      <c r="DZ125" s="920"/>
    </row>
    <row r="126" spans="1:130" s="224" customFormat="1" ht="26.25" customHeight="1" thickBot="1" x14ac:dyDescent="0.25">
      <c r="A126" s="1044"/>
      <c r="B126" s="936"/>
      <c r="C126" s="909" t="s">
        <v>462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130</v>
      </c>
      <c r="AB126" s="946"/>
      <c r="AC126" s="946"/>
      <c r="AD126" s="946"/>
      <c r="AE126" s="947"/>
      <c r="AF126" s="948" t="s">
        <v>130</v>
      </c>
      <c r="AG126" s="946"/>
      <c r="AH126" s="946"/>
      <c r="AI126" s="946"/>
      <c r="AJ126" s="947"/>
      <c r="AK126" s="948" t="s">
        <v>130</v>
      </c>
      <c r="AL126" s="946"/>
      <c r="AM126" s="946"/>
      <c r="AN126" s="946"/>
      <c r="AO126" s="947"/>
      <c r="AP126" s="949" t="s">
        <v>130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474</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440</v>
      </c>
      <c r="DM126" s="913"/>
      <c r="DN126" s="913"/>
      <c r="DO126" s="913"/>
      <c r="DP126" s="913"/>
      <c r="DQ126" s="913" t="s">
        <v>130</v>
      </c>
      <c r="DR126" s="913"/>
      <c r="DS126" s="913"/>
      <c r="DT126" s="913"/>
      <c r="DU126" s="913"/>
      <c r="DV126" s="914" t="s">
        <v>130</v>
      </c>
      <c r="DW126" s="914"/>
      <c r="DX126" s="914"/>
      <c r="DY126" s="914"/>
      <c r="DZ126" s="915"/>
    </row>
    <row r="127" spans="1:130" s="224" customFormat="1" ht="26.25" customHeight="1" x14ac:dyDescent="0.2">
      <c r="A127" s="1045"/>
      <c r="B127" s="938"/>
      <c r="C127" s="960" t="s">
        <v>475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130</v>
      </c>
      <c r="AB127" s="946"/>
      <c r="AC127" s="946"/>
      <c r="AD127" s="946"/>
      <c r="AE127" s="947"/>
      <c r="AF127" s="948">
        <v>90</v>
      </c>
      <c r="AG127" s="946"/>
      <c r="AH127" s="946"/>
      <c r="AI127" s="946"/>
      <c r="AJ127" s="947"/>
      <c r="AK127" s="948">
        <v>90</v>
      </c>
      <c r="AL127" s="946"/>
      <c r="AM127" s="946"/>
      <c r="AN127" s="946"/>
      <c r="AO127" s="947"/>
      <c r="AP127" s="949">
        <v>0</v>
      </c>
      <c r="AQ127" s="950"/>
      <c r="AR127" s="950"/>
      <c r="AS127" s="950"/>
      <c r="AT127" s="951"/>
      <c r="AU127" s="226"/>
      <c r="AV127" s="226"/>
      <c r="AW127" s="226"/>
      <c r="AX127" s="1018" t="s">
        <v>476</v>
      </c>
      <c r="AY127" s="1019"/>
      <c r="AZ127" s="1019"/>
      <c r="BA127" s="1019"/>
      <c r="BB127" s="1019"/>
      <c r="BC127" s="1019"/>
      <c r="BD127" s="1019"/>
      <c r="BE127" s="1020"/>
      <c r="BF127" s="1021" t="s">
        <v>477</v>
      </c>
      <c r="BG127" s="1019"/>
      <c r="BH127" s="1019"/>
      <c r="BI127" s="1019"/>
      <c r="BJ127" s="1019"/>
      <c r="BK127" s="1019"/>
      <c r="BL127" s="1020"/>
      <c r="BM127" s="1021" t="s">
        <v>478</v>
      </c>
      <c r="BN127" s="1019"/>
      <c r="BO127" s="1019"/>
      <c r="BP127" s="1019"/>
      <c r="BQ127" s="1019"/>
      <c r="BR127" s="1019"/>
      <c r="BS127" s="1020"/>
      <c r="BT127" s="1021" t="s">
        <v>479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480</v>
      </c>
      <c r="CQ127" s="910"/>
      <c r="CR127" s="910"/>
      <c r="CS127" s="910"/>
      <c r="CT127" s="910"/>
      <c r="CU127" s="910"/>
      <c r="CV127" s="910"/>
      <c r="CW127" s="910"/>
      <c r="CX127" s="910"/>
      <c r="CY127" s="910"/>
      <c r="CZ127" s="910"/>
      <c r="DA127" s="910"/>
      <c r="DB127" s="910"/>
      <c r="DC127" s="910"/>
      <c r="DD127" s="910"/>
      <c r="DE127" s="910"/>
      <c r="DF127" s="911"/>
      <c r="DG127" s="912" t="s">
        <v>440</v>
      </c>
      <c r="DH127" s="913"/>
      <c r="DI127" s="913"/>
      <c r="DJ127" s="913"/>
      <c r="DK127" s="913"/>
      <c r="DL127" s="913" t="s">
        <v>440</v>
      </c>
      <c r="DM127" s="913"/>
      <c r="DN127" s="913"/>
      <c r="DO127" s="913"/>
      <c r="DP127" s="913"/>
      <c r="DQ127" s="913" t="s">
        <v>130</v>
      </c>
      <c r="DR127" s="913"/>
      <c r="DS127" s="913"/>
      <c r="DT127" s="913"/>
      <c r="DU127" s="913"/>
      <c r="DV127" s="914" t="s">
        <v>130</v>
      </c>
      <c r="DW127" s="914"/>
      <c r="DX127" s="914"/>
      <c r="DY127" s="914"/>
      <c r="DZ127" s="915"/>
    </row>
    <row r="128" spans="1:130" s="224" customFormat="1" ht="26.25" customHeight="1" thickBot="1" x14ac:dyDescent="0.25">
      <c r="A128" s="1028" t="s">
        <v>481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482</v>
      </c>
      <c r="X128" s="1030"/>
      <c r="Y128" s="1030"/>
      <c r="Z128" s="1031"/>
      <c r="AA128" s="1032">
        <v>104062</v>
      </c>
      <c r="AB128" s="1033"/>
      <c r="AC128" s="1033"/>
      <c r="AD128" s="1033"/>
      <c r="AE128" s="1034"/>
      <c r="AF128" s="1035">
        <v>111217</v>
      </c>
      <c r="AG128" s="1033"/>
      <c r="AH128" s="1033"/>
      <c r="AI128" s="1033"/>
      <c r="AJ128" s="1034"/>
      <c r="AK128" s="1035">
        <v>116917</v>
      </c>
      <c r="AL128" s="1033"/>
      <c r="AM128" s="1033"/>
      <c r="AN128" s="1033"/>
      <c r="AO128" s="1034"/>
      <c r="AP128" s="1036"/>
      <c r="AQ128" s="1037"/>
      <c r="AR128" s="1037"/>
      <c r="AS128" s="1037"/>
      <c r="AT128" s="1038"/>
      <c r="AU128" s="226"/>
      <c r="AV128" s="226"/>
      <c r="AW128" s="226"/>
      <c r="AX128" s="883" t="s">
        <v>483</v>
      </c>
      <c r="AY128" s="884"/>
      <c r="AZ128" s="884"/>
      <c r="BA128" s="884"/>
      <c r="BB128" s="884"/>
      <c r="BC128" s="884"/>
      <c r="BD128" s="884"/>
      <c r="BE128" s="885"/>
      <c r="BF128" s="1039" t="s">
        <v>440</v>
      </c>
      <c r="BG128" s="1040"/>
      <c r="BH128" s="1040"/>
      <c r="BI128" s="1040"/>
      <c r="BJ128" s="1040"/>
      <c r="BK128" s="1040"/>
      <c r="BL128" s="1041"/>
      <c r="BM128" s="1039">
        <v>13.95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484</v>
      </c>
      <c r="CQ128" s="713"/>
      <c r="CR128" s="713"/>
      <c r="CS128" s="713"/>
      <c r="CT128" s="713"/>
      <c r="CU128" s="713"/>
      <c r="CV128" s="713"/>
      <c r="CW128" s="713"/>
      <c r="CX128" s="713"/>
      <c r="CY128" s="713"/>
      <c r="CZ128" s="713"/>
      <c r="DA128" s="713"/>
      <c r="DB128" s="713"/>
      <c r="DC128" s="713"/>
      <c r="DD128" s="713"/>
      <c r="DE128" s="713"/>
      <c r="DF128" s="1023"/>
      <c r="DG128" s="1024" t="s">
        <v>440</v>
      </c>
      <c r="DH128" s="1025"/>
      <c r="DI128" s="1025"/>
      <c r="DJ128" s="1025"/>
      <c r="DK128" s="1025"/>
      <c r="DL128" s="1025" t="s">
        <v>440</v>
      </c>
      <c r="DM128" s="1025"/>
      <c r="DN128" s="1025"/>
      <c r="DO128" s="1025"/>
      <c r="DP128" s="1025"/>
      <c r="DQ128" s="1025" t="s">
        <v>130</v>
      </c>
      <c r="DR128" s="1025"/>
      <c r="DS128" s="1025"/>
      <c r="DT128" s="1025"/>
      <c r="DU128" s="1025"/>
      <c r="DV128" s="1026" t="s">
        <v>440</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485</v>
      </c>
      <c r="X129" s="1058"/>
      <c r="Y129" s="1058"/>
      <c r="Z129" s="1059"/>
      <c r="AA129" s="945">
        <v>6944050</v>
      </c>
      <c r="AB129" s="946"/>
      <c r="AC129" s="946"/>
      <c r="AD129" s="946"/>
      <c r="AE129" s="947"/>
      <c r="AF129" s="948">
        <v>7473220</v>
      </c>
      <c r="AG129" s="946"/>
      <c r="AH129" s="946"/>
      <c r="AI129" s="946"/>
      <c r="AJ129" s="947"/>
      <c r="AK129" s="948">
        <v>7313403</v>
      </c>
      <c r="AL129" s="946"/>
      <c r="AM129" s="946"/>
      <c r="AN129" s="946"/>
      <c r="AO129" s="947"/>
      <c r="AP129" s="1060"/>
      <c r="AQ129" s="1061"/>
      <c r="AR129" s="1061"/>
      <c r="AS129" s="1061"/>
      <c r="AT129" s="1062"/>
      <c r="AU129" s="227"/>
      <c r="AV129" s="227"/>
      <c r="AW129" s="227"/>
      <c r="AX129" s="1052" t="s">
        <v>486</v>
      </c>
      <c r="AY129" s="910"/>
      <c r="AZ129" s="910"/>
      <c r="BA129" s="910"/>
      <c r="BB129" s="910"/>
      <c r="BC129" s="910"/>
      <c r="BD129" s="910"/>
      <c r="BE129" s="911"/>
      <c r="BF129" s="1053" t="s">
        <v>130</v>
      </c>
      <c r="BG129" s="1054"/>
      <c r="BH129" s="1054"/>
      <c r="BI129" s="1054"/>
      <c r="BJ129" s="1054"/>
      <c r="BK129" s="1054"/>
      <c r="BL129" s="1055"/>
      <c r="BM129" s="1053">
        <v>18.95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487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488</v>
      </c>
      <c r="X130" s="1058"/>
      <c r="Y130" s="1058"/>
      <c r="Z130" s="1059"/>
      <c r="AA130" s="945">
        <v>840119</v>
      </c>
      <c r="AB130" s="946"/>
      <c r="AC130" s="946"/>
      <c r="AD130" s="946"/>
      <c r="AE130" s="947"/>
      <c r="AF130" s="948">
        <v>821393</v>
      </c>
      <c r="AG130" s="946"/>
      <c r="AH130" s="946"/>
      <c r="AI130" s="946"/>
      <c r="AJ130" s="947"/>
      <c r="AK130" s="948">
        <v>785085</v>
      </c>
      <c r="AL130" s="946"/>
      <c r="AM130" s="946"/>
      <c r="AN130" s="946"/>
      <c r="AO130" s="947"/>
      <c r="AP130" s="1060"/>
      <c r="AQ130" s="1061"/>
      <c r="AR130" s="1061"/>
      <c r="AS130" s="1061"/>
      <c r="AT130" s="1062"/>
      <c r="AU130" s="227"/>
      <c r="AV130" s="227"/>
      <c r="AW130" s="227"/>
      <c r="AX130" s="1052" t="s">
        <v>489</v>
      </c>
      <c r="AY130" s="910"/>
      <c r="AZ130" s="910"/>
      <c r="BA130" s="910"/>
      <c r="BB130" s="910"/>
      <c r="BC130" s="910"/>
      <c r="BD130" s="910"/>
      <c r="BE130" s="911"/>
      <c r="BF130" s="1088">
        <v>6.1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490</v>
      </c>
      <c r="X131" s="1095"/>
      <c r="Y131" s="1095"/>
      <c r="Z131" s="1096"/>
      <c r="AA131" s="991">
        <v>6103931</v>
      </c>
      <c r="AB131" s="973"/>
      <c r="AC131" s="973"/>
      <c r="AD131" s="973"/>
      <c r="AE131" s="974"/>
      <c r="AF131" s="972">
        <v>6651827</v>
      </c>
      <c r="AG131" s="973"/>
      <c r="AH131" s="973"/>
      <c r="AI131" s="973"/>
      <c r="AJ131" s="974"/>
      <c r="AK131" s="972">
        <v>6528318</v>
      </c>
      <c r="AL131" s="973"/>
      <c r="AM131" s="973"/>
      <c r="AN131" s="973"/>
      <c r="AO131" s="974"/>
      <c r="AP131" s="1097"/>
      <c r="AQ131" s="1098"/>
      <c r="AR131" s="1098"/>
      <c r="AS131" s="1098"/>
      <c r="AT131" s="1099"/>
      <c r="AU131" s="227"/>
      <c r="AV131" s="227"/>
      <c r="AW131" s="227"/>
      <c r="AX131" s="1070" t="s">
        <v>491</v>
      </c>
      <c r="AY131" s="713"/>
      <c r="AZ131" s="713"/>
      <c r="BA131" s="713"/>
      <c r="BB131" s="713"/>
      <c r="BC131" s="713"/>
      <c r="BD131" s="713"/>
      <c r="BE131" s="1023"/>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492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493</v>
      </c>
      <c r="W132" s="1081"/>
      <c r="X132" s="1081"/>
      <c r="Y132" s="1081"/>
      <c r="Z132" s="1082"/>
      <c r="AA132" s="1083">
        <v>6.3424045910000002</v>
      </c>
      <c r="AB132" s="1084"/>
      <c r="AC132" s="1084"/>
      <c r="AD132" s="1084"/>
      <c r="AE132" s="1085"/>
      <c r="AF132" s="1086">
        <v>5.706176664</v>
      </c>
      <c r="AG132" s="1084"/>
      <c r="AH132" s="1084"/>
      <c r="AI132" s="1084"/>
      <c r="AJ132" s="1085"/>
      <c r="AK132" s="1086">
        <v>6.3290728180000002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494</v>
      </c>
      <c r="W133" s="1064"/>
      <c r="X133" s="1064"/>
      <c r="Y133" s="1064"/>
      <c r="Z133" s="1065"/>
      <c r="AA133" s="1066">
        <v>6.3</v>
      </c>
      <c r="AB133" s="1067"/>
      <c r="AC133" s="1067"/>
      <c r="AD133" s="1067"/>
      <c r="AE133" s="1068"/>
      <c r="AF133" s="1066">
        <v>6</v>
      </c>
      <c r="AG133" s="1067"/>
      <c r="AH133" s="1067"/>
      <c r="AI133" s="1067"/>
      <c r="AJ133" s="1068"/>
      <c r="AK133" s="1066">
        <v>6.1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p7bGeJIqPExcTnYVRdaFfnrCq4/xA5bNB2Q2OOyfl1FDqz6Dmazt22Pd3o/aZ/3r3bwxZYECQ/AevhJ1w2woA==" saltValue="gQIvQvVvIWRAbbqtYdDb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495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4rJn/tS0kdxcCfIUq+YWEAJVvvI68aD4zaCZhSJrhSfn0VjoQDUQuslN7aMoHhiPsTRy/59QCA4YzknmKhxomQ==" saltValue="kwNZly/SNt1WC97P6fLTe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V0iz60A/hx1YMry9Oy8ktHP/aEhILkCz/70JKNS6W/jRSMpGawGbBV1DPC8z/+FMsO5C1LxRtxqyAX09PBuzw==" saltValue="Wx3E7a4Q7nbIn6Bgs3/k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496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497</v>
      </c>
      <c r="AL6" s="260"/>
      <c r="AM6" s="260"/>
      <c r="AN6" s="260"/>
    </row>
    <row r="7" spans="1:46" ht="13.5" customHeight="1" x14ac:dyDescent="0.2">
      <c r="A7" s="259"/>
      <c r="AK7" s="262"/>
      <c r="AL7" s="263"/>
      <c r="AM7" s="263"/>
      <c r="AN7" s="264"/>
      <c r="AO7" s="1101" t="s">
        <v>498</v>
      </c>
      <c r="AP7" s="265"/>
      <c r="AQ7" s="266" t="s">
        <v>499</v>
      </c>
      <c r="AR7" s="267"/>
    </row>
    <row r="8" spans="1:46" ht="13" x14ac:dyDescent="0.2">
      <c r="A8" s="259"/>
      <c r="AK8" s="268"/>
      <c r="AL8" s="269"/>
      <c r="AM8" s="269"/>
      <c r="AN8" s="270"/>
      <c r="AO8" s="1102"/>
      <c r="AP8" s="271" t="s">
        <v>500</v>
      </c>
      <c r="AQ8" s="272" t="s">
        <v>501</v>
      </c>
      <c r="AR8" s="273" t="s">
        <v>502</v>
      </c>
    </row>
    <row r="9" spans="1:46" ht="13" x14ac:dyDescent="0.2">
      <c r="A9" s="259"/>
      <c r="AK9" s="1103" t="s">
        <v>503</v>
      </c>
      <c r="AL9" s="1104"/>
      <c r="AM9" s="1104"/>
      <c r="AN9" s="1105"/>
      <c r="AO9" s="274">
        <v>1902315</v>
      </c>
      <c r="AP9" s="274">
        <v>56762</v>
      </c>
      <c r="AQ9" s="275">
        <v>65553</v>
      </c>
      <c r="AR9" s="276">
        <v>-13.4</v>
      </c>
    </row>
    <row r="10" spans="1:46" ht="13.5" customHeight="1" x14ac:dyDescent="0.2">
      <c r="A10" s="259"/>
      <c r="AK10" s="1103" t="s">
        <v>504</v>
      </c>
      <c r="AL10" s="1104"/>
      <c r="AM10" s="1104"/>
      <c r="AN10" s="1105"/>
      <c r="AO10" s="277">
        <v>416386</v>
      </c>
      <c r="AP10" s="277">
        <v>12424</v>
      </c>
      <c r="AQ10" s="278">
        <v>8503</v>
      </c>
      <c r="AR10" s="279">
        <v>46.1</v>
      </c>
    </row>
    <row r="11" spans="1:46" ht="13.5" customHeight="1" x14ac:dyDescent="0.2">
      <c r="A11" s="259"/>
      <c r="AK11" s="1103" t="s">
        <v>505</v>
      </c>
      <c r="AL11" s="1104"/>
      <c r="AM11" s="1104"/>
      <c r="AN11" s="1105"/>
      <c r="AO11" s="277">
        <v>7651</v>
      </c>
      <c r="AP11" s="277">
        <v>228</v>
      </c>
      <c r="AQ11" s="278">
        <v>289</v>
      </c>
      <c r="AR11" s="279">
        <v>-21.1</v>
      </c>
    </row>
    <row r="12" spans="1:46" ht="13.5" customHeight="1" x14ac:dyDescent="0.2">
      <c r="A12" s="259"/>
      <c r="AK12" s="1103" t="s">
        <v>506</v>
      </c>
      <c r="AL12" s="1104"/>
      <c r="AM12" s="1104"/>
      <c r="AN12" s="1105"/>
      <c r="AO12" s="277" t="s">
        <v>507</v>
      </c>
      <c r="AP12" s="277" t="s">
        <v>507</v>
      </c>
      <c r="AQ12" s="278">
        <v>23</v>
      </c>
      <c r="AR12" s="279" t="s">
        <v>507</v>
      </c>
    </row>
    <row r="13" spans="1:46" ht="13.5" customHeight="1" x14ac:dyDescent="0.2">
      <c r="A13" s="259"/>
      <c r="AK13" s="1103" t="s">
        <v>508</v>
      </c>
      <c r="AL13" s="1104"/>
      <c r="AM13" s="1104"/>
      <c r="AN13" s="1105"/>
      <c r="AO13" s="277">
        <v>157913</v>
      </c>
      <c r="AP13" s="277">
        <v>4712</v>
      </c>
      <c r="AQ13" s="278">
        <v>2667</v>
      </c>
      <c r="AR13" s="279">
        <v>76.7</v>
      </c>
    </row>
    <row r="14" spans="1:46" ht="13.5" customHeight="1" x14ac:dyDescent="0.2">
      <c r="A14" s="259"/>
      <c r="AK14" s="1103" t="s">
        <v>509</v>
      </c>
      <c r="AL14" s="1104"/>
      <c r="AM14" s="1104"/>
      <c r="AN14" s="1105"/>
      <c r="AO14" s="277">
        <v>14705</v>
      </c>
      <c r="AP14" s="277">
        <v>439</v>
      </c>
      <c r="AQ14" s="278">
        <v>1163</v>
      </c>
      <c r="AR14" s="279">
        <v>-62.3</v>
      </c>
    </row>
    <row r="15" spans="1:46" ht="13.5" customHeight="1" x14ac:dyDescent="0.2">
      <c r="A15" s="259"/>
      <c r="AK15" s="1106" t="s">
        <v>510</v>
      </c>
      <c r="AL15" s="1107"/>
      <c r="AM15" s="1107"/>
      <c r="AN15" s="1108"/>
      <c r="AO15" s="277">
        <v>-137049</v>
      </c>
      <c r="AP15" s="277">
        <v>-4089</v>
      </c>
      <c r="AQ15" s="278">
        <v>-4250</v>
      </c>
      <c r="AR15" s="279">
        <v>-3.8</v>
      </c>
    </row>
    <row r="16" spans="1:46" ht="13" x14ac:dyDescent="0.2">
      <c r="A16" s="259"/>
      <c r="AK16" s="1106" t="s">
        <v>188</v>
      </c>
      <c r="AL16" s="1107"/>
      <c r="AM16" s="1107"/>
      <c r="AN16" s="1108"/>
      <c r="AO16" s="277">
        <v>2361921</v>
      </c>
      <c r="AP16" s="277">
        <v>70476</v>
      </c>
      <c r="AQ16" s="278">
        <v>73949</v>
      </c>
      <c r="AR16" s="279">
        <v>-4.7</v>
      </c>
    </row>
    <row r="17" spans="1:46" ht="13" x14ac:dyDescent="0.2">
      <c r="A17" s="259"/>
    </row>
    <row r="18" spans="1:46" ht="13" x14ac:dyDescent="0.2">
      <c r="A18" s="259"/>
      <c r="AQ18" s="280"/>
      <c r="AR18" s="280"/>
    </row>
    <row r="19" spans="1:46" ht="13" x14ac:dyDescent="0.2">
      <c r="A19" s="259"/>
      <c r="AK19" s="255" t="s">
        <v>511</v>
      </c>
    </row>
    <row r="20" spans="1:46" ht="13" x14ac:dyDescent="0.2">
      <c r="A20" s="259"/>
      <c r="AK20" s="281"/>
      <c r="AL20" s="282"/>
      <c r="AM20" s="282"/>
      <c r="AN20" s="283"/>
      <c r="AO20" s="284" t="s">
        <v>512</v>
      </c>
      <c r="AP20" s="285" t="s">
        <v>513</v>
      </c>
      <c r="AQ20" s="286" t="s">
        <v>514</v>
      </c>
      <c r="AR20" s="287"/>
    </row>
    <row r="21" spans="1:46" s="260" customFormat="1" ht="13" x14ac:dyDescent="0.2">
      <c r="A21" s="288"/>
      <c r="AK21" s="1109" t="s">
        <v>515</v>
      </c>
      <c r="AL21" s="1110"/>
      <c r="AM21" s="1110"/>
      <c r="AN21" s="1111"/>
      <c r="AO21" s="289">
        <v>5.79</v>
      </c>
      <c r="AP21" s="290">
        <v>6.65</v>
      </c>
      <c r="AQ21" s="291">
        <v>-0.86</v>
      </c>
      <c r="AS21" s="292"/>
      <c r="AT21" s="288"/>
    </row>
    <row r="22" spans="1:46" s="260" customFormat="1" ht="13" x14ac:dyDescent="0.2">
      <c r="A22" s="288"/>
      <c r="AK22" s="1109" t="s">
        <v>516</v>
      </c>
      <c r="AL22" s="1110"/>
      <c r="AM22" s="1110"/>
      <c r="AN22" s="1111"/>
      <c r="AO22" s="293">
        <v>95.3</v>
      </c>
      <c r="AP22" s="294">
        <v>97</v>
      </c>
      <c r="AQ22" s="295">
        <v>-1.7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517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518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519</v>
      </c>
      <c r="AL29" s="260"/>
      <c r="AM29" s="260"/>
      <c r="AN29" s="260"/>
      <c r="AS29" s="302"/>
    </row>
    <row r="30" spans="1:46" ht="13.5" customHeight="1" x14ac:dyDescent="0.2">
      <c r="A30" s="259"/>
      <c r="AK30" s="262"/>
      <c r="AL30" s="263"/>
      <c r="AM30" s="263"/>
      <c r="AN30" s="264"/>
      <c r="AO30" s="1101" t="s">
        <v>498</v>
      </c>
      <c r="AP30" s="265"/>
      <c r="AQ30" s="266" t="s">
        <v>499</v>
      </c>
      <c r="AR30" s="267"/>
    </row>
    <row r="31" spans="1:46" ht="13" x14ac:dyDescent="0.2">
      <c r="A31" s="259"/>
      <c r="AK31" s="268"/>
      <c r="AL31" s="269"/>
      <c r="AM31" s="269"/>
      <c r="AN31" s="270"/>
      <c r="AO31" s="1102"/>
      <c r="AP31" s="271" t="s">
        <v>500</v>
      </c>
      <c r="AQ31" s="272" t="s">
        <v>501</v>
      </c>
      <c r="AR31" s="273" t="s">
        <v>502</v>
      </c>
    </row>
    <row r="32" spans="1:46" ht="27" customHeight="1" x14ac:dyDescent="0.2">
      <c r="A32" s="259"/>
      <c r="AK32" s="1117" t="s">
        <v>520</v>
      </c>
      <c r="AL32" s="1118"/>
      <c r="AM32" s="1118"/>
      <c r="AN32" s="1119"/>
      <c r="AO32" s="303">
        <v>840440</v>
      </c>
      <c r="AP32" s="303">
        <v>25077</v>
      </c>
      <c r="AQ32" s="304">
        <v>33124</v>
      </c>
      <c r="AR32" s="305">
        <v>-24.3</v>
      </c>
    </row>
    <row r="33" spans="1:46" ht="13.5" customHeight="1" x14ac:dyDescent="0.2">
      <c r="A33" s="259"/>
      <c r="AK33" s="1117" t="s">
        <v>521</v>
      </c>
      <c r="AL33" s="1118"/>
      <c r="AM33" s="1118"/>
      <c r="AN33" s="1119"/>
      <c r="AO33" s="303" t="s">
        <v>507</v>
      </c>
      <c r="AP33" s="303" t="s">
        <v>507</v>
      </c>
      <c r="AQ33" s="304" t="s">
        <v>507</v>
      </c>
      <c r="AR33" s="305" t="s">
        <v>507</v>
      </c>
    </row>
    <row r="34" spans="1:46" ht="27" customHeight="1" x14ac:dyDescent="0.2">
      <c r="A34" s="259"/>
      <c r="AK34" s="1117" t="s">
        <v>522</v>
      </c>
      <c r="AL34" s="1118"/>
      <c r="AM34" s="1118"/>
      <c r="AN34" s="1119"/>
      <c r="AO34" s="303" t="s">
        <v>507</v>
      </c>
      <c r="AP34" s="303" t="s">
        <v>507</v>
      </c>
      <c r="AQ34" s="304" t="s">
        <v>507</v>
      </c>
      <c r="AR34" s="305" t="s">
        <v>507</v>
      </c>
    </row>
    <row r="35" spans="1:46" ht="27" customHeight="1" x14ac:dyDescent="0.2">
      <c r="A35" s="259"/>
      <c r="AK35" s="1117" t="s">
        <v>523</v>
      </c>
      <c r="AL35" s="1118"/>
      <c r="AM35" s="1118"/>
      <c r="AN35" s="1119"/>
      <c r="AO35" s="303">
        <v>371128</v>
      </c>
      <c r="AP35" s="303">
        <v>11074</v>
      </c>
      <c r="AQ35" s="304">
        <v>9022</v>
      </c>
      <c r="AR35" s="305">
        <v>22.7</v>
      </c>
    </row>
    <row r="36" spans="1:46" ht="27" customHeight="1" x14ac:dyDescent="0.2">
      <c r="A36" s="259"/>
      <c r="AK36" s="1117" t="s">
        <v>524</v>
      </c>
      <c r="AL36" s="1118"/>
      <c r="AM36" s="1118"/>
      <c r="AN36" s="1119"/>
      <c r="AO36" s="303">
        <v>103526</v>
      </c>
      <c r="AP36" s="303">
        <v>3089</v>
      </c>
      <c r="AQ36" s="304">
        <v>1987</v>
      </c>
      <c r="AR36" s="305">
        <v>55.5</v>
      </c>
    </row>
    <row r="37" spans="1:46" ht="13.5" customHeight="1" x14ac:dyDescent="0.2">
      <c r="A37" s="259"/>
      <c r="AK37" s="1117" t="s">
        <v>525</v>
      </c>
      <c r="AL37" s="1118"/>
      <c r="AM37" s="1118"/>
      <c r="AN37" s="1119"/>
      <c r="AO37" s="303">
        <v>90</v>
      </c>
      <c r="AP37" s="303">
        <v>3</v>
      </c>
      <c r="AQ37" s="304">
        <v>678</v>
      </c>
      <c r="AR37" s="305">
        <v>-99.6</v>
      </c>
    </row>
    <row r="38" spans="1:46" ht="27" customHeight="1" x14ac:dyDescent="0.2">
      <c r="A38" s="259"/>
      <c r="AK38" s="1120" t="s">
        <v>526</v>
      </c>
      <c r="AL38" s="1121"/>
      <c r="AM38" s="1121"/>
      <c r="AN38" s="1122"/>
      <c r="AO38" s="306" t="s">
        <v>507</v>
      </c>
      <c r="AP38" s="306" t="s">
        <v>507</v>
      </c>
      <c r="AQ38" s="307">
        <v>0</v>
      </c>
      <c r="AR38" s="295" t="s">
        <v>507</v>
      </c>
      <c r="AS38" s="302"/>
    </row>
    <row r="39" spans="1:46" ht="13" x14ac:dyDescent="0.2">
      <c r="A39" s="259"/>
      <c r="AK39" s="1120" t="s">
        <v>527</v>
      </c>
      <c r="AL39" s="1121"/>
      <c r="AM39" s="1121"/>
      <c r="AN39" s="1122"/>
      <c r="AO39" s="303">
        <v>-116917</v>
      </c>
      <c r="AP39" s="303">
        <v>-3489</v>
      </c>
      <c r="AQ39" s="304">
        <v>-3119</v>
      </c>
      <c r="AR39" s="305">
        <v>11.9</v>
      </c>
      <c r="AS39" s="302"/>
    </row>
    <row r="40" spans="1:46" ht="27" customHeight="1" x14ac:dyDescent="0.2">
      <c r="A40" s="259"/>
      <c r="AK40" s="1117" t="s">
        <v>528</v>
      </c>
      <c r="AL40" s="1118"/>
      <c r="AM40" s="1118"/>
      <c r="AN40" s="1119"/>
      <c r="AO40" s="303">
        <v>-785085</v>
      </c>
      <c r="AP40" s="303">
        <v>-23426</v>
      </c>
      <c r="AQ40" s="304">
        <v>-27108</v>
      </c>
      <c r="AR40" s="305">
        <v>-13.6</v>
      </c>
      <c r="AS40" s="302"/>
    </row>
    <row r="41" spans="1:46" ht="13" x14ac:dyDescent="0.2">
      <c r="A41" s="259"/>
      <c r="AK41" s="1123" t="s">
        <v>301</v>
      </c>
      <c r="AL41" s="1124"/>
      <c r="AM41" s="1124"/>
      <c r="AN41" s="1125"/>
      <c r="AO41" s="303">
        <v>413182</v>
      </c>
      <c r="AP41" s="303">
        <v>12329</v>
      </c>
      <c r="AQ41" s="304">
        <v>14583</v>
      </c>
      <c r="AR41" s="305">
        <v>-15.5</v>
      </c>
      <c r="AS41" s="302"/>
    </row>
    <row r="42" spans="1:46" ht="13" x14ac:dyDescent="0.2">
      <c r="A42" s="259"/>
      <c r="AK42" s="308" t="s">
        <v>529</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530</v>
      </c>
    </row>
    <row r="48" spans="1:46" ht="13" x14ac:dyDescent="0.2">
      <c r="A48" s="259"/>
      <c r="AK48" s="313" t="s">
        <v>531</v>
      </c>
      <c r="AL48" s="313"/>
      <c r="AM48" s="313"/>
      <c r="AN48" s="313"/>
      <c r="AO48" s="313"/>
      <c r="AP48" s="313"/>
      <c r="AQ48" s="314"/>
      <c r="AR48" s="313"/>
    </row>
    <row r="49" spans="1:44" ht="13.5" customHeight="1" x14ac:dyDescent="0.2">
      <c r="A49" s="259"/>
      <c r="AK49" s="315"/>
      <c r="AL49" s="316"/>
      <c r="AM49" s="1112" t="s">
        <v>498</v>
      </c>
      <c r="AN49" s="1114" t="s">
        <v>532</v>
      </c>
      <c r="AO49" s="1115"/>
      <c r="AP49" s="1115"/>
      <c r="AQ49" s="1115"/>
      <c r="AR49" s="1116"/>
    </row>
    <row r="50" spans="1:44" ht="13" x14ac:dyDescent="0.2">
      <c r="A50" s="259"/>
      <c r="AK50" s="317"/>
      <c r="AL50" s="318"/>
      <c r="AM50" s="1113"/>
      <c r="AN50" s="319" t="s">
        <v>533</v>
      </c>
      <c r="AO50" s="320" t="s">
        <v>534</v>
      </c>
      <c r="AP50" s="321" t="s">
        <v>535</v>
      </c>
      <c r="AQ50" s="322" t="s">
        <v>536</v>
      </c>
      <c r="AR50" s="323" t="s">
        <v>537</v>
      </c>
    </row>
    <row r="51" spans="1:44" ht="13" x14ac:dyDescent="0.2">
      <c r="A51" s="259"/>
      <c r="AK51" s="315" t="s">
        <v>538</v>
      </c>
      <c r="AL51" s="316"/>
      <c r="AM51" s="324">
        <v>544998</v>
      </c>
      <c r="AN51" s="325">
        <v>15984</v>
      </c>
      <c r="AO51" s="326">
        <v>-43.8</v>
      </c>
      <c r="AP51" s="327">
        <v>47387</v>
      </c>
      <c r="AQ51" s="328">
        <v>-9.1999999999999993</v>
      </c>
      <c r="AR51" s="329">
        <v>-34.6</v>
      </c>
    </row>
    <row r="52" spans="1:44" ht="13" x14ac:dyDescent="0.2">
      <c r="A52" s="259"/>
      <c r="AK52" s="330"/>
      <c r="AL52" s="331" t="s">
        <v>539</v>
      </c>
      <c r="AM52" s="332">
        <v>423268</v>
      </c>
      <c r="AN52" s="333">
        <v>12414</v>
      </c>
      <c r="AO52" s="334">
        <v>-31.5</v>
      </c>
      <c r="AP52" s="335">
        <v>24928</v>
      </c>
      <c r="AQ52" s="336">
        <v>0.3</v>
      </c>
      <c r="AR52" s="337">
        <v>-31.8</v>
      </c>
    </row>
    <row r="53" spans="1:44" ht="13" x14ac:dyDescent="0.2">
      <c r="A53" s="259"/>
      <c r="AK53" s="315" t="s">
        <v>540</v>
      </c>
      <c r="AL53" s="316"/>
      <c r="AM53" s="324">
        <v>753531</v>
      </c>
      <c r="AN53" s="325">
        <v>22162</v>
      </c>
      <c r="AO53" s="326">
        <v>38.700000000000003</v>
      </c>
      <c r="AP53" s="327">
        <v>51264</v>
      </c>
      <c r="AQ53" s="328">
        <v>8.1999999999999993</v>
      </c>
      <c r="AR53" s="329">
        <v>30.5</v>
      </c>
    </row>
    <row r="54" spans="1:44" ht="13" x14ac:dyDescent="0.2">
      <c r="A54" s="259"/>
      <c r="AK54" s="330"/>
      <c r="AL54" s="331" t="s">
        <v>539</v>
      </c>
      <c r="AM54" s="332">
        <v>379406</v>
      </c>
      <c r="AN54" s="333">
        <v>11159</v>
      </c>
      <c r="AO54" s="334">
        <v>-10.1</v>
      </c>
      <c r="AP54" s="335">
        <v>26040</v>
      </c>
      <c r="AQ54" s="336">
        <v>4.5</v>
      </c>
      <c r="AR54" s="337">
        <v>-14.6</v>
      </c>
    </row>
    <row r="55" spans="1:44" ht="13" x14ac:dyDescent="0.2">
      <c r="A55" s="259"/>
      <c r="AK55" s="315" t="s">
        <v>541</v>
      </c>
      <c r="AL55" s="316"/>
      <c r="AM55" s="324">
        <v>1001704</v>
      </c>
      <c r="AN55" s="325">
        <v>29615</v>
      </c>
      <c r="AO55" s="326">
        <v>33.6</v>
      </c>
      <c r="AP55" s="327">
        <v>52068</v>
      </c>
      <c r="AQ55" s="328">
        <v>1.6</v>
      </c>
      <c r="AR55" s="329">
        <v>32</v>
      </c>
    </row>
    <row r="56" spans="1:44" ht="13" x14ac:dyDescent="0.2">
      <c r="A56" s="259"/>
      <c r="AK56" s="330"/>
      <c r="AL56" s="331" t="s">
        <v>539</v>
      </c>
      <c r="AM56" s="332">
        <v>733931</v>
      </c>
      <c r="AN56" s="333">
        <v>21699</v>
      </c>
      <c r="AO56" s="334">
        <v>94.5</v>
      </c>
      <c r="AP56" s="335">
        <v>26936</v>
      </c>
      <c r="AQ56" s="336">
        <v>3.4</v>
      </c>
      <c r="AR56" s="337">
        <v>91.1</v>
      </c>
    </row>
    <row r="57" spans="1:44" ht="13" x14ac:dyDescent="0.2">
      <c r="A57" s="259"/>
      <c r="AK57" s="315" t="s">
        <v>542</v>
      </c>
      <c r="AL57" s="316"/>
      <c r="AM57" s="324">
        <v>784103</v>
      </c>
      <c r="AN57" s="325">
        <v>23292</v>
      </c>
      <c r="AO57" s="326">
        <v>-21.4</v>
      </c>
      <c r="AP57" s="327">
        <v>47161</v>
      </c>
      <c r="AQ57" s="328">
        <v>-9.4</v>
      </c>
      <c r="AR57" s="329">
        <v>-12</v>
      </c>
    </row>
    <row r="58" spans="1:44" ht="13" x14ac:dyDescent="0.2">
      <c r="A58" s="259"/>
      <c r="AK58" s="330"/>
      <c r="AL58" s="331" t="s">
        <v>539</v>
      </c>
      <c r="AM58" s="332">
        <v>406623</v>
      </c>
      <c r="AN58" s="333">
        <v>12079</v>
      </c>
      <c r="AO58" s="334">
        <v>-44.3</v>
      </c>
      <c r="AP58" s="335">
        <v>24595</v>
      </c>
      <c r="AQ58" s="336">
        <v>-8.6999999999999993</v>
      </c>
      <c r="AR58" s="337">
        <v>-35.6</v>
      </c>
    </row>
    <row r="59" spans="1:44" ht="13" x14ac:dyDescent="0.2">
      <c r="A59" s="259"/>
      <c r="AK59" s="315" t="s">
        <v>543</v>
      </c>
      <c r="AL59" s="316"/>
      <c r="AM59" s="324">
        <v>962882</v>
      </c>
      <c r="AN59" s="325">
        <v>28731</v>
      </c>
      <c r="AO59" s="326">
        <v>23.4</v>
      </c>
      <c r="AP59" s="327">
        <v>43423</v>
      </c>
      <c r="AQ59" s="328">
        <v>-7.9</v>
      </c>
      <c r="AR59" s="329">
        <v>31.3</v>
      </c>
    </row>
    <row r="60" spans="1:44" ht="13" x14ac:dyDescent="0.2">
      <c r="A60" s="259"/>
      <c r="AK60" s="330"/>
      <c r="AL60" s="331" t="s">
        <v>539</v>
      </c>
      <c r="AM60" s="332">
        <v>587667</v>
      </c>
      <c r="AN60" s="333">
        <v>17535</v>
      </c>
      <c r="AO60" s="334">
        <v>45.2</v>
      </c>
      <c r="AP60" s="335">
        <v>22207</v>
      </c>
      <c r="AQ60" s="336">
        <v>-9.6999999999999993</v>
      </c>
      <c r="AR60" s="337">
        <v>54.9</v>
      </c>
    </row>
    <row r="61" spans="1:44" ht="13" x14ac:dyDescent="0.2">
      <c r="A61" s="259"/>
      <c r="AK61" s="315" t="s">
        <v>544</v>
      </c>
      <c r="AL61" s="338"/>
      <c r="AM61" s="324">
        <v>809444</v>
      </c>
      <c r="AN61" s="325">
        <v>23957</v>
      </c>
      <c r="AO61" s="326">
        <v>6.1</v>
      </c>
      <c r="AP61" s="327">
        <v>48261</v>
      </c>
      <c r="AQ61" s="339">
        <v>-3.3</v>
      </c>
      <c r="AR61" s="329">
        <v>9.4</v>
      </c>
    </row>
    <row r="62" spans="1:44" ht="13" x14ac:dyDescent="0.2">
      <c r="A62" s="259"/>
      <c r="AK62" s="330"/>
      <c r="AL62" s="331" t="s">
        <v>539</v>
      </c>
      <c r="AM62" s="332">
        <v>506179</v>
      </c>
      <c r="AN62" s="333">
        <v>14977</v>
      </c>
      <c r="AO62" s="334">
        <v>10.8</v>
      </c>
      <c r="AP62" s="335">
        <v>24941</v>
      </c>
      <c r="AQ62" s="336">
        <v>-2</v>
      </c>
      <c r="AR62" s="337">
        <v>12.8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C37eZpjsv1owqIZIcqmJOwBoc38Cerym+f7rIAhxlvXw7Ruh6T0fvzgi4bnwcxDIPVG1Ve2qY7FgEtzuY/B7A==" saltValue="ZYrsly8NJRhDNoN/FC0i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546</v>
      </c>
    </row>
    <row r="121" spans="125:125" ht="13.5" hidden="1" customHeight="1" x14ac:dyDescent="0.2">
      <c r="DU121" s="253"/>
    </row>
  </sheetData>
  <sheetProtection algorithmName="SHA-512" hashValue="CP+U+ePtti0IoDx89DBmpI0b0Jjpr7OZtIBFzPz4FauPliDUNyv2wH0EYiXNtr/xlO8L9/TxL6XpexbilyThlg==" saltValue="B3+1m0qEP9aUxQ+QNZsS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547</v>
      </c>
    </row>
  </sheetData>
  <sheetProtection algorithmName="SHA-512" hashValue="zYsAUDf/6QkOtZe6+sJ0XKhFRcI2cqrGUe2RwsromWJ6K0Y35bLgq8aRoZs/Ya3bs21fRAmlJTznKvo3MRhf9g==" saltValue="t3CJdOKGQpK2mOmuKoXH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26" t="s">
        <v>3</v>
      </c>
      <c r="D47" s="1126"/>
      <c r="E47" s="1127"/>
      <c r="F47" s="11">
        <v>17.350000000000001</v>
      </c>
      <c r="G47" s="12">
        <v>17.059999999999999</v>
      </c>
      <c r="H47" s="12">
        <v>15.61</v>
      </c>
      <c r="I47" s="12">
        <v>17.399999999999999</v>
      </c>
      <c r="J47" s="13">
        <v>19.32</v>
      </c>
    </row>
    <row r="48" spans="2:10" ht="57.75" customHeight="1" x14ac:dyDescent="0.2">
      <c r="B48" s="14"/>
      <c r="C48" s="1128" t="s">
        <v>4</v>
      </c>
      <c r="D48" s="1128"/>
      <c r="E48" s="1129"/>
      <c r="F48" s="15">
        <v>7.46</v>
      </c>
      <c r="G48" s="16">
        <v>7.08</v>
      </c>
      <c r="H48" s="16">
        <v>6.99</v>
      </c>
      <c r="I48" s="16">
        <v>13.66</v>
      </c>
      <c r="J48" s="17">
        <v>10.37</v>
      </c>
    </row>
    <row r="49" spans="2:10" ht="57.75" customHeight="1" thickBot="1" x14ac:dyDescent="0.25">
      <c r="B49" s="18"/>
      <c r="C49" s="1130" t="s">
        <v>5</v>
      </c>
      <c r="D49" s="1130"/>
      <c r="E49" s="1131"/>
      <c r="F49" s="19">
        <v>2.2799999999999998</v>
      </c>
      <c r="G49" s="20" t="s">
        <v>553</v>
      </c>
      <c r="H49" s="20" t="s">
        <v>554</v>
      </c>
      <c r="I49" s="20">
        <v>10.039999999999999</v>
      </c>
      <c r="J49" s="21" t="s">
        <v>555</v>
      </c>
    </row>
    <row r="50" spans="2:10" ht="13" x14ac:dyDescent="0.2"/>
  </sheetData>
  <sheetProtection algorithmName="SHA-512" hashValue="EK0h+DCAVdYupP4HraLg8THDnGk6jaua0pNXRqfy058gHCAouDfaUm2BRYWZZOHnHWsDlS/+dzVWTBMqiaJ2Mw==" saltValue="HpBRn6bMZdL3aK0NIZt1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36" t="s">
        <v>556</v>
      </c>
      <c r="D34" s="1136"/>
      <c r="E34" s="1137"/>
      <c r="F34" s="32">
        <v>7.45</v>
      </c>
      <c r="G34" s="33">
        <v>7.07</v>
      </c>
      <c r="H34" s="33">
        <v>6.99</v>
      </c>
      <c r="I34" s="33">
        <v>13.65</v>
      </c>
      <c r="J34" s="34">
        <v>10.37</v>
      </c>
      <c r="K34" s="22"/>
      <c r="L34" s="22"/>
      <c r="M34" s="22"/>
      <c r="N34" s="22"/>
      <c r="O34" s="22"/>
      <c r="P34" s="22"/>
    </row>
    <row r="35" spans="1:16" ht="39" customHeight="1" x14ac:dyDescent="0.2">
      <c r="A35" s="22"/>
      <c r="B35" s="35"/>
      <c r="C35" s="1132" t="s">
        <v>557</v>
      </c>
      <c r="D35" s="1132"/>
      <c r="E35" s="1133"/>
      <c r="F35" s="36">
        <v>16.27</v>
      </c>
      <c r="G35" s="37">
        <v>11.93</v>
      </c>
      <c r="H35" s="37">
        <v>11.19</v>
      </c>
      <c r="I35" s="37">
        <v>11.4</v>
      </c>
      <c r="J35" s="38">
        <v>8.11</v>
      </c>
      <c r="K35" s="22"/>
      <c r="L35" s="22"/>
      <c r="M35" s="22"/>
      <c r="N35" s="22"/>
      <c r="O35" s="22"/>
      <c r="P35" s="22"/>
    </row>
    <row r="36" spans="1:16" ht="39" customHeight="1" x14ac:dyDescent="0.2">
      <c r="A36" s="22"/>
      <c r="B36" s="35"/>
      <c r="C36" s="1132" t="s">
        <v>558</v>
      </c>
      <c r="D36" s="1132"/>
      <c r="E36" s="1133"/>
      <c r="F36" s="36">
        <v>2.76</v>
      </c>
      <c r="G36" s="37">
        <v>2.39</v>
      </c>
      <c r="H36" s="37">
        <v>3.68</v>
      </c>
      <c r="I36" s="37">
        <v>2.12</v>
      </c>
      <c r="J36" s="38">
        <v>1.99</v>
      </c>
      <c r="K36" s="22"/>
      <c r="L36" s="22"/>
      <c r="M36" s="22"/>
      <c r="N36" s="22"/>
      <c r="O36" s="22"/>
      <c r="P36" s="22"/>
    </row>
    <row r="37" spans="1:16" ht="39" customHeight="1" x14ac:dyDescent="0.2">
      <c r="A37" s="22"/>
      <c r="B37" s="35"/>
      <c r="C37" s="1132" t="s">
        <v>559</v>
      </c>
      <c r="D37" s="1132"/>
      <c r="E37" s="1133"/>
      <c r="F37" s="36" t="s">
        <v>507</v>
      </c>
      <c r="G37" s="37" t="s">
        <v>507</v>
      </c>
      <c r="H37" s="37">
        <v>1.2</v>
      </c>
      <c r="I37" s="37">
        <v>0.94</v>
      </c>
      <c r="J37" s="38">
        <v>1.08</v>
      </c>
      <c r="K37" s="22"/>
      <c r="L37" s="22"/>
      <c r="M37" s="22"/>
      <c r="N37" s="22"/>
      <c r="O37" s="22"/>
      <c r="P37" s="22"/>
    </row>
    <row r="38" spans="1:16" ht="39" customHeight="1" x14ac:dyDescent="0.2">
      <c r="A38" s="22"/>
      <c r="B38" s="35"/>
      <c r="C38" s="1132" t="s">
        <v>560</v>
      </c>
      <c r="D38" s="1132"/>
      <c r="E38" s="1133"/>
      <c r="F38" s="36">
        <v>1.79</v>
      </c>
      <c r="G38" s="37">
        <v>1.86</v>
      </c>
      <c r="H38" s="37">
        <v>1.76</v>
      </c>
      <c r="I38" s="37">
        <v>1.07</v>
      </c>
      <c r="J38" s="38">
        <v>0.11</v>
      </c>
      <c r="K38" s="22"/>
      <c r="L38" s="22"/>
      <c r="M38" s="22"/>
      <c r="N38" s="22"/>
      <c r="O38" s="22"/>
      <c r="P38" s="22"/>
    </row>
    <row r="39" spans="1:16" ht="39" customHeight="1" x14ac:dyDescent="0.2">
      <c r="A39" s="22"/>
      <c r="B39" s="35"/>
      <c r="C39" s="1132" t="s">
        <v>561</v>
      </c>
      <c r="D39" s="1132"/>
      <c r="E39" s="1133"/>
      <c r="F39" s="36">
        <v>0.03</v>
      </c>
      <c r="G39" s="37">
        <v>0.08</v>
      </c>
      <c r="H39" s="37">
        <v>0.05</v>
      </c>
      <c r="I39" s="37">
        <v>0.04</v>
      </c>
      <c r="J39" s="38">
        <v>0.11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562</v>
      </c>
      <c r="D42" s="1132"/>
      <c r="E42" s="1133"/>
      <c r="F42" s="36" t="s">
        <v>507</v>
      </c>
      <c r="G42" s="37" t="s">
        <v>507</v>
      </c>
      <c r="H42" s="37" t="s">
        <v>507</v>
      </c>
      <c r="I42" s="37" t="s">
        <v>507</v>
      </c>
      <c r="J42" s="38" t="s">
        <v>507</v>
      </c>
      <c r="K42" s="22"/>
      <c r="L42" s="22"/>
      <c r="M42" s="22"/>
      <c r="N42" s="22"/>
      <c r="O42" s="22"/>
      <c r="P42" s="22"/>
    </row>
    <row r="43" spans="1:16" ht="39" customHeight="1" thickBot="1" x14ac:dyDescent="0.25">
      <c r="A43" s="22"/>
      <c r="B43" s="40"/>
      <c r="C43" s="1134" t="s">
        <v>563</v>
      </c>
      <c r="D43" s="1134"/>
      <c r="E43" s="1135"/>
      <c r="F43" s="41">
        <v>0.55000000000000004</v>
      </c>
      <c r="G43" s="42">
        <v>1.47</v>
      </c>
      <c r="H43" s="42" t="s">
        <v>507</v>
      </c>
      <c r="I43" s="42" t="s">
        <v>507</v>
      </c>
      <c r="J43" s="43" t="s">
        <v>507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jvKCLJ2ILLUuzfpsHju5IwXn1s1ymt31EejXhn0ID701EYdjFki6th9B2AfPYCoqrUO7WHtyKChiQuztY5HXA==" saltValue="JiM9m396lisjapBiSqWq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803</v>
      </c>
      <c r="L45" s="58">
        <v>803</v>
      </c>
      <c r="M45" s="58">
        <v>818</v>
      </c>
      <c r="N45" s="58">
        <v>844</v>
      </c>
      <c r="O45" s="59">
        <v>840</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507</v>
      </c>
      <c r="L46" s="62" t="s">
        <v>507</v>
      </c>
      <c r="M46" s="62" t="s">
        <v>507</v>
      </c>
      <c r="N46" s="62" t="s">
        <v>507</v>
      </c>
      <c r="O46" s="63" t="s">
        <v>507</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507</v>
      </c>
      <c r="L47" s="62" t="s">
        <v>507</v>
      </c>
      <c r="M47" s="62" t="s">
        <v>507</v>
      </c>
      <c r="N47" s="62" t="s">
        <v>507</v>
      </c>
      <c r="O47" s="63" t="s">
        <v>507</v>
      </c>
      <c r="P47" s="46"/>
      <c r="Q47" s="46"/>
      <c r="R47" s="46"/>
      <c r="S47" s="46"/>
      <c r="T47" s="46"/>
      <c r="U47" s="46"/>
    </row>
    <row r="48" spans="1:21" ht="30.75" customHeight="1" x14ac:dyDescent="0.2">
      <c r="A48" s="46"/>
      <c r="B48" s="1140"/>
      <c r="C48" s="1141"/>
      <c r="D48" s="60"/>
      <c r="E48" s="1146" t="s">
        <v>15</v>
      </c>
      <c r="F48" s="1146"/>
      <c r="G48" s="1146"/>
      <c r="H48" s="1146"/>
      <c r="I48" s="1146"/>
      <c r="J48" s="1147"/>
      <c r="K48" s="61">
        <v>490</v>
      </c>
      <c r="L48" s="62">
        <v>482</v>
      </c>
      <c r="M48" s="62">
        <v>448</v>
      </c>
      <c r="N48" s="62">
        <v>373</v>
      </c>
      <c r="O48" s="63">
        <v>371</v>
      </c>
      <c r="P48" s="46"/>
      <c r="Q48" s="46"/>
      <c r="R48" s="46"/>
      <c r="S48" s="46"/>
      <c r="T48" s="46"/>
      <c r="U48" s="46"/>
    </row>
    <row r="49" spans="1:21" ht="30.75" customHeight="1" x14ac:dyDescent="0.2">
      <c r="A49" s="46"/>
      <c r="B49" s="1140"/>
      <c r="C49" s="1141"/>
      <c r="D49" s="60"/>
      <c r="E49" s="1146" t="s">
        <v>16</v>
      </c>
      <c r="F49" s="1146"/>
      <c r="G49" s="1146"/>
      <c r="H49" s="1146"/>
      <c r="I49" s="1146"/>
      <c r="J49" s="1147"/>
      <c r="K49" s="61">
        <v>47</v>
      </c>
      <c r="L49" s="62">
        <v>59</v>
      </c>
      <c r="M49" s="62">
        <v>65</v>
      </c>
      <c r="N49" s="62">
        <v>95</v>
      </c>
      <c r="O49" s="63">
        <v>104</v>
      </c>
      <c r="P49" s="46"/>
      <c r="Q49" s="46"/>
      <c r="R49" s="46"/>
      <c r="S49" s="46"/>
      <c r="T49" s="46"/>
      <c r="U49" s="46"/>
    </row>
    <row r="50" spans="1:21" ht="30.75" customHeight="1" x14ac:dyDescent="0.2">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507</v>
      </c>
      <c r="L51" s="62" t="s">
        <v>507</v>
      </c>
      <c r="M51" s="62" t="s">
        <v>507</v>
      </c>
      <c r="N51" s="62" t="s">
        <v>507</v>
      </c>
      <c r="O51" s="63" t="s">
        <v>507</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954</v>
      </c>
      <c r="L52" s="62">
        <v>956</v>
      </c>
      <c r="M52" s="62">
        <v>944</v>
      </c>
      <c r="N52" s="62">
        <v>932</v>
      </c>
      <c r="O52" s="63">
        <v>901</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386</v>
      </c>
      <c r="L53" s="67">
        <v>388</v>
      </c>
      <c r="M53" s="67">
        <v>387</v>
      </c>
      <c r="N53" s="67">
        <v>380</v>
      </c>
      <c r="O53" s="68">
        <v>414</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564</v>
      </c>
      <c r="P56" s="46"/>
      <c r="Q56" s="46"/>
      <c r="R56" s="46"/>
      <c r="S56" s="46"/>
      <c r="T56" s="46"/>
      <c r="U56" s="46"/>
    </row>
    <row r="57" spans="1:21" ht="31.5" customHeight="1" thickBot="1" x14ac:dyDescent="0.3">
      <c r="A57" s="46"/>
      <c r="B57" s="74"/>
      <c r="C57" s="75"/>
      <c r="D57" s="75"/>
      <c r="E57" s="76"/>
      <c r="F57" s="76"/>
      <c r="G57" s="76"/>
      <c r="H57" s="76"/>
      <c r="I57" s="76"/>
      <c r="J57" s="77" t="s">
        <v>2</v>
      </c>
      <c r="K57" s="78" t="s">
        <v>565</v>
      </c>
      <c r="L57" s="79" t="s">
        <v>566</v>
      </c>
      <c r="M57" s="79" t="s">
        <v>567</v>
      </c>
      <c r="N57" s="79" t="s">
        <v>568</v>
      </c>
      <c r="O57" s="80" t="s">
        <v>569</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lvyAiSjzHLDvNWrOgNCyXLg33JsnGghbE1TJNOsVJSr/7tjWNChcywgtNy4FLr6EiX1g1l1DTaulqtGceTWhA==" saltValue="+rF+pEqM/YBb4Y7JIvwo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548</v>
      </c>
      <c r="J40" s="101" t="s">
        <v>549</v>
      </c>
      <c r="K40" s="101" t="s">
        <v>550</v>
      </c>
      <c r="L40" s="101" t="s">
        <v>551</v>
      </c>
      <c r="M40" s="102" t="s">
        <v>552</v>
      </c>
    </row>
    <row r="41" spans="2:13" ht="27.75" customHeight="1" x14ac:dyDescent="0.2">
      <c r="B41" s="1169" t="s">
        <v>32</v>
      </c>
      <c r="C41" s="1170"/>
      <c r="D41" s="103"/>
      <c r="E41" s="1175" t="s">
        <v>33</v>
      </c>
      <c r="F41" s="1175"/>
      <c r="G41" s="1175"/>
      <c r="H41" s="1176"/>
      <c r="I41" s="342">
        <v>8758</v>
      </c>
      <c r="J41" s="343">
        <v>8592</v>
      </c>
      <c r="K41" s="343">
        <v>8545</v>
      </c>
      <c r="L41" s="343">
        <v>8289</v>
      </c>
      <c r="M41" s="344">
        <v>7840</v>
      </c>
    </row>
    <row r="42" spans="2:13" ht="27.75" customHeight="1" x14ac:dyDescent="0.2">
      <c r="B42" s="1171"/>
      <c r="C42" s="1172"/>
      <c r="D42" s="104"/>
      <c r="E42" s="1177" t="s">
        <v>34</v>
      </c>
      <c r="F42" s="1177"/>
      <c r="G42" s="1177"/>
      <c r="H42" s="1178"/>
      <c r="I42" s="345" t="s">
        <v>507</v>
      </c>
      <c r="J42" s="346" t="s">
        <v>507</v>
      </c>
      <c r="K42" s="346" t="s">
        <v>507</v>
      </c>
      <c r="L42" s="346" t="s">
        <v>507</v>
      </c>
      <c r="M42" s="347" t="s">
        <v>507</v>
      </c>
    </row>
    <row r="43" spans="2:13" ht="27.75" customHeight="1" x14ac:dyDescent="0.2">
      <c r="B43" s="1171"/>
      <c r="C43" s="1172"/>
      <c r="D43" s="104"/>
      <c r="E43" s="1177" t="s">
        <v>35</v>
      </c>
      <c r="F43" s="1177"/>
      <c r="G43" s="1177"/>
      <c r="H43" s="1178"/>
      <c r="I43" s="345">
        <v>3908</v>
      </c>
      <c r="J43" s="346">
        <v>3579</v>
      </c>
      <c r="K43" s="346">
        <v>3314</v>
      </c>
      <c r="L43" s="346">
        <v>2983</v>
      </c>
      <c r="M43" s="347">
        <v>2702</v>
      </c>
    </row>
    <row r="44" spans="2:13" ht="27.75" customHeight="1" x14ac:dyDescent="0.2">
      <c r="B44" s="1171"/>
      <c r="C44" s="1172"/>
      <c r="D44" s="104"/>
      <c r="E44" s="1177" t="s">
        <v>36</v>
      </c>
      <c r="F44" s="1177"/>
      <c r="G44" s="1177"/>
      <c r="H44" s="1178"/>
      <c r="I44" s="345">
        <v>280</v>
      </c>
      <c r="J44" s="346">
        <v>335</v>
      </c>
      <c r="K44" s="346">
        <v>389</v>
      </c>
      <c r="L44" s="346">
        <v>374</v>
      </c>
      <c r="M44" s="347">
        <v>324</v>
      </c>
    </row>
    <row r="45" spans="2:13" ht="27.75" customHeight="1" x14ac:dyDescent="0.2">
      <c r="B45" s="1171"/>
      <c r="C45" s="1172"/>
      <c r="D45" s="104"/>
      <c r="E45" s="1177" t="s">
        <v>37</v>
      </c>
      <c r="F45" s="1177"/>
      <c r="G45" s="1177"/>
      <c r="H45" s="1178"/>
      <c r="I45" s="345" t="s">
        <v>507</v>
      </c>
      <c r="J45" s="346" t="s">
        <v>507</v>
      </c>
      <c r="K45" s="346" t="s">
        <v>507</v>
      </c>
      <c r="L45" s="346" t="s">
        <v>507</v>
      </c>
      <c r="M45" s="347" t="s">
        <v>507</v>
      </c>
    </row>
    <row r="46" spans="2:13" ht="27.75" customHeight="1" x14ac:dyDescent="0.2">
      <c r="B46" s="1171"/>
      <c r="C46" s="1172"/>
      <c r="D46" s="105"/>
      <c r="E46" s="1177" t="s">
        <v>38</v>
      </c>
      <c r="F46" s="1177"/>
      <c r="G46" s="1177"/>
      <c r="H46" s="1178"/>
      <c r="I46" s="345" t="s">
        <v>507</v>
      </c>
      <c r="J46" s="346" t="s">
        <v>507</v>
      </c>
      <c r="K46" s="346" t="s">
        <v>507</v>
      </c>
      <c r="L46" s="346" t="s">
        <v>507</v>
      </c>
      <c r="M46" s="347" t="s">
        <v>507</v>
      </c>
    </row>
    <row r="47" spans="2:13" ht="27.75" customHeight="1" x14ac:dyDescent="0.2">
      <c r="B47" s="1171"/>
      <c r="C47" s="1172"/>
      <c r="D47" s="106"/>
      <c r="E47" s="1179" t="s">
        <v>39</v>
      </c>
      <c r="F47" s="1180"/>
      <c r="G47" s="1180"/>
      <c r="H47" s="1181"/>
      <c r="I47" s="345" t="s">
        <v>507</v>
      </c>
      <c r="J47" s="346" t="s">
        <v>507</v>
      </c>
      <c r="K47" s="346" t="s">
        <v>507</v>
      </c>
      <c r="L47" s="346" t="s">
        <v>507</v>
      </c>
      <c r="M47" s="347" t="s">
        <v>507</v>
      </c>
    </row>
    <row r="48" spans="2:13" ht="27.75" customHeight="1" x14ac:dyDescent="0.2">
      <c r="B48" s="1171"/>
      <c r="C48" s="1172"/>
      <c r="D48" s="104"/>
      <c r="E48" s="1177" t="s">
        <v>40</v>
      </c>
      <c r="F48" s="1177"/>
      <c r="G48" s="1177"/>
      <c r="H48" s="1178"/>
      <c r="I48" s="345" t="s">
        <v>507</v>
      </c>
      <c r="J48" s="346" t="s">
        <v>507</v>
      </c>
      <c r="K48" s="346" t="s">
        <v>507</v>
      </c>
      <c r="L48" s="346" t="s">
        <v>507</v>
      </c>
      <c r="M48" s="347" t="s">
        <v>507</v>
      </c>
    </row>
    <row r="49" spans="2:13" ht="27.75" customHeight="1" x14ac:dyDescent="0.2">
      <c r="B49" s="1173"/>
      <c r="C49" s="1174"/>
      <c r="D49" s="104"/>
      <c r="E49" s="1177" t="s">
        <v>41</v>
      </c>
      <c r="F49" s="1177"/>
      <c r="G49" s="1177"/>
      <c r="H49" s="1178"/>
      <c r="I49" s="345" t="s">
        <v>507</v>
      </c>
      <c r="J49" s="346" t="s">
        <v>507</v>
      </c>
      <c r="K49" s="346" t="s">
        <v>507</v>
      </c>
      <c r="L49" s="346" t="s">
        <v>507</v>
      </c>
      <c r="M49" s="347" t="s">
        <v>507</v>
      </c>
    </row>
    <row r="50" spans="2:13" ht="27.75" customHeight="1" x14ac:dyDescent="0.2">
      <c r="B50" s="1182" t="s">
        <v>42</v>
      </c>
      <c r="C50" s="1183"/>
      <c r="D50" s="107"/>
      <c r="E50" s="1177" t="s">
        <v>43</v>
      </c>
      <c r="F50" s="1177"/>
      <c r="G50" s="1177"/>
      <c r="H50" s="1178"/>
      <c r="I50" s="345">
        <v>2387</v>
      </c>
      <c r="J50" s="346">
        <v>2365</v>
      </c>
      <c r="K50" s="346">
        <v>2288</v>
      </c>
      <c r="L50" s="346">
        <v>2573</v>
      </c>
      <c r="M50" s="347">
        <v>2943</v>
      </c>
    </row>
    <row r="51" spans="2:13" ht="27.75" customHeight="1" x14ac:dyDescent="0.2">
      <c r="B51" s="1171"/>
      <c r="C51" s="1172"/>
      <c r="D51" s="104"/>
      <c r="E51" s="1177" t="s">
        <v>44</v>
      </c>
      <c r="F51" s="1177"/>
      <c r="G51" s="1177"/>
      <c r="H51" s="1178"/>
      <c r="I51" s="345">
        <v>1197</v>
      </c>
      <c r="J51" s="346">
        <v>1148</v>
      </c>
      <c r="K51" s="346">
        <v>1025</v>
      </c>
      <c r="L51" s="346">
        <v>1007</v>
      </c>
      <c r="M51" s="347">
        <v>699</v>
      </c>
    </row>
    <row r="52" spans="2:13" ht="27.75" customHeight="1" x14ac:dyDescent="0.2">
      <c r="B52" s="1173"/>
      <c r="C52" s="1174"/>
      <c r="D52" s="104"/>
      <c r="E52" s="1177" t="s">
        <v>45</v>
      </c>
      <c r="F52" s="1177"/>
      <c r="G52" s="1177"/>
      <c r="H52" s="1178"/>
      <c r="I52" s="345">
        <v>8930</v>
      </c>
      <c r="J52" s="346">
        <v>8746</v>
      </c>
      <c r="K52" s="346">
        <v>8538</v>
      </c>
      <c r="L52" s="346">
        <v>8225</v>
      </c>
      <c r="M52" s="347">
        <v>7752</v>
      </c>
    </row>
    <row r="53" spans="2:13" ht="27.75" customHeight="1" thickBot="1" x14ac:dyDescent="0.25">
      <c r="B53" s="1184" t="s">
        <v>46</v>
      </c>
      <c r="C53" s="1185"/>
      <c r="D53" s="108"/>
      <c r="E53" s="1186" t="s">
        <v>47</v>
      </c>
      <c r="F53" s="1186"/>
      <c r="G53" s="1186"/>
      <c r="H53" s="1187"/>
      <c r="I53" s="348">
        <v>432</v>
      </c>
      <c r="J53" s="349">
        <v>247</v>
      </c>
      <c r="K53" s="349">
        <v>397</v>
      </c>
      <c r="L53" s="349">
        <v>-160</v>
      </c>
      <c r="M53" s="350">
        <v>-528</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MqWVfr6R8MN4JIpNyULCDnNlBu1Hxt8dnrTpFoCgfoc/YXXGZOLVMkKoUnW5tBJGFkurYnwOvIY2cTaQ9bfijg==" saltValue="fk1EWQehDDk72Byuwn+E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550</v>
      </c>
      <c r="G54" s="117" t="s">
        <v>551</v>
      </c>
      <c r="H54" s="118" t="s">
        <v>552</v>
      </c>
    </row>
    <row r="55" spans="2:8" ht="52.5" customHeight="1" x14ac:dyDescent="0.2">
      <c r="B55" s="119"/>
      <c r="C55" s="1196" t="s">
        <v>50</v>
      </c>
      <c r="D55" s="1196"/>
      <c r="E55" s="1197"/>
      <c r="F55" s="120">
        <v>1084</v>
      </c>
      <c r="G55" s="120">
        <v>1300</v>
      </c>
      <c r="H55" s="121">
        <v>1413</v>
      </c>
    </row>
    <row r="56" spans="2:8" ht="52.5" customHeight="1" x14ac:dyDescent="0.2">
      <c r="B56" s="122"/>
      <c r="C56" s="1198" t="s">
        <v>51</v>
      </c>
      <c r="D56" s="1198"/>
      <c r="E56" s="1199"/>
      <c r="F56" s="123">
        <v>4</v>
      </c>
      <c r="G56" s="123">
        <v>4</v>
      </c>
      <c r="H56" s="124">
        <v>4</v>
      </c>
    </row>
    <row r="57" spans="2:8" ht="53.25" customHeight="1" x14ac:dyDescent="0.2">
      <c r="B57" s="122"/>
      <c r="C57" s="1200" t="s">
        <v>52</v>
      </c>
      <c r="D57" s="1200"/>
      <c r="E57" s="1201"/>
      <c r="F57" s="125">
        <v>676</v>
      </c>
      <c r="G57" s="125">
        <v>661</v>
      </c>
      <c r="H57" s="126">
        <v>957</v>
      </c>
    </row>
    <row r="58" spans="2:8" ht="45.75" customHeight="1" x14ac:dyDescent="0.2">
      <c r="B58" s="127"/>
      <c r="C58" s="1188" t="s">
        <v>581</v>
      </c>
      <c r="D58" s="1189"/>
      <c r="E58" s="1190"/>
      <c r="F58" s="128">
        <v>608</v>
      </c>
      <c r="G58" s="128">
        <v>621</v>
      </c>
      <c r="H58" s="129">
        <v>916</v>
      </c>
    </row>
    <row r="59" spans="2:8" ht="45.75" customHeight="1" x14ac:dyDescent="0.2">
      <c r="B59" s="127"/>
      <c r="C59" s="1188" t="s">
        <v>582</v>
      </c>
      <c r="D59" s="1189"/>
      <c r="E59" s="1190"/>
      <c r="F59" s="128">
        <v>59</v>
      </c>
      <c r="G59" s="128">
        <v>28</v>
      </c>
      <c r="H59" s="129">
        <v>26</v>
      </c>
    </row>
    <row r="60" spans="2:8" ht="45.75" customHeight="1" x14ac:dyDescent="0.2">
      <c r="B60" s="127"/>
      <c r="C60" s="1188" t="s">
        <v>583</v>
      </c>
      <c r="D60" s="1189"/>
      <c r="E60" s="1190"/>
      <c r="F60" s="128">
        <v>5</v>
      </c>
      <c r="G60" s="128">
        <v>8</v>
      </c>
      <c r="H60" s="129">
        <v>12</v>
      </c>
    </row>
    <row r="61" spans="2:8" ht="45.75" customHeight="1" x14ac:dyDescent="0.2">
      <c r="B61" s="127"/>
      <c r="C61" s="1188" t="s">
        <v>584</v>
      </c>
      <c r="D61" s="1189"/>
      <c r="E61" s="1190"/>
      <c r="F61" s="128">
        <v>4</v>
      </c>
      <c r="G61" s="128">
        <v>3</v>
      </c>
      <c r="H61" s="129">
        <v>2</v>
      </c>
    </row>
    <row r="62" spans="2:8" ht="45.75" customHeight="1" thickBot="1" x14ac:dyDescent="0.25">
      <c r="B62" s="130"/>
      <c r="C62" s="1191"/>
      <c r="D62" s="1192"/>
      <c r="E62" s="1193"/>
      <c r="F62" s="131"/>
      <c r="G62" s="131"/>
      <c r="H62" s="132"/>
    </row>
    <row r="63" spans="2:8" ht="52.5" customHeight="1" thickBot="1" x14ac:dyDescent="0.25">
      <c r="B63" s="133"/>
      <c r="C63" s="1194" t="s">
        <v>53</v>
      </c>
      <c r="D63" s="1194"/>
      <c r="E63" s="1195"/>
      <c r="F63" s="134">
        <v>1764</v>
      </c>
      <c r="G63" s="134">
        <v>1964</v>
      </c>
      <c r="H63" s="135">
        <v>2373</v>
      </c>
    </row>
    <row r="64" spans="2:8" ht="13" x14ac:dyDescent="0.2"/>
  </sheetData>
  <sheetProtection algorithmName="SHA-512" hashValue="CzCQIl0chJBalLN+GE1ayXVhDBCyfksZVTE9ohKSqhZuISCPUvLGRel56OkdhG/1SAXywbvwCq9UGbaM48ONfA==" saltValue="MH2uM3+JbmEE5AkeDdhM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6F52-D868-431C-B797-5D8BBBCA737D}">
  <sheetPr>
    <pageSetUpPr fitToPage="1"/>
  </sheetPr>
  <dimension ref="A1:DE85"/>
  <sheetViews>
    <sheetView showGridLines="0" zoomScaleNormal="100" zoomScaleSheetLayoutView="55" workbookViewId="0">
      <selection activeCell="AN48" sqref="AN48"/>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x14ac:dyDescent="0.2">
      <c r="DD19" s="255"/>
      <c r="DE19" s="255"/>
    </row>
    <row r="20" spans="1:109" ht="13"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36"/>
      <c r="DD40" s="1236"/>
      <c r="DE40" s="255"/>
    </row>
    <row r="41" spans="2:109" ht="16.5" x14ac:dyDescent="0.2">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33"/>
      <c r="I42" s="1232"/>
      <c r="J42" s="1232"/>
      <c r="K42" s="1232"/>
      <c r="AM42" s="1233"/>
      <c r="AN42" s="1233" t="s">
        <v>592</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595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259"/>
      <c r="AN49" s="255" t="s">
        <v>590</v>
      </c>
    </row>
    <row r="50" spans="1:109" ht="13"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548</v>
      </c>
      <c r="BQ50" s="1205"/>
      <c r="BR50" s="1205"/>
      <c r="BS50" s="1205"/>
      <c r="BT50" s="1205"/>
      <c r="BU50" s="1205"/>
      <c r="BV50" s="1205"/>
      <c r="BW50" s="1205"/>
      <c r="BX50" s="1205" t="s">
        <v>549</v>
      </c>
      <c r="BY50" s="1205"/>
      <c r="BZ50" s="1205"/>
      <c r="CA50" s="1205"/>
      <c r="CB50" s="1205"/>
      <c r="CC50" s="1205"/>
      <c r="CD50" s="1205"/>
      <c r="CE50" s="1205"/>
      <c r="CF50" s="1205" t="s">
        <v>550</v>
      </c>
      <c r="CG50" s="1205"/>
      <c r="CH50" s="1205"/>
      <c r="CI50" s="1205"/>
      <c r="CJ50" s="1205"/>
      <c r="CK50" s="1205"/>
      <c r="CL50" s="1205"/>
      <c r="CM50" s="1205"/>
      <c r="CN50" s="1205" t="s">
        <v>551</v>
      </c>
      <c r="CO50" s="1205"/>
      <c r="CP50" s="1205"/>
      <c r="CQ50" s="1205"/>
      <c r="CR50" s="1205"/>
      <c r="CS50" s="1205"/>
      <c r="CT50" s="1205"/>
      <c r="CU50" s="1205"/>
      <c r="CV50" s="1205" t="s">
        <v>552</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589</v>
      </c>
      <c r="AO51" s="1204"/>
      <c r="AP51" s="1204"/>
      <c r="AQ51" s="1204"/>
      <c r="AR51" s="1204"/>
      <c r="AS51" s="1204"/>
      <c r="AT51" s="1204"/>
      <c r="AU51" s="1204"/>
      <c r="AV51" s="1204"/>
      <c r="AW51" s="1204"/>
      <c r="AX51" s="1204"/>
      <c r="AY51" s="1204"/>
      <c r="AZ51" s="1204"/>
      <c r="BA51" s="1204"/>
      <c r="BB51" s="1204" t="s">
        <v>587</v>
      </c>
      <c r="BC51" s="1204"/>
      <c r="BD51" s="1204"/>
      <c r="BE51" s="1204"/>
      <c r="BF51" s="1204"/>
      <c r="BG51" s="1204"/>
      <c r="BH51" s="1204"/>
      <c r="BI51" s="1204"/>
      <c r="BJ51" s="1204"/>
      <c r="BK51" s="1204"/>
      <c r="BL51" s="1204"/>
      <c r="BM51" s="1204"/>
      <c r="BN51" s="1204"/>
      <c r="BO51" s="1204"/>
      <c r="BP51" s="1203">
        <v>7.4</v>
      </c>
      <c r="BQ51" s="1203"/>
      <c r="BR51" s="1203"/>
      <c r="BS51" s="1203"/>
      <c r="BT51" s="1203"/>
      <c r="BU51" s="1203"/>
      <c r="BV51" s="1203"/>
      <c r="BW51" s="1203"/>
      <c r="BX51" s="1203">
        <v>4.0999999999999996</v>
      </c>
      <c r="BY51" s="1203"/>
      <c r="BZ51" s="1203"/>
      <c r="CA51" s="1203"/>
      <c r="CB51" s="1203"/>
      <c r="CC51" s="1203"/>
      <c r="CD51" s="1203"/>
      <c r="CE51" s="1203"/>
      <c r="CF51" s="1203">
        <v>6.5</v>
      </c>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594</v>
      </c>
      <c r="BC53" s="1204"/>
      <c r="BD53" s="1204"/>
      <c r="BE53" s="1204"/>
      <c r="BF53" s="1204"/>
      <c r="BG53" s="1204"/>
      <c r="BH53" s="1204"/>
      <c r="BI53" s="1204"/>
      <c r="BJ53" s="1204"/>
      <c r="BK53" s="1204"/>
      <c r="BL53" s="1204"/>
      <c r="BM53" s="1204"/>
      <c r="BN53" s="1204"/>
      <c r="BO53" s="1204"/>
      <c r="BP53" s="1203">
        <v>66.400000000000006</v>
      </c>
      <c r="BQ53" s="1203"/>
      <c r="BR53" s="1203"/>
      <c r="BS53" s="1203"/>
      <c r="BT53" s="1203"/>
      <c r="BU53" s="1203"/>
      <c r="BV53" s="1203"/>
      <c r="BW53" s="1203"/>
      <c r="BX53" s="1203">
        <v>67.7</v>
      </c>
      <c r="BY53" s="1203"/>
      <c r="BZ53" s="1203"/>
      <c r="CA53" s="1203"/>
      <c r="CB53" s="1203"/>
      <c r="CC53" s="1203"/>
      <c r="CD53" s="1203"/>
      <c r="CE53" s="1203"/>
      <c r="CF53" s="1203">
        <v>69</v>
      </c>
      <c r="CG53" s="1203"/>
      <c r="CH53" s="1203"/>
      <c r="CI53" s="1203"/>
      <c r="CJ53" s="1203"/>
      <c r="CK53" s="1203"/>
      <c r="CL53" s="1203"/>
      <c r="CM53" s="1203"/>
      <c r="CN53" s="1203">
        <v>70.3</v>
      </c>
      <c r="CO53" s="1203"/>
      <c r="CP53" s="1203"/>
      <c r="CQ53" s="1203"/>
      <c r="CR53" s="1203"/>
      <c r="CS53" s="1203"/>
      <c r="CT53" s="1203"/>
      <c r="CU53" s="1203"/>
      <c r="CV53" s="1203">
        <v>71.5</v>
      </c>
      <c r="CW53" s="1203"/>
      <c r="CX53" s="1203"/>
      <c r="CY53" s="1203"/>
      <c r="CZ53" s="1203"/>
      <c r="DA53" s="1203"/>
      <c r="DB53" s="1203"/>
      <c r="DC53" s="1203"/>
    </row>
    <row r="54" spans="1:109" ht="13"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259"/>
      <c r="G55" s="1208"/>
      <c r="H55" s="1208"/>
      <c r="I55" s="1208"/>
      <c r="J55" s="1208"/>
      <c r="K55" s="1211"/>
      <c r="L55" s="1211"/>
      <c r="M55" s="1211"/>
      <c r="N55" s="1211"/>
      <c r="AN55" s="1205" t="s">
        <v>588</v>
      </c>
      <c r="AO55" s="1205"/>
      <c r="AP55" s="1205"/>
      <c r="AQ55" s="1205"/>
      <c r="AR55" s="1205"/>
      <c r="AS55" s="1205"/>
      <c r="AT55" s="1205"/>
      <c r="AU55" s="1205"/>
      <c r="AV55" s="1205"/>
      <c r="AW55" s="1205"/>
      <c r="AX55" s="1205"/>
      <c r="AY55" s="1205"/>
      <c r="AZ55" s="1205"/>
      <c r="BA55" s="1205"/>
      <c r="BB55" s="1204" t="s">
        <v>587</v>
      </c>
      <c r="BC55" s="1204"/>
      <c r="BD55" s="1204"/>
      <c r="BE55" s="1204"/>
      <c r="BF55" s="1204"/>
      <c r="BG55" s="1204"/>
      <c r="BH55" s="1204"/>
      <c r="BI55" s="1204"/>
      <c r="BJ55" s="1204"/>
      <c r="BK55" s="1204"/>
      <c r="BL55" s="1204"/>
      <c r="BM55" s="1204"/>
      <c r="BN55" s="1204"/>
      <c r="BO55" s="1204"/>
      <c r="BP55" s="1203">
        <v>18.2</v>
      </c>
      <c r="BQ55" s="1203"/>
      <c r="BR55" s="1203"/>
      <c r="BS55" s="1203"/>
      <c r="BT55" s="1203"/>
      <c r="BU55" s="1203"/>
      <c r="BV55" s="1203"/>
      <c r="BW55" s="1203"/>
      <c r="BX55" s="1203">
        <v>20.3</v>
      </c>
      <c r="BY55" s="1203"/>
      <c r="BZ55" s="1203"/>
      <c r="CA55" s="1203"/>
      <c r="CB55" s="1203"/>
      <c r="CC55" s="1203"/>
      <c r="CD55" s="1203"/>
      <c r="CE55" s="1203"/>
      <c r="CF55" s="1203">
        <v>15.5</v>
      </c>
      <c r="CG55" s="1203"/>
      <c r="CH55" s="1203"/>
      <c r="CI55" s="1203"/>
      <c r="CJ55" s="1203"/>
      <c r="CK55" s="1203"/>
      <c r="CL55" s="1203"/>
      <c r="CM55" s="1203"/>
      <c r="CN55" s="1203">
        <v>4.5999999999999996</v>
      </c>
      <c r="CO55" s="1203"/>
      <c r="CP55" s="1203"/>
      <c r="CQ55" s="1203"/>
      <c r="CR55" s="1203"/>
      <c r="CS55" s="1203"/>
      <c r="CT55" s="1203"/>
      <c r="CU55" s="1203"/>
      <c r="CV55" s="1203">
        <v>1.6</v>
      </c>
      <c r="CW55" s="1203"/>
      <c r="CX55" s="1203"/>
      <c r="CY55" s="1203"/>
      <c r="CZ55" s="1203"/>
      <c r="DA55" s="1203"/>
      <c r="DB55" s="1203"/>
      <c r="DC55" s="1203"/>
    </row>
    <row r="56" spans="1:109" ht="13"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594</v>
      </c>
      <c r="BC57" s="1204"/>
      <c r="BD57" s="1204"/>
      <c r="BE57" s="1204"/>
      <c r="BF57" s="1204"/>
      <c r="BG57" s="1204"/>
      <c r="BH57" s="1204"/>
      <c r="BI57" s="1204"/>
      <c r="BJ57" s="1204"/>
      <c r="BK57" s="1204"/>
      <c r="BL57" s="1204"/>
      <c r="BM57" s="1204"/>
      <c r="BN57" s="1204"/>
      <c r="BO57" s="1204"/>
      <c r="BP57" s="1203">
        <v>59.3</v>
      </c>
      <c r="BQ57" s="1203"/>
      <c r="BR57" s="1203"/>
      <c r="BS57" s="1203"/>
      <c r="BT57" s="1203"/>
      <c r="BU57" s="1203"/>
      <c r="BV57" s="1203"/>
      <c r="BW57" s="1203"/>
      <c r="BX57" s="1203">
        <v>60.3</v>
      </c>
      <c r="BY57" s="1203"/>
      <c r="BZ57" s="1203"/>
      <c r="CA57" s="1203"/>
      <c r="CB57" s="1203"/>
      <c r="CC57" s="1203"/>
      <c r="CD57" s="1203"/>
      <c r="CE57" s="1203"/>
      <c r="CF57" s="1203">
        <v>61.5</v>
      </c>
      <c r="CG57" s="1203"/>
      <c r="CH57" s="1203"/>
      <c r="CI57" s="1203"/>
      <c r="CJ57" s="1203"/>
      <c r="CK57" s="1203"/>
      <c r="CL57" s="1203"/>
      <c r="CM57" s="1203"/>
      <c r="CN57" s="1203">
        <v>61</v>
      </c>
      <c r="CO57" s="1203"/>
      <c r="CP57" s="1203"/>
      <c r="CQ57" s="1203"/>
      <c r="CR57" s="1203"/>
      <c r="CS57" s="1203"/>
      <c r="CT57" s="1203"/>
      <c r="CU57" s="1203"/>
      <c r="CV57" s="1203">
        <v>62.3</v>
      </c>
      <c r="CW57" s="1203"/>
      <c r="CX57" s="1203"/>
      <c r="CY57" s="1203"/>
      <c r="CZ57" s="1203"/>
      <c r="DA57" s="1203"/>
      <c r="DB57" s="1203"/>
      <c r="DC57" s="1203"/>
      <c r="DD57" s="1242"/>
      <c r="DE57" s="1237"/>
    </row>
    <row r="58" spans="1:109" s="1232" customFormat="1" ht="13"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x14ac:dyDescent="0.2">
      <c r="B63" s="312" t="s">
        <v>593</v>
      </c>
    </row>
    <row r="64" spans="1:109" ht="13" x14ac:dyDescent="0.2">
      <c r="B64" s="259"/>
      <c r="G64" s="1233"/>
      <c r="I64" s="1235"/>
      <c r="J64" s="1235"/>
      <c r="K64" s="1235"/>
      <c r="L64" s="1235"/>
      <c r="M64" s="1235"/>
      <c r="N64" s="1234"/>
      <c r="AM64" s="1233"/>
      <c r="AN64" s="1233" t="s">
        <v>592</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259"/>
      <c r="AN65" s="1231" t="s">
        <v>591</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259"/>
      <c r="G71" s="1218"/>
      <c r="I71" s="1221"/>
      <c r="J71" s="1220"/>
      <c r="K71" s="1220"/>
      <c r="L71" s="1219"/>
      <c r="M71" s="1220"/>
      <c r="N71" s="1219"/>
      <c r="AM71" s="1218"/>
      <c r="AN71" s="255" t="s">
        <v>590</v>
      </c>
    </row>
    <row r="72" spans="2:107" ht="13"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548</v>
      </c>
      <c r="BQ72" s="1205"/>
      <c r="BR72" s="1205"/>
      <c r="BS72" s="1205"/>
      <c r="BT72" s="1205"/>
      <c r="BU72" s="1205"/>
      <c r="BV72" s="1205"/>
      <c r="BW72" s="1205"/>
      <c r="BX72" s="1205" t="s">
        <v>549</v>
      </c>
      <c r="BY72" s="1205"/>
      <c r="BZ72" s="1205"/>
      <c r="CA72" s="1205"/>
      <c r="CB72" s="1205"/>
      <c r="CC72" s="1205"/>
      <c r="CD72" s="1205"/>
      <c r="CE72" s="1205"/>
      <c r="CF72" s="1205" t="s">
        <v>550</v>
      </c>
      <c r="CG72" s="1205"/>
      <c r="CH72" s="1205"/>
      <c r="CI72" s="1205"/>
      <c r="CJ72" s="1205"/>
      <c r="CK72" s="1205"/>
      <c r="CL72" s="1205"/>
      <c r="CM72" s="1205"/>
      <c r="CN72" s="1205" t="s">
        <v>551</v>
      </c>
      <c r="CO72" s="1205"/>
      <c r="CP72" s="1205"/>
      <c r="CQ72" s="1205"/>
      <c r="CR72" s="1205"/>
      <c r="CS72" s="1205"/>
      <c r="CT72" s="1205"/>
      <c r="CU72" s="1205"/>
      <c r="CV72" s="1205" t="s">
        <v>552</v>
      </c>
      <c r="CW72" s="1205"/>
      <c r="CX72" s="1205"/>
      <c r="CY72" s="1205"/>
      <c r="CZ72" s="1205"/>
      <c r="DA72" s="1205"/>
      <c r="DB72" s="1205"/>
      <c r="DC72" s="1205"/>
    </row>
    <row r="73" spans="2:107" ht="13" x14ac:dyDescent="0.2">
      <c r="B73" s="259"/>
      <c r="G73" s="1212"/>
      <c r="H73" s="1212"/>
      <c r="I73" s="1212"/>
      <c r="J73" s="1212"/>
      <c r="K73" s="1209"/>
      <c r="L73" s="1209"/>
      <c r="M73" s="1209"/>
      <c r="N73" s="1209"/>
      <c r="AM73" s="1210"/>
      <c r="AN73" s="1204" t="s">
        <v>589</v>
      </c>
      <c r="AO73" s="1204"/>
      <c r="AP73" s="1204"/>
      <c r="AQ73" s="1204"/>
      <c r="AR73" s="1204"/>
      <c r="AS73" s="1204"/>
      <c r="AT73" s="1204"/>
      <c r="AU73" s="1204"/>
      <c r="AV73" s="1204"/>
      <c r="AW73" s="1204"/>
      <c r="AX73" s="1204"/>
      <c r="AY73" s="1204"/>
      <c r="AZ73" s="1204"/>
      <c r="BA73" s="1204"/>
      <c r="BB73" s="1204" t="s">
        <v>587</v>
      </c>
      <c r="BC73" s="1204"/>
      <c r="BD73" s="1204"/>
      <c r="BE73" s="1204"/>
      <c r="BF73" s="1204"/>
      <c r="BG73" s="1204"/>
      <c r="BH73" s="1204"/>
      <c r="BI73" s="1204"/>
      <c r="BJ73" s="1204"/>
      <c r="BK73" s="1204"/>
      <c r="BL73" s="1204"/>
      <c r="BM73" s="1204"/>
      <c r="BN73" s="1204"/>
      <c r="BO73" s="1204"/>
      <c r="BP73" s="1203">
        <v>7.4</v>
      </c>
      <c r="BQ73" s="1203"/>
      <c r="BR73" s="1203"/>
      <c r="BS73" s="1203"/>
      <c r="BT73" s="1203"/>
      <c r="BU73" s="1203"/>
      <c r="BV73" s="1203"/>
      <c r="BW73" s="1203"/>
      <c r="BX73" s="1203">
        <v>4.0999999999999996</v>
      </c>
      <c r="BY73" s="1203"/>
      <c r="BZ73" s="1203"/>
      <c r="CA73" s="1203"/>
      <c r="CB73" s="1203"/>
      <c r="CC73" s="1203"/>
      <c r="CD73" s="1203"/>
      <c r="CE73" s="1203"/>
      <c r="CF73" s="1203">
        <v>6.5</v>
      </c>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586</v>
      </c>
      <c r="BC75" s="1204"/>
      <c r="BD75" s="1204"/>
      <c r="BE75" s="1204"/>
      <c r="BF75" s="1204"/>
      <c r="BG75" s="1204"/>
      <c r="BH75" s="1204"/>
      <c r="BI75" s="1204"/>
      <c r="BJ75" s="1204"/>
      <c r="BK75" s="1204"/>
      <c r="BL75" s="1204"/>
      <c r="BM75" s="1204"/>
      <c r="BN75" s="1204"/>
      <c r="BO75" s="1204"/>
      <c r="BP75" s="1203">
        <v>6.5</v>
      </c>
      <c r="BQ75" s="1203"/>
      <c r="BR75" s="1203"/>
      <c r="BS75" s="1203"/>
      <c r="BT75" s="1203"/>
      <c r="BU75" s="1203"/>
      <c r="BV75" s="1203"/>
      <c r="BW75" s="1203"/>
      <c r="BX75" s="1203">
        <v>6.5</v>
      </c>
      <c r="BY75" s="1203"/>
      <c r="BZ75" s="1203"/>
      <c r="CA75" s="1203"/>
      <c r="CB75" s="1203"/>
      <c r="CC75" s="1203"/>
      <c r="CD75" s="1203"/>
      <c r="CE75" s="1203"/>
      <c r="CF75" s="1203">
        <v>6.3</v>
      </c>
      <c r="CG75" s="1203"/>
      <c r="CH75" s="1203"/>
      <c r="CI75" s="1203"/>
      <c r="CJ75" s="1203"/>
      <c r="CK75" s="1203"/>
      <c r="CL75" s="1203"/>
      <c r="CM75" s="1203"/>
      <c r="CN75" s="1203">
        <v>6</v>
      </c>
      <c r="CO75" s="1203"/>
      <c r="CP75" s="1203"/>
      <c r="CQ75" s="1203"/>
      <c r="CR75" s="1203"/>
      <c r="CS75" s="1203"/>
      <c r="CT75" s="1203"/>
      <c r="CU75" s="1203"/>
      <c r="CV75" s="1203">
        <v>6.1</v>
      </c>
      <c r="CW75" s="1203"/>
      <c r="CX75" s="1203"/>
      <c r="CY75" s="1203"/>
      <c r="CZ75" s="1203"/>
      <c r="DA75" s="1203"/>
      <c r="DB75" s="1203"/>
      <c r="DC75" s="1203"/>
    </row>
    <row r="76" spans="2:107" ht="13"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259"/>
      <c r="G77" s="1208"/>
      <c r="H77" s="1208"/>
      <c r="I77" s="1208"/>
      <c r="J77" s="1208"/>
      <c r="K77" s="1209"/>
      <c r="L77" s="1209"/>
      <c r="M77" s="1209"/>
      <c r="N77" s="1209"/>
      <c r="AN77" s="1205" t="s">
        <v>588</v>
      </c>
      <c r="AO77" s="1205"/>
      <c r="AP77" s="1205"/>
      <c r="AQ77" s="1205"/>
      <c r="AR77" s="1205"/>
      <c r="AS77" s="1205"/>
      <c r="AT77" s="1205"/>
      <c r="AU77" s="1205"/>
      <c r="AV77" s="1205"/>
      <c r="AW77" s="1205"/>
      <c r="AX77" s="1205"/>
      <c r="AY77" s="1205"/>
      <c r="AZ77" s="1205"/>
      <c r="BA77" s="1205"/>
      <c r="BB77" s="1204" t="s">
        <v>587</v>
      </c>
      <c r="BC77" s="1204"/>
      <c r="BD77" s="1204"/>
      <c r="BE77" s="1204"/>
      <c r="BF77" s="1204"/>
      <c r="BG77" s="1204"/>
      <c r="BH77" s="1204"/>
      <c r="BI77" s="1204"/>
      <c r="BJ77" s="1204"/>
      <c r="BK77" s="1204"/>
      <c r="BL77" s="1204"/>
      <c r="BM77" s="1204"/>
      <c r="BN77" s="1204"/>
      <c r="BO77" s="1204"/>
      <c r="BP77" s="1203">
        <v>18.2</v>
      </c>
      <c r="BQ77" s="1203"/>
      <c r="BR77" s="1203"/>
      <c r="BS77" s="1203"/>
      <c r="BT77" s="1203"/>
      <c r="BU77" s="1203"/>
      <c r="BV77" s="1203"/>
      <c r="BW77" s="1203"/>
      <c r="BX77" s="1203">
        <v>20.3</v>
      </c>
      <c r="BY77" s="1203"/>
      <c r="BZ77" s="1203"/>
      <c r="CA77" s="1203"/>
      <c r="CB77" s="1203"/>
      <c r="CC77" s="1203"/>
      <c r="CD77" s="1203"/>
      <c r="CE77" s="1203"/>
      <c r="CF77" s="1203">
        <v>15.5</v>
      </c>
      <c r="CG77" s="1203"/>
      <c r="CH77" s="1203"/>
      <c r="CI77" s="1203"/>
      <c r="CJ77" s="1203"/>
      <c r="CK77" s="1203"/>
      <c r="CL77" s="1203"/>
      <c r="CM77" s="1203"/>
      <c r="CN77" s="1203">
        <v>4.5999999999999996</v>
      </c>
      <c r="CO77" s="1203"/>
      <c r="CP77" s="1203"/>
      <c r="CQ77" s="1203"/>
      <c r="CR77" s="1203"/>
      <c r="CS77" s="1203"/>
      <c r="CT77" s="1203"/>
      <c r="CU77" s="1203"/>
      <c r="CV77" s="1203">
        <v>1.6</v>
      </c>
      <c r="CW77" s="1203"/>
      <c r="CX77" s="1203"/>
      <c r="CY77" s="1203"/>
      <c r="CZ77" s="1203"/>
      <c r="DA77" s="1203"/>
      <c r="DB77" s="1203"/>
      <c r="DC77" s="1203"/>
    </row>
    <row r="78" spans="2:107" ht="13"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586</v>
      </c>
      <c r="BC79" s="1204"/>
      <c r="BD79" s="1204"/>
      <c r="BE79" s="1204"/>
      <c r="BF79" s="1204"/>
      <c r="BG79" s="1204"/>
      <c r="BH79" s="1204"/>
      <c r="BI79" s="1204"/>
      <c r="BJ79" s="1204"/>
      <c r="BK79" s="1204"/>
      <c r="BL79" s="1204"/>
      <c r="BM79" s="1204"/>
      <c r="BN79" s="1204"/>
      <c r="BO79" s="1204"/>
      <c r="BP79" s="1203">
        <v>6.8</v>
      </c>
      <c r="BQ79" s="1203"/>
      <c r="BR79" s="1203"/>
      <c r="BS79" s="1203"/>
      <c r="BT79" s="1203"/>
      <c r="BU79" s="1203"/>
      <c r="BV79" s="1203"/>
      <c r="BW79" s="1203"/>
      <c r="BX79" s="1203">
        <v>6.6</v>
      </c>
      <c r="BY79" s="1203"/>
      <c r="BZ79" s="1203"/>
      <c r="CA79" s="1203"/>
      <c r="CB79" s="1203"/>
      <c r="CC79" s="1203"/>
      <c r="CD79" s="1203"/>
      <c r="CE79" s="1203"/>
      <c r="CF79" s="1203">
        <v>6.4</v>
      </c>
      <c r="CG79" s="1203"/>
      <c r="CH79" s="1203"/>
      <c r="CI79" s="1203"/>
      <c r="CJ79" s="1203"/>
      <c r="CK79" s="1203"/>
      <c r="CL79" s="1203"/>
      <c r="CM79" s="1203"/>
      <c r="CN79" s="1203">
        <v>6.3</v>
      </c>
      <c r="CO79" s="1203"/>
      <c r="CP79" s="1203"/>
      <c r="CQ79" s="1203"/>
      <c r="CR79" s="1203"/>
      <c r="CS79" s="1203"/>
      <c r="CT79" s="1203"/>
      <c r="CU79" s="1203"/>
      <c r="CV79" s="1203">
        <v>6.6</v>
      </c>
      <c r="CW79" s="1203"/>
      <c r="CX79" s="1203"/>
      <c r="CY79" s="1203"/>
      <c r="CZ79" s="1203"/>
      <c r="DA79" s="1203"/>
      <c r="DB79" s="1203"/>
      <c r="DC79" s="1203"/>
    </row>
    <row r="80" spans="2:107" ht="13"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259"/>
    </row>
    <row r="82" spans="2:109" ht="16.5"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kqhkyAp7/kgi0sK7Jb/vZ0PsCy5Shtqb54tYqjp9Mf9yZbsRuaOA+3n+nSqa7lAn174jZAH9O1c0p1MUIkQY3A==" saltValue="+1c9oUC+z801Wm6oMH9dT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EA49-C458-4249-878D-C6DD289E1D73}">
  <sheetPr>
    <pageSetUpPr fitToPage="1"/>
  </sheetPr>
  <dimension ref="A1:DR125"/>
  <sheetViews>
    <sheetView showGridLines="0" topLeftCell="AB107" zoomScale="85" zoomScaleNormal="85" zoomScaleSheetLayoutView="70" workbookViewId="0">
      <selection activeCell="AN48" sqref="AN48"/>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495</v>
      </c>
    </row>
  </sheetData>
  <sheetProtection algorithmName="SHA-512" hashValue="ZhUMsftiqmpO0PjlOvlrYftl5RY2bdyYsG/DZawBAk+25hWsRGDILdOqhIKOx64iF2/RXdKiYepnBlhZKXoSOg==" saltValue="Dh3bHtCBL+7zVZBGvDXT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CB9E-5451-4B27-AA71-C51EA2CE169E}">
  <sheetPr>
    <pageSetUpPr fitToPage="1"/>
  </sheetPr>
  <dimension ref="A1:DR125"/>
  <sheetViews>
    <sheetView showGridLines="0" topLeftCell="A118" zoomScaleNormal="100" zoomScaleSheetLayoutView="55" workbookViewId="0">
      <selection activeCell="AN48" sqref="AN48"/>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495</v>
      </c>
    </row>
  </sheetData>
  <sheetProtection algorithmName="SHA-512" hashValue="ZzGMT0wiCEgD3XYYtjY3cLXT/kAOwtmmaWRFXk5U1KJt5gDOgzwhfK6pGlq3bOEwtCLPffX5uu9rpGMSQcg2Vw==" saltValue="2JyBa6YwQ64On5FBHmEE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545</v>
      </c>
      <c r="G2" s="149"/>
      <c r="H2" s="150"/>
    </row>
    <row r="3" spans="1:8" x14ac:dyDescent="0.2">
      <c r="A3" s="146" t="s">
        <v>538</v>
      </c>
      <c r="B3" s="151"/>
      <c r="C3" s="152"/>
      <c r="D3" s="153">
        <v>15984</v>
      </c>
      <c r="E3" s="154"/>
      <c r="F3" s="155">
        <v>47387</v>
      </c>
      <c r="G3" s="156"/>
      <c r="H3" s="157"/>
    </row>
    <row r="4" spans="1:8" x14ac:dyDescent="0.2">
      <c r="A4" s="158"/>
      <c r="B4" s="159"/>
      <c r="C4" s="160"/>
      <c r="D4" s="161">
        <v>12414</v>
      </c>
      <c r="E4" s="162"/>
      <c r="F4" s="163">
        <v>24928</v>
      </c>
      <c r="G4" s="164"/>
      <c r="H4" s="165"/>
    </row>
    <row r="5" spans="1:8" x14ac:dyDescent="0.2">
      <c r="A5" s="146" t="s">
        <v>540</v>
      </c>
      <c r="B5" s="151"/>
      <c r="C5" s="152"/>
      <c r="D5" s="153">
        <v>22162</v>
      </c>
      <c r="E5" s="154"/>
      <c r="F5" s="155">
        <v>51264</v>
      </c>
      <c r="G5" s="156"/>
      <c r="H5" s="157"/>
    </row>
    <row r="6" spans="1:8" x14ac:dyDescent="0.2">
      <c r="A6" s="158"/>
      <c r="B6" s="159"/>
      <c r="C6" s="160"/>
      <c r="D6" s="161">
        <v>11159</v>
      </c>
      <c r="E6" s="162"/>
      <c r="F6" s="163">
        <v>26040</v>
      </c>
      <c r="G6" s="164"/>
      <c r="H6" s="165"/>
    </row>
    <row r="7" spans="1:8" x14ac:dyDescent="0.2">
      <c r="A7" s="146" t="s">
        <v>541</v>
      </c>
      <c r="B7" s="151"/>
      <c r="C7" s="152"/>
      <c r="D7" s="153">
        <v>29615</v>
      </c>
      <c r="E7" s="154"/>
      <c r="F7" s="155">
        <v>52068</v>
      </c>
      <c r="G7" s="156"/>
      <c r="H7" s="157"/>
    </row>
    <row r="8" spans="1:8" x14ac:dyDescent="0.2">
      <c r="A8" s="158"/>
      <c r="B8" s="159"/>
      <c r="C8" s="160"/>
      <c r="D8" s="161">
        <v>21699</v>
      </c>
      <c r="E8" s="162"/>
      <c r="F8" s="163">
        <v>26936</v>
      </c>
      <c r="G8" s="164"/>
      <c r="H8" s="165"/>
    </row>
    <row r="9" spans="1:8" x14ac:dyDescent="0.2">
      <c r="A9" s="146" t="s">
        <v>542</v>
      </c>
      <c r="B9" s="151"/>
      <c r="C9" s="152"/>
      <c r="D9" s="153">
        <v>23292</v>
      </c>
      <c r="E9" s="154"/>
      <c r="F9" s="155">
        <v>47161</v>
      </c>
      <c r="G9" s="156"/>
      <c r="H9" s="157"/>
    </row>
    <row r="10" spans="1:8" x14ac:dyDescent="0.2">
      <c r="A10" s="158"/>
      <c r="B10" s="159"/>
      <c r="C10" s="160"/>
      <c r="D10" s="161">
        <v>12079</v>
      </c>
      <c r="E10" s="162"/>
      <c r="F10" s="163">
        <v>24595</v>
      </c>
      <c r="G10" s="164"/>
      <c r="H10" s="165"/>
    </row>
    <row r="11" spans="1:8" x14ac:dyDescent="0.2">
      <c r="A11" s="146" t="s">
        <v>543</v>
      </c>
      <c r="B11" s="151"/>
      <c r="C11" s="152"/>
      <c r="D11" s="153">
        <v>28731</v>
      </c>
      <c r="E11" s="154"/>
      <c r="F11" s="155">
        <v>43423</v>
      </c>
      <c r="G11" s="156"/>
      <c r="H11" s="157"/>
    </row>
    <row r="12" spans="1:8" x14ac:dyDescent="0.2">
      <c r="A12" s="158"/>
      <c r="B12" s="159"/>
      <c r="C12" s="166"/>
      <c r="D12" s="161">
        <v>17535</v>
      </c>
      <c r="E12" s="162"/>
      <c r="F12" s="163">
        <v>22207</v>
      </c>
      <c r="G12" s="164"/>
      <c r="H12" s="165"/>
    </row>
    <row r="13" spans="1:8" x14ac:dyDescent="0.2">
      <c r="A13" s="146"/>
      <c r="B13" s="151"/>
      <c r="C13" s="152"/>
      <c r="D13" s="153">
        <v>23957</v>
      </c>
      <c r="E13" s="154"/>
      <c r="F13" s="155">
        <v>48261</v>
      </c>
      <c r="G13" s="167"/>
      <c r="H13" s="157"/>
    </row>
    <row r="14" spans="1:8" x14ac:dyDescent="0.2">
      <c r="A14" s="158"/>
      <c r="B14" s="159"/>
      <c r="C14" s="160"/>
      <c r="D14" s="161">
        <v>14977</v>
      </c>
      <c r="E14" s="162"/>
      <c r="F14" s="163">
        <v>24941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7.46</v>
      </c>
      <c r="C19" s="168">
        <f>ROUND(VALUE(SUBSTITUTE(実質収支比率等に係る経年分析!G$48,"▲","-")),2)</f>
        <v>7.08</v>
      </c>
      <c r="D19" s="168">
        <f>ROUND(VALUE(SUBSTITUTE(実質収支比率等に係る経年分析!H$48,"▲","-")),2)</f>
        <v>6.99</v>
      </c>
      <c r="E19" s="168">
        <f>ROUND(VALUE(SUBSTITUTE(実質収支比率等に係る経年分析!I$48,"▲","-")),2)</f>
        <v>13.66</v>
      </c>
      <c r="F19" s="168">
        <f>ROUND(VALUE(SUBSTITUTE(実質収支比率等に係る経年分析!J$48,"▲","-")),2)</f>
        <v>10.37</v>
      </c>
    </row>
    <row r="20" spans="1:11" x14ac:dyDescent="0.2">
      <c r="A20" s="168" t="s">
        <v>57</v>
      </c>
      <c r="B20" s="168">
        <f>ROUND(VALUE(SUBSTITUTE(実質収支比率等に係る経年分析!F$47,"▲","-")),2)</f>
        <v>17.350000000000001</v>
      </c>
      <c r="C20" s="168">
        <f>ROUND(VALUE(SUBSTITUTE(実質収支比率等に係る経年分析!G$47,"▲","-")),2)</f>
        <v>17.059999999999999</v>
      </c>
      <c r="D20" s="168">
        <f>ROUND(VALUE(SUBSTITUTE(実質収支比率等に係る経年分析!H$47,"▲","-")),2)</f>
        <v>15.61</v>
      </c>
      <c r="E20" s="168">
        <f>ROUND(VALUE(SUBSTITUTE(実質収支比率等に係る経年分析!I$47,"▲","-")),2)</f>
        <v>17.399999999999999</v>
      </c>
      <c r="F20" s="168">
        <f>ROUND(VALUE(SUBSTITUTE(実質収支比率等に係る経年分析!J$47,"▲","-")),2)</f>
        <v>19.32</v>
      </c>
    </row>
    <row r="21" spans="1:11" x14ac:dyDescent="0.2">
      <c r="A21" s="168" t="s">
        <v>58</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-0.51</v>
      </c>
      <c r="D21" s="168">
        <f>IF(ISNUMBER(VALUE(SUBSTITUTE(実質収支比率等に係る経年分析!H$49,"▲","-"))),ROUND(VALUE(SUBSTITUTE(実質収支比率等に係る経年分析!H$49,"▲","-")),2),NA())</f>
        <v>-0.72</v>
      </c>
      <c r="E21" s="168">
        <f>IF(ISNUMBER(VALUE(SUBSTITUTE(実質収支比率等に係る経年分析!I$49,"▲","-"))),ROUND(VALUE(SUBSTITUTE(実質収支比率等に係る経年分析!I$49,"▲","-")),2),NA())</f>
        <v>10.039999999999999</v>
      </c>
      <c r="F21" s="168">
        <f>IF(ISNUMBER(VALUE(SUBSTITUTE(実質収支比率等に係る経年分析!J$49,"▲","-"))),ROUND(VALUE(SUBSTITUTE(実質収支比率等に係る経年分析!J$49,"▲","-")),2),NA())</f>
        <v>-2.04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1.47</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1.99</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11.19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8.11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13.65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954</v>
      </c>
      <c r="E42" s="170"/>
      <c r="F42" s="170"/>
      <c r="G42" s="170">
        <f>'実質公債費比率（分子）の構造'!L$52</f>
        <v>956</v>
      </c>
      <c r="H42" s="170"/>
      <c r="I42" s="170"/>
      <c r="J42" s="170">
        <f>'実質公債費比率（分子）の構造'!M$52</f>
        <v>944</v>
      </c>
      <c r="K42" s="170"/>
      <c r="L42" s="170"/>
      <c r="M42" s="170">
        <f>'実質公債費比率（分子）の構造'!N$52</f>
        <v>932</v>
      </c>
      <c r="N42" s="170"/>
      <c r="O42" s="170"/>
      <c r="P42" s="170">
        <f>'実質公債費比率（分子）の構造'!O$52</f>
        <v>901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47</v>
      </c>
      <c r="C45" s="170"/>
      <c r="D45" s="170"/>
      <c r="E45" s="170">
        <f>'実質公債費比率（分子）の構造'!L$49</f>
        <v>59</v>
      </c>
      <c r="F45" s="170"/>
      <c r="G45" s="170"/>
      <c r="H45" s="170">
        <f>'実質公債費比率（分子）の構造'!M$49</f>
        <v>65</v>
      </c>
      <c r="I45" s="170"/>
      <c r="J45" s="170"/>
      <c r="K45" s="170">
        <f>'実質公債費比率（分子）の構造'!N$49</f>
        <v>95</v>
      </c>
      <c r="L45" s="170"/>
      <c r="M45" s="170"/>
      <c r="N45" s="170">
        <f>'実質公債費比率（分子）の構造'!O$49</f>
        <v>104</v>
      </c>
      <c r="O45" s="170"/>
      <c r="P45" s="170"/>
    </row>
    <row r="46" spans="1:16" x14ac:dyDescent="0.2">
      <c r="A46" s="170" t="s">
        <v>69</v>
      </c>
      <c r="B46" s="170">
        <f>'実質公債費比率（分子）の構造'!K$48</f>
        <v>490</v>
      </c>
      <c r="C46" s="170"/>
      <c r="D46" s="170"/>
      <c r="E46" s="170">
        <f>'実質公債費比率（分子）の構造'!L$48</f>
        <v>482</v>
      </c>
      <c r="F46" s="170"/>
      <c r="G46" s="170"/>
      <c r="H46" s="170">
        <f>'実質公債費比率（分子）の構造'!M$48</f>
        <v>448</v>
      </c>
      <c r="I46" s="170"/>
      <c r="J46" s="170"/>
      <c r="K46" s="170">
        <f>'実質公債費比率（分子）の構造'!N$48</f>
        <v>373</v>
      </c>
      <c r="L46" s="170"/>
      <c r="M46" s="170"/>
      <c r="N46" s="170">
        <f>'実質公債費比率（分子）の構造'!O$48</f>
        <v>371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803</v>
      </c>
      <c r="C49" s="170"/>
      <c r="D49" s="170"/>
      <c r="E49" s="170">
        <f>'実質公債費比率（分子）の構造'!L$45</f>
        <v>803</v>
      </c>
      <c r="F49" s="170"/>
      <c r="G49" s="170"/>
      <c r="H49" s="170">
        <f>'実質公債費比率（分子）の構造'!M$45</f>
        <v>818</v>
      </c>
      <c r="I49" s="170"/>
      <c r="J49" s="170"/>
      <c r="K49" s="170">
        <f>'実質公債費比率（分子）の構造'!N$45</f>
        <v>844</v>
      </c>
      <c r="L49" s="170"/>
      <c r="M49" s="170"/>
      <c r="N49" s="170">
        <f>'実質公債費比率（分子）の構造'!O$45</f>
        <v>840</v>
      </c>
      <c r="O49" s="170"/>
      <c r="P49" s="170"/>
    </row>
    <row r="50" spans="1:16" x14ac:dyDescent="0.2">
      <c r="A50" s="170" t="s">
        <v>73</v>
      </c>
      <c r="B50" s="170" t="e">
        <f>NA()</f>
        <v>#N/A</v>
      </c>
      <c r="C50" s="170">
        <f>IF(ISNUMBER('実質公債費比率（分子）の構造'!K$53),'実質公債費比率（分子）の構造'!K$53,NA())</f>
        <v>386</v>
      </c>
      <c r="D50" s="170" t="e">
        <f>NA()</f>
        <v>#N/A</v>
      </c>
      <c r="E50" s="170" t="e">
        <f>NA()</f>
        <v>#N/A</v>
      </c>
      <c r="F50" s="170">
        <f>IF(ISNUMBER('実質公債費比率（分子）の構造'!L$53),'実質公債費比率（分子）の構造'!L$53,NA())</f>
        <v>388</v>
      </c>
      <c r="G50" s="170" t="e">
        <f>NA()</f>
        <v>#N/A</v>
      </c>
      <c r="H50" s="170" t="e">
        <f>NA()</f>
        <v>#N/A</v>
      </c>
      <c r="I50" s="170">
        <f>IF(ISNUMBER('実質公債費比率（分子）の構造'!M$53),'実質公債費比率（分子）の構造'!M$53,NA())</f>
        <v>387</v>
      </c>
      <c r="J50" s="170" t="e">
        <f>NA()</f>
        <v>#N/A</v>
      </c>
      <c r="K50" s="170" t="e">
        <f>NA()</f>
        <v>#N/A</v>
      </c>
      <c r="L50" s="170">
        <f>IF(ISNUMBER('実質公債費比率（分子）の構造'!N$53),'実質公債費比率（分子）の構造'!N$53,NA())</f>
        <v>380</v>
      </c>
      <c r="M50" s="170" t="e">
        <f>NA()</f>
        <v>#N/A</v>
      </c>
      <c r="N50" s="170" t="e">
        <f>NA()</f>
        <v>#N/A</v>
      </c>
      <c r="O50" s="170">
        <f>IF(ISNUMBER('実質公債費比率（分子）の構造'!O$53),'実質公債費比率（分子）の構造'!O$53,NA())</f>
        <v>414</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8930</v>
      </c>
      <c r="E56" s="169"/>
      <c r="F56" s="169"/>
      <c r="G56" s="169">
        <f>'将来負担比率（分子）の構造'!J$52</f>
        <v>8746</v>
      </c>
      <c r="H56" s="169"/>
      <c r="I56" s="169"/>
      <c r="J56" s="169">
        <f>'将来負担比率（分子）の構造'!K$52</f>
        <v>8538</v>
      </c>
      <c r="K56" s="169"/>
      <c r="L56" s="169"/>
      <c r="M56" s="169">
        <f>'将来負担比率（分子）の構造'!L$52</f>
        <v>8225</v>
      </c>
      <c r="N56" s="169"/>
      <c r="O56" s="169"/>
      <c r="P56" s="169">
        <f>'将来負担比率（分子）の構造'!M$52</f>
        <v>7752</v>
      </c>
    </row>
    <row r="57" spans="1:16" x14ac:dyDescent="0.2">
      <c r="A57" s="169" t="s">
        <v>44</v>
      </c>
      <c r="B57" s="169"/>
      <c r="C57" s="169"/>
      <c r="D57" s="169">
        <f>'将来負担比率（分子）の構造'!I$51</f>
        <v>1197</v>
      </c>
      <c r="E57" s="169"/>
      <c r="F57" s="169"/>
      <c r="G57" s="169">
        <f>'将来負担比率（分子）の構造'!J$51</f>
        <v>1148</v>
      </c>
      <c r="H57" s="169"/>
      <c r="I57" s="169"/>
      <c r="J57" s="169">
        <f>'将来負担比率（分子）の構造'!K$51</f>
        <v>1025</v>
      </c>
      <c r="K57" s="169"/>
      <c r="L57" s="169"/>
      <c r="M57" s="169">
        <f>'将来負担比率（分子）の構造'!L$51</f>
        <v>1007</v>
      </c>
      <c r="N57" s="169"/>
      <c r="O57" s="169"/>
      <c r="P57" s="169">
        <f>'将来負担比率（分子）の構造'!M$51</f>
        <v>699</v>
      </c>
    </row>
    <row r="58" spans="1:16" x14ac:dyDescent="0.2">
      <c r="A58" s="169" t="s">
        <v>43</v>
      </c>
      <c r="B58" s="169"/>
      <c r="C58" s="169"/>
      <c r="D58" s="169">
        <f>'将来負担比率（分子）の構造'!I$50</f>
        <v>2387</v>
      </c>
      <c r="E58" s="169"/>
      <c r="F58" s="169"/>
      <c r="G58" s="169">
        <f>'将来負担比率（分子）の構造'!J$50</f>
        <v>2365</v>
      </c>
      <c r="H58" s="169"/>
      <c r="I58" s="169"/>
      <c r="J58" s="169">
        <f>'将来負担比率（分子）の構造'!K$50</f>
        <v>2288</v>
      </c>
      <c r="K58" s="169"/>
      <c r="L58" s="169"/>
      <c r="M58" s="169">
        <f>'将来負担比率（分子）の構造'!L$50</f>
        <v>2573</v>
      </c>
      <c r="N58" s="169"/>
      <c r="O58" s="169"/>
      <c r="P58" s="169">
        <f>'将来負担比率（分子）の構造'!M$50</f>
        <v>2943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2">
      <c r="A63" s="169" t="s">
        <v>36</v>
      </c>
      <c r="B63" s="169">
        <f>'将来負担比率（分子）の構造'!I$44</f>
        <v>280</v>
      </c>
      <c r="C63" s="169"/>
      <c r="D63" s="169"/>
      <c r="E63" s="169">
        <f>'将来負担比率（分子）の構造'!J$44</f>
        <v>335</v>
      </c>
      <c r="F63" s="169"/>
      <c r="G63" s="169"/>
      <c r="H63" s="169">
        <f>'将来負担比率（分子）の構造'!K$44</f>
        <v>389</v>
      </c>
      <c r="I63" s="169"/>
      <c r="J63" s="169"/>
      <c r="K63" s="169">
        <f>'将来負担比率（分子）の構造'!L$44</f>
        <v>374</v>
      </c>
      <c r="L63" s="169"/>
      <c r="M63" s="169"/>
      <c r="N63" s="169">
        <f>'将来負担比率（分子）の構造'!M$44</f>
        <v>324</v>
      </c>
      <c r="O63" s="169"/>
      <c r="P63" s="169"/>
    </row>
    <row r="64" spans="1:16" x14ac:dyDescent="0.2">
      <c r="A64" s="169" t="s">
        <v>35</v>
      </c>
      <c r="B64" s="169">
        <f>'将来負担比率（分子）の構造'!I$43</f>
        <v>3908</v>
      </c>
      <c r="C64" s="169"/>
      <c r="D64" s="169"/>
      <c r="E64" s="169">
        <f>'将来負担比率（分子）の構造'!J$43</f>
        <v>3579</v>
      </c>
      <c r="F64" s="169"/>
      <c r="G64" s="169"/>
      <c r="H64" s="169">
        <f>'将来負担比率（分子）の構造'!K$43</f>
        <v>3314</v>
      </c>
      <c r="I64" s="169"/>
      <c r="J64" s="169"/>
      <c r="K64" s="169">
        <f>'将来負担比率（分子）の構造'!L$43</f>
        <v>2983</v>
      </c>
      <c r="L64" s="169"/>
      <c r="M64" s="169"/>
      <c r="N64" s="169">
        <f>'将来負担比率（分子）の構造'!M$43</f>
        <v>2702</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8758</v>
      </c>
      <c r="C66" s="169"/>
      <c r="D66" s="169"/>
      <c r="E66" s="169">
        <f>'将来負担比率（分子）の構造'!J$41</f>
        <v>8592</v>
      </c>
      <c r="F66" s="169"/>
      <c r="G66" s="169"/>
      <c r="H66" s="169">
        <f>'将来負担比率（分子）の構造'!K$41</f>
        <v>8545</v>
      </c>
      <c r="I66" s="169"/>
      <c r="J66" s="169"/>
      <c r="K66" s="169">
        <f>'将来負担比率（分子）の構造'!L$41</f>
        <v>8289</v>
      </c>
      <c r="L66" s="169"/>
      <c r="M66" s="169"/>
      <c r="N66" s="169">
        <f>'将来負担比率（分子）の構造'!M$41</f>
        <v>7840</v>
      </c>
      <c r="O66" s="169"/>
      <c r="P66" s="169"/>
    </row>
    <row r="67" spans="1:16" x14ac:dyDescent="0.2">
      <c r="A67" s="169" t="s">
        <v>77</v>
      </c>
      <c r="B67" s="169" t="e">
        <f>NA()</f>
        <v>#N/A</v>
      </c>
      <c r="C67" s="169">
        <f>IF(ISNUMBER('将来負担比率（分子）の構造'!I$53), IF('将来負担比率（分子）の構造'!I$53 &lt; 0, 0, '将来負担比率（分子）の構造'!I$53), NA())</f>
        <v>432</v>
      </c>
      <c r="D67" s="169" t="e">
        <f>NA()</f>
        <v>#N/A</v>
      </c>
      <c r="E67" s="169" t="e">
        <f>NA()</f>
        <v>#N/A</v>
      </c>
      <c r="F67" s="169">
        <f>IF(ISNUMBER('将来負担比率（分子）の構造'!J$53), IF('将来負担比率（分子）の構造'!J$53 &lt; 0, 0, '将来負担比率（分子）の構造'!J$53), NA())</f>
        <v>247</v>
      </c>
      <c r="G67" s="169" t="e">
        <f>NA()</f>
        <v>#N/A</v>
      </c>
      <c r="H67" s="169" t="e">
        <f>NA()</f>
        <v>#N/A</v>
      </c>
      <c r="I67" s="169">
        <f>IF(ISNUMBER('将来負担比率（分子）の構造'!K$53), IF('将来負担比率（分子）の構造'!K$53 &lt; 0, 0, '将来負担比率（分子）の構造'!K$53), NA())</f>
        <v>397</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1084</v>
      </c>
      <c r="C72" s="173">
        <f>基金残高に係る経年分析!G55</f>
        <v>1300</v>
      </c>
      <c r="D72" s="173">
        <f>基金残高に係る経年分析!H55</f>
        <v>1413</v>
      </c>
    </row>
    <row r="73" spans="1:16" x14ac:dyDescent="0.2">
      <c r="A73" s="172" t="s">
        <v>80</v>
      </c>
      <c r="B73" s="173">
        <f>基金残高に係る経年分析!F56</f>
        <v>4</v>
      </c>
      <c r="C73" s="173">
        <f>基金残高に係る経年分析!G56</f>
        <v>4</v>
      </c>
      <c r="D73" s="173">
        <f>基金残高に係る経年分析!H56</f>
        <v>4</v>
      </c>
    </row>
    <row r="74" spans="1:16" x14ac:dyDescent="0.2">
      <c r="A74" s="172" t="s">
        <v>81</v>
      </c>
      <c r="B74" s="173">
        <f>基金残高に係る経年分析!F57</f>
        <v>676</v>
      </c>
      <c r="C74" s="173">
        <f>基金残高に係る経年分析!G57</f>
        <v>661</v>
      </c>
      <c r="D74" s="173">
        <f>基金残高に係る経年分析!H57</f>
        <v>957</v>
      </c>
    </row>
  </sheetData>
  <sheetProtection algorithmName="SHA-512" hashValue="1X76iYbPzJrRk6oS/i5OlU2qHUs9K/y345rX0sEHBICfjkEJ2w1sUB9ndB1UItjCMmNkKR41fJxeZUNp/2tTmQ==" saltValue="pmwdV3BoMff/Gnvq0qG7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2024-03-18T01:54:26Z</cp:lastPrinted>
  <dcterms:created xsi:type="dcterms:W3CDTF">2024-03-14T01:46:44Z</dcterms:created>
  <dcterms:modified xsi:type="dcterms:W3CDTF">2024-12-05T00:28:52Z</dcterms:modified>
  <cp:category/>
</cp:coreProperties>
</file>