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BCC8779C-4C40-40B2-9AC9-70D6D78EAE3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CO34" i="10"/>
  <c r="BW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<sst xmlns="http://schemas.openxmlformats.org/spreadsheetml/2006/main" count="1128" uniqueCount="617">
  <si>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</si>
  <si>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</si>
  <si>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</si>
  <si>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</si>
  <si>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</si>
  <si>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</si>
  <si>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</si>
  <si>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</si>
  <si>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</si>
  <si>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</si>
  <si>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</si>
  <si>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</si>
  <si>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</si>
  <si>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</si>
  <si>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</si>
  <si>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</si>
  <si>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</si>
  <si>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</si>
  <si>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</si>
  <si>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</si>
  <si>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</si>
  <si>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</si>
  <si>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</si>
  <si>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</si>
  <si>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</si>
  <si>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</si>
  <si>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</si>
  <si>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</si>
  <si>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</si>
  <si>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</si>
  <si>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</si>
  <si>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</si>
  <si>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</si>
  <si>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</si>
  <si>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</si>
  <si>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</si>
  <si>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</si>
  <si>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</si>
  <si>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</si>
  <si>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</si>
  <si>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</si>
  <si>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</si>
  <si>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</si>
  <si>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</si>
  <si>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</si>
  <si>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</si>
  <si>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</si>
  <si>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</si>
  <si>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</si>
  <si>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</si>
  <si>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</si>
  <si>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</si>
  <si>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</si>
  <si>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</si>
  <si>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</si>
  <si>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</si>
  <si>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</si>
  <si>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</si>
  <si>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</si>
  <si>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</si>
  <si>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</si>
  <si>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</si>
  <si>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</si>
  <si>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</si>
  <si>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</si>
  <si>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</si>
  <si>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</si>
  <si>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</si>
  <si>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</si>
  <si>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</si>
  <si>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</si>
  <si>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</si>
  <si>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</si>
  <si>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</si>
  <si>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</si>
  <si>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</si>
  <si>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</si>
  <si>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</si>
  <si>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</si>
  <si>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</si>
  <si>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</si>
  <si>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</si>
  <si>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</si>
  <si>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</si>
  <si>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</si>
  <si>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</si>
  <si>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</si>
  <si>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</si>
  <si>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</si>
  <si>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</si>
  <si>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</si>
  <si>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</si>
  <si>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</si>
  <si>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</si>
  <si>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</si>
  <si>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</si>
  <si>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</si>
  <si>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</si>
  <si>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</si>
  <si>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</si>
  <si>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</si>
  <si>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</si>
  <si>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</si>
  <si>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</si>
  <si>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</si>
  <si>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</si>
  <si>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</si>
  <si>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</si>
  <si>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</si>
  <si>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</si>
  <si>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</si>
  <si>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</si>
  <si>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</si>
  <si>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</si>
  <si>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</si>
  <si>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</si>
  <si>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</si>
  <si>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</si>
  <si>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</si>
  <si>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</si>
  <si>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</si>
  <si>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</si>
  <si>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</si>
  <si>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</si>
  <si>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</si>
  <si>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</si>
  <si>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</si>
  <si>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</si>
  <si>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</si>
  <si>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</si>
  <si>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</si>
  <si>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</si>
  <si>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</si>
  <si>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</si>
  <si>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</si>
  <si>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</si>
  <si>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</si>
  <si>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</si>
  <si>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</si>
  <si>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</si>
  <si>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</si>
  <si>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</si>
  <si>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</si>
  <si>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</si>
  <si>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</si>
  <si>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</si>
  <si>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</si>
  <si>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</si>
  <si>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</si>
  <si>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</si>
  <si>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</si>
  <si>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</si>
  <si>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</si>
  <si>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</si>
  <si>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</si>
  <si>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</si>
  <si>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</si>
  <si>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</si>
  <si>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</si>
  <si>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</si>
  <si>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</si>
  <si>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</si>
  <si>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</si>
  <si>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</si>
  <si>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</si>
  <si>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</si>
  <si>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</si>
  <si>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</si>
  <si>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</si>
  <si>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</si>
  <si>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</si>
  <si>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</si>
  <si>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</si>
  <si>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</si>
  <si>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</si>
  <si>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</si>
  <si>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</si>
  <si>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</si>
  <si>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</si>
  <si>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</si>
  <si>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</si>
  <si>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</si>
  <si>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</si>
  <si>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</si>
  <si>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</si>
  <si>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</si>
  <si>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</si>
  <si>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</si>
  <si>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</si>
  <si>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</si>
  <si>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</si>
  <si>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</si>
  <si>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</si>
  <si>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</si>
  <si>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</si>
  <si>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</si>
  <si>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</si>
  <si>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</si>
  <si>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</si>
  <si>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</si>
  <si>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</si>
  <si>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</si>
  <si>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</si>
  <si>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</si>
  <si>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</si>
  <si>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</si>
  <si>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</si>
  <si>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</si>
  <si>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</si>
  <si>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</si>
  <si>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</si>
  <si>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</si>
  <si>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</si>
  <si>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</si>
  <si>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</si>
  <si>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</si>
  <si>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</si>
  <si>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</si>
  <si>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</si>
  <si>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</si>
  <si>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</si>
  <si>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</si>
  <si>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</si>
  <si>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</si>
  <si>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</si>
  <si>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</si>
  <si>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</si>
  <si>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</si>
  <si>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</si>
  <si>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</si>
  <si>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</si>
  <si>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</si>
  <si>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</si>
  <si>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</si>
  <si>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</si>
  <si>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</si>
  <si>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</si>
  <si>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</si>
  <si>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</si>
  <si>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</si>
  <si>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</si>
  <si>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</si>
  <si>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</si>
  <si>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</si>
  <si>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</si>
  <si>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</si>
  <si>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</si>
  <si>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</si>
  <si>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</si>
  <si>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</si>
  <si>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</si>
  <si>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</si>
  <si>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</si>
  <si>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</si>
  <si>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</si>
  <si>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</si>
  <si>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</si>
  <si>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</si>
  <si>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</si>
  <si>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</si>
  <si>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</si>
  <si>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</si>
  <si>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</si>
  <si>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</si>
  <si>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</si>
  <si>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</si>
  <si>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</si>
  <si>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</si>
  <si>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</si>
  <si>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</si>
  <si>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</si>
  <si>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</si>
  <si>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</si>
  <si>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</si>
  <si>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</si>
  <si>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</si>
  <si>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</si>
  <si>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</si>
  <si>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</si>
  <si>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</si>
  <si>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</si>
  <si>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</si>
  <si>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</si>
  <si>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</si>
  <si>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</si>
  <si>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</si>
  <si>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</si>
  <si>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</si>
  <si>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</si>
  <si>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</si>
  <si>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</si>
  <si>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</si>
  <si>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</si>
  <si>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</si>
  <si>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</si>
  <si>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</si>
  <si>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</si>
  <si>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</si>
  <si>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</si>
  <si>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</si>
  <si>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</si>
  <si>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</si>
  <si>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</si>
  <si>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</si>
  <si>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</si>
  <si>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</si>
  <si>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</si>
  <si>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</si>
  <si>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</si>
  <si>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</si>
  <si>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</si>
  <si>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</si>
  <si>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</si>
  <si>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</si>
  <si>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</si>
  <si>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</si>
  <si>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</si>
  <si>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</si>
  <si>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</si>
  <si>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</si>
  <si>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</si>
  <si>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</si>
  <si>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</si>
  <si>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</si>
  <si>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</si>
  <si>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</si>
  <si>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</si>
  <si>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</si>
  <si>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</si>
  <si>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</si>
  <si>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</si>
  <si>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</si>
  <si>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</si>
  <si>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</si>
  <si>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</si>
  <si>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</si>
  <si>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</si>
  <si>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</si>
  <si>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</si>
  <si>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</si>
  <si>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</si>
  <si>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</si>
  <si>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</si>
  <si>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</si>
  <si>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</si>
  <si>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</si>
  <si>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</si>
  <si>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</si>
  <si>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</si>
  <si>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</si>
  <si>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</si>
  <si>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</si>
  <si>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</si>
  <si>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</si>
  <si>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</si>
  <si>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</si>
  <si>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</si>
  <si>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</si>
  <si>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</si>
  <si>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</si>
  <si>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</si>
  <si>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</si>
  <si>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</si>
  <si>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</si>
  <si>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</si>
  <si>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</si>
  <si>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</si>
  <si>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</si>
  <si>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</si>
  <si>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</si>
  <si>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</si>
  <si>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</si>
  <si>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</si>
  <si>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</si>
  <si>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</si>
  <si>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</si>
  <si>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</si>
  <si>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</si>
  <si>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</si>
  <si>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</si>
  <si>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</si>
  <si>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</si>
  <si>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</si>
  <si>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</si>
  <si>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</si>
  <si>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</si>
  <si>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</si>
  <si>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</si>
  <si>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</si>
  <si>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</si>
  <si>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</si>
  <si>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</si>
  <si>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</si>
  <si>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</si>
  <si>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</si>
  <si>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</si>
  <si>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</si>
  <si>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</si>
  <si>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</si>
  <si>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</si>
  <si>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</si>
  <si>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</si>
  <si>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</si>
  <si>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</si>
  <si>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</si>
  <si>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</si>
  <si>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</si>
  <si>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</si>
  <si>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</si>
  <si>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</si>
  <si>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</si>
  <si>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</si>
  <si>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</si>
  <si>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</si>
  <si>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</si>
  <si>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</si>
  <si>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</si>
  <si>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</si>
  <si>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</si>
  <si>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</si>
  <si>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</si>
  <si>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</si>
  <si>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</si>
  <si>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</si>
  <si>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</si>
  <si>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</si>
  <si>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</si>
  <si>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</si>
  <si>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</si>
  <si>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</si>
  <si>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</si>
  <si>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</si>
  <si>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</si>
  <si>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</si>
  <si>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</si>
  <si>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</si>
  <si>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</si>
  <si>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</si>
  <si>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</si>
  <si>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</si>
  <si>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</si>
  <si>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</si>
  <si>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</si>
  <si>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</si>
  <si>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</si>
  <si>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</si>
  <si>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</si>
  <si>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</si>
  <si>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</si>
  <si>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</si>
  <si>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</si>
  <si>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</si>
  <si>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</si>
  <si>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</si>
  <si>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</si>
  <si>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</si>
  <si>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</si>
  <si>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</si>
  <si>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</si>
  <si>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</si>
  <si>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</si>
  <si>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</si>
  <si>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</si>
  <si>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</si>
  <si>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</si>
  <si>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</si>
  <si>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</si>
  <si>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</si>
  <si>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</si>
  <si>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</si>
  <si>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</si>
  <si>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</si>
  <si>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</si>
  <si>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</si>
  <si>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</si>
  <si>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</si>
  <si>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</si>
  <si>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</si>
  <si>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</si>
  <si>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</si>
  <si>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</si>
  <si>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</si>
  <si>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</si>
  <si>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</si>
  <si>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</si>
  <si>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</si>
  <si>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</si>
  <si>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</si>
  <si>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</si>
  <si>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</si>
  <si>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</si>
  <si>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</si>
  <si>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</si>
  <si>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</si>
  <si>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</si>
  <si>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</si>
  <si>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</si>
  <si>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</si>
  <si>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</si>
  <si>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</si>
  <si>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</si>
  <si>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</si>
  <si>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</si>
  <si>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</si>
  <si>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</si>
  <si>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</si>
  <si>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</si>
  <si>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</si>
  <si>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</si>
  <si>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</si>
  <si>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</si>
  <si>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</si>
  <si>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</si>
  <si>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</si>
  <si>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</si>
  <si>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</si>
  <si>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</si>
  <si>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</si>
  <si>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</si>
  <si>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</si>
  <si>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</si>
  <si>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</si>
  <si>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</si>
  <si>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</si>
  <si>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</si>
  <si>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</si>
  <si>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</si>
  <si>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</si>
  <si>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</si>
  <si>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</si>
  <si>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</si>
  <si>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</si>
  <si>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</si>
  <si>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</si>
  <si>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</si>
  <si>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</si>
  <si>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</si>
  <si>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</si>
  <si>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</si>
  <si>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</si>
  <si>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</si>
  <si>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</si>
  <si>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</si>
  <si>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</si>
  <si>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</si>
  <si>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</si>
  <si>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</si>
  <si>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</si>
  <si>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</si>
  <si>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</si>
  <si>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</si>
  <si>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</si>
  <si>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</si>
  <si>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</si>
  <si>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</si>
  <si>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</si>
  <si>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</si>
  <si>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</si>
  <si>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</si>
  <si>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</si>
  <si>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</si>
  <si>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</si>
  <si>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</si>
  <si>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</si>
  <si>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</si>
  <si>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</si>
  <si>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</si>
  <si>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</si>
  <si>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</si>
  <si>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</si>
  <si>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</si>
  <si>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</si>
  <si>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</si>
  <si>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</si>
  <si>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</si>
  <si>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2.30</t>
  </si>
  <si>
    <t>▲ 0.55</t>
  </si>
  <si>
    <t>一般会計</t>
  </si>
  <si>
    <t>水道事業会計</t>
  </si>
  <si>
    <t>介護保険特別会計</t>
  </si>
  <si>
    <t>国民健康保険特別会計</t>
  </si>
  <si>
    <t>後期高齢者医療特別会計</t>
  </si>
  <si>
    <t>下水道事業会計</t>
  </si>
  <si>
    <t>観光事業特別会計</t>
  </si>
  <si>
    <t>町営バス事業特別会計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</si>
  <si>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</si>
  <si>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</si>
  <si>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</si>
  <si>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</si>
  <si>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</si>
  <si>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</si>
  <si>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</si>
  <si>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</si>
  <si>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</si>
  <si>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児玉郡市広域市町村圏組合</t>
  </si>
  <si>
    <t>一般会計</t>
    <rPh sb="0" eb="2">
      <t>イッパン</t>
    </rPh>
    <rPh sb="2" eb="4">
      <t>カイケイ</t>
    </rPh>
    <phoneticPr fontId="2"/>
  </si>
  <si>
    <t>埼玉県後期高齢者医療広域連合</t>
  </si>
  <si>
    <t>特別会計</t>
    <rPh sb="0" eb="2">
      <t>トクベツ</t>
    </rPh>
    <rPh sb="2" eb="4">
      <t>カイケイ</t>
    </rPh>
    <phoneticPr fontId="2"/>
  </si>
  <si>
    <t>埼玉県市町村総合事務組合</t>
  </si>
  <si>
    <t>交通災害特別会計</t>
    <rPh sb="0" eb="2">
      <t>コウツウ</t>
    </rPh>
    <rPh sb="2" eb="4">
      <t>サイガイ</t>
    </rPh>
    <rPh sb="4" eb="6">
      <t>トクベツ</t>
    </rPh>
    <rPh sb="6" eb="8">
      <t>カイケイ</t>
    </rPh>
    <phoneticPr fontId="2"/>
  </si>
  <si>
    <t>彩の国さいたま人づくり広域連合</t>
  </si>
  <si>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</si>
  <si>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</si>
  <si>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</si>
  <si>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消防防災施設整備基金</t>
    <rPh sb="0" eb="2">
      <t>ショウボウ</t>
    </rPh>
    <rPh sb="2" eb="4">
      <t>ボウサイ</t>
    </rPh>
    <rPh sb="4" eb="6">
      <t>シセツ</t>
    </rPh>
    <rPh sb="6" eb="8">
      <t>セイビ</t>
    </rPh>
    <rPh sb="8" eb="10">
      <t>キキン</t>
    </rPh>
    <phoneticPr fontId="5"/>
  </si>
  <si>
    <t>農業振興基金</t>
    <rPh sb="0" eb="2">
      <t>ノウギョウ</t>
    </rPh>
    <rPh sb="2" eb="4">
      <t>シンコウ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</si>
  <si>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</si>
  <si>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</si>
  <si>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神川町の将来負担比率、固定資産減価償却率は、ともに類似団体内平均値を大きく下回っている。
しかし、今後も地方債を財源とした施設整備事業等が予定されており、地方債現在高の増加等が見込まれる。それに伴って将来負担比率についても増加傾向が見込まれる。
有形固定資産減価償却率については、公共施設の整備事業や除却事業が予定されているため、数値の減少が見込まれる。個別施設計画に基づき、計画的な修繕・更新を行うことで、施設の適正な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</si>
  <si>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</si>
  <si>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</si>
  <si>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</si>
  <si>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</si>
  <si>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</si>
  <si>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</si>
  <si>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</si>
  <si>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神川町の将来負担比率は、類似団体の平均値を下回っている。
将来負担比率は、将来負担額よりも充当可能基金等の財源が上回ったため、算定されなかった。実質公債費比率の令和3年度における増は、防災行政無線デジタル化・防災倉庫整備事業に係る緊急・防災事業債や保育施設の整備事業に係る合併特例債と施設整備事業債の償還開始等によるものであり、令和4年度は一部償還終了もあり類似団体の平均値をわずかに下回ったが、前年度に引き続き保育施設の整備事業に係る償還が開始されたため、大きく下回らなかった。
今後においては、長寿命化を図るための計画的な修繕が必要な施設も多く、地方債を活用した施設整備事業等が予定されるため、両比率とも増加が見込まれる。</t>
    <rPh sb="164" eb="166">
      <t>レイワ</t>
    </rPh>
    <rPh sb="167" eb="169">
      <t>ネンド</t>
    </rPh>
    <rPh sb="170" eb="172">
      <t>イチブ</t>
    </rPh>
    <rPh sb="172" eb="174">
      <t>ショウカン</t>
    </rPh>
    <rPh sb="174" eb="176">
      <t>シュウリョウ</t>
    </rPh>
    <rPh sb="232" eb="23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</si>
</sst>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0C1EDA-26AC-4A86-A730-AA134C07AB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F1C-4476-8CE0-F86070DB9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113828</c:v>
                </c:pt>
                <c:pt idx="1">
                  <c:v>56893</c:v>
                </c:pt>
                <c:pt idx="2">
                  <c:v>106036</c:v>
                </c:pt>
                <c:pt idx="3">
                  <c:v>104627</c:v>
                </c:pt>
                <c:pt idx="4">
                  <c:v>73606</c:v>
                </c:pt>
              </c:numCache>
            </c:numRef>
          </c:val>
          <c:smooth val="0"/>
          <c:extLst>
            <c:ext xmlns:c16="http://schemas.microsoft.com/office/drawing/2014/chart" uri="{C3380CC4-5D6E-409C-BE32-E72D297353CC}">
              <c16:uniqueId val="{00000001-1F1C-4476-8CE0-F86070DB9F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c:v>
                </c:pt>
                <c:pt idx="1">
                  <c:v>6.46</c:v>
                </c:pt>
                <c:pt idx="2">
                  <c:v>5.52</c:v>
                </c:pt>
                <c:pt idx="3">
                  <c:v>9.83</c:v>
                </c:pt>
                <c:pt idx="4">
                  <c:v>9.7100000000000009</c:v>
                </c:pt>
              </c:numCache>
            </c:numRef>
          </c:val>
          <c:extLst>
            <c:ext xmlns:c16="http://schemas.microsoft.com/office/drawing/2014/chart" uri="{C3380CC4-5D6E-409C-BE32-E72D297353CC}">
              <c16:uniqueId val="{00000000-B12B-404C-8384-F425C8740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30.01</c:v>
                </c:pt>
                <c:pt idx="1">
                  <c:v>29.96</c:v>
                </c:pt>
                <c:pt idx="2">
                  <c:v>31.91</c:v>
                </c:pt>
                <c:pt idx="3">
                  <c:v>30.17</c:v>
                </c:pt>
                <c:pt idx="4">
                  <c:v>32.81</c:v>
                </c:pt>
              </c:numCache>
            </c:numRef>
          </c:val>
          <c:extLst>
            <c:ext xmlns:c16="http://schemas.microsoft.com/office/drawing/2014/chart" uri="{C3380CC4-5D6E-409C-BE32-E72D297353CC}">
              <c16:uniqueId val="{00000001-B12B-404C-8384-F425C8740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-2.2999999999999998</c:v>
                </c:pt>
                <c:pt idx="1">
                  <c:v>-0.55000000000000004</c:v>
                </c:pt>
                <c:pt idx="2">
                  <c:v>2.4700000000000002</c:v>
                </c:pt>
                <c:pt idx="3">
                  <c:v>4.66</c:v>
                </c:pt>
                <c:pt idx="4">
                  <c:v>0.02</c:v>
                </c:pt>
              </c:numCache>
            </c:numRef>
          </c:val>
          <c:smooth val="0"/>
          <c:extLst>
            <c:ext xmlns:c16="http://schemas.microsoft.com/office/drawing/2014/chart" uri="{C3380CC4-5D6E-409C-BE32-E72D297353CC}">
              <c16:uniqueId val="{00000002-B12B-404C-8384-F425C8740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0.18</c:v>
                </c:pt>
                <c:pt idx="4">
                  <c:v>#N/A</c:v>
                </c:pt>
                <c:pt idx="5">
                  <c:v>0.12</c:v>
                </c:pt>
                <c:pt idx="6">
                  <c:v>#N/A</c:v>
                </c:pt>
                <c:pt idx="7">
                  <c:v>0.08</c:v>
                </c:pt>
                <c:pt idx="8">
                  <c:v>0</c:v>
                </c:pt>
                <c:pt idx="9">
                  <c:v>0</c:v>
                </c:pt>
              </c:numCache>
            </c:numRef>
          </c:val>
          <c:extLst>
            <c:ext xmlns:c16="http://schemas.microsoft.com/office/drawing/2014/chart" uri="{C3380CC4-5D6E-409C-BE32-E72D297353CC}">
              <c16:uniqueId val="{00000000-600A-4473-8D6E-8F97F52653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0A-4473-8D6E-8F97F526536E}"/>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00A-4473-8D6E-8F97F526536E}"/>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0.02</c:v>
                </c:pt>
                <c:pt idx="4">
                  <c:v>#N/A</c:v>
                </c:pt>
                <c:pt idx="5">
                  <c:v>0.02</c:v>
                </c:pt>
                <c:pt idx="6">
                  <c:v>#N/A</c:v>
                </c:pt>
                <c:pt idx="7">
                  <c:v>0.01</c:v>
                </c:pt>
                <c:pt idx="8">
                  <c:v>#N/A</c:v>
                </c:pt>
                <c:pt idx="9">
                  <c:v>0.09</c:v>
                </c:pt>
              </c:numCache>
            </c:numRef>
          </c:val>
          <c:extLst>
            <c:ext xmlns:c16="http://schemas.microsoft.com/office/drawing/2014/chart" uri="{C3380CC4-5D6E-409C-BE32-E72D297353CC}">
              <c16:uniqueId val="{00000003-600A-4473-8D6E-8F97F526536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0.18</c:v>
                </c:pt>
              </c:numCache>
            </c:numRef>
          </c:val>
          <c:extLst>
            <c:ext xmlns:c16="http://schemas.microsoft.com/office/drawing/2014/chart" uri="{C3380CC4-5D6E-409C-BE32-E72D297353CC}">
              <c16:uniqueId val="{00000004-600A-4473-8D6E-8F97F52653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0.09</c:v>
                </c:pt>
                <c:pt idx="4">
                  <c:v>#N/A</c:v>
                </c:pt>
                <c:pt idx="5">
                  <c:v>0.21</c:v>
                </c:pt>
                <c:pt idx="6">
                  <c:v>#N/A</c:v>
                </c:pt>
                <c:pt idx="7">
                  <c:v>0.17</c:v>
                </c:pt>
                <c:pt idx="8">
                  <c:v>#N/A</c:v>
                </c:pt>
                <c:pt idx="9">
                  <c:v>0.3</c:v>
                </c:pt>
              </c:numCache>
            </c:numRef>
          </c:val>
          <c:extLst>
            <c:ext xmlns:c16="http://schemas.microsoft.com/office/drawing/2014/chart" uri="{C3380CC4-5D6E-409C-BE32-E72D297353CC}">
              <c16:uniqueId val="{00000005-600A-4473-8D6E-8F97F52653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c:v>
                </c:pt>
                <c:pt idx="2">
                  <c:v>#N/A</c:v>
                </c:pt>
                <c:pt idx="3">
                  <c:v>0.78</c:v>
                </c:pt>
                <c:pt idx="4">
                  <c:v>#N/A</c:v>
                </c:pt>
                <c:pt idx="5">
                  <c:v>1.02</c:v>
                </c:pt>
                <c:pt idx="6">
                  <c:v>#N/A</c:v>
                </c:pt>
                <c:pt idx="7">
                  <c:v>0.97</c:v>
                </c:pt>
                <c:pt idx="8">
                  <c:v>#N/A</c:v>
                </c:pt>
                <c:pt idx="9">
                  <c:v>0.39</c:v>
                </c:pt>
              </c:numCache>
            </c:numRef>
          </c:val>
          <c:extLst>
            <c:ext xmlns:c16="http://schemas.microsoft.com/office/drawing/2014/chart" uri="{C3380CC4-5D6E-409C-BE32-E72D297353CC}">
              <c16:uniqueId val="{00000006-600A-4473-8D6E-8F97F52653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1.73</c:v>
                </c:pt>
                <c:pt idx="4">
                  <c:v>#N/A</c:v>
                </c:pt>
                <c:pt idx="5">
                  <c:v>2.29</c:v>
                </c:pt>
                <c:pt idx="6">
                  <c:v>#N/A</c:v>
                </c:pt>
                <c:pt idx="7">
                  <c:v>2.78</c:v>
                </c:pt>
                <c:pt idx="8">
                  <c:v>#N/A</c:v>
                </c:pt>
                <c:pt idx="9">
                  <c:v>2.17</c:v>
                </c:pt>
              </c:numCache>
            </c:numRef>
          </c:val>
          <c:extLst>
            <c:ext xmlns:c16="http://schemas.microsoft.com/office/drawing/2014/chart" uri="{C3380CC4-5D6E-409C-BE32-E72D297353CC}">
              <c16:uniqueId val="{00000007-600A-4473-8D6E-8F97F52653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7.21</c:v>
                </c:pt>
                <c:pt idx="2">
                  <c:v>#N/A</c:v>
                </c:pt>
                <c:pt idx="3">
                  <c:v>7.08</c:v>
                </c:pt>
                <c:pt idx="4">
                  <c:v>#N/A</c:v>
                </c:pt>
                <c:pt idx="5">
                  <c:v>6.4</c:v>
                </c:pt>
                <c:pt idx="6">
                  <c:v>#N/A</c:v>
                </c:pt>
                <c:pt idx="7">
                  <c:v>5.89</c:v>
                </c:pt>
                <c:pt idx="8">
                  <c:v>#N/A</c:v>
                </c:pt>
                <c:pt idx="9">
                  <c:v>4.57</c:v>
                </c:pt>
              </c:numCache>
            </c:numRef>
          </c:val>
          <c:extLst>
            <c:ext xmlns:c16="http://schemas.microsoft.com/office/drawing/2014/chart" uri="{C3380CC4-5D6E-409C-BE32-E72D297353CC}">
              <c16:uniqueId val="{00000008-600A-4473-8D6E-8F97F52653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6.44</c:v>
                </c:pt>
                <c:pt idx="4">
                  <c:v>#N/A</c:v>
                </c:pt>
                <c:pt idx="5">
                  <c:v>5.51</c:v>
                </c:pt>
                <c:pt idx="6">
                  <c:v>#N/A</c:v>
                </c:pt>
                <c:pt idx="7">
                  <c:v>9.82</c:v>
                </c:pt>
                <c:pt idx="8">
                  <c:v>#N/A</c:v>
                </c:pt>
                <c:pt idx="9">
                  <c:v>9.6999999999999993</c:v>
                </c:pt>
              </c:numCache>
            </c:numRef>
          </c:val>
          <c:extLst>
            <c:ext xmlns:c16="http://schemas.microsoft.com/office/drawing/2014/chart" uri="{C3380CC4-5D6E-409C-BE32-E72D297353CC}">
              <c16:uniqueId val="{00000009-600A-4473-8D6E-8F97F52653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696</c:v>
                </c:pt>
                <c:pt idx="5">
                  <c:v>750</c:v>
                </c:pt>
                <c:pt idx="8">
                  <c:v>762</c:v>
                </c:pt>
                <c:pt idx="11">
                  <c:v>763</c:v>
                </c:pt>
                <c:pt idx="14">
                  <c:v>627</c:v>
                </c:pt>
              </c:numCache>
            </c:numRef>
          </c:val>
          <c:extLst>
            <c:ext xmlns:c16="http://schemas.microsoft.com/office/drawing/2014/chart" uri="{C3380CC4-5D6E-409C-BE32-E72D297353CC}">
              <c16:uniqueId val="{00000000-618E-480A-A02A-BA9ECA4F48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8E-480A-A02A-BA9ECA4F48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c:v>
                </c:pt>
                <c:pt idx="3">
                  <c:v>20</c:v>
                </c:pt>
                <c:pt idx="6">
                  <c:v>17</c:v>
                </c:pt>
                <c:pt idx="9">
                  <c:v>12</c:v>
                </c:pt>
                <c:pt idx="12">
                  <c:v>8</c:v>
                </c:pt>
              </c:numCache>
            </c:numRef>
          </c:val>
          <c:extLst>
            <c:ext xmlns:c16="http://schemas.microsoft.com/office/drawing/2014/chart" uri="{C3380CC4-5D6E-409C-BE32-E72D297353CC}">
              <c16:uniqueId val="{00000002-618E-480A-A02A-BA9ECA4F48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62</c:v>
                </c:pt>
                <c:pt idx="6">
                  <c:v>53</c:v>
                </c:pt>
                <c:pt idx="9">
                  <c:v>53</c:v>
                </c:pt>
                <c:pt idx="12">
                  <c:v>50</c:v>
                </c:pt>
              </c:numCache>
            </c:numRef>
          </c:val>
          <c:extLst>
            <c:ext xmlns:c16="http://schemas.microsoft.com/office/drawing/2014/chart" uri="{C3380CC4-5D6E-409C-BE32-E72D297353CC}">
              <c16:uniqueId val="{00000003-618E-480A-A02A-BA9ECA4F48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96</c:v>
                </c:pt>
                <c:pt idx="6">
                  <c:v>98</c:v>
                </c:pt>
                <c:pt idx="9">
                  <c:v>98</c:v>
                </c:pt>
                <c:pt idx="12">
                  <c:v>76</c:v>
                </c:pt>
              </c:numCache>
            </c:numRef>
          </c:val>
          <c:extLst>
            <c:ext xmlns:c16="http://schemas.microsoft.com/office/drawing/2014/chart" uri="{C3380CC4-5D6E-409C-BE32-E72D297353CC}">
              <c16:uniqueId val="{00000004-618E-480A-A02A-BA9ECA4F48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E-480A-A02A-BA9ECA4F48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8E-480A-A02A-BA9ECA4F48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711</c:v>
                </c:pt>
                <c:pt idx="3">
                  <c:v>818</c:v>
                </c:pt>
                <c:pt idx="6">
                  <c:v>846</c:v>
                </c:pt>
                <c:pt idx="9">
                  <c:v>987</c:v>
                </c:pt>
                <c:pt idx="12">
                  <c:v>756</c:v>
                </c:pt>
              </c:numCache>
            </c:numRef>
          </c:val>
          <c:extLst>
            <c:ext xmlns:c16="http://schemas.microsoft.com/office/drawing/2014/chart" uri="{C3380CC4-5D6E-409C-BE32-E72D297353CC}">
              <c16:uniqueId val="{00000007-618E-480A-A02A-BA9ECA4F48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195</c:v>
                </c:pt>
                <c:pt idx="2">
                  <c:v>#N/A</c:v>
                </c:pt>
                <c:pt idx="3">
                  <c:v>#N/A</c:v>
                </c:pt>
                <c:pt idx="4">
                  <c:v>246</c:v>
                </c:pt>
                <c:pt idx="5">
                  <c:v>#N/A</c:v>
                </c:pt>
                <c:pt idx="6">
                  <c:v>#N/A</c:v>
                </c:pt>
                <c:pt idx="7">
                  <c:v>252</c:v>
                </c:pt>
                <c:pt idx="8">
                  <c:v>#N/A</c:v>
                </c:pt>
                <c:pt idx="9">
                  <c:v>#N/A</c:v>
                </c:pt>
                <c:pt idx="10">
                  <c:v>387</c:v>
                </c:pt>
                <c:pt idx="11">
                  <c:v>#N/A</c:v>
                </c:pt>
                <c:pt idx="12">
                  <c:v>#N/A</c:v>
                </c:pt>
                <c:pt idx="13">
                  <c:v>263</c:v>
                </c:pt>
                <c:pt idx="14">
                  <c:v>#N/A</c:v>
                </c:pt>
              </c:numCache>
            </c:numRef>
          </c:val>
          <c:smooth val="0"/>
          <c:extLst>
            <c:ext xmlns:c16="http://schemas.microsoft.com/office/drawing/2014/chart" uri="{C3380CC4-5D6E-409C-BE32-E72D297353CC}">
              <c16:uniqueId val="{00000008-618E-480A-A02A-BA9ECA4F48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7368</c:v>
                </c:pt>
                <c:pt idx="5">
                  <c:v>7124</c:v>
                </c:pt>
                <c:pt idx="8">
                  <c:v>7457</c:v>
                </c:pt>
                <c:pt idx="11">
                  <c:v>7305</c:v>
                </c:pt>
                <c:pt idx="14">
                  <c:v>6924</c:v>
                </c:pt>
              </c:numCache>
            </c:numRef>
          </c:val>
          <c:extLst>
            <c:ext xmlns:c16="http://schemas.microsoft.com/office/drawing/2014/chart" uri="{C3380CC4-5D6E-409C-BE32-E72D297353CC}">
              <c16:uniqueId val="{00000000-BD9B-4F44-983C-4937EC7F34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c:v>
                </c:pt>
                <c:pt idx="5">
                  <c:v>40</c:v>
                </c:pt>
                <c:pt idx="8">
                  <c:v>31</c:v>
                </c:pt>
                <c:pt idx="11">
                  <c:v>21</c:v>
                </c:pt>
                <c:pt idx="14">
                  <c:v>16</c:v>
                </c:pt>
              </c:numCache>
            </c:numRef>
          </c:val>
          <c:extLst>
            <c:ext xmlns:c16="http://schemas.microsoft.com/office/drawing/2014/chart" uri="{C3380CC4-5D6E-409C-BE32-E72D297353CC}">
              <c16:uniqueId val="{00000001-BD9B-4F44-983C-4937EC7F34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2208</c:v>
                </c:pt>
                <c:pt idx="5">
                  <c:v>2073</c:v>
                </c:pt>
                <c:pt idx="8">
                  <c:v>2107</c:v>
                </c:pt>
                <c:pt idx="11">
                  <c:v>2081</c:v>
                </c:pt>
                <c:pt idx="14">
                  <c:v>2084</c:v>
                </c:pt>
              </c:numCache>
            </c:numRef>
          </c:val>
          <c:extLst>
            <c:ext xmlns:c16="http://schemas.microsoft.com/office/drawing/2014/chart" uri="{C3380CC4-5D6E-409C-BE32-E72D297353CC}">
              <c16:uniqueId val="{00000002-BD9B-4F44-983C-4937EC7F34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9B-4F44-983C-4937EC7F34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9B-4F44-983C-4937EC7F34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9B-4F44-983C-4937EC7F34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1481</c:v>
                </c:pt>
                <c:pt idx="3">
                  <c:v>1491</c:v>
                </c:pt>
                <c:pt idx="6">
                  <c:v>1530</c:v>
                </c:pt>
                <c:pt idx="9">
                  <c:v>1502</c:v>
                </c:pt>
                <c:pt idx="12">
                  <c:v>1501</c:v>
                </c:pt>
              </c:numCache>
            </c:numRef>
          </c:val>
          <c:extLst>
            <c:ext xmlns:c16="http://schemas.microsoft.com/office/drawing/2014/chart" uri="{C3380CC4-5D6E-409C-BE32-E72D297353CC}">
              <c16:uniqueId val="{00000006-BD9B-4F44-983C-4937EC7F34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290</c:v>
                </c:pt>
                <c:pt idx="3">
                  <c:v>236</c:v>
                </c:pt>
                <c:pt idx="6">
                  <c:v>193</c:v>
                </c:pt>
                <c:pt idx="9">
                  <c:v>186</c:v>
                </c:pt>
                <c:pt idx="12">
                  <c:v>138</c:v>
                </c:pt>
              </c:numCache>
            </c:numRef>
          </c:val>
          <c:extLst>
            <c:ext xmlns:c16="http://schemas.microsoft.com/office/drawing/2014/chart" uri="{C3380CC4-5D6E-409C-BE32-E72D297353CC}">
              <c16:uniqueId val="{00000007-BD9B-4F44-983C-4937EC7F34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1393</c:v>
                </c:pt>
                <c:pt idx="3">
                  <c:v>1363</c:v>
                </c:pt>
                <c:pt idx="6">
                  <c:v>1330</c:v>
                </c:pt>
                <c:pt idx="9">
                  <c:v>1270</c:v>
                </c:pt>
                <c:pt idx="12">
                  <c:v>1101</c:v>
                </c:pt>
              </c:numCache>
            </c:numRef>
          </c:val>
          <c:extLst>
            <c:ext xmlns:c16="http://schemas.microsoft.com/office/drawing/2014/chart" uri="{C3380CC4-5D6E-409C-BE32-E72D297353CC}">
              <c16:uniqueId val="{00000008-BD9B-4F44-983C-4937EC7F34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c:v>
                </c:pt>
                <c:pt idx="3">
                  <c:v>49</c:v>
                </c:pt>
                <c:pt idx="6">
                  <c:v>33</c:v>
                </c:pt>
                <c:pt idx="9">
                  <c:v>23</c:v>
                </c:pt>
                <c:pt idx="12">
                  <c:v>15</c:v>
                </c:pt>
              </c:numCache>
            </c:numRef>
          </c:val>
          <c:extLst>
            <c:ext xmlns:c16="http://schemas.microsoft.com/office/drawing/2014/chart" uri="{C3380CC4-5D6E-409C-BE32-E72D297353CC}">
              <c16:uniqueId val="{00000009-BD9B-4F44-983C-4937EC7F34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6487</c:v>
                </c:pt>
                <c:pt idx="3">
                  <c:v>6058</c:v>
                </c:pt>
                <c:pt idx="6">
                  <c:v>6297</c:v>
                </c:pt>
                <c:pt idx="9">
                  <c:v>6080</c:v>
                </c:pt>
                <c:pt idx="12">
                  <c:v>5633</c:v>
                </c:pt>
              </c:numCache>
            </c:numRef>
          </c:val>
          <c:extLst>
            <c:ext xmlns:c16="http://schemas.microsoft.com/office/drawing/2014/chart" uri="{C3380CC4-5D6E-409C-BE32-E72D297353CC}">
              <c16:uniqueId val="{0000000A-BD9B-4F44-983C-4937EC7F34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9B-4F44-983C-4937EC7F34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1350</c:v>
                </c:pt>
                <c:pt idx="1">
                  <c:v>1352</c:v>
                </c:pt>
                <c:pt idx="2">
                  <c:v>1384</c:v>
                </c:pt>
              </c:numCache>
            </c:numRef>
          </c:val>
          <c:extLst>
            <c:ext xmlns:c16="http://schemas.microsoft.com/office/drawing/2014/chart" uri="{C3380CC4-5D6E-409C-BE32-E72D297353CC}">
              <c16:uniqueId val="{00000000-FC37-437D-939D-9CDD09C28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139</c:v>
                </c:pt>
                <c:pt idx="1">
                  <c:v>139</c:v>
                </c:pt>
                <c:pt idx="2">
                  <c:v>139</c:v>
                </c:pt>
              </c:numCache>
            </c:numRef>
          </c:val>
          <c:extLst>
            <c:ext xmlns:c16="http://schemas.microsoft.com/office/drawing/2014/chart" uri="{C3380CC4-5D6E-409C-BE32-E72D297353CC}">
              <c16:uniqueId val="{00000001-FC37-437D-939D-9CDD09C28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3302</c:v>
                </c:pt>
                <c:pt idx="1">
                  <c:v>3449</c:v>
                </c:pt>
                <c:pt idx="2">
                  <c:v>3441</c:v>
                </c:pt>
              </c:numCache>
            </c:numRef>
          </c:val>
          <c:extLst>
            <c:ext xmlns:c16="http://schemas.microsoft.com/office/drawing/2014/chart" uri="{C3380CC4-5D6E-409C-BE32-E72D297353CC}">
              <c16:uniqueId val="{00000002-FC37-437D-939D-9CDD09C28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{DCC473BF-44DF-4111-B084-FE846AB276E1}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C29-4B55-A161-D417E0B807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{1CD421DA-4F90-4415-8E5F-7AACA22F7A72}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29-4B55-A161-D417E0B807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{E56C285D-B6F5-4C64-AC0D-911317E9A54C}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29-4B55-A161-D417E0B807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{FA4AF6C4-26D2-4AEE-8962-414299ED730D}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29-4B55-A161-D417E0B807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{9983AD89-9638-4AE9-9556-9EB15C4B759C}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29-4B55-A161-D417E0B807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{D3C44852-C42F-4556-9B0C-DB33356A920B}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C29-4B55-A161-D417E0B807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{207F5313-2991-43C1-BFCF-7AADE73653DB}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C29-4B55-A161-D417E0B807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{0F2B67A6-D196-463B-B482-5527D56A0E8F}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C29-4B55-A161-D417E0B807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{A9AE4280-DA68-48E0-8177-085BCDE4A48B}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C29-4B55-A161-D417E0B807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49.1</c:v>
                </c:pt>
                <c:pt idx="16">
                  <c:v>49.8</c:v>
                </c:pt>
                <c:pt idx="24">
                  <c:v>50.8</c:v>
                </c:pt>
                <c:pt idx="32">
                  <c:v>52.2</c:v>
                </c:pt>
              </c:numCache>
            </c:numRef>
          </c:xVal>
          <c:yVal>
            <c:numRef>
              <c:f>公会計指標分析・財政指標組合せ分析表!$BP$51:$DC$51</c:f>
              <c:numCache>
                <c:formatCode>#,##0.0;"▲ "#,##0.0</c:formatCode>
                <c:ptCount val="40"/>
                <c:pt idx="0">
                  <c:v>2.9</c:v>
                </c:pt>
              </c:numCache>
            </c:numRef>
          </c:yVal>
          <c:smooth val="0"/>
          <c:extLst>
            <c:ext xmlns:c16="http://schemas.microsoft.com/office/drawing/2014/chart" uri="{C3380CC4-5D6E-409C-BE32-E72D297353CC}">
              <c16:uniqueId val="{00000009-1C29-4B55-A161-D417E0B807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094458718803184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{8F235AD1-A233-4D65-92CA-AE2BA8F89364}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C29-4B55-A161-D417E0B807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{59C88C7E-274D-4BB7-99EE-3BE5047022B1}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29-4B55-A161-D417E0B807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{3E090E15-309F-49E7-B114-FFD041001B28}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29-4B55-A161-D417E0B807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{2D9E9715-011F-493A-9337-3D4815417119}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29-4B55-A161-D417E0B807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{CDF30EF7-36CA-466B-9D42-87803FD51C47}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29-4B55-A161-D417E0B8079B}"/>
                </c:ext>
              </c:extLst>
            </c:dLbl>
            <c:dLbl>
              <c:idx val="8"/>
              <c:layout>
                <c:manualLayout>
                  <c:x val="0"/>
                  <c:y val="1.520903025181247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{085DE90E-C8CB-4F81-832F-76B624C97975}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C29-4B55-A161-D417E0B8079B}"/>
                </c:ext>
              </c:extLst>
            </c:dLbl>
            <c:dLbl>
              <c:idx val="16"/>
              <c:layout>
                <c:manualLayout>
                  <c:x val="0"/>
                  <c:y val="5.7353793208056803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{214D6BB9-3F6F-4A46-ADA4-BACDB104BDFB}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C29-4B55-A161-D417E0B8079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{5F8B1D31-AE74-4058-B4F7-73C67700C533}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C29-4B55-A161-D417E0B8079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{96E544AA-F012-4E0A-8BA2-6917930E36DC}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C29-4B55-A161-D417E0B807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C29-4B55-A161-D417E0B8079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{0C8AE382-3AC9-43BF-AA61-14AB15CE19B2}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02-412A-99DF-83E40CE16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{DA5E1439-86A6-4BA2-A6C7-75C3258D8669}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02-412A-99DF-83E40CE16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{3EEA0F5E-46AE-4C3F-A595-B11C48EBCDE5}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02-412A-99DF-83E40CE16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{6108AD1A-F08A-4CC5-AF27-31A51BA367AD}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02-412A-99DF-83E40CE16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{08FC3D14-47CB-4221-B8F3-C3570078AFDB}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02-412A-99DF-83E40CE163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{C72CE117-BF6A-4D26-A69A-1B46FDA95E28}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02-412A-99DF-83E40CE163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{4824EF70-C8C1-455A-B16C-72AFAE74BF3B}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02-412A-99DF-83E40CE163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{E0B2EBDF-14DC-4536-8BAA-C5BF3476226C}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02-412A-99DF-83E40CE163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{512758E1-11A4-4E70-B3CF-A9C31888AA11}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02-412A-99DF-83E40CE16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6.6</c:v>
                </c:pt>
                <c:pt idx="16">
                  <c:v>6.8</c:v>
                </c:pt>
                <c:pt idx="24">
                  <c:v>8.3000000000000007</c:v>
                </c:pt>
                <c:pt idx="32">
                  <c:v>8.1999999999999993</c:v>
                </c:pt>
              </c:numCache>
            </c:numRef>
          </c:xVal>
          <c:yVal>
            <c:numRef>
              <c:f>公会計指標分析・財政指標組合せ分析表!$BP$73:$DC$73</c:f>
              <c:numCache>
                <c:formatCode>#,##0.0;"▲ "#,##0.0</c:formatCode>
                <c:ptCount val="40"/>
                <c:pt idx="0">
                  <c:v>2.9</c:v>
                </c:pt>
              </c:numCache>
            </c:numRef>
          </c:yVal>
          <c:smooth val="0"/>
          <c:extLst>
            <c:ext xmlns:c16="http://schemas.microsoft.com/office/drawing/2014/chart" uri="{C3380CC4-5D6E-409C-BE32-E72D297353CC}">
              <c16:uniqueId val="{00000009-7102-412A-99DF-83E40CE163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{70CCC351-6833-447C-B509-DABBFB16894F}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02-412A-99DF-83E40CE163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{C8B32842-7197-440E-87F3-B33C1414AD09}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02-412A-99DF-83E40CE16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{77F915F4-7A5A-40E0-90A6-FFB3D08978A3}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02-412A-99DF-83E40CE16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{1F3C7F54-166F-475C-BE8E-9ABACB76FEF3}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02-412A-99DF-83E40CE16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{85CDDD38-AFC6-4972-AEBC-0541FCE7F443}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02-412A-99DF-83E40CE16384}"/>
                </c:ext>
              </c:extLst>
            </c:dLbl>
            <c:dLbl>
              <c:idx val="8"/>
              <c:layout>
                <c:manualLayout>
                  <c:x val="0"/>
                  <c:y val="1.794703361241495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{70C64E37-1175-44F1-981C-C8219BEEC9B3}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02-412A-99DF-83E40CE163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{D78BE590-C666-476A-A156-6D2ACC9A6E2E}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02-412A-99DF-83E40CE163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{C6661146-DC0D-453B-8562-51EA41AF4192}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02-412A-99DF-83E40CE163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{8CEE9207-CB0B-447F-A792-BF02B1BA3484}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02-412A-99DF-83E40CE16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102-412A-99DF-83E40CE1638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基準財政需要額は、施設介護サービスや障害福祉サービスの受給者・利用者数の減少などにより昨年度よりも減額となった。一方で、基準財政収入額については、法人税割のコロナ禍での消費者の体調管理意識向上による医薬品製造業の売上増や所得割の長期譲渡所得の納税義務者数の増加などにより昨年度よりも増額となった。しかし、３ヶ年平均数値のため、財政力指数は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となった。全国平均と同水準であるものの、埼玉県平均を大きく下回っている状態が続いている。今後も税の徴収強化等により自主財源の確保に努めていく。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4763</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4763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4763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162048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125413</xdr:rowOff>
    </xdr:from>
    <xdr:to>
      <xdr:col>15</xdr:col>
      <xdr:colOff>133350</xdr:colOff>
      <xdr:row>43</xdr:row>
      <xdr:rowOff>55563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65740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65740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地方交付税が減少してしまったが、公債費などの経常経費に充当された一般財源も全体として大きく減となったため、経常収支比率としては低下となった。</a:t>
          </a:r>
        </a:p>
        <a:p>
          <a:r>
            <a:rPr kumimoji="1" lang="ja-JP" altLang="en-US" sz="1300">
              <a:latin typeface="ＭＳ Ｐゴシック" panose="020B0600070205080204" pitchFamily="50" charset="-128"/>
              <a:ea typeface="ＭＳ Ｐゴシック" panose="020B0600070205080204" pitchFamily="50" charset="-128"/>
            </a:rPr>
            <a:t>引き続き、公債費については長期的な償還が要されることから、今後も地方債の計画的な発行と基金の積み立て等による財源の確保に努めていく。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15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133604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495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63500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446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人口１人当たりの人件費・物件費は、</a:t>
          </a:r>
          <a:r>
            <a:rPr kumimoji="1" lang="en-US" altLang="ja-JP" sz="1300">
              <a:latin typeface="ＭＳ Ｐゴシック" panose="020B0600070205080204" pitchFamily="50" charset="-128"/>
              <a:ea typeface="ＭＳ Ｐゴシック" panose="020B0600070205080204" pitchFamily="50" charset="-128"/>
            </a:rPr>
            <a:t>152,417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6,297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人件費については、会計年度任用職員報酬の増加などにより、前年度比で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％の増となり、物件費の決算額は、消防団消防ポンプ自動車の購入により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％の増となった。今後も適正な定員管理に努めるとともに、できることは直営で行うなど、経費の削減を図っていく。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14746</xdr:rowOff>
    </xdr:from>
    <xdr:to>
      <xdr:col>23</xdr:col>
      <xdr:colOff>133350</xdr:colOff>
      <xdr:row>81</xdr:row>
      <xdr:rowOff>36454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2196"/>
          <a:ext cx="8382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14746</xdr:rowOff>
    </xdr:from>
    <xdr:to>
      <xdr:col>19</xdr:col>
      <xdr:colOff>133350</xdr:colOff>
      <xdr:row>81</xdr:row>
      <xdr:rowOff>30131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0219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163807</xdr:rowOff>
    </xdr:from>
    <xdr:to>
      <xdr:col>15</xdr:col>
      <xdr:colOff>82550</xdr:colOff>
      <xdr:row>81</xdr:row>
      <xdr:rowOff>30131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9807"/>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157065</xdr:rowOff>
    </xdr:from>
    <xdr:to>
      <xdr:col>11</xdr:col>
      <xdr:colOff>31750</xdr:colOff>
      <xdr:row>80</xdr:row>
      <xdr:rowOff>163807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306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157104</xdr:rowOff>
    </xdr:from>
    <xdr:to>
      <xdr:col>23</xdr:col>
      <xdr:colOff>184150</xdr:colOff>
      <xdr:row>81</xdr:row>
      <xdr:rowOff>87254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78381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135396</xdr:rowOff>
    </xdr:from>
    <xdr:to>
      <xdr:col>19</xdr:col>
      <xdr:colOff>184150</xdr:colOff>
      <xdr:row>81</xdr:row>
      <xdr:rowOff>65546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75723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150781</xdr:rowOff>
    </xdr:from>
    <xdr:to>
      <xdr:col>15</xdr:col>
      <xdr:colOff>133350</xdr:colOff>
      <xdr:row>81</xdr:row>
      <xdr:rowOff>80931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91108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113007</xdr:rowOff>
    </xdr:from>
    <xdr:to>
      <xdr:col>11</xdr:col>
      <xdr:colOff>82550</xdr:colOff>
      <xdr:row>81</xdr:row>
      <xdr:rowOff>43157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106265</xdr:rowOff>
    </xdr:from>
    <xdr:to>
      <xdr:col>7</xdr:col>
      <xdr:colOff>31750</xdr:colOff>
      <xdr:row>81</xdr:row>
      <xdr:rowOff>36415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46592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神川町の令和４年度数値は、依然として全国市平均や全国町村平均を上回っている。今後も引き続き国や県の給与水準等の動向に注意を払いつつ、給与水準の適正化を図る。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13405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日に行われた神川町・神泉村の合併後、平成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年度は退職者に対して新規職員の採用をしないという職員削減方針により、職員数は削減傾向にあった。その後、平成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年度からは、退職者数の補充による職員採用を退職者の半数にとどめる等して職員数の削減を継続させた。</a:t>
          </a: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56424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33882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40338</xdr:rowOff>
    </xdr:from>
    <xdr:to>
      <xdr:col>77</xdr:col>
      <xdr:colOff>44450</xdr:colOff>
      <xdr:row>60</xdr:row>
      <xdr:rowOff>56424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2733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36891</xdr:rowOff>
    </xdr:from>
    <xdr:to>
      <xdr:col>72</xdr:col>
      <xdr:colOff>203200</xdr:colOff>
      <xdr:row>60</xdr:row>
      <xdr:rowOff>40338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38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5866</xdr:rowOff>
    </xdr:from>
    <xdr:to>
      <xdr:col>68</xdr:col>
      <xdr:colOff>152400</xdr:colOff>
      <xdr:row>60</xdr:row>
      <xdr:rowOff>36891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928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1028</xdr:rowOff>
    </xdr:from>
    <xdr:to>
      <xdr:col>81</xdr:col>
      <xdr:colOff>95250</xdr:colOff>
      <xdr:row>60</xdr:row>
      <xdr:rowOff>102628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17555</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157541</xdr:rowOff>
    </xdr:from>
    <xdr:to>
      <xdr:col>68</xdr:col>
      <xdr:colOff>203200</xdr:colOff>
      <xdr:row>60</xdr:row>
      <xdr:rowOff>87691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97868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126516</xdr:rowOff>
    </xdr:from>
    <xdr:to>
      <xdr:col>64</xdr:col>
      <xdr:colOff>152400</xdr:colOff>
      <xdr:row>60</xdr:row>
      <xdr:rowOff>56666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66843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年に借り入れた合併特例債の償還が終了したことによる減少が主な要因となっている。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地方債の活用にあたっては、交付税措置率の高いものを選択する等実質公債費比率の抑制に努めているところだが、近年は上昇傾向にあるため、新規地方債の発行や債務負担行為設定の抑制に努める。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56621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9045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77258</xdr:rowOff>
    </xdr:from>
    <xdr:to>
      <xdr:col>77</xdr:col>
      <xdr:colOff>44450</xdr:colOff>
      <xdr:row>40</xdr:row>
      <xdr:rowOff>56621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63808"/>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77258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57150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将来負担比率は前年度と同様０となった。</a:t>
          </a:r>
        </a:p>
        <a:p>
          <a:r>
            <a:rPr kumimoji="1" lang="ja-JP" altLang="en-US" sz="1300">
              <a:latin typeface="ＭＳ Ｐゴシック" panose="020B0600070205080204" pitchFamily="50" charset="-128"/>
              <a:ea typeface="ＭＳ Ｐゴシック" panose="020B0600070205080204" pitchFamily="50" charset="-128"/>
            </a:rPr>
            <a:t>令和４年度においては、前年度に比べ地方債現在高が減少となったが、充当可能財源も減少したため、今後も新規建設事業に伴い発行した地方債の償還が見込まれることから、引き続き将来への負担を考慮しつつ適正な地方債の活用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66887</xdr:rowOff>
    </xdr:from>
    <xdr:to>
      <xdr:col>64</xdr:col>
      <xdr:colOff>152400</xdr:colOff>
      <xdr:row>13</xdr:row>
      <xdr:rowOff>168487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職員の新陳代謝により、職員給は減少しているものの、会計年度任用職員報酬の増などにより決算額ベースの人件費が増加しているため、今後も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ポイント増加した。物件費充当経常一般財源は増加し、分母が減少しているため増加。今後も契約内容の見直しなどにより経費の削減に努める。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587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92710</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3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41910</xdr:rowOff>
    </xdr:from>
    <xdr:to>
      <xdr:col>65</xdr:col>
      <xdr:colOff>53975</xdr:colOff>
      <xdr:row>14</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ポイント増加しているが、扶助費自体は、前年度とほぼ同額である。</a:t>
          </a:r>
        </a:p>
        <a:p>
          <a:r>
            <a:rPr kumimoji="1" lang="ja-JP" altLang="en-US" sz="1300">
              <a:latin typeface="ＭＳ Ｐゴシック" panose="020B0600070205080204" pitchFamily="50" charset="-128"/>
              <a:ea typeface="ＭＳ Ｐゴシック" panose="020B0600070205080204" pitchFamily="50" charset="-128"/>
            </a:rPr>
            <a:t>住民に求められる事業は多岐にわたるものの、必要な事業を見極め、支出の抑制を行うとともに、効果的な扶助費支出を行うよう努める。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これは下水道事業会計が法適用化となったことにより繰出金が減となったことによるものである。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当数値は、各特別会計の事業運営により増減が生じることとなる。各会計の適切な事業運営により、繰出金等の安定した抑制を図っていく。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79375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091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56</xdr:row>
      <xdr:rowOff>79375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091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79375</xdr:rowOff>
    </xdr:from>
    <xdr:to>
      <xdr:col>73</xdr:col>
      <xdr:colOff>180975</xdr:colOff>
      <xdr:row>56</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80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09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28575</xdr:rowOff>
    </xdr:from>
    <xdr:to>
      <xdr:col>74</xdr:col>
      <xdr:colOff>31750</xdr:colOff>
      <xdr:row>56</xdr:row>
      <xdr:rowOff>130175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140352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下水道事業会計が法適用化となったことが大きな要因となっている。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35</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42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6367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年に借り入れた合併特例債の償還が終了したことによる減によるものである。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類似団体平均や全国・埼玉県平均を上回っている状態だが、今後も大規模事業への地方債活用が計画されている。公共施設の保有量を含めた適切な管理等により、借り入れの抑制を行う必要がある。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58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78</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ポイント増加した。普通交付税の減や、新型コロナウイルス感染症対策地方税減収補填特別交付金の減により、分母が減少したことが主な要因である。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扶助費や物件費について更なる増加が見込まれるため、今後も事務の見直し等を行い、経常経費の抑制を図る。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75</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274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75</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274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160782</xdr:rowOff>
    </xdr:from>
    <xdr:to>
      <xdr:col>78</xdr:col>
      <xdr:colOff>120650</xdr:colOff>
      <xdr:row>74</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101109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104110</xdr:rowOff>
    </xdr:from>
    <xdr:to>
      <xdr:col>29</xdr:col>
      <xdr:colOff>127000</xdr:colOff>
      <xdr:row>17</xdr:row>
      <xdr:rowOff>124577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6385"/>
          <a:ext cx="647700" cy="2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124577</xdr:rowOff>
    </xdr:from>
    <xdr:to>
      <xdr:col>26</xdr:col>
      <xdr:colOff>50800</xdr:colOff>
      <xdr:row>17</xdr:row>
      <xdr:rowOff>125118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6852"/>
          <a:ext cx="6985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125118</xdr:rowOff>
    </xdr:from>
    <xdr:to>
      <xdr:col>22</xdr:col>
      <xdr:colOff>114300</xdr:colOff>
      <xdr:row>17</xdr:row>
      <xdr:rowOff>147711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7393"/>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147711</xdr:rowOff>
    </xdr:from>
    <xdr:to>
      <xdr:col>18</xdr:col>
      <xdr:colOff>177800</xdr:colOff>
      <xdr:row>17</xdr:row>
      <xdr:rowOff>164544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9986"/>
          <a:ext cx="6985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53310</xdr:rowOff>
    </xdr:from>
    <xdr:to>
      <xdr:col>29</xdr:col>
      <xdr:colOff>177800</xdr:colOff>
      <xdr:row>17</xdr:row>
      <xdr:rowOff>154910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73777</xdr:rowOff>
    </xdr:from>
    <xdr:to>
      <xdr:col>26</xdr:col>
      <xdr:colOff>101600</xdr:colOff>
      <xdr:row>18</xdr:row>
      <xdr:rowOff>3927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160154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74318</xdr:rowOff>
    </xdr:from>
    <xdr:to>
      <xdr:col>22</xdr:col>
      <xdr:colOff>165100</xdr:colOff>
      <xdr:row>18</xdr:row>
      <xdr:rowOff>4468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160695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96911</xdr:rowOff>
    </xdr:from>
    <xdr:to>
      <xdr:col>19</xdr:col>
      <xdr:colOff>38100</xdr:colOff>
      <xdr:row>18</xdr:row>
      <xdr:rowOff>27061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113744</xdr:rowOff>
    </xdr:from>
    <xdr:to>
      <xdr:col>15</xdr:col>
      <xdr:colOff>101600</xdr:colOff>
      <xdr:row>18</xdr:row>
      <xdr:rowOff>43894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28671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44876</xdr:rowOff>
    </xdr:from>
    <xdr:to>
      <xdr:col>29</xdr:col>
      <xdr:colOff>127000</xdr:colOff>
      <xdr:row>37</xdr:row>
      <xdr:rowOff>50647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98126"/>
          <a:ext cx="647700" cy="17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44876</xdr:rowOff>
    </xdr:from>
    <xdr:to>
      <xdr:col>26</xdr:col>
      <xdr:colOff>50800</xdr:colOff>
      <xdr:row>37</xdr:row>
      <xdr:rowOff>73489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8126"/>
          <a:ext cx="698500" cy="20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73489</xdr:rowOff>
    </xdr:from>
    <xdr:to>
      <xdr:col>22</xdr:col>
      <xdr:colOff>114300</xdr:colOff>
      <xdr:row>37</xdr:row>
      <xdr:rowOff>83338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8189"/>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83338</xdr:rowOff>
    </xdr:from>
    <xdr:to>
      <xdr:col>18</xdr:col>
      <xdr:colOff>177800</xdr:colOff>
      <xdr:row>37</xdr:row>
      <xdr:rowOff>161175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8038"/>
          <a:ext cx="698500" cy="7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171297</xdr:rowOff>
    </xdr:from>
    <xdr:to>
      <xdr:col>29</xdr:col>
      <xdr:colOff>177800</xdr:colOff>
      <xdr:row>37</xdr:row>
      <xdr:rowOff>101447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143374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336976</xdr:rowOff>
    </xdr:from>
    <xdr:to>
      <xdr:col>26</xdr:col>
      <xdr:colOff>101600</xdr:colOff>
      <xdr:row>36</xdr:row>
      <xdr:rowOff>95676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105853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22689</xdr:rowOff>
    </xdr:from>
    <xdr:to>
      <xdr:col>22</xdr:col>
      <xdr:colOff>165100</xdr:colOff>
      <xdr:row>37</xdr:row>
      <xdr:rowOff>124289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32538</xdr:rowOff>
    </xdr:from>
    <xdr:to>
      <xdr:col>19</xdr:col>
      <xdr:colOff>38100</xdr:colOff>
      <xdr:row>37</xdr:row>
      <xdr:rowOff>134138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110375</xdr:rowOff>
    </xdr:from>
    <xdr:to>
      <xdr:col>15</xdr:col>
      <xdr:colOff>101600</xdr:colOff>
      <xdr:row>37</xdr:row>
      <xdr:rowOff>211975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106363</xdr:rowOff>
    </xdr:from>
    <xdr:to>
      <xdr:col>24</xdr:col>
      <xdr:colOff>63500</xdr:colOff>
      <xdr:row>36</xdr:row>
      <xdr:rowOff>125171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8563"/>
          <a:ext cx="8382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125171</xdr:rowOff>
    </xdr:from>
    <xdr:to>
      <xdr:col>19</xdr:col>
      <xdr:colOff>177800</xdr:colOff>
      <xdr:row>36</xdr:row>
      <xdr:rowOff>148222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37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148222</xdr:rowOff>
    </xdr:from>
    <xdr:to>
      <xdr:col>15</xdr:col>
      <xdr:colOff>50800</xdr:colOff>
      <xdr:row>37</xdr:row>
      <xdr:rowOff>150635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0422"/>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150635</xdr:rowOff>
    </xdr:from>
    <xdr:to>
      <xdr:col>10</xdr:col>
      <xdr:colOff>114300</xdr:colOff>
      <xdr:row>38</xdr:row>
      <xdr:rowOff>14554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4285"/>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55563</xdr:rowOff>
    </xdr:from>
    <xdr:to>
      <xdr:col>24</xdr:col>
      <xdr:colOff>114300</xdr:colOff>
      <xdr:row>36</xdr:row>
      <xdr:rowOff>157163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74371</xdr:rowOff>
    </xdr:from>
    <xdr:to>
      <xdr:col>20</xdr:col>
      <xdr:colOff>38100</xdr:colOff>
      <xdr:row>37</xdr:row>
      <xdr:rowOff>4521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167098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97422</xdr:rowOff>
    </xdr:from>
    <xdr:to>
      <xdr:col>15</xdr:col>
      <xdr:colOff>101600</xdr:colOff>
      <xdr:row>37</xdr:row>
      <xdr:rowOff>27572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99835</xdr:rowOff>
    </xdr:from>
    <xdr:to>
      <xdr:col>10</xdr:col>
      <xdr:colOff>165100</xdr:colOff>
      <xdr:row>38</xdr:row>
      <xdr:rowOff>29984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21112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135204</xdr:rowOff>
    </xdr:from>
    <xdr:to>
      <xdr:col>6</xdr:col>
      <xdr:colOff>38100</xdr:colOff>
      <xdr:row>38</xdr:row>
      <xdr:rowOff>65354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157737</xdr:rowOff>
    </xdr:from>
    <xdr:to>
      <xdr:col>24</xdr:col>
      <xdr:colOff>63500</xdr:colOff>
      <xdr:row>58</xdr:row>
      <xdr:rowOff>9562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0387"/>
          <a:ext cx="8382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158651</xdr:rowOff>
    </xdr:from>
    <xdr:to>
      <xdr:col>19</xdr:col>
      <xdr:colOff>177800</xdr:colOff>
      <xdr:row>58</xdr:row>
      <xdr:rowOff>9562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1301"/>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151694</xdr:rowOff>
    </xdr:from>
    <xdr:to>
      <xdr:col>15</xdr:col>
      <xdr:colOff>50800</xdr:colOff>
      <xdr:row>57</xdr:row>
      <xdr:rowOff>158651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434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146364</xdr:rowOff>
    </xdr:from>
    <xdr:to>
      <xdr:col>10</xdr:col>
      <xdr:colOff>114300</xdr:colOff>
      <xdr:row>57</xdr:row>
      <xdr:rowOff>151694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19014"/>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106937</xdr:rowOff>
    </xdr:from>
    <xdr:to>
      <xdr:col>24</xdr:col>
      <xdr:colOff>114300</xdr:colOff>
      <xdr:row>58</xdr:row>
      <xdr:rowOff>37087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21864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130212</xdr:rowOff>
    </xdr:from>
    <xdr:to>
      <xdr:col>20</xdr:col>
      <xdr:colOff>38100</xdr:colOff>
      <xdr:row>58</xdr:row>
      <xdr:rowOff>60362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107851</xdr:rowOff>
    </xdr:from>
    <xdr:to>
      <xdr:col>15</xdr:col>
      <xdr:colOff>101600</xdr:colOff>
      <xdr:row>58</xdr:row>
      <xdr:rowOff>38001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29128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100894</xdr:rowOff>
    </xdr:from>
    <xdr:to>
      <xdr:col>10</xdr:col>
      <xdr:colOff>165100</xdr:colOff>
      <xdr:row>58</xdr:row>
      <xdr:rowOff>31044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22171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95564</xdr:rowOff>
    </xdr:from>
    <xdr:to>
      <xdr:col>6</xdr:col>
      <xdr:colOff>38100</xdr:colOff>
      <xdr:row>58</xdr:row>
      <xdr:rowOff>25714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141235</xdr:rowOff>
    </xdr:from>
    <xdr:to>
      <xdr:col>24</xdr:col>
      <xdr:colOff>63500</xdr:colOff>
      <xdr:row>79</xdr:row>
      <xdr:rowOff>35621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4335"/>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141235</xdr:rowOff>
    </xdr:from>
    <xdr:to>
      <xdr:col>19</xdr:col>
      <xdr:colOff>177800</xdr:colOff>
      <xdr:row>78</xdr:row>
      <xdr:rowOff>155115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4335"/>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147929</xdr:rowOff>
    </xdr:from>
    <xdr:to>
      <xdr:col>15</xdr:col>
      <xdr:colOff>50800</xdr:colOff>
      <xdr:row>78</xdr:row>
      <xdr:rowOff>155115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102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147929</xdr:rowOff>
    </xdr:from>
    <xdr:to>
      <xdr:col>10</xdr:col>
      <xdr:colOff>114300</xdr:colOff>
      <xdr:row>78</xdr:row>
      <xdr:rowOff>170072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1029"/>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156271</xdr:rowOff>
    </xdr:from>
    <xdr:to>
      <xdr:col>24</xdr:col>
      <xdr:colOff>114300</xdr:colOff>
      <xdr:row>79</xdr:row>
      <xdr:rowOff>86421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90435</xdr:rowOff>
    </xdr:from>
    <xdr:to>
      <xdr:col>20</xdr:col>
      <xdr:colOff>38100</xdr:colOff>
      <xdr:row>79</xdr:row>
      <xdr:rowOff>20585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104315</xdr:rowOff>
    </xdr:from>
    <xdr:to>
      <xdr:col>15</xdr:col>
      <xdr:colOff>101600</xdr:colOff>
      <xdr:row>79</xdr:row>
      <xdr:rowOff>34465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25592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97129</xdr:rowOff>
    </xdr:from>
    <xdr:to>
      <xdr:col>10</xdr:col>
      <xdr:colOff>165100</xdr:colOff>
      <xdr:row>79</xdr:row>
      <xdr:rowOff>27279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119272</xdr:rowOff>
    </xdr:from>
    <xdr:to>
      <xdr:col>6</xdr:col>
      <xdr:colOff>38100</xdr:colOff>
      <xdr:row>79</xdr:row>
      <xdr:rowOff>49422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40549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126702</xdr:rowOff>
    </xdr:from>
    <xdr:to>
      <xdr:col>24</xdr:col>
      <xdr:colOff>63500</xdr:colOff>
      <xdr:row>97</xdr:row>
      <xdr:rowOff>115436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5902"/>
          <a:ext cx="8382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126702</xdr:rowOff>
    </xdr:from>
    <xdr:to>
      <xdr:col>19</xdr:col>
      <xdr:colOff>177800</xdr:colOff>
      <xdr:row>98</xdr:row>
      <xdr:rowOff>154215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5902"/>
          <a:ext cx="889000" cy="3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154215</xdr:rowOff>
    </xdr:from>
    <xdr:to>
      <xdr:col>15</xdr:col>
      <xdr:colOff>50800</xdr:colOff>
      <xdr:row>98</xdr:row>
      <xdr:rowOff>161923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5631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161923</xdr:rowOff>
    </xdr:from>
    <xdr:to>
      <xdr:col>10</xdr:col>
      <xdr:colOff>114300</xdr:colOff>
      <xdr:row>99</xdr:row>
      <xdr:rowOff>15277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64023"/>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64636</xdr:rowOff>
    </xdr:from>
    <xdr:to>
      <xdr:col>24</xdr:col>
      <xdr:colOff>114300</xdr:colOff>
      <xdr:row>97</xdr:row>
      <xdr:rowOff>166236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43063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75902</xdr:rowOff>
    </xdr:from>
    <xdr:to>
      <xdr:col>20</xdr:col>
      <xdr:colOff>38100</xdr:colOff>
      <xdr:row>97</xdr:row>
      <xdr:rowOff>6052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103415</xdr:rowOff>
    </xdr:from>
    <xdr:to>
      <xdr:col>15</xdr:col>
      <xdr:colOff>101600</xdr:colOff>
      <xdr:row>99</xdr:row>
      <xdr:rowOff>33565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111123</xdr:rowOff>
    </xdr:from>
    <xdr:to>
      <xdr:col>10</xdr:col>
      <xdr:colOff>165100</xdr:colOff>
      <xdr:row>99</xdr:row>
      <xdr:rowOff>41273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32400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135927</xdr:rowOff>
    </xdr:from>
    <xdr:to>
      <xdr:col>6</xdr:col>
      <xdr:colOff>38100</xdr:colOff>
      <xdr:row>99</xdr:row>
      <xdr:rowOff>66077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57204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129056</xdr:rowOff>
    </xdr:from>
    <xdr:to>
      <xdr:col>55</xdr:col>
      <xdr:colOff>0</xdr:colOff>
      <xdr:row>37</xdr:row>
      <xdr:rowOff>57733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1256"/>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67206</xdr:rowOff>
    </xdr:from>
    <xdr:to>
      <xdr:col>50</xdr:col>
      <xdr:colOff>114300</xdr:colOff>
      <xdr:row>37</xdr:row>
      <xdr:rowOff>57733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96506"/>
          <a:ext cx="889000" cy="5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67206</xdr:rowOff>
    </xdr:from>
    <xdr:to>
      <xdr:col>45</xdr:col>
      <xdr:colOff>177800</xdr:colOff>
      <xdr:row>37</xdr:row>
      <xdr:rowOff>67659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96506"/>
          <a:ext cx="889000" cy="5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67659</xdr:rowOff>
    </xdr:from>
    <xdr:to>
      <xdr:col>41</xdr:col>
      <xdr:colOff>50800</xdr:colOff>
      <xdr:row>37</xdr:row>
      <xdr:rowOff>68701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130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78256</xdr:rowOff>
    </xdr:from>
    <xdr:to>
      <xdr:col>55</xdr:col>
      <xdr:colOff>50800</xdr:colOff>
      <xdr:row>37</xdr:row>
      <xdr:rowOff>8406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6933</xdr:rowOff>
    </xdr:from>
    <xdr:to>
      <xdr:col>50</xdr:col>
      <xdr:colOff>165100</xdr:colOff>
      <xdr:row>37</xdr:row>
      <xdr:rowOff>108533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16406</xdr:rowOff>
    </xdr:from>
    <xdr:to>
      <xdr:col>46</xdr:col>
      <xdr:colOff>38100</xdr:colOff>
      <xdr:row>34</xdr:row>
      <xdr:rowOff>118006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16859</xdr:rowOff>
    </xdr:from>
    <xdr:to>
      <xdr:col>41</xdr:col>
      <xdr:colOff>101600</xdr:colOff>
      <xdr:row>37</xdr:row>
      <xdr:rowOff>118459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109586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17901</xdr:rowOff>
    </xdr:from>
    <xdr:to>
      <xdr:col>36</xdr:col>
      <xdr:colOff>165100</xdr:colOff>
      <xdr:row>37</xdr:row>
      <xdr:rowOff>119501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110628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100097</xdr:rowOff>
    </xdr:from>
    <xdr:to>
      <xdr:col>55</xdr:col>
      <xdr:colOff>0</xdr:colOff>
      <xdr:row>58</xdr:row>
      <xdr:rowOff>29952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72747"/>
          <a:ext cx="838200" cy="10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95495</xdr:rowOff>
    </xdr:from>
    <xdr:to>
      <xdr:col>50</xdr:col>
      <xdr:colOff>114300</xdr:colOff>
      <xdr:row>57</xdr:row>
      <xdr:rowOff>100097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68145"/>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95495</xdr:rowOff>
    </xdr:from>
    <xdr:to>
      <xdr:col>45</xdr:col>
      <xdr:colOff>177800</xdr:colOff>
      <xdr:row>58</xdr:row>
      <xdr:rowOff>84532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8145"/>
          <a:ext cx="889000" cy="1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70049</xdr:rowOff>
    </xdr:from>
    <xdr:to>
      <xdr:col>41</xdr:col>
      <xdr:colOff>50800</xdr:colOff>
      <xdr:row>58</xdr:row>
      <xdr:rowOff>84532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4269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150602</xdr:rowOff>
    </xdr:from>
    <xdr:to>
      <xdr:col>55</xdr:col>
      <xdr:colOff>50800</xdr:colOff>
      <xdr:row>58</xdr:row>
      <xdr:rowOff>80752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129029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49297</xdr:rowOff>
    </xdr:from>
    <xdr:to>
      <xdr:col>50</xdr:col>
      <xdr:colOff>165100</xdr:colOff>
      <xdr:row>57</xdr:row>
      <xdr:rowOff>150897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167424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44695</xdr:rowOff>
    </xdr:from>
    <xdr:to>
      <xdr:col>46</xdr:col>
      <xdr:colOff>38100</xdr:colOff>
      <xdr:row>57</xdr:row>
      <xdr:rowOff>146295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162822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33732</xdr:rowOff>
    </xdr:from>
    <xdr:to>
      <xdr:col>41</xdr:col>
      <xdr:colOff>101600</xdr:colOff>
      <xdr:row>58</xdr:row>
      <xdr:rowOff>135332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126459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19249</xdr:rowOff>
    </xdr:from>
    <xdr:to>
      <xdr:col>36</xdr:col>
      <xdr:colOff>165100</xdr:colOff>
      <xdr:row>57</xdr:row>
      <xdr:rowOff>120849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137376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44836</xdr:rowOff>
    </xdr:from>
    <xdr:to>
      <xdr:col>55</xdr:col>
      <xdr:colOff>0</xdr:colOff>
      <xdr:row>78</xdr:row>
      <xdr:rowOff>122344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46486"/>
          <a:ext cx="838200" cy="2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44836</xdr:rowOff>
    </xdr:from>
    <xdr:to>
      <xdr:col>50</xdr:col>
      <xdr:colOff>114300</xdr:colOff>
      <xdr:row>78</xdr:row>
      <xdr:rowOff>89774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6486"/>
          <a:ext cx="889000" cy="2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89774</xdr:rowOff>
    </xdr:from>
    <xdr:to>
      <xdr:col>45</xdr:col>
      <xdr:colOff>177800</xdr:colOff>
      <xdr:row>78</xdr:row>
      <xdr:rowOff>135375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2874"/>
          <a:ext cx="8890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135375</xdr:rowOff>
    </xdr:from>
    <xdr:to>
      <xdr:col>41</xdr:col>
      <xdr:colOff>50800</xdr:colOff>
      <xdr:row>78</xdr:row>
      <xdr:rowOff>139353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084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71544</xdr:rowOff>
    </xdr:from>
    <xdr:to>
      <xdr:col>55</xdr:col>
      <xdr:colOff>50800</xdr:colOff>
      <xdr:row>79</xdr:row>
      <xdr:rowOff>1694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157921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165486</xdr:rowOff>
    </xdr:from>
    <xdr:to>
      <xdr:col>50</xdr:col>
      <xdr:colOff>165100</xdr:colOff>
      <xdr:row>77</xdr:row>
      <xdr:rowOff>95636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38974</xdr:rowOff>
    </xdr:from>
    <xdr:to>
      <xdr:col>46</xdr:col>
      <xdr:colOff>38100</xdr:colOff>
      <xdr:row>78</xdr:row>
      <xdr:rowOff>140574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131701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84575</xdr:rowOff>
    </xdr:from>
    <xdr:to>
      <xdr:col>41</xdr:col>
      <xdr:colOff>101600</xdr:colOff>
      <xdr:row>79</xdr:row>
      <xdr:rowOff>14725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5852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88553</xdr:rowOff>
    </xdr:from>
    <xdr:to>
      <xdr:col>36</xdr:col>
      <xdr:colOff>165100</xdr:colOff>
      <xdr:row>79</xdr:row>
      <xdr:rowOff>18703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9830</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5333" y="1355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168669</xdr:rowOff>
    </xdr:from>
    <xdr:to>
      <xdr:col>55</xdr:col>
      <xdr:colOff>0</xdr:colOff>
      <xdr:row>97</xdr:row>
      <xdr:rowOff>105104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7869"/>
          <a:ext cx="838200" cy="1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70160</xdr:rowOff>
    </xdr:from>
    <xdr:to>
      <xdr:col>50</xdr:col>
      <xdr:colOff>114300</xdr:colOff>
      <xdr:row>97</xdr:row>
      <xdr:rowOff>105104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29360"/>
          <a:ext cx="889000" cy="2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70160</xdr:rowOff>
    </xdr:from>
    <xdr:to>
      <xdr:col>45</xdr:col>
      <xdr:colOff>177800</xdr:colOff>
      <xdr:row>97</xdr:row>
      <xdr:rowOff>64540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29360"/>
          <a:ext cx="8890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143385</xdr:rowOff>
    </xdr:from>
    <xdr:to>
      <xdr:col>41</xdr:col>
      <xdr:colOff>50800</xdr:colOff>
      <xdr:row>97</xdr:row>
      <xdr:rowOff>64540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31135"/>
          <a:ext cx="889000" cy="26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117869</xdr:rowOff>
    </xdr:from>
    <xdr:to>
      <xdr:col>55</xdr:col>
      <xdr:colOff>50800</xdr:colOff>
      <xdr:row>97</xdr:row>
      <xdr:rowOff>48019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140746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54304</xdr:rowOff>
    </xdr:from>
    <xdr:to>
      <xdr:col>50</xdr:col>
      <xdr:colOff>165100</xdr:colOff>
      <xdr:row>97</xdr:row>
      <xdr:rowOff>155904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19360</xdr:rowOff>
    </xdr:from>
    <xdr:to>
      <xdr:col>46</xdr:col>
      <xdr:colOff>38100</xdr:colOff>
      <xdr:row>96</xdr:row>
      <xdr:rowOff>120960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137487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13740</xdr:rowOff>
    </xdr:from>
    <xdr:to>
      <xdr:col>41</xdr:col>
      <xdr:colOff>101600</xdr:colOff>
      <xdr:row>97</xdr:row>
      <xdr:rowOff>115340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131867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1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92585</xdr:rowOff>
    </xdr:from>
    <xdr:to>
      <xdr:col>36</xdr:col>
      <xdr:colOff>165100</xdr:colOff>
      <xdr:row>96</xdr:row>
      <xdr:rowOff>22735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39262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5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71410</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57960"/>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71410</xdr:rowOff>
    </xdr:from>
    <xdr:to>
      <xdr:col>76</xdr:col>
      <xdr:colOff>114300</xdr:colOff>
      <xdr:row>39</xdr:row>
      <xdr:rowOff>93843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7960"/>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93843</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039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20610</xdr:rowOff>
    </xdr:from>
    <xdr:to>
      <xdr:col>76</xdr:col>
      <xdr:colOff>165100</xdr:colOff>
      <xdr:row>39</xdr:row>
      <xdr:rowOff>122210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113337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43043</xdr:rowOff>
    </xdr:from>
    <xdr:to>
      <xdr:col>72</xdr:col>
      <xdr:colOff>38100</xdr:colOff>
      <xdr:row>39</xdr:row>
      <xdr:rowOff>144643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135770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159527</xdr:rowOff>
    </xdr:from>
    <xdr:to>
      <xdr:col>85</xdr:col>
      <xdr:colOff>127000</xdr:colOff>
      <xdr:row>76</xdr:row>
      <xdr:rowOff>119545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18277"/>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159527</xdr:rowOff>
    </xdr:from>
    <xdr:to>
      <xdr:col>81</xdr:col>
      <xdr:colOff>50800</xdr:colOff>
      <xdr:row>76</xdr:row>
      <xdr:rowOff>76561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18277"/>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76561</xdr:rowOff>
    </xdr:from>
    <xdr:to>
      <xdr:col>76</xdr:col>
      <xdr:colOff>114300</xdr:colOff>
      <xdr:row>76</xdr:row>
      <xdr:rowOff>97073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0676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97073</xdr:rowOff>
    </xdr:from>
    <xdr:to>
      <xdr:col>71</xdr:col>
      <xdr:colOff>177800</xdr:colOff>
      <xdr:row>76</xdr:row>
      <xdr:rowOff>163116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27273"/>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68745</xdr:rowOff>
    </xdr:from>
    <xdr:to>
      <xdr:col>85</xdr:col>
      <xdr:colOff>177800</xdr:colOff>
      <xdr:row>76</xdr:row>
      <xdr:rowOff>170345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47172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108727</xdr:rowOff>
    </xdr:from>
    <xdr:to>
      <xdr:col>81</xdr:col>
      <xdr:colOff>101600</xdr:colOff>
      <xdr:row>76</xdr:row>
      <xdr:rowOff>38878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67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55404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7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25761</xdr:rowOff>
    </xdr:from>
    <xdr:to>
      <xdr:col>76</xdr:col>
      <xdr:colOff>165100</xdr:colOff>
      <xdr:row>76</xdr:row>
      <xdr:rowOff>127361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143887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46273</xdr:rowOff>
    </xdr:from>
    <xdr:to>
      <xdr:col>72</xdr:col>
      <xdr:colOff>38100</xdr:colOff>
      <xdr:row>76</xdr:row>
      <xdr:rowOff>147873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164401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112316</xdr:rowOff>
    </xdr:from>
    <xdr:to>
      <xdr:col>67</xdr:col>
      <xdr:colOff>101600</xdr:colOff>
      <xdr:row>77</xdr:row>
      <xdr:rowOff>42466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33593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20704</xdr:rowOff>
    </xdr:from>
    <xdr:to>
      <xdr:col>85</xdr:col>
      <xdr:colOff>127000</xdr:colOff>
      <xdr:row>98</xdr:row>
      <xdr:rowOff>53907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22804"/>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53907</xdr:rowOff>
    </xdr:from>
    <xdr:to>
      <xdr:col>81</xdr:col>
      <xdr:colOff>50800</xdr:colOff>
      <xdr:row>98</xdr:row>
      <xdr:rowOff>90610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56007"/>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87464</xdr:rowOff>
    </xdr:from>
    <xdr:to>
      <xdr:col>76</xdr:col>
      <xdr:colOff>114300</xdr:colOff>
      <xdr:row>98</xdr:row>
      <xdr:rowOff>90610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8956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14889</xdr:rowOff>
    </xdr:from>
    <xdr:to>
      <xdr:col>71</xdr:col>
      <xdr:colOff>177800</xdr:colOff>
      <xdr:row>98</xdr:row>
      <xdr:rowOff>87464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16989"/>
          <a:ext cx="889000" cy="7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141354</xdr:rowOff>
    </xdr:from>
    <xdr:to>
      <xdr:col>85</xdr:col>
      <xdr:colOff>177800</xdr:colOff>
      <xdr:row>98</xdr:row>
      <xdr:rowOff>71504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56281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3107</xdr:rowOff>
    </xdr:from>
    <xdr:to>
      <xdr:col>81</xdr:col>
      <xdr:colOff>101600</xdr:colOff>
      <xdr:row>98</xdr:row>
      <xdr:rowOff>104707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95834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39810</xdr:rowOff>
    </xdr:from>
    <xdr:to>
      <xdr:col>76</xdr:col>
      <xdr:colOff>165100</xdr:colOff>
      <xdr:row>98</xdr:row>
      <xdr:rowOff>141410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132537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36664</xdr:rowOff>
    </xdr:from>
    <xdr:to>
      <xdr:col>72</xdr:col>
      <xdr:colOff>38100</xdr:colOff>
      <xdr:row>98</xdr:row>
      <xdr:rowOff>138264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129391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135539</xdr:rowOff>
    </xdr:from>
    <xdr:to>
      <xdr:col>67</xdr:col>
      <xdr:colOff>101600</xdr:colOff>
      <xdr:row>98</xdr:row>
      <xdr:rowOff>65689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82216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41669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72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41669</xdr:rowOff>
    </xdr:from>
    <xdr:to>
      <xdr:col>111</xdr:col>
      <xdr:colOff>177800</xdr:colOff>
      <xdr:row>59</xdr:row>
      <xdr:rowOff>43079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72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43079</xdr:rowOff>
    </xdr:from>
    <xdr:to>
      <xdr:col>107</xdr:col>
      <xdr:colOff>50800</xdr:colOff>
      <xdr:row>59</xdr:row>
      <xdr:rowOff>43079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43079</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8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162319</xdr:rowOff>
    </xdr:from>
    <xdr:to>
      <xdr:col>112</xdr:col>
      <xdr:colOff>38100</xdr:colOff>
      <xdr:row>59</xdr:row>
      <xdr:rowOff>92469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83596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9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163729</xdr:rowOff>
    </xdr:from>
    <xdr:to>
      <xdr:col>107</xdr:col>
      <xdr:colOff>101600</xdr:colOff>
      <xdr:row>59</xdr:row>
      <xdr:rowOff>93879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85006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5904</xdr:rowOff>
    </xdr:from>
    <xdr:to>
      <xdr:col>116</xdr:col>
      <xdr:colOff>63500</xdr:colOff>
      <xdr:row>77</xdr:row>
      <xdr:rowOff>117656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07554"/>
          <a:ext cx="838200" cy="1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5904</xdr:rowOff>
    </xdr:from>
    <xdr:to>
      <xdr:col>111</xdr:col>
      <xdr:colOff>177800</xdr:colOff>
      <xdr:row>77</xdr:row>
      <xdr:rowOff>10460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07554"/>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10460</xdr:rowOff>
    </xdr:from>
    <xdr:to>
      <xdr:col>107</xdr:col>
      <xdr:colOff>50800</xdr:colOff>
      <xdr:row>77</xdr:row>
      <xdr:rowOff>23000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1211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23000</xdr:rowOff>
    </xdr:from>
    <xdr:to>
      <xdr:col>102</xdr:col>
      <xdr:colOff>114300</xdr:colOff>
      <xdr:row>77</xdr:row>
      <xdr:rowOff>28780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24650"/>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66856</xdr:rowOff>
    </xdr:from>
    <xdr:to>
      <xdr:col>116</xdr:col>
      <xdr:colOff>114300</xdr:colOff>
      <xdr:row>77</xdr:row>
      <xdr:rowOff>168456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153233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126554</xdr:rowOff>
    </xdr:from>
    <xdr:to>
      <xdr:col>112</xdr:col>
      <xdr:colOff>38100</xdr:colOff>
      <xdr:row>77</xdr:row>
      <xdr:rowOff>56704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131110</xdr:rowOff>
    </xdr:from>
    <xdr:to>
      <xdr:col>107</xdr:col>
      <xdr:colOff>101600</xdr:colOff>
      <xdr:row>77</xdr:row>
      <xdr:rowOff>61260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52387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143650</xdr:rowOff>
    </xdr:from>
    <xdr:to>
      <xdr:col>102</xdr:col>
      <xdr:colOff>165100</xdr:colOff>
      <xdr:row>77</xdr:row>
      <xdr:rowOff>73800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64927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149430</xdr:rowOff>
    </xdr:from>
    <xdr:to>
      <xdr:col>98</xdr:col>
      <xdr:colOff>38100</xdr:colOff>
      <xdr:row>77</xdr:row>
      <xdr:rowOff>79580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70707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会計年度任用職員報酬の増によるものである。職員と会計年度任用職員の手当等の増加が今後に影響することが懸念されるが、今後は適切な職員配置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については前年度より増となっている。これは物件費の決算額は、消防団消防ポンプ自動車の購入等によるものである。全国平均及び県平均は下回っているものの、今後も必要な経費の適正化に努める。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については、下水道事業会計が法適用化となったことが増加の大きな要因となっている。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については丹荘保育所建設事業に係る支出の皆減による減少となっているが、今後も大規模な整備事業が予定されているため、増加が見込まれる。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年に借り入れた合併特例債の償還が終了したことの減によるものである。今後も地方債を活用した大規模な整備事業が予定されており、増加が見込まれる。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131046</xdr:rowOff>
    </xdr:from>
    <xdr:to>
      <xdr:col>24</xdr:col>
      <xdr:colOff>63500</xdr:colOff>
      <xdr:row>37</xdr:row>
      <xdr:rowOff>156028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4696"/>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129413</xdr:rowOff>
    </xdr:from>
    <xdr:to>
      <xdr:col>19</xdr:col>
      <xdr:colOff>177800</xdr:colOff>
      <xdr:row>37</xdr:row>
      <xdr:rowOff>131046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30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107043</xdr:rowOff>
    </xdr:from>
    <xdr:to>
      <xdr:col>15</xdr:col>
      <xdr:colOff>50800</xdr:colOff>
      <xdr:row>37</xdr:row>
      <xdr:rowOff>129413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0693"/>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10214</xdr:rowOff>
    </xdr:from>
    <xdr:to>
      <xdr:col>10</xdr:col>
      <xdr:colOff>114300</xdr:colOff>
      <xdr:row>37</xdr:row>
      <xdr:rowOff>107043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3864"/>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105228</xdr:rowOff>
    </xdr:from>
    <xdr:to>
      <xdr:col>24</xdr:col>
      <xdr:colOff>114300</xdr:colOff>
      <xdr:row>38</xdr:row>
      <xdr:rowOff>35378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80246</xdr:rowOff>
    </xdr:from>
    <xdr:to>
      <xdr:col>20</xdr:col>
      <xdr:colOff>38100</xdr:colOff>
      <xdr:row>38</xdr:row>
      <xdr:rowOff>10396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1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78613</xdr:rowOff>
    </xdr:from>
    <xdr:to>
      <xdr:col>15</xdr:col>
      <xdr:colOff>101600</xdr:colOff>
      <xdr:row>38</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171340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56243</xdr:rowOff>
    </xdr:from>
    <xdr:to>
      <xdr:col>10</xdr:col>
      <xdr:colOff>165100</xdr:colOff>
      <xdr:row>37</xdr:row>
      <xdr:rowOff>157843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130864</xdr:rowOff>
    </xdr:from>
    <xdr:to>
      <xdr:col>6</xdr:col>
      <xdr:colOff>38100</xdr:colOff>
      <xdr:row>37</xdr:row>
      <xdr:rowOff>61014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52141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150151</xdr:rowOff>
    </xdr:from>
    <xdr:to>
      <xdr:col>24</xdr:col>
      <xdr:colOff>63500</xdr:colOff>
      <xdr:row>57</xdr:row>
      <xdr:rowOff>130194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1351"/>
          <a:ext cx="838200" cy="1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118139</xdr:rowOff>
    </xdr:from>
    <xdr:to>
      <xdr:col>19</xdr:col>
      <xdr:colOff>177800</xdr:colOff>
      <xdr:row>57</xdr:row>
      <xdr:rowOff>130194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47889"/>
          <a:ext cx="889000" cy="3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118139</xdr:rowOff>
    </xdr:from>
    <xdr:to>
      <xdr:col>15</xdr:col>
      <xdr:colOff>50800</xdr:colOff>
      <xdr:row>57</xdr:row>
      <xdr:rowOff>78271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47889"/>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66140</xdr:rowOff>
    </xdr:from>
    <xdr:to>
      <xdr:col>10</xdr:col>
      <xdr:colOff>114300</xdr:colOff>
      <xdr:row>57</xdr:row>
      <xdr:rowOff>78271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495890"/>
          <a:ext cx="889000" cy="3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99351</xdr:rowOff>
    </xdr:from>
    <xdr:to>
      <xdr:col>24</xdr:col>
      <xdr:colOff>114300</xdr:colOff>
      <xdr:row>57</xdr:row>
      <xdr:rowOff>29501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77778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79394</xdr:rowOff>
    </xdr:from>
    <xdr:to>
      <xdr:col>20</xdr:col>
      <xdr:colOff>38100</xdr:colOff>
      <xdr:row>58</xdr:row>
      <xdr:rowOff>9544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67339</xdr:rowOff>
    </xdr:from>
    <xdr:to>
      <xdr:col>15</xdr:col>
      <xdr:colOff>101600</xdr:colOff>
      <xdr:row>55</xdr:row>
      <xdr:rowOff>168939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160066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27471</xdr:rowOff>
    </xdr:from>
    <xdr:to>
      <xdr:col>10</xdr:col>
      <xdr:colOff>165100</xdr:colOff>
      <xdr:row>57</xdr:row>
      <xdr:rowOff>129071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15340</xdr:rowOff>
    </xdr:from>
    <xdr:to>
      <xdr:col>6</xdr:col>
      <xdr:colOff>38100</xdr:colOff>
      <xdr:row>55</xdr:row>
      <xdr:rowOff>116940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133467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70500</xdr:rowOff>
    </xdr:from>
    <xdr:to>
      <xdr:col>24</xdr:col>
      <xdr:colOff>63500</xdr:colOff>
      <xdr:row>76</xdr:row>
      <xdr:rowOff>68334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586350"/>
          <a:ext cx="838200" cy="5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70500</xdr:rowOff>
    </xdr:from>
    <xdr:to>
      <xdr:col>19</xdr:col>
      <xdr:colOff>177800</xdr:colOff>
      <xdr:row>76</xdr:row>
      <xdr:rowOff>154787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586350"/>
          <a:ext cx="889000" cy="59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154787</xdr:rowOff>
    </xdr:from>
    <xdr:to>
      <xdr:col>15</xdr:col>
      <xdr:colOff>50800</xdr:colOff>
      <xdr:row>78</xdr:row>
      <xdr:rowOff>36460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4987"/>
          <a:ext cx="889000" cy="2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36460</xdr:rowOff>
    </xdr:from>
    <xdr:to>
      <xdr:col>10</xdr:col>
      <xdr:colOff>114300</xdr:colOff>
      <xdr:row>78</xdr:row>
      <xdr:rowOff>108665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09560"/>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17534</xdr:rowOff>
    </xdr:from>
    <xdr:to>
      <xdr:col>24</xdr:col>
      <xdr:colOff>114300</xdr:colOff>
      <xdr:row>76</xdr:row>
      <xdr:rowOff>119134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167411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19700</xdr:rowOff>
    </xdr:from>
    <xdr:to>
      <xdr:col>20</xdr:col>
      <xdr:colOff>38100</xdr:colOff>
      <xdr:row>73</xdr:row>
      <xdr:rowOff>121300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137827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1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103987</xdr:rowOff>
    </xdr:from>
    <xdr:to>
      <xdr:col>15</xdr:col>
      <xdr:colOff>101600</xdr:colOff>
      <xdr:row>77</xdr:row>
      <xdr:rowOff>34137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25264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157110</xdr:rowOff>
    </xdr:from>
    <xdr:to>
      <xdr:col>10</xdr:col>
      <xdr:colOff>165100</xdr:colOff>
      <xdr:row>78</xdr:row>
      <xdr:rowOff>87260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78387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57865</xdr:rowOff>
    </xdr:from>
    <xdr:to>
      <xdr:col>6</xdr:col>
      <xdr:colOff>38100</xdr:colOff>
      <xdr:row>78</xdr:row>
      <xdr:rowOff>159465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150592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126670</xdr:rowOff>
    </xdr:from>
    <xdr:to>
      <xdr:col>24</xdr:col>
      <xdr:colOff>63500</xdr:colOff>
      <xdr:row>99</xdr:row>
      <xdr:rowOff>14706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28770"/>
          <a:ext cx="8382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7620</xdr:rowOff>
    </xdr:from>
    <xdr:to>
      <xdr:col>19</xdr:col>
      <xdr:colOff>177800</xdr:colOff>
      <xdr:row>99</xdr:row>
      <xdr:rowOff>14706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117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7620</xdr:rowOff>
    </xdr:from>
    <xdr:to>
      <xdr:col>15</xdr:col>
      <xdr:colOff>50800</xdr:colOff>
      <xdr:row>99</xdr:row>
      <xdr:rowOff>81280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11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80187</xdr:rowOff>
    </xdr:from>
    <xdr:to>
      <xdr:col>10</xdr:col>
      <xdr:colOff>114300</xdr:colOff>
      <xdr:row>99</xdr:row>
      <xdr:rowOff>81280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5373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75870</xdr:rowOff>
    </xdr:from>
    <xdr:to>
      <xdr:col>24</xdr:col>
      <xdr:colOff>114300</xdr:colOff>
      <xdr:row>99</xdr:row>
      <xdr:rowOff>6020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162247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135356</xdr:rowOff>
    </xdr:from>
    <xdr:to>
      <xdr:col>20</xdr:col>
      <xdr:colOff>38100</xdr:colOff>
      <xdr:row>99</xdr:row>
      <xdr:rowOff>65506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56633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128270</xdr:rowOff>
    </xdr:from>
    <xdr:to>
      <xdr:col>15</xdr:col>
      <xdr:colOff>101600</xdr:colOff>
      <xdr:row>99</xdr:row>
      <xdr:rowOff>58420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49547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30480</xdr:rowOff>
    </xdr:from>
    <xdr:to>
      <xdr:col>10</xdr:col>
      <xdr:colOff>165100</xdr:colOff>
      <xdr:row>99</xdr:row>
      <xdr:rowOff>132080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123207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29387</xdr:rowOff>
    </xdr:from>
    <xdr:to>
      <xdr:col>6</xdr:col>
      <xdr:colOff>38100</xdr:colOff>
      <xdr:row>99</xdr:row>
      <xdr:rowOff>130987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122114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92334</xdr:rowOff>
    </xdr:from>
    <xdr:to>
      <xdr:col>55</xdr:col>
      <xdr:colOff>0</xdr:colOff>
      <xdr:row>58</xdr:row>
      <xdr:rowOff>134191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36434"/>
          <a:ext cx="8382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120063</xdr:rowOff>
    </xdr:from>
    <xdr:to>
      <xdr:col>50</xdr:col>
      <xdr:colOff>114300</xdr:colOff>
      <xdr:row>58</xdr:row>
      <xdr:rowOff>134191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6416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120063</xdr:rowOff>
    </xdr:from>
    <xdr:to>
      <xdr:col>45</xdr:col>
      <xdr:colOff>177800</xdr:colOff>
      <xdr:row>58</xdr:row>
      <xdr:rowOff>129306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64163"/>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129306</xdr:rowOff>
    </xdr:from>
    <xdr:to>
      <xdr:col>41</xdr:col>
      <xdr:colOff>50800</xdr:colOff>
      <xdr:row>58</xdr:row>
      <xdr:rowOff>144150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7340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41534</xdr:rowOff>
    </xdr:from>
    <xdr:to>
      <xdr:col>55</xdr:col>
      <xdr:colOff>50800</xdr:colOff>
      <xdr:row>58</xdr:row>
      <xdr:rowOff>143134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127911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83391</xdr:rowOff>
    </xdr:from>
    <xdr:to>
      <xdr:col>50</xdr:col>
      <xdr:colOff>165100</xdr:colOff>
      <xdr:row>59</xdr:row>
      <xdr:rowOff>13541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1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69263</xdr:rowOff>
    </xdr:from>
    <xdr:to>
      <xdr:col>46</xdr:col>
      <xdr:colOff>38100</xdr:colOff>
      <xdr:row>58</xdr:row>
      <xdr:rowOff>170863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161990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1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78506</xdr:rowOff>
    </xdr:from>
    <xdr:to>
      <xdr:col>41</xdr:col>
      <xdr:colOff>101600</xdr:colOff>
      <xdr:row>59</xdr:row>
      <xdr:rowOff>8656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171233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1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93350</xdr:rowOff>
    </xdr:from>
    <xdr:to>
      <xdr:col>36</xdr:col>
      <xdr:colOff>165100</xdr:colOff>
      <xdr:row>59</xdr:row>
      <xdr:rowOff>23500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14627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120759</xdr:rowOff>
    </xdr:from>
    <xdr:to>
      <xdr:col>55</xdr:col>
      <xdr:colOff>0</xdr:colOff>
      <xdr:row>78</xdr:row>
      <xdr:rowOff>137103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93859"/>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68655</xdr:rowOff>
    </xdr:from>
    <xdr:to>
      <xdr:col>50</xdr:col>
      <xdr:colOff>114300</xdr:colOff>
      <xdr:row>78</xdr:row>
      <xdr:rowOff>120759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41755"/>
          <a:ext cx="8890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68655</xdr:rowOff>
    </xdr:from>
    <xdr:to>
      <xdr:col>45</xdr:col>
      <xdr:colOff>177800</xdr:colOff>
      <xdr:row>78</xdr:row>
      <xdr:rowOff>143734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41755"/>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143734</xdr:rowOff>
    </xdr:from>
    <xdr:to>
      <xdr:col>41</xdr:col>
      <xdr:colOff>50800</xdr:colOff>
      <xdr:row>79</xdr:row>
      <xdr:rowOff>28600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16834"/>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86303</xdr:rowOff>
    </xdr:from>
    <xdr:to>
      <xdr:col>55</xdr:col>
      <xdr:colOff>50800</xdr:colOff>
      <xdr:row>79</xdr:row>
      <xdr:rowOff>16453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69959</xdr:rowOff>
    </xdr:from>
    <xdr:to>
      <xdr:col>50</xdr:col>
      <xdr:colOff>165100</xdr:colOff>
      <xdr:row>79</xdr:row>
      <xdr:rowOff>109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17855</xdr:rowOff>
    </xdr:from>
    <xdr:to>
      <xdr:col>46</xdr:col>
      <xdr:colOff>38100</xdr:colOff>
      <xdr:row>78</xdr:row>
      <xdr:rowOff>119455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92934</xdr:rowOff>
    </xdr:from>
    <xdr:to>
      <xdr:col>41</xdr:col>
      <xdr:colOff>101600</xdr:colOff>
      <xdr:row>79</xdr:row>
      <xdr:rowOff>23084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14211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149250</xdr:rowOff>
    </xdr:from>
    <xdr:to>
      <xdr:col>36</xdr:col>
      <xdr:colOff>165100</xdr:colOff>
      <xdr:row>79</xdr:row>
      <xdr:rowOff>79400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70527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13946</xdr:rowOff>
    </xdr:from>
    <xdr:to>
      <xdr:col>55</xdr:col>
      <xdr:colOff>0</xdr:colOff>
      <xdr:row>98</xdr:row>
      <xdr:rowOff>33610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6046"/>
          <a:ext cx="8382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160826</xdr:rowOff>
    </xdr:from>
    <xdr:to>
      <xdr:col>50</xdr:col>
      <xdr:colOff>114300</xdr:colOff>
      <xdr:row>98</xdr:row>
      <xdr:rowOff>13946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91476"/>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160826</xdr:rowOff>
    </xdr:from>
    <xdr:to>
      <xdr:col>45</xdr:col>
      <xdr:colOff>177800</xdr:colOff>
      <xdr:row>98</xdr:row>
      <xdr:rowOff>63858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1476"/>
          <a:ext cx="8890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63858</xdr:rowOff>
    </xdr:from>
    <xdr:to>
      <xdr:col>41</xdr:col>
      <xdr:colOff>50800</xdr:colOff>
      <xdr:row>98</xdr:row>
      <xdr:rowOff>97543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65958"/>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154260</xdr:rowOff>
    </xdr:from>
    <xdr:to>
      <xdr:col>55</xdr:col>
      <xdr:colOff>50800</xdr:colOff>
      <xdr:row>98</xdr:row>
      <xdr:rowOff>84410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69187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134596</xdr:rowOff>
    </xdr:from>
    <xdr:to>
      <xdr:col>50</xdr:col>
      <xdr:colOff>165100</xdr:colOff>
      <xdr:row>98</xdr:row>
      <xdr:rowOff>64746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110026</xdr:rowOff>
    </xdr:from>
    <xdr:to>
      <xdr:col>46</xdr:col>
      <xdr:colOff>38100</xdr:colOff>
      <xdr:row>98</xdr:row>
      <xdr:rowOff>40176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13058</xdr:rowOff>
    </xdr:from>
    <xdr:to>
      <xdr:col>41</xdr:col>
      <xdr:colOff>101600</xdr:colOff>
      <xdr:row>98</xdr:row>
      <xdr:rowOff>114658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46743</xdr:rowOff>
    </xdr:from>
    <xdr:to>
      <xdr:col>36</xdr:col>
      <xdr:colOff>165100</xdr:colOff>
      <xdr:row>98</xdr:row>
      <xdr:rowOff>148343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65539</xdr:rowOff>
    </xdr:from>
    <xdr:to>
      <xdr:col>85</xdr:col>
      <xdr:colOff>127000</xdr:colOff>
      <xdr:row>38</xdr:row>
      <xdr:rowOff>79826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8063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59175</xdr:rowOff>
    </xdr:from>
    <xdr:to>
      <xdr:col>81</xdr:col>
      <xdr:colOff>50800</xdr:colOff>
      <xdr:row>38</xdr:row>
      <xdr:rowOff>65539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888475"/>
          <a:ext cx="889000" cy="6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59175</xdr:rowOff>
    </xdr:from>
    <xdr:to>
      <xdr:col>76</xdr:col>
      <xdr:colOff>114300</xdr:colOff>
      <xdr:row>38</xdr:row>
      <xdr:rowOff>76606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888475"/>
          <a:ext cx="889000" cy="7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76606</xdr:rowOff>
    </xdr:from>
    <xdr:to>
      <xdr:col>71</xdr:col>
      <xdr:colOff>177800</xdr:colOff>
      <xdr:row>38</xdr:row>
      <xdr:rowOff>98876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1706"/>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29026</xdr:rowOff>
    </xdr:from>
    <xdr:to>
      <xdr:col>85</xdr:col>
      <xdr:colOff>177800</xdr:colOff>
      <xdr:row>38</xdr:row>
      <xdr:rowOff>130626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14739</xdr:rowOff>
    </xdr:from>
    <xdr:to>
      <xdr:col>81</xdr:col>
      <xdr:colOff>101600</xdr:colOff>
      <xdr:row>38</xdr:row>
      <xdr:rowOff>116339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132865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8375</xdr:rowOff>
    </xdr:from>
    <xdr:to>
      <xdr:col>76</xdr:col>
      <xdr:colOff>165100</xdr:colOff>
      <xdr:row>34</xdr:row>
      <xdr:rowOff>109975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126502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25806</xdr:rowOff>
    </xdr:from>
    <xdr:to>
      <xdr:col>72</xdr:col>
      <xdr:colOff>38100</xdr:colOff>
      <xdr:row>38</xdr:row>
      <xdr:rowOff>127406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118533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48076</xdr:rowOff>
    </xdr:from>
    <xdr:to>
      <xdr:col>67</xdr:col>
      <xdr:colOff>101600</xdr:colOff>
      <xdr:row>38</xdr:row>
      <xdr:rowOff>149676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166203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64230</xdr:rowOff>
    </xdr:from>
    <xdr:to>
      <xdr:col>85</xdr:col>
      <xdr:colOff>127000</xdr:colOff>
      <xdr:row>57</xdr:row>
      <xdr:rowOff>104285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36880"/>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64230</xdr:rowOff>
    </xdr:from>
    <xdr:to>
      <xdr:col>81</xdr:col>
      <xdr:colOff>50800</xdr:colOff>
      <xdr:row>57</xdr:row>
      <xdr:rowOff>73964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6880"/>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73964</xdr:rowOff>
    </xdr:from>
    <xdr:to>
      <xdr:col>76</xdr:col>
      <xdr:colOff>114300</xdr:colOff>
      <xdr:row>57</xdr:row>
      <xdr:rowOff>100633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46614"/>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100633</xdr:rowOff>
    </xdr:from>
    <xdr:to>
      <xdr:col>71</xdr:col>
      <xdr:colOff>177800</xdr:colOff>
      <xdr:row>57</xdr:row>
      <xdr:rowOff>115340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73283"/>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53485</xdr:rowOff>
    </xdr:from>
    <xdr:to>
      <xdr:col>85</xdr:col>
      <xdr:colOff>177800</xdr:colOff>
      <xdr:row>57</xdr:row>
      <xdr:rowOff>155085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139862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13430</xdr:rowOff>
    </xdr:from>
    <xdr:to>
      <xdr:col>81</xdr:col>
      <xdr:colOff>101600</xdr:colOff>
      <xdr:row>57</xdr:row>
      <xdr:rowOff>115030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106157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23164</xdr:rowOff>
    </xdr:from>
    <xdr:to>
      <xdr:col>76</xdr:col>
      <xdr:colOff>165100</xdr:colOff>
      <xdr:row>57</xdr:row>
      <xdr:rowOff>124764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115891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49833</xdr:rowOff>
    </xdr:from>
    <xdr:to>
      <xdr:col>72</xdr:col>
      <xdr:colOff>38100</xdr:colOff>
      <xdr:row>57</xdr:row>
      <xdr:rowOff>151433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64540</xdr:rowOff>
    </xdr:from>
    <xdr:to>
      <xdr:col>67</xdr:col>
      <xdr:colOff>101600</xdr:colOff>
      <xdr:row>57</xdr:row>
      <xdr:rowOff>166140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157267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71411</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15961"/>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71411</xdr:rowOff>
    </xdr:from>
    <xdr:to>
      <xdr:col>76</xdr:col>
      <xdr:colOff>114300</xdr:colOff>
      <xdr:row>79</xdr:row>
      <xdr:rowOff>93842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15961"/>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93842</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8392"/>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20611</xdr:rowOff>
    </xdr:from>
    <xdr:to>
      <xdr:col>76</xdr:col>
      <xdr:colOff>165100</xdr:colOff>
      <xdr:row>79</xdr:row>
      <xdr:rowOff>122211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113338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43042</xdr:rowOff>
    </xdr:from>
    <xdr:to>
      <xdr:col>72</xdr:col>
      <xdr:colOff>38100</xdr:colOff>
      <xdr:row>79</xdr:row>
      <xdr:rowOff>144642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135769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159527</xdr:rowOff>
    </xdr:from>
    <xdr:to>
      <xdr:col>85</xdr:col>
      <xdr:colOff>127000</xdr:colOff>
      <xdr:row>96</xdr:row>
      <xdr:rowOff>119545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47277"/>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159527</xdr:rowOff>
    </xdr:from>
    <xdr:to>
      <xdr:col>81</xdr:col>
      <xdr:colOff>50800</xdr:colOff>
      <xdr:row>96</xdr:row>
      <xdr:rowOff>76561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7277"/>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76561</xdr:rowOff>
    </xdr:from>
    <xdr:to>
      <xdr:col>76</xdr:col>
      <xdr:colOff>114300</xdr:colOff>
      <xdr:row>96</xdr:row>
      <xdr:rowOff>97073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3576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97073</xdr:rowOff>
    </xdr:from>
    <xdr:to>
      <xdr:col>71</xdr:col>
      <xdr:colOff>177800</xdr:colOff>
      <xdr:row>96</xdr:row>
      <xdr:rowOff>163116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56273"/>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68745</xdr:rowOff>
    </xdr:from>
    <xdr:to>
      <xdr:col>85</xdr:col>
      <xdr:colOff>177800</xdr:colOff>
      <xdr:row>96</xdr:row>
      <xdr:rowOff>170345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47172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108727</xdr:rowOff>
    </xdr:from>
    <xdr:to>
      <xdr:col>81</xdr:col>
      <xdr:colOff>101600</xdr:colOff>
      <xdr:row>96</xdr:row>
      <xdr:rowOff>38877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55404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25761</xdr:rowOff>
    </xdr:from>
    <xdr:to>
      <xdr:col>76</xdr:col>
      <xdr:colOff>165100</xdr:colOff>
      <xdr:row>96</xdr:row>
      <xdr:rowOff>127361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143888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46273</xdr:rowOff>
    </xdr:from>
    <xdr:to>
      <xdr:col>72</xdr:col>
      <xdr:colOff>38100</xdr:colOff>
      <xdr:row>96</xdr:row>
      <xdr:rowOff>147873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112316</xdr:rowOff>
    </xdr:from>
    <xdr:to>
      <xdr:col>67</xdr:col>
      <xdr:colOff>101600</xdr:colOff>
      <xdr:row>97</xdr:row>
      <xdr:rowOff>42466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33593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については、新支所建設事業の工事請負費の皆増による増となっている。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については、公立保育所の建替工事終了により工事請負費の皆減となり減となった。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については、水道料金減免事業による水道事業繰出金の増により増額となった。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については、降雹被害による農業災害特別措置事業補助金の皆増により増となっている。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については、工場誘致奨励金の減額による減となった。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については、増路新設改良費が減額となり減となった。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については防災倉庫設置工事による工事請負費、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については、小中学校トイレ改修事業終了による工事請負費が減額となりそれぞれ減となった。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実質収支については、若干の減となっているが、実質単年度収支は、黒字となった。その他特定目的基金から新総合支所の建設に係る地域振興基金を取り崩ししたことにより減となっているが、財政調整基金への積立が増加したため基金残高全体は増額となっている。</a:t>
          </a:r>
        </a:p>
        <a:p>
          <a:r>
            <a:rPr kumimoji="1" lang="ja-JP" altLang="en-US" sz="1400">
              <a:latin typeface="ＭＳ ゴシック" pitchFamily="49" charset="-128"/>
              <a:ea typeface="ＭＳ ゴシック" pitchFamily="49" charset="-128"/>
            </a:rPr>
            <a:t>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神川町の有する会計は令和４年度から下水道事業が法適用化公営企業会計となったため、一般会計と特別会計５事業及び公営企業会計の水道事業・下水道事業となった。各会計とも赤字とはなっていない。</a:t>
          </a:r>
        </a:p>
        <a:p>
          <a:r>
            <a:rPr kumimoji="1" lang="ja-JP" altLang="en-US" sz="1400">
              <a:latin typeface="ＭＳ ゴシック" pitchFamily="49" charset="-128"/>
              <a:ea typeface="ＭＳ ゴシック" pitchFamily="49" charset="-128"/>
            </a:rPr>
            <a:t>黒字額は前年度より減少しており、これは主に水道事業会計の黒字額の減、介護保険・国民健康保険特別会計の減によるものである。</a:t>
          </a:r>
        </a:p>
        <a:p>
          <a:r>
            <a:rPr kumimoji="1" lang="ja-JP" altLang="en-US" sz="1400">
              <a:latin typeface="ＭＳ ゴシック" pitchFamily="49" charset="-128"/>
              <a:ea typeface="ＭＳ ゴシック" pitchFamily="49" charset="-128"/>
            </a:rPr>
            <a:t>一般会計については交付税や地方特例交付金の減により減少となった。</a:t>
          </a: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年に借り入れた合併特例債の償還が終了したことによる減によ</a:t>
          </a:r>
        </a:p>
        <a:p>
          <a:r>
            <a:rPr kumimoji="1" lang="ja-JP" altLang="en-US" sz="1400">
              <a:latin typeface="ＭＳ ゴシック" pitchFamily="49" charset="-128"/>
              <a:ea typeface="ＭＳ ゴシック" pitchFamily="49" charset="-128"/>
            </a:rPr>
            <a:t>り、前年度比</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百万円の減額となった。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今後も施設整備事業への地方債の活用を計画しており、元利償還金が増加する見込みとなるため、実質公債費比率の上昇が想定される。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保育所整備事業に伴い借り入れた施設整備事業債の償還により地方債の現在高が前年度と比較し減となり、充当可能財源等が将来負担額を上回る結果となった。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今後、神泉総合支所の解体に地方債を活用していくため、将来負担比率は上昇していくことが考えられる。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神泉総合支所建設事業に係る「地域振興基金」を取崩した一方で、「公共施設整備基金」に決算余剰金を積み立てたことにより、基金全体では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地域振興基金：町の地域振興の整備を図る。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地域振興基金：神泉総合支所建設事業の財源に充当したことによる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地域振興基金：町における地域振興整備に必要な経費の財源としての運用を行う。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今後も大規模な施設整備事業等に地方債の活用を予定しているため、公債費の状況により必要に応じて積立を検討していく。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5D9FF1-CDC0-47E1-81ED-D3692532B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D98EED-E361-44EB-834E-EB29416A8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097485F-E6E0-4991-ADB3-48FC522225FC}"/>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F911A8A-5080-4A52-8F0A-6B026CBADF2A}"/>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75FA765-6102-4B68-8DE5-214A9F0E5CBB}"/>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B3412E7-98DF-438B-B414-421BAE013F88}"/>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80EAF33-4088-41D7-AAED-C25564CF227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508E5E1-4C59-4471-921A-DCFB5C04516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50567E3-3EE8-4AF4-A4E9-4F8C1AB31AB0}"/>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A8ACA41-174B-41BB-BFCA-8019A36E304C}"/>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D3EED4B-93B3-4329-A66A-C1D3DF82193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CB164E6-515C-4A72-AF46-EA269FAF436B}"/>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929BE82-2456-4878-B1A6-A026E5DB8E3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B3A1E3C-C6C5-4BA2-8B08-BA3ACCC1EE1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EBA2850-8A11-4547-BF41-31A73BB0A65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89F7D74-423E-4BA3-BD6A-6CD7CE4348C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AC04A91-5A04-49C9-80BC-366A3232504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13C7500-F5C6-44D4-BB97-508C03D1E30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63F55E1-EF0B-44DB-A71B-D609CBD9100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3BAD5EA-FFE9-4F77-9CF1-0F961BA54F5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9EC399B5-9F4D-46C8-898F-ADD6BD60865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8EB6BD7-E1CB-4F5D-96B7-07CB20CED23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648553B-5FA0-4B8F-8418-6C1D6CEA99C4}"/>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01827D2-9D11-4F00-9AE2-3A8EFBCEF573}"/>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7ECD7CC-51BC-4522-B83C-21473EBA258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7C68C5E-EF61-4C3E-BD60-EAA358A079D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8A4B850-E0A1-4E98-9A08-527E001D5A9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1AF2309-34A1-423C-B392-2E4F09F0704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DC57541-C308-46E0-B75C-5074BAA9F20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7D8ACC0-B23E-4846-B718-2E605720922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F53EC2D-BDA7-4C67-A83E-A9376BAD92D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CF2515B-C237-494B-B9B4-7A15F7D6BF6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F38ECB0-EF83-401C-B9F8-8BEFA25F11F8}"/>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7241C8D-0A2A-43E5-B2D9-F2A14481F30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99E5B0A-3622-49C3-B977-7D043590F0F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0961715-AB2E-40EB-9E21-C1ADF4E7156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F80C4AA-D003-4EFE-A47E-BB0B09B97DA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C4BD9E6F-7584-4F53-9666-845BD919DE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373D39D-798F-4BAA-AD53-8BFBC72F42E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C1E6C03-5ECD-4C83-9AA6-2B7F7BED74E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714A6987-64E3-4934-9650-ECAD01D3F96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403AB22-2F52-4FBA-ABA3-00A01DA7A126}"/>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E4F608E-D855-4D36-B58F-B459C504410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533496C-9F1D-423A-9B69-C8170119061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FEE4FB7-699A-41BF-B669-94D066471C14}"/>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2C73B96-8FC6-4289-A548-E866F365B2BD}"/>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6990100-DD5C-4108-B581-FBB0A0F902E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8A392BB-E369-491B-872C-722F699B69E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FDE191D-A4F1-4957-A1F5-951D2DDCC5D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5D0AF3F-0537-496B-8C93-424CCBECE85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BCC0E37-D2A1-41EF-B1E7-33796703DCC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AC18C5E-5261-40CF-B693-990B663475A5}"/>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0C9D841-13F0-47F3-BB21-C9269EA74BA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F37C76E-BDF4-421D-91F0-E1089D2FF542}"/>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A22203B-470F-4EEE-95E4-4D51C8402BAE}"/>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神川町では、有形固定資産減価償却率について、類似団体内平均、全国平均、埼玉県平均を下回っている。</a:t>
          </a:r>
        </a:p>
        <a:p>
          <a:r>
            <a:rPr kumimoji="1" lang="ja-JP" altLang="en-US" sz="1100">
              <a:latin typeface="ＭＳ Ｐゴシック" panose="020B0600070205080204" pitchFamily="50" charset="-128"/>
              <a:ea typeface="ＭＳ Ｐゴシック" panose="020B0600070205080204" pitchFamily="50" charset="-128"/>
            </a:rPr>
            <a:t>相対的に見て減価償却が進んでいないと言えるが、公共施設等については、個別施設計画を策定済みであり、町の現状に合わせた計画的な修繕や更新を行うことで、各施設の適切な管理を進めている。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4E4CAE4-1F9E-44ED-83C7-E4F28968775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ADFC839-2B29-41A0-AB8C-A3F8DCC635E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4A312E4-56AD-4D44-BB2C-A4815379134E}"/>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D946F33-BFFF-4BBB-96A7-FAA6D656702E}"/>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100D61A-591C-4088-8B25-D93C07A206EF}"/>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2CC3324-677B-4D3B-8F97-8486680EDC55}"/>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A2BF8EA0-4018-462D-ADB2-BD0F0F000C8A}"/>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A3FE5751-EC2D-4542-8D42-626F62FC7BA1}"/>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F4B2DBC-D007-4420-BDBE-3B27C4343AEA}"/>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E31F1AD-1309-4B1D-BFAE-8A4E473D48B0}"/>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B9D4A484-9979-4F62-A957-179151645D54}"/>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6659E16-8F4B-41D9-BB48-5711C7498153}"/>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10510D6A-7824-46BA-B86D-71656725059F}"/>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0B46DCC-9496-48E1-9D33-AE692624B632}"/>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E69D633-2BDC-4AC2-BE88-50F72AAABF7D}"/>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001CE06-026D-4844-A599-02FADA3622D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572E7F8-819B-41A9-A309-9B2B821D6DF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8BBA87E-0C55-44F6-8014-F175A8880C8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5" name="直線コネクタ 74">
          <a:extLst>
            <a:ext uri="{FF2B5EF4-FFF2-40B4-BE49-F238E27FC236}">
              <a16:creationId xmlns:a16="http://schemas.microsoft.com/office/drawing/2014/main" id="{938B04E2-EBB2-46EE-9E06-E5C17133E706}"/>
            </a:ext>
          </a:extLst>
        </xdr:cNvPr>
        <xdr:cNvCxnSpPr/>
      </xdr:nvCxnSpPr>
      <xdr:spPr>
        <a:xfrm flipV="1">
          <a:off x="4295775" y="5344886"/>
          <a:ext cx="127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6" name="有形固定資産減価償却率最小値テキスト">
          <a:extLst>
            <a:ext uri="{FF2B5EF4-FFF2-40B4-BE49-F238E27FC236}">
              <a16:creationId xmlns:a16="http://schemas.microsoft.com/office/drawing/2014/main" id="{74D37F32-9919-4E2D-936D-4117A3434BFF}"/>
            </a:ext>
          </a:extLst>
        </xdr:cNvPr>
        <xdr:cNvSpPr txBox="1"/>
      </xdr:nvSpPr>
      <xdr:spPr>
        <a:xfrm>
          <a:off x="4342765" y="67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7" name="直線コネクタ 76">
          <a:extLst>
            <a:ext uri="{FF2B5EF4-FFF2-40B4-BE49-F238E27FC236}">
              <a16:creationId xmlns:a16="http://schemas.microsoft.com/office/drawing/2014/main" id="{87641A65-D867-4ED0-B312-D09F52347C62}"/>
            </a:ext>
          </a:extLst>
        </xdr:cNvPr>
        <xdr:cNvCxnSpPr/>
      </xdr:nvCxnSpPr>
      <xdr:spPr>
        <a:xfrm>
          <a:off x="4206875" y="679377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8" name="有形固定資産減価償却率最大値テキスト">
          <a:extLst>
            <a:ext uri="{FF2B5EF4-FFF2-40B4-BE49-F238E27FC236}">
              <a16:creationId xmlns:a16="http://schemas.microsoft.com/office/drawing/2014/main" id="{4EEB89D9-EB28-4C58-B9B4-483E06903194}"/>
            </a:ext>
          </a:extLst>
        </xdr:cNvPr>
        <xdr:cNvSpPr txBox="1"/>
      </xdr:nvSpPr>
      <xdr:spPr>
        <a:xfrm>
          <a:off x="4342765" y="511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9" name="直線コネクタ 78">
          <a:extLst>
            <a:ext uri="{FF2B5EF4-FFF2-40B4-BE49-F238E27FC236}">
              <a16:creationId xmlns:a16="http://schemas.microsoft.com/office/drawing/2014/main" id="{DFDA4B02-BBA9-40AF-8E1A-D34CB58726C9}"/>
            </a:ext>
          </a:extLst>
        </xdr:cNvPr>
        <xdr:cNvCxnSpPr/>
      </xdr:nvCxnSpPr>
      <xdr:spPr>
        <a:xfrm>
          <a:off x="4206875" y="534488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0" name="有形固定資産減価償却率平均値テキスト">
          <a:extLst>
            <a:ext uri="{FF2B5EF4-FFF2-40B4-BE49-F238E27FC236}">
              <a16:creationId xmlns:a16="http://schemas.microsoft.com/office/drawing/2014/main" id="{2A7290DB-D9B5-469D-A4A9-B7DCE63EA5E6}"/>
            </a:ext>
          </a:extLst>
        </xdr:cNvPr>
        <xdr:cNvSpPr txBox="1"/>
      </xdr:nvSpPr>
      <xdr:spPr>
        <a:xfrm>
          <a:off x="4342765" y="6192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1" name="フローチャート: 判断 80">
          <a:extLst>
            <a:ext uri="{FF2B5EF4-FFF2-40B4-BE49-F238E27FC236}">
              <a16:creationId xmlns:a16="http://schemas.microsoft.com/office/drawing/2014/main" id="{256DE4A9-9622-4518-969C-13C14A67C9E2}"/>
            </a:ext>
          </a:extLst>
        </xdr:cNvPr>
        <xdr:cNvSpPr/>
      </xdr:nvSpPr>
      <xdr:spPr>
        <a:xfrm>
          <a:off x="4244975" y="62105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2" name="フローチャート: 判断 81">
          <a:extLst>
            <a:ext uri="{FF2B5EF4-FFF2-40B4-BE49-F238E27FC236}">
              <a16:creationId xmlns:a16="http://schemas.microsoft.com/office/drawing/2014/main" id="{07997DB8-B669-40CA-8C38-0E7A09A6E043}"/>
            </a:ext>
          </a:extLst>
        </xdr:cNvPr>
        <xdr:cNvSpPr/>
      </xdr:nvSpPr>
      <xdr:spPr>
        <a:xfrm>
          <a:off x="3611880" y="61785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フローチャート: 判断 82">
          <a:extLst>
            <a:ext uri="{FF2B5EF4-FFF2-40B4-BE49-F238E27FC236}">
              <a16:creationId xmlns:a16="http://schemas.microsoft.com/office/drawing/2014/main" id="{3103E482-8B54-49C8-BA06-FD6AB61F7962}"/>
            </a:ext>
          </a:extLst>
        </xdr:cNvPr>
        <xdr:cNvSpPr/>
      </xdr:nvSpPr>
      <xdr:spPr>
        <a:xfrm>
          <a:off x="2926080" y="61785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4" name="フローチャート: 判断 83">
          <a:extLst>
            <a:ext uri="{FF2B5EF4-FFF2-40B4-BE49-F238E27FC236}">
              <a16:creationId xmlns:a16="http://schemas.microsoft.com/office/drawing/2014/main" id="{A5A99319-4405-4CBE-8C67-99FE954AADD1}"/>
            </a:ext>
          </a:extLst>
        </xdr:cNvPr>
        <xdr:cNvSpPr/>
      </xdr:nvSpPr>
      <xdr:spPr>
        <a:xfrm>
          <a:off x="2240280" y="6163854"/>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5" name="フローチャート: 判断 84">
          <a:extLst>
            <a:ext uri="{FF2B5EF4-FFF2-40B4-BE49-F238E27FC236}">
              <a16:creationId xmlns:a16="http://schemas.microsoft.com/office/drawing/2014/main" id="{6AA90F85-77E1-4C45-8DA0-979A89224CB9}"/>
            </a:ext>
          </a:extLst>
        </xdr:cNvPr>
        <xdr:cNvSpPr/>
      </xdr:nvSpPr>
      <xdr:spPr>
        <a:xfrm>
          <a:off x="1554480" y="6130381"/>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B54E8F3-E7B5-43E0-ADFC-8B748A08694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8EC257A-2A95-4813-9661-31FAF4B81DA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5F8BF75-CB05-4F45-A78B-63C17FB46F4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AC6265F-DF46-4559-848A-1EF9A0644EA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C4DCED7-B21A-4999-BD46-83B3BC624B4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91" name="楕円 90">
          <a:extLst>
            <a:ext uri="{FF2B5EF4-FFF2-40B4-BE49-F238E27FC236}">
              <a16:creationId xmlns:a16="http://schemas.microsoft.com/office/drawing/2014/main" id="{B9D48EE9-8C2D-4B21-A5EA-91869D5C6C53}"/>
            </a:ext>
          </a:extLst>
        </xdr:cNvPr>
        <xdr:cNvSpPr/>
      </xdr:nvSpPr>
      <xdr:spPr>
        <a:xfrm>
          <a:off x="4244975" y="5876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92" name="有形固定資産減価償却率該当値テキスト">
          <a:extLst>
            <a:ext uri="{FF2B5EF4-FFF2-40B4-BE49-F238E27FC236}">
              <a16:creationId xmlns:a16="http://schemas.microsoft.com/office/drawing/2014/main" id="{B33A5890-DE0B-41BD-ACD8-AEC29D5FCE6C}"/>
            </a:ext>
          </a:extLst>
        </xdr:cNvPr>
        <xdr:cNvSpPr txBox="1"/>
      </xdr:nvSpPr>
      <xdr:spPr>
        <a:xfrm>
          <a:off x="4342765"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3" name="楕円 92">
          <a:extLst>
            <a:ext uri="{FF2B5EF4-FFF2-40B4-BE49-F238E27FC236}">
              <a16:creationId xmlns:a16="http://schemas.microsoft.com/office/drawing/2014/main" id="{E004F83F-CDDC-4745-B97C-E3EE0796DDD3}"/>
            </a:ext>
          </a:extLst>
        </xdr:cNvPr>
        <xdr:cNvSpPr/>
      </xdr:nvSpPr>
      <xdr:spPr>
        <a:xfrm>
          <a:off x="3611880" y="58312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31115</xdr:rowOff>
    </xdr:to>
    <xdr:cxnSp macro="">
      <xdr:nvCxnSpPr>
        <xdr:cNvPr id="94" name="直線コネクタ 93">
          <a:extLst>
            <a:ext uri="{FF2B5EF4-FFF2-40B4-BE49-F238E27FC236}">
              <a16:creationId xmlns:a16="http://schemas.microsoft.com/office/drawing/2014/main" id="{F4EEA87C-98F9-4B88-920A-65A2D72EE48A}"/>
            </a:ext>
          </a:extLst>
        </xdr:cNvPr>
        <xdr:cNvCxnSpPr/>
      </xdr:nvCxnSpPr>
      <xdr:spPr>
        <a:xfrm>
          <a:off x="3656965" y="5885815"/>
          <a:ext cx="64071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95" name="楕円 94">
          <a:extLst>
            <a:ext uri="{FF2B5EF4-FFF2-40B4-BE49-F238E27FC236}">
              <a16:creationId xmlns:a16="http://schemas.microsoft.com/office/drawing/2014/main" id="{3802D284-FC98-4D33-B9D8-D85C59924EF5}"/>
            </a:ext>
          </a:extLst>
        </xdr:cNvPr>
        <xdr:cNvSpPr/>
      </xdr:nvSpPr>
      <xdr:spPr>
        <a:xfrm>
          <a:off x="2926080" y="58022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29</xdr:row>
      <xdr:rowOff>159385</xdr:rowOff>
    </xdr:to>
    <xdr:cxnSp macro="">
      <xdr:nvCxnSpPr>
        <xdr:cNvPr id="96" name="直線コネクタ 95">
          <a:extLst>
            <a:ext uri="{FF2B5EF4-FFF2-40B4-BE49-F238E27FC236}">
              <a16:creationId xmlns:a16="http://schemas.microsoft.com/office/drawing/2014/main" id="{5D56BDA3-1854-449F-812F-DBCB8748229B}"/>
            </a:ext>
          </a:extLst>
        </xdr:cNvPr>
        <xdr:cNvCxnSpPr/>
      </xdr:nvCxnSpPr>
      <xdr:spPr>
        <a:xfrm>
          <a:off x="2971165" y="5856877"/>
          <a:ext cx="6858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7" name="楕円 96">
          <a:extLst>
            <a:ext uri="{FF2B5EF4-FFF2-40B4-BE49-F238E27FC236}">
              <a16:creationId xmlns:a16="http://schemas.microsoft.com/office/drawing/2014/main" id="{FD2B4E2E-CE57-4EC0-BEF7-299BB085D32F}"/>
            </a:ext>
          </a:extLst>
        </xdr:cNvPr>
        <xdr:cNvSpPr/>
      </xdr:nvSpPr>
      <xdr:spPr>
        <a:xfrm>
          <a:off x="2240280" y="5784487"/>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128542</xdr:rowOff>
    </xdr:to>
    <xdr:cxnSp macro="">
      <xdr:nvCxnSpPr>
        <xdr:cNvPr id="98" name="直線コネクタ 97">
          <a:extLst>
            <a:ext uri="{FF2B5EF4-FFF2-40B4-BE49-F238E27FC236}">
              <a16:creationId xmlns:a16="http://schemas.microsoft.com/office/drawing/2014/main" id="{82AE2D71-01BA-46FC-954A-B60EF01125DE}"/>
            </a:ext>
          </a:extLst>
        </xdr:cNvPr>
        <xdr:cNvCxnSpPr/>
      </xdr:nvCxnSpPr>
      <xdr:spPr>
        <a:xfrm>
          <a:off x="2285365" y="5829572"/>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31478</xdr:rowOff>
    </xdr:from>
    <xdr:to>
      <xdr:col>7</xdr:col>
      <xdr:colOff>187325</xdr:colOff>
      <xdr:row>29</xdr:row>
      <xdr:rowOff>133078</xdr:rowOff>
    </xdr:to>
    <xdr:sp macro="" textlink="">
      <xdr:nvSpPr>
        <xdr:cNvPr id="99" name="楕円 98">
          <a:extLst>
            <a:ext uri="{FF2B5EF4-FFF2-40B4-BE49-F238E27FC236}">
              <a16:creationId xmlns:a16="http://schemas.microsoft.com/office/drawing/2014/main" id="{158D345C-D384-4471-B7E2-50D4F3D72F58}"/>
            </a:ext>
          </a:extLst>
        </xdr:cNvPr>
        <xdr:cNvSpPr/>
      </xdr:nvSpPr>
      <xdr:spPr>
        <a:xfrm>
          <a:off x="1554480" y="575409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106952</xdr:rowOff>
    </xdr:to>
    <xdr:cxnSp macro="">
      <xdr:nvCxnSpPr>
        <xdr:cNvPr id="100" name="直線コネクタ 99">
          <a:extLst>
            <a:ext uri="{FF2B5EF4-FFF2-40B4-BE49-F238E27FC236}">
              <a16:creationId xmlns:a16="http://schemas.microsoft.com/office/drawing/2014/main" id="{0757DA12-7B76-438D-9AE9-DE58E8EC98DF}"/>
            </a:ext>
          </a:extLst>
        </xdr:cNvPr>
        <xdr:cNvCxnSpPr/>
      </xdr:nvCxnSpPr>
      <xdr:spPr>
        <a:xfrm>
          <a:off x="1599565" y="5808708"/>
          <a:ext cx="6858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1" name="n_1aveValue有形固定資産減価償却率">
          <a:extLst>
            <a:ext uri="{FF2B5EF4-FFF2-40B4-BE49-F238E27FC236}">
              <a16:creationId xmlns:a16="http://schemas.microsoft.com/office/drawing/2014/main" id="{85EFC4E1-7AAA-4FBF-B9BC-D19747E07AAF}"/>
            </a:ext>
          </a:extLst>
        </xdr:cNvPr>
        <xdr:cNvSpPr txBox="1"/>
      </xdr:nvSpPr>
      <xdr:spPr>
        <a:xfrm>
          <a:off x="3464569"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aveValue有形固定資産減価償却率">
          <a:extLst>
            <a:ext uri="{FF2B5EF4-FFF2-40B4-BE49-F238E27FC236}">
              <a16:creationId xmlns:a16="http://schemas.microsoft.com/office/drawing/2014/main" id="{3B6FF0DF-F7E3-44AE-AA9C-B1F4F0E12DD7}"/>
            </a:ext>
          </a:extLst>
        </xdr:cNvPr>
        <xdr:cNvSpPr txBox="1"/>
      </xdr:nvSpPr>
      <xdr:spPr>
        <a:xfrm>
          <a:off x="279337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3" name="n_3aveValue有形固定資産減価償却率">
          <a:extLst>
            <a:ext uri="{FF2B5EF4-FFF2-40B4-BE49-F238E27FC236}">
              <a16:creationId xmlns:a16="http://schemas.microsoft.com/office/drawing/2014/main" id="{6EFD8AB8-B115-4BEE-A919-01B4F3448188}"/>
            </a:ext>
          </a:extLst>
        </xdr:cNvPr>
        <xdr:cNvSpPr txBox="1"/>
      </xdr:nvSpPr>
      <xdr:spPr>
        <a:xfrm>
          <a:off x="2107574" y="625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4" name="n_4aveValue有形固定資産減価償却率">
          <a:extLst>
            <a:ext uri="{FF2B5EF4-FFF2-40B4-BE49-F238E27FC236}">
              <a16:creationId xmlns:a16="http://schemas.microsoft.com/office/drawing/2014/main" id="{8F0CC962-7A5A-498D-A800-79927ADA4B5B}"/>
            </a:ext>
          </a:extLst>
        </xdr:cNvPr>
        <xdr:cNvSpPr txBox="1"/>
      </xdr:nvSpPr>
      <xdr:spPr>
        <a:xfrm>
          <a:off x="1421774" y="622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105" name="n_1mainValue有形固定資産減価償却率">
          <a:extLst>
            <a:ext uri="{FF2B5EF4-FFF2-40B4-BE49-F238E27FC236}">
              <a16:creationId xmlns:a16="http://schemas.microsoft.com/office/drawing/2014/main" id="{43BBEEE7-B034-4CD9-B484-B011F1CD9292}"/>
            </a:ext>
          </a:extLst>
        </xdr:cNvPr>
        <xdr:cNvSpPr txBox="1"/>
      </xdr:nvSpPr>
      <xdr:spPr>
        <a:xfrm>
          <a:off x="3464569"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106" name="n_2mainValue有形固定資産減価償却率">
          <a:extLst>
            <a:ext uri="{FF2B5EF4-FFF2-40B4-BE49-F238E27FC236}">
              <a16:creationId xmlns:a16="http://schemas.microsoft.com/office/drawing/2014/main" id="{B0175860-F94C-42C9-90F1-03A49FEF7B17}"/>
            </a:ext>
          </a:extLst>
        </xdr:cNvPr>
        <xdr:cNvSpPr txBox="1"/>
      </xdr:nvSpPr>
      <xdr:spPr>
        <a:xfrm>
          <a:off x="2793374" y="557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107" name="n_3mainValue有形固定資産減価償却率">
          <a:extLst>
            <a:ext uri="{FF2B5EF4-FFF2-40B4-BE49-F238E27FC236}">
              <a16:creationId xmlns:a16="http://schemas.microsoft.com/office/drawing/2014/main" id="{A8D1D72F-F457-4D88-BE2B-04F40BA5C9EE}"/>
            </a:ext>
          </a:extLst>
        </xdr:cNvPr>
        <xdr:cNvSpPr txBox="1"/>
      </xdr:nvSpPr>
      <xdr:spPr>
        <a:xfrm>
          <a:off x="2107574" y="55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149605</xdr:rowOff>
    </xdr:from>
    <xdr:ext cx="405111" cy="259045"/>
    <xdr:sp macro="" textlink="">
      <xdr:nvSpPr>
        <xdr:cNvPr id="108" name="n_4mainValue有形固定資産減価償却率">
          <a:extLst>
            <a:ext uri="{FF2B5EF4-FFF2-40B4-BE49-F238E27FC236}">
              <a16:creationId xmlns:a16="http://schemas.microsoft.com/office/drawing/2014/main" id="{7E813113-AA52-4AC1-9543-39DF276C640A}"/>
            </a:ext>
          </a:extLst>
        </xdr:cNvPr>
        <xdr:cNvSpPr txBox="1"/>
      </xdr:nvSpPr>
      <xdr:spPr>
        <a:xfrm>
          <a:off x="1421774" y="553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35EE591-514A-46A2-9826-0B12B1550FB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C1D030E-4FAC-4645-8580-494C0171FCED}"/>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4DDE25E-0931-48A0-82A1-3D18364EE3F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799200B-E8DE-47A3-81FA-15FBBA46971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3ABB980-A21A-469A-BCC3-3CEA701F3F8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B87464F-149A-4581-9874-713A5EA94C4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FDAC25A-6E2C-4A87-9C3E-B761E32E4A9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076174F-98F7-4159-AB48-229049C6D43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7D44B4F-BCDD-4182-AC19-6CD35CA43EC8}"/>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0DDB158-8639-4236-9C2E-919793EA1DC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757B5D3-20D3-4D47-B594-0A7CD75479E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5129DAD-AD59-4518-8539-626B00F1AB5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AD42C8F-2FC7-4B9B-848A-AE0BBE8E5D3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神川町では、債務償還比率について類似団体平均、全国平均、埼玉県平均を下回っている。</a:t>
          </a:r>
        </a:p>
        <a:p>
          <a:r>
            <a:rPr kumimoji="1" lang="ja-JP" altLang="en-US" sz="1100">
              <a:latin typeface="ＭＳ Ｐゴシック" panose="020B0600070205080204" pitchFamily="50" charset="-128"/>
              <a:ea typeface="ＭＳ Ｐゴシック" panose="020B0600070205080204" pitchFamily="50" charset="-128"/>
            </a:rPr>
            <a:t>相対的に債務償還能力は高いと言えるが、今後も地方債の発行が見込まれており、それに伴う数値の増加が見込まれる。そのため、交付税措置のある地方債を活用するなど、引き続き適正な債権管理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14FEF10-1561-4972-BA1B-C38956BD642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C52FC7A-1EE4-4E3C-BE1A-4480E9A5EA8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07DE1AC-F099-4EF1-989C-104074609318}"/>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2B211AD-1C32-423E-81F5-02E233D22C66}"/>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D6760CD8-9027-4708-B347-ED4CECE7D007}"/>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C81BDE5-8C73-4F49-8032-56303F4370D1}"/>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9193EF9-8F87-4999-B1CD-A0AF8F6F107F}"/>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13C3B33-A6BA-4BA2-A525-A172A628E69E}"/>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4E22F060-B81E-4F25-9E5E-A252848AA656}"/>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D1E6CBD-6CF3-4F85-B712-E2B48A56E4F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35E7710-4FA3-4811-9407-1952CBB40995}"/>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1D798FC-7487-4745-8408-B32AD1739B2F}"/>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E3524F8-022B-4C60-A63C-6BB280F25E3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85645E7-FA5F-40F3-9061-3A2A6DD76849}"/>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B8A51EC-7546-4BFB-92EB-FC114BE5FF4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7" name="直線コネクタ 136">
          <a:extLst>
            <a:ext uri="{FF2B5EF4-FFF2-40B4-BE49-F238E27FC236}">
              <a16:creationId xmlns:a16="http://schemas.microsoft.com/office/drawing/2014/main" id="{9C2124B8-E835-40DF-B7BF-2C4A6869E6A8}"/>
            </a:ext>
          </a:extLst>
        </xdr:cNvPr>
        <xdr:cNvCxnSpPr/>
      </xdr:nvCxnSpPr>
      <xdr:spPr>
        <a:xfrm flipV="1">
          <a:off x="13313410" y="5295688"/>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8" name="債務償還比率最小値テキスト">
          <a:extLst>
            <a:ext uri="{FF2B5EF4-FFF2-40B4-BE49-F238E27FC236}">
              <a16:creationId xmlns:a16="http://schemas.microsoft.com/office/drawing/2014/main" id="{A61EDEA4-CDA5-4A27-9B60-B57E58543B96}"/>
            </a:ext>
          </a:extLst>
        </xdr:cNvPr>
        <xdr:cNvSpPr txBox="1"/>
      </xdr:nvSpPr>
      <xdr:spPr>
        <a:xfrm>
          <a:off x="13369925" y="68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9" name="直線コネクタ 138">
          <a:extLst>
            <a:ext uri="{FF2B5EF4-FFF2-40B4-BE49-F238E27FC236}">
              <a16:creationId xmlns:a16="http://schemas.microsoft.com/office/drawing/2014/main" id="{D8099621-7652-4782-9A38-70C3AEEE3B4D}"/>
            </a:ext>
          </a:extLst>
        </xdr:cNvPr>
        <xdr:cNvCxnSpPr/>
      </xdr:nvCxnSpPr>
      <xdr:spPr>
        <a:xfrm>
          <a:off x="13251180" y="680141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9F457E8-47D4-4706-AE3F-EA19771F1CDF}"/>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7D49930-108F-4088-8756-F9EFC817E9D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2" name="債務償還比率平均値テキスト">
          <a:extLst>
            <a:ext uri="{FF2B5EF4-FFF2-40B4-BE49-F238E27FC236}">
              <a16:creationId xmlns:a16="http://schemas.microsoft.com/office/drawing/2014/main" id="{B7CE6390-4113-4771-8E16-07B2E2D24136}"/>
            </a:ext>
          </a:extLst>
        </xdr:cNvPr>
        <xdr:cNvSpPr txBox="1"/>
      </xdr:nvSpPr>
      <xdr:spPr>
        <a:xfrm>
          <a:off x="13369925" y="594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3" name="フローチャート: 判断 142">
          <a:extLst>
            <a:ext uri="{FF2B5EF4-FFF2-40B4-BE49-F238E27FC236}">
              <a16:creationId xmlns:a16="http://schemas.microsoft.com/office/drawing/2014/main" id="{D43F40E7-F38B-40D1-AD1F-714BE00D1F4B}"/>
            </a:ext>
          </a:extLst>
        </xdr:cNvPr>
        <xdr:cNvSpPr/>
      </xdr:nvSpPr>
      <xdr:spPr>
        <a:xfrm>
          <a:off x="13289280" y="59634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4" name="フローチャート: 判断 143">
          <a:extLst>
            <a:ext uri="{FF2B5EF4-FFF2-40B4-BE49-F238E27FC236}">
              <a16:creationId xmlns:a16="http://schemas.microsoft.com/office/drawing/2014/main" id="{312F5760-AC94-48C0-841D-0548206D2418}"/>
            </a:ext>
          </a:extLst>
        </xdr:cNvPr>
        <xdr:cNvSpPr/>
      </xdr:nvSpPr>
      <xdr:spPr>
        <a:xfrm>
          <a:off x="12629515" y="59594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5" name="フローチャート: 判断 144">
          <a:extLst>
            <a:ext uri="{FF2B5EF4-FFF2-40B4-BE49-F238E27FC236}">
              <a16:creationId xmlns:a16="http://schemas.microsoft.com/office/drawing/2014/main" id="{D24DC45F-6665-472B-8C31-26D07A0D42A2}"/>
            </a:ext>
          </a:extLst>
        </xdr:cNvPr>
        <xdr:cNvSpPr/>
      </xdr:nvSpPr>
      <xdr:spPr>
        <a:xfrm>
          <a:off x="11943715" y="6198552"/>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6" name="フローチャート: 判断 145">
          <a:extLst>
            <a:ext uri="{FF2B5EF4-FFF2-40B4-BE49-F238E27FC236}">
              <a16:creationId xmlns:a16="http://schemas.microsoft.com/office/drawing/2014/main" id="{FE5712EC-D166-458C-A98E-E71A1045C0EC}"/>
            </a:ext>
          </a:extLst>
        </xdr:cNvPr>
        <xdr:cNvSpPr/>
      </xdr:nvSpPr>
      <xdr:spPr>
        <a:xfrm>
          <a:off x="11257915" y="6168549"/>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7" name="フローチャート: 判断 146">
          <a:extLst>
            <a:ext uri="{FF2B5EF4-FFF2-40B4-BE49-F238E27FC236}">
              <a16:creationId xmlns:a16="http://schemas.microsoft.com/office/drawing/2014/main" id="{AC64114A-5DB6-426F-B958-47ABDD1F6776}"/>
            </a:ext>
          </a:extLst>
        </xdr:cNvPr>
        <xdr:cNvSpPr/>
      </xdr:nvSpPr>
      <xdr:spPr>
        <a:xfrm>
          <a:off x="10572115" y="61755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6E27C52-7157-4D38-897F-56B562AE21C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D5A762D-4EFA-4004-8C7B-DCEFBD01A6F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E901812-9064-4D15-90DC-A8B600D9291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4DF572D-3A2B-47F1-828B-C45625833A8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0FC1171-2548-4802-BA36-A7C80C2DA50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48863</xdr:rowOff>
    </xdr:from>
    <xdr:to>
      <xdr:col>76</xdr:col>
      <xdr:colOff>73025</xdr:colOff>
      <xdr:row>30</xdr:row>
      <xdr:rowOff>150463</xdr:rowOff>
    </xdr:to>
    <xdr:sp macro="" textlink="">
      <xdr:nvSpPr>
        <xdr:cNvPr id="153" name="楕円 152">
          <a:extLst>
            <a:ext uri="{FF2B5EF4-FFF2-40B4-BE49-F238E27FC236}">
              <a16:creationId xmlns:a16="http://schemas.microsoft.com/office/drawing/2014/main" id="{DA3B77B8-ABD8-4924-B0FC-D760227AC4EF}"/>
            </a:ext>
          </a:extLst>
        </xdr:cNvPr>
        <xdr:cNvSpPr/>
      </xdr:nvSpPr>
      <xdr:spPr>
        <a:xfrm>
          <a:off x="13289280" y="594674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71740</xdr:rowOff>
    </xdr:from>
    <xdr:ext cx="469744" cy="259045"/>
    <xdr:sp macro="" textlink="">
      <xdr:nvSpPr>
        <xdr:cNvPr id="154" name="債務償還比率該当値テキスト">
          <a:extLst>
            <a:ext uri="{FF2B5EF4-FFF2-40B4-BE49-F238E27FC236}">
              <a16:creationId xmlns:a16="http://schemas.microsoft.com/office/drawing/2014/main" id="{8091FE4E-0B8E-4730-A195-D8B513D1407E}"/>
            </a:ext>
          </a:extLst>
        </xdr:cNvPr>
        <xdr:cNvSpPr txBox="1"/>
      </xdr:nvSpPr>
      <xdr:spPr>
        <a:xfrm>
          <a:off x="13369925" y="57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136472</xdr:rowOff>
    </xdr:from>
    <xdr:to>
      <xdr:col>72</xdr:col>
      <xdr:colOff>123825</xdr:colOff>
      <xdr:row>30</xdr:row>
      <xdr:rowOff>66622</xdr:rowOff>
    </xdr:to>
    <xdr:sp macro="" textlink="">
      <xdr:nvSpPr>
        <xdr:cNvPr id="155" name="楕円 154">
          <a:extLst>
            <a:ext uri="{FF2B5EF4-FFF2-40B4-BE49-F238E27FC236}">
              <a16:creationId xmlns:a16="http://schemas.microsoft.com/office/drawing/2014/main" id="{0B8BA6B5-3664-410B-ABEF-E54E92A46525}"/>
            </a:ext>
          </a:extLst>
        </xdr:cNvPr>
        <xdr:cNvSpPr/>
      </xdr:nvSpPr>
      <xdr:spPr>
        <a:xfrm>
          <a:off x="12629515" y="58571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15822</xdr:rowOff>
    </xdr:from>
    <xdr:to>
      <xdr:col>76</xdr:col>
      <xdr:colOff>22225</xdr:colOff>
      <xdr:row>30</xdr:row>
      <xdr:rowOff>99663</xdr:rowOff>
    </xdr:to>
    <xdr:cxnSp macro="">
      <xdr:nvCxnSpPr>
        <xdr:cNvPr id="156" name="直線コネクタ 155">
          <a:extLst>
            <a:ext uri="{FF2B5EF4-FFF2-40B4-BE49-F238E27FC236}">
              <a16:creationId xmlns:a16="http://schemas.microsoft.com/office/drawing/2014/main" id="{DE55430E-33B6-4766-A6F0-4B39267EBD5C}"/>
            </a:ext>
          </a:extLst>
        </xdr:cNvPr>
        <xdr:cNvCxnSpPr/>
      </xdr:nvCxnSpPr>
      <xdr:spPr>
        <a:xfrm>
          <a:off x="12684125" y="5915607"/>
          <a:ext cx="631190" cy="7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131445</xdr:rowOff>
    </xdr:from>
    <xdr:to>
      <xdr:col>68</xdr:col>
      <xdr:colOff>123825</xdr:colOff>
      <xdr:row>31</xdr:row>
      <xdr:rowOff>61595</xdr:rowOff>
    </xdr:to>
    <xdr:sp macro="" textlink="">
      <xdr:nvSpPr>
        <xdr:cNvPr id="157" name="楕円 156">
          <a:extLst>
            <a:ext uri="{FF2B5EF4-FFF2-40B4-BE49-F238E27FC236}">
              <a16:creationId xmlns:a16="http://schemas.microsoft.com/office/drawing/2014/main" id="{EC2CAD85-D9AA-4268-8315-F9A55720BD65}"/>
            </a:ext>
          </a:extLst>
        </xdr:cNvPr>
        <xdr:cNvSpPr/>
      </xdr:nvSpPr>
      <xdr:spPr>
        <a:xfrm>
          <a:off x="11943715" y="603123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15822</xdr:rowOff>
    </xdr:from>
    <xdr:to>
      <xdr:col>72</xdr:col>
      <xdr:colOff>73025</xdr:colOff>
      <xdr:row>31</xdr:row>
      <xdr:rowOff>10795</xdr:rowOff>
    </xdr:to>
    <xdr:cxnSp macro="">
      <xdr:nvCxnSpPr>
        <xdr:cNvPr id="158" name="直線コネクタ 157">
          <a:extLst>
            <a:ext uri="{FF2B5EF4-FFF2-40B4-BE49-F238E27FC236}">
              <a16:creationId xmlns:a16="http://schemas.microsoft.com/office/drawing/2014/main" id="{DB50575F-FDD9-4FCF-995D-D26253AC6989}"/>
            </a:ext>
          </a:extLst>
        </xdr:cNvPr>
        <xdr:cNvCxnSpPr/>
      </xdr:nvCxnSpPr>
      <xdr:spPr>
        <a:xfrm flipV="1">
          <a:off x="11998325" y="5915607"/>
          <a:ext cx="685800" cy="1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1196</xdr:rowOff>
    </xdr:from>
    <xdr:to>
      <xdr:col>64</xdr:col>
      <xdr:colOff>123825</xdr:colOff>
      <xdr:row>31</xdr:row>
      <xdr:rowOff>102796</xdr:rowOff>
    </xdr:to>
    <xdr:sp macro="" textlink="">
      <xdr:nvSpPr>
        <xdr:cNvPr id="159" name="楕円 158">
          <a:extLst>
            <a:ext uri="{FF2B5EF4-FFF2-40B4-BE49-F238E27FC236}">
              <a16:creationId xmlns:a16="http://schemas.microsoft.com/office/drawing/2014/main" id="{69A716C3-B424-4F43-B08C-36229C1EA712}"/>
            </a:ext>
          </a:extLst>
        </xdr:cNvPr>
        <xdr:cNvSpPr/>
      </xdr:nvSpPr>
      <xdr:spPr>
        <a:xfrm>
          <a:off x="11257915" y="606862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10795</xdr:rowOff>
    </xdr:from>
    <xdr:to>
      <xdr:col>68</xdr:col>
      <xdr:colOff>73025</xdr:colOff>
      <xdr:row>31</xdr:row>
      <xdr:rowOff>51996</xdr:rowOff>
    </xdr:to>
    <xdr:cxnSp macro="">
      <xdr:nvCxnSpPr>
        <xdr:cNvPr id="160" name="直線コネクタ 159">
          <a:extLst>
            <a:ext uri="{FF2B5EF4-FFF2-40B4-BE49-F238E27FC236}">
              <a16:creationId xmlns:a16="http://schemas.microsoft.com/office/drawing/2014/main" id="{4B591F14-8BC3-464D-A94C-84C650EE0C06}"/>
            </a:ext>
          </a:extLst>
        </xdr:cNvPr>
        <xdr:cNvCxnSpPr/>
      </xdr:nvCxnSpPr>
      <xdr:spPr>
        <a:xfrm flipV="1">
          <a:off x="11312525" y="6080125"/>
          <a:ext cx="6858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37539</xdr:rowOff>
    </xdr:from>
    <xdr:to>
      <xdr:col>60</xdr:col>
      <xdr:colOff>123825</xdr:colOff>
      <xdr:row>31</xdr:row>
      <xdr:rowOff>139139</xdr:rowOff>
    </xdr:to>
    <xdr:sp macro="" textlink="">
      <xdr:nvSpPr>
        <xdr:cNvPr id="161" name="楕円 160">
          <a:extLst>
            <a:ext uri="{FF2B5EF4-FFF2-40B4-BE49-F238E27FC236}">
              <a16:creationId xmlns:a16="http://schemas.microsoft.com/office/drawing/2014/main" id="{7531DB5D-D48B-4953-B313-92EFDC4057D3}"/>
            </a:ext>
          </a:extLst>
        </xdr:cNvPr>
        <xdr:cNvSpPr/>
      </xdr:nvSpPr>
      <xdr:spPr>
        <a:xfrm>
          <a:off x="10572115" y="610496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51996</xdr:rowOff>
    </xdr:from>
    <xdr:to>
      <xdr:col>64</xdr:col>
      <xdr:colOff>73025</xdr:colOff>
      <xdr:row>31</xdr:row>
      <xdr:rowOff>88339</xdr:rowOff>
    </xdr:to>
    <xdr:cxnSp macro="">
      <xdr:nvCxnSpPr>
        <xdr:cNvPr id="162" name="直線コネクタ 161">
          <a:extLst>
            <a:ext uri="{FF2B5EF4-FFF2-40B4-BE49-F238E27FC236}">
              <a16:creationId xmlns:a16="http://schemas.microsoft.com/office/drawing/2014/main" id="{DF85D3B2-0E6D-4CDF-BAB2-1D8682F77901}"/>
            </a:ext>
          </a:extLst>
        </xdr:cNvPr>
        <xdr:cNvCxnSpPr/>
      </xdr:nvCxnSpPr>
      <xdr:spPr>
        <a:xfrm flipV="1">
          <a:off x="10626725" y="6123231"/>
          <a:ext cx="6858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3" name="n_1aveValue債務償還比率">
          <a:extLst>
            <a:ext uri="{FF2B5EF4-FFF2-40B4-BE49-F238E27FC236}">
              <a16:creationId xmlns:a16="http://schemas.microsoft.com/office/drawing/2014/main" id="{917C8CC0-9447-4479-A0AA-913FFF47BFCF}"/>
            </a:ext>
          </a:extLst>
        </xdr:cNvPr>
        <xdr:cNvSpPr txBox="1"/>
      </xdr:nvSpPr>
      <xdr:spPr>
        <a:xfrm>
          <a:off x="12459412" y="60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4" name="n_2aveValue債務償還比率">
          <a:extLst>
            <a:ext uri="{FF2B5EF4-FFF2-40B4-BE49-F238E27FC236}">
              <a16:creationId xmlns:a16="http://schemas.microsoft.com/office/drawing/2014/main" id="{0B6F3FD8-4701-44E8-9B87-C1C5E5D136B8}"/>
            </a:ext>
          </a:extLst>
        </xdr:cNvPr>
        <xdr:cNvSpPr txBox="1"/>
      </xdr:nvSpPr>
      <xdr:spPr>
        <a:xfrm>
          <a:off x="11780597" y="62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5" name="n_3aveValue債務償還比率">
          <a:extLst>
            <a:ext uri="{FF2B5EF4-FFF2-40B4-BE49-F238E27FC236}">
              <a16:creationId xmlns:a16="http://schemas.microsoft.com/office/drawing/2014/main" id="{2927A161-6922-4753-8C14-BB2A9C5031F1}"/>
            </a:ext>
          </a:extLst>
        </xdr:cNvPr>
        <xdr:cNvSpPr txBox="1"/>
      </xdr:nvSpPr>
      <xdr:spPr>
        <a:xfrm>
          <a:off x="11094797" y="62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6" name="n_4aveValue債務償還比率">
          <a:extLst>
            <a:ext uri="{FF2B5EF4-FFF2-40B4-BE49-F238E27FC236}">
              <a16:creationId xmlns:a16="http://schemas.microsoft.com/office/drawing/2014/main" id="{BA48EB9A-5E71-4E5B-A327-B0D710B07659}"/>
            </a:ext>
          </a:extLst>
        </xdr:cNvPr>
        <xdr:cNvSpPr txBox="1"/>
      </xdr:nvSpPr>
      <xdr:spPr>
        <a:xfrm>
          <a:off x="10408997" y="6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83149</xdr:rowOff>
    </xdr:from>
    <xdr:ext cx="469744" cy="259045"/>
    <xdr:sp macro="" textlink="">
      <xdr:nvSpPr>
        <xdr:cNvPr id="167" name="n_1mainValue債務償還比率">
          <a:extLst>
            <a:ext uri="{FF2B5EF4-FFF2-40B4-BE49-F238E27FC236}">
              <a16:creationId xmlns:a16="http://schemas.microsoft.com/office/drawing/2014/main" id="{F7C82C77-10E3-4D72-B071-BFCDB84BE389}"/>
            </a:ext>
          </a:extLst>
        </xdr:cNvPr>
        <xdr:cNvSpPr txBox="1"/>
      </xdr:nvSpPr>
      <xdr:spPr>
        <a:xfrm>
          <a:off x="12459412" y="563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78122</xdr:rowOff>
    </xdr:from>
    <xdr:ext cx="469744" cy="259045"/>
    <xdr:sp macro="" textlink="">
      <xdr:nvSpPr>
        <xdr:cNvPr id="168" name="n_2mainValue債務償還比率">
          <a:extLst>
            <a:ext uri="{FF2B5EF4-FFF2-40B4-BE49-F238E27FC236}">
              <a16:creationId xmlns:a16="http://schemas.microsoft.com/office/drawing/2014/main" id="{791AF96C-6203-471E-8E84-A643842FA358}"/>
            </a:ext>
          </a:extLst>
        </xdr:cNvPr>
        <xdr:cNvSpPr txBox="1"/>
      </xdr:nvSpPr>
      <xdr:spPr>
        <a:xfrm>
          <a:off x="11780597"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119323</xdr:rowOff>
    </xdr:from>
    <xdr:ext cx="469744" cy="259045"/>
    <xdr:sp macro="" textlink="">
      <xdr:nvSpPr>
        <xdr:cNvPr id="169" name="n_3mainValue債務償還比率">
          <a:extLst>
            <a:ext uri="{FF2B5EF4-FFF2-40B4-BE49-F238E27FC236}">
              <a16:creationId xmlns:a16="http://schemas.microsoft.com/office/drawing/2014/main" id="{2E9D4249-AD89-434E-8756-C1AD19D8D48E}"/>
            </a:ext>
          </a:extLst>
        </xdr:cNvPr>
        <xdr:cNvSpPr txBox="1"/>
      </xdr:nvSpPr>
      <xdr:spPr>
        <a:xfrm>
          <a:off x="11094797" y="584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155666</xdr:rowOff>
    </xdr:from>
    <xdr:ext cx="469744" cy="259045"/>
    <xdr:sp macro="" textlink="">
      <xdr:nvSpPr>
        <xdr:cNvPr id="170" name="n_4mainValue債務償還比率">
          <a:extLst>
            <a:ext uri="{FF2B5EF4-FFF2-40B4-BE49-F238E27FC236}">
              <a16:creationId xmlns:a16="http://schemas.microsoft.com/office/drawing/2014/main" id="{BA28B549-C670-4BC5-956B-D80C21FC41B1}"/>
            </a:ext>
          </a:extLst>
        </xdr:cNvPr>
        <xdr:cNvSpPr txBox="1"/>
      </xdr:nvSpPr>
      <xdr:spPr>
        <a:xfrm>
          <a:off x="10408997" y="58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F3D300F-C282-4A75-A5EF-411EC6E28A1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89F92AA-A0C9-4DE5-9B1D-1C41182CDA6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918055F-3A32-4896-B72F-138C176ED17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38A0D09-0AFA-4DC6-AFD0-316C4EF5E10E}"/>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836D96E-7499-4222-8B09-63A734B6620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62163B9-E401-4B50-B894-C23E8610852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1D8A32-DEF4-45E2-8513-8CAA3F047D1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168234-A66E-4D41-9D14-F4690E01F88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822189-8A96-4E70-BF67-7571A22EFD0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758030-0A6D-48FF-B012-5ADB5EC2F76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F64E5B-95FF-440A-9DCF-50970570278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D59939-48A6-42F1-A1F3-85C9CC9CD64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484198-0AC6-4720-8CAB-1199D4DC7D6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B0D9C1-0ABA-4FD7-96F2-E43D7150F2D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E836D5-5FF3-4521-95D8-414E6CE4494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AD2D1A-EACA-4491-B032-80BE6761D6E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A6530-75D2-4F6D-AD2B-73BF22B145B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7D9AD7-2D71-47D9-9A98-A188241D007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4EA301-5863-4D11-B751-A795001374E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EDF26D-CB4A-479D-AE6D-849144E8763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BDB270-E377-40F4-A780-892A834CC35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A5AE02-EF3F-4E7E-9AE5-25857E28F51D}"/>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B2F276-719A-4E6C-A6FF-D0C21D80002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09DAA9-6579-4F44-A983-27FF0FA7624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4072AA-44FF-4BCB-9EB0-2FCA4891C7E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0352B1-30F8-4D2C-93F6-AFF3A5323F7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2717AE-844A-4234-90EB-A3808B6285E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74E7AB-A67F-4517-A6A2-F43E871A64F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F58D06-03BB-47B1-9A5F-C614C654B95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FEE07D-C52A-4C65-B992-0B692D00A6D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8A20A3-BE11-4740-A095-0C4C8988BFA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6E696D-5E06-482B-BE3E-E774729CA74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3B10A3-C300-45EC-988C-372AA1865BB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8B6DD7-3EBE-4C90-A224-F4E408A6F2A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58FEF9-72DF-4823-A9BF-B5234F15917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E1F779-6E26-4124-BB58-3F6A29A9E4C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ADE5FF-9189-4D64-8DE7-F011D7C740F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14E059-D02D-49E8-AFA7-CA36CA757D1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4D6BFC-2649-4AB2-B781-AABF71AEAD9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B6318E-E3F6-49F9-83F0-A2D284BE66E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FF5852-3C9F-47C8-BB1E-5A49B73AC52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BAFF07-CDBD-45A6-90E5-73A06304E0E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D0A654-9180-4668-860A-BA7F9042E89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3D47FC-63B8-4A3F-AEE4-75A6AECBA14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64788B-81B9-42DD-97BF-8D1585E1337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EED6F7-5FEC-4A6E-804C-3217337781A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D64988-403E-4AC7-B44B-2A528174807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56DE88-E473-4F05-820C-148BFA5E588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AB7D2C-BE27-4FC5-8F89-51F0AB481CC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E5E3B4-4207-4B21-BAF9-31642C9433A9}"/>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8EC1DA0-D08B-40E6-8401-0D43FD20080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479E96-3F08-473A-9CA5-24195A1DD2D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658FCFF-3E32-46B2-B3CB-C48F2EAF4EF5}"/>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F09CE59-5F1A-492D-BB6B-0263FC983D2C}"/>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4423DC-73EC-46F0-B830-2DA7266C859E}"/>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579B23-3FC9-4B77-9192-AF4E51DC488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DFB008-9FEF-452D-88A0-B1EA2174DF7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5A05A5-68A1-4A28-8F37-B5BF5495902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813FD8-2740-4A92-B01D-3EF9AF43705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53007E-510B-4F5B-9F8E-3F736269555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01B4A7-72B8-4333-A00B-18FBDA0B1B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562187F7-F56A-4B4B-9CE2-47601AAA7550}"/>
            </a:ext>
          </a:extLst>
        </xdr:cNvPr>
        <xdr:cNvCxnSpPr/>
      </xdr:nvCxnSpPr>
      <xdr:spPr>
        <a:xfrm flipV="1">
          <a:off x="4173855" y="58483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4A0D33BE-BFB9-428A-B99B-D034D79545E0}"/>
            </a:ext>
          </a:extLst>
        </xdr:cNvPr>
        <xdr:cNvSpPr txBox="1"/>
      </xdr:nvSpPr>
      <xdr:spPr>
        <a:xfrm>
          <a:off x="421259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1237AA8B-77C3-47E8-9A0A-81CD4DADD7CA}"/>
            </a:ext>
          </a:extLst>
        </xdr:cNvPr>
        <xdr:cNvCxnSpPr/>
      </xdr:nvCxnSpPr>
      <xdr:spPr>
        <a:xfrm>
          <a:off x="4112260" y="7202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1E2EA8C5-FFD0-4BC1-9E4D-9E9F799A80C2}"/>
            </a:ext>
          </a:extLst>
        </xdr:cNvPr>
        <xdr:cNvSpPr txBox="1"/>
      </xdr:nvSpPr>
      <xdr:spPr>
        <a:xfrm>
          <a:off x="421259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6EB0443C-FED1-491C-BA0F-42675582FAF6}"/>
            </a:ext>
          </a:extLst>
        </xdr:cNvPr>
        <xdr:cNvCxnSpPr/>
      </xdr:nvCxnSpPr>
      <xdr:spPr>
        <a:xfrm>
          <a:off x="4112260" y="5848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D7C8DC5C-B406-41A5-8B4C-87238EC2FF1B}"/>
            </a:ext>
          </a:extLst>
        </xdr:cNvPr>
        <xdr:cNvSpPr txBox="1"/>
      </xdr:nvSpPr>
      <xdr:spPr>
        <a:xfrm>
          <a:off x="421259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088C7DF-E5F2-4CDF-87B0-D08F603238AB}"/>
            </a:ext>
          </a:extLst>
        </xdr:cNvPr>
        <xdr:cNvSpPr/>
      </xdr:nvSpPr>
      <xdr:spPr>
        <a:xfrm>
          <a:off x="4131310" y="652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49488579-6187-4AEA-9FA1-041F1854D5FE}"/>
            </a:ext>
          </a:extLst>
        </xdr:cNvPr>
        <xdr:cNvSpPr/>
      </xdr:nvSpPr>
      <xdr:spPr>
        <a:xfrm>
          <a:off x="3388360" y="649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533AA60-F48B-45F7-8A07-7BACA48F3E70}"/>
            </a:ext>
          </a:extLst>
        </xdr:cNvPr>
        <xdr:cNvSpPr/>
      </xdr:nvSpPr>
      <xdr:spPr>
        <a:xfrm>
          <a:off x="25717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E021608-1ECB-46D5-9ADE-F5CE18629FA8}"/>
            </a:ext>
          </a:extLst>
        </xdr:cNvPr>
        <xdr:cNvSpPr/>
      </xdr:nvSpPr>
      <xdr:spPr>
        <a:xfrm>
          <a:off x="17741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3E3D8AB4-DE2F-4507-9E43-7C569A73F486}"/>
            </a:ext>
          </a:extLst>
        </xdr:cNvPr>
        <xdr:cNvSpPr/>
      </xdr:nvSpPr>
      <xdr:spPr>
        <a:xfrm>
          <a:off x="988060" y="63747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8A343A-AB72-4C19-88ED-C7FA4C175C0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826933-8CC2-42D5-B3B2-5646E49A260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65162E-3123-4D39-87DA-4ED3C6532A0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245C0A-3443-4B7A-B1F6-A644C1809D7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03C499-B843-4822-97AD-A756D9B618E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3" name="楕円 72">
          <a:extLst>
            <a:ext uri="{FF2B5EF4-FFF2-40B4-BE49-F238E27FC236}">
              <a16:creationId xmlns:a16="http://schemas.microsoft.com/office/drawing/2014/main" id="{E5CA4846-998D-4F5B-85B5-BB21612A2D58}"/>
            </a:ext>
          </a:extLst>
        </xdr:cNvPr>
        <xdr:cNvSpPr/>
      </xdr:nvSpPr>
      <xdr:spPr>
        <a:xfrm>
          <a:off x="4131310" y="62204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69232</xdr:rowOff>
    </xdr:from>
    <xdr:ext cx="405111" cy="259045"/>
    <xdr:sp macro="" textlink="">
      <xdr:nvSpPr>
        <xdr:cNvPr id="74" name="【道路】&#10;有形固定資産減価償却率該当値テキスト">
          <a:extLst>
            <a:ext uri="{FF2B5EF4-FFF2-40B4-BE49-F238E27FC236}">
              <a16:creationId xmlns:a16="http://schemas.microsoft.com/office/drawing/2014/main" id="{FFD13011-419E-4947-8C0A-CBBF29D3DF3C}"/>
            </a:ext>
          </a:extLst>
        </xdr:cNvPr>
        <xdr:cNvSpPr txBox="1"/>
      </xdr:nvSpPr>
      <xdr:spPr>
        <a:xfrm>
          <a:off x="421259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a:extLst>
            <a:ext uri="{FF2B5EF4-FFF2-40B4-BE49-F238E27FC236}">
              <a16:creationId xmlns:a16="http://schemas.microsoft.com/office/drawing/2014/main" id="{53C3F81E-FC32-4EF5-957F-550805B13762}"/>
            </a:ext>
          </a:extLst>
        </xdr:cNvPr>
        <xdr:cNvSpPr/>
      </xdr:nvSpPr>
      <xdr:spPr>
        <a:xfrm>
          <a:off x="3388360" y="61728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97155</xdr:rowOff>
    </xdr:to>
    <xdr:cxnSp macro="">
      <xdr:nvCxnSpPr>
        <xdr:cNvPr id="76" name="直線コネクタ 75">
          <a:extLst>
            <a:ext uri="{FF2B5EF4-FFF2-40B4-BE49-F238E27FC236}">
              <a16:creationId xmlns:a16="http://schemas.microsoft.com/office/drawing/2014/main" id="{9472CAF9-7F8B-4017-BC6A-FE4F05F17A84}"/>
            </a:ext>
          </a:extLst>
        </xdr:cNvPr>
        <xdr:cNvCxnSpPr/>
      </xdr:nvCxnSpPr>
      <xdr:spPr>
        <a:xfrm>
          <a:off x="3431540" y="622173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126365</xdr:rowOff>
    </xdr:from>
    <xdr:to>
      <xdr:col>15</xdr:col>
      <xdr:colOff>101600</xdr:colOff>
      <xdr:row>36</xdr:row>
      <xdr:rowOff>56515</xdr:rowOff>
    </xdr:to>
    <xdr:sp macro="" textlink="">
      <xdr:nvSpPr>
        <xdr:cNvPr id="77" name="楕円 76">
          <a:extLst>
            <a:ext uri="{FF2B5EF4-FFF2-40B4-BE49-F238E27FC236}">
              <a16:creationId xmlns:a16="http://schemas.microsoft.com/office/drawing/2014/main" id="{64FB1C71-8784-41B6-9923-452E73AA68FF}"/>
            </a:ext>
          </a:extLst>
        </xdr:cNvPr>
        <xdr:cNvSpPr/>
      </xdr:nvSpPr>
      <xdr:spPr>
        <a:xfrm>
          <a:off x="2571750" y="6130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xdr:rowOff>
    </xdr:from>
    <xdr:to>
      <xdr:col>19</xdr:col>
      <xdr:colOff>177800</xdr:colOff>
      <xdr:row>36</xdr:row>
      <xdr:rowOff>47625</xdr:rowOff>
    </xdr:to>
    <xdr:cxnSp macro="">
      <xdr:nvCxnSpPr>
        <xdr:cNvPr id="78" name="直線コネクタ 77">
          <a:extLst>
            <a:ext uri="{FF2B5EF4-FFF2-40B4-BE49-F238E27FC236}">
              <a16:creationId xmlns:a16="http://schemas.microsoft.com/office/drawing/2014/main" id="{71847302-55B7-41F4-A058-A988C323143C}"/>
            </a:ext>
          </a:extLst>
        </xdr:cNvPr>
        <xdr:cNvCxnSpPr/>
      </xdr:nvCxnSpPr>
      <xdr:spPr>
        <a:xfrm>
          <a:off x="2626360" y="617982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a:extLst>
            <a:ext uri="{FF2B5EF4-FFF2-40B4-BE49-F238E27FC236}">
              <a16:creationId xmlns:a16="http://schemas.microsoft.com/office/drawing/2014/main" id="{4BAF3521-A959-4DA3-BE2E-5BFD6AFDD9E8}"/>
            </a:ext>
          </a:extLst>
        </xdr:cNvPr>
        <xdr:cNvSpPr/>
      </xdr:nvSpPr>
      <xdr:spPr>
        <a:xfrm>
          <a:off x="1774190" y="61214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5715</xdr:rowOff>
    </xdr:to>
    <xdr:cxnSp macro="">
      <xdr:nvCxnSpPr>
        <xdr:cNvPr id="80" name="直線コネクタ 79">
          <a:extLst>
            <a:ext uri="{FF2B5EF4-FFF2-40B4-BE49-F238E27FC236}">
              <a16:creationId xmlns:a16="http://schemas.microsoft.com/office/drawing/2014/main" id="{F96C0A20-DDD2-45AF-ADA9-0D1D75CEBD98}"/>
            </a:ext>
          </a:extLst>
        </xdr:cNvPr>
        <xdr:cNvCxnSpPr/>
      </xdr:nvCxnSpPr>
      <xdr:spPr>
        <a:xfrm>
          <a:off x="1828800" y="617410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FE10A4A9-855A-47C6-A710-720AAC519012}"/>
            </a:ext>
          </a:extLst>
        </xdr:cNvPr>
        <xdr:cNvSpPr/>
      </xdr:nvSpPr>
      <xdr:spPr>
        <a:xfrm>
          <a:off x="988060" y="6104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35</xdr:row>
      <xdr:rowOff>169545</xdr:rowOff>
    </xdr:to>
    <xdr:cxnSp macro="">
      <xdr:nvCxnSpPr>
        <xdr:cNvPr id="82" name="直線コネクタ 81">
          <a:extLst>
            <a:ext uri="{FF2B5EF4-FFF2-40B4-BE49-F238E27FC236}">
              <a16:creationId xmlns:a16="http://schemas.microsoft.com/office/drawing/2014/main" id="{61151A68-9E77-4186-A6FC-F6CEAE49B26C}"/>
            </a:ext>
          </a:extLst>
        </xdr:cNvPr>
        <xdr:cNvCxnSpPr/>
      </xdr:nvCxnSpPr>
      <xdr:spPr>
        <a:xfrm>
          <a:off x="1031240" y="615886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F6553BC3-9526-49C4-A4AD-CD34C7D2A11A}"/>
            </a:ext>
          </a:extLst>
        </xdr:cNvPr>
        <xdr:cNvSpPr txBox="1"/>
      </xdr:nvSpPr>
      <xdr:spPr>
        <a:xfrm>
          <a:off x="32391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AF1D9050-3C85-4EF2-876F-5A4BB40AA273}"/>
            </a:ext>
          </a:extLst>
        </xdr:cNvPr>
        <xdr:cNvSpPr txBox="1"/>
      </xdr:nvSpPr>
      <xdr:spPr>
        <a:xfrm>
          <a:off x="2439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FCCCC302-2A8F-4088-9098-40ACD93B4C0A}"/>
            </a:ext>
          </a:extLst>
        </xdr:cNvPr>
        <xdr:cNvSpPr txBox="1"/>
      </xdr:nvSpPr>
      <xdr:spPr>
        <a:xfrm>
          <a:off x="16414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0CE5A393-154F-48E7-85C0-729BEC7BFFF6}"/>
            </a:ext>
          </a:extLst>
        </xdr:cNvPr>
        <xdr:cNvSpPr txBox="1"/>
      </xdr:nvSpPr>
      <xdr:spPr>
        <a:xfrm>
          <a:off x="85535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8E8E00DB-1224-476B-AE0A-7788D7CC2AE2}"/>
            </a:ext>
          </a:extLst>
        </xdr:cNvPr>
        <xdr:cNvSpPr txBox="1"/>
      </xdr:nvSpPr>
      <xdr:spPr>
        <a:xfrm>
          <a:off x="32391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F049953F-3557-436D-A4AC-9FAA1467329A}"/>
            </a:ext>
          </a:extLst>
        </xdr:cNvPr>
        <xdr:cNvSpPr txBox="1"/>
      </xdr:nvSpPr>
      <xdr:spPr>
        <a:xfrm>
          <a:off x="2439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道路】&#10;有形固定資産減価償却率">
          <a:extLst>
            <a:ext uri="{FF2B5EF4-FFF2-40B4-BE49-F238E27FC236}">
              <a16:creationId xmlns:a16="http://schemas.microsoft.com/office/drawing/2014/main" id="{B0E8F275-46E9-4178-8D01-F3961AE159F5}"/>
            </a:ext>
          </a:extLst>
        </xdr:cNvPr>
        <xdr:cNvSpPr txBox="1"/>
      </xdr:nvSpPr>
      <xdr:spPr>
        <a:xfrm>
          <a:off x="164148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0BA6F013-5CB0-4F58-A697-AB3BA05A2FCF}"/>
            </a:ext>
          </a:extLst>
        </xdr:cNvPr>
        <xdr:cNvSpPr txBox="1"/>
      </xdr:nvSpPr>
      <xdr:spPr>
        <a:xfrm>
          <a:off x="85535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787E62C-1B5C-4562-AB01-86ABEFAE7D7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1C1B91C-35FE-4B9B-BBE3-5A2C63BA890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BF893BA-F0E1-49B8-82FF-FA3857BB612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C54AD4D-861E-4252-8326-1548EE0F9FE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AF47497-510D-4391-8F91-4F9A3FC99D4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F7AE3E-A732-46BA-A54E-F5FDB955AAC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FC5740-771D-4CB2-A397-48DA002241D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A31865-22AD-4001-B8DA-AC01725AF7D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A4FCF60-9709-4441-9823-53A4159B06F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2850212-75A4-43ED-9749-261BA620380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85EEC10-0A21-4803-9439-7AC3383DC43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D8B64D4-9C88-4F2E-814F-43A65C76B49C}"/>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8595FE0-200A-44B9-9191-6D84604F46C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30FD1D3-7ED8-41E8-9499-01998F177641}"/>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25D1E1A-E79B-4D3A-9097-4344F01BD7C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3E1432D-4361-4850-B8CE-A3FCF50A6E14}"/>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466DBCF-2568-40DF-929F-DC3E01527C3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03A0689-149C-4D56-A1F6-CAC44713A9B2}"/>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EA4A3B3-904F-4491-8C6A-65EA715A235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8080FAB-3CF8-4432-8969-7040FB8B3E06}"/>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AFFF282-535C-46F0-BA3F-7E9FA6A0FB2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B7C4B79-A375-42AD-8EDA-C0FF7A4C699A}"/>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DFB0F92-0881-47A0-93E9-E8ADFB5FA8C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580574FE-4601-433D-ACA9-47EEE089FA8A}"/>
            </a:ext>
          </a:extLst>
        </xdr:cNvPr>
        <xdr:cNvCxnSpPr/>
      </xdr:nvCxnSpPr>
      <xdr:spPr>
        <a:xfrm flipV="1">
          <a:off x="9429115" y="5640305"/>
          <a:ext cx="0" cy="140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B7D67C5A-8CCF-4502-91D3-DD28829CFFFC}"/>
            </a:ext>
          </a:extLst>
        </xdr:cNvPr>
        <xdr:cNvSpPr txBox="1"/>
      </xdr:nvSpPr>
      <xdr:spPr>
        <a:xfrm>
          <a:off x="9467850" y="7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AA095E11-BD7E-4121-AB40-EFB13D538B82}"/>
            </a:ext>
          </a:extLst>
        </xdr:cNvPr>
        <xdr:cNvCxnSpPr/>
      </xdr:nvCxnSpPr>
      <xdr:spPr>
        <a:xfrm>
          <a:off x="9356090" y="70501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5AA0167E-DD66-46DB-AF9A-F22A6D0ABC2A}"/>
            </a:ext>
          </a:extLst>
        </xdr:cNvPr>
        <xdr:cNvSpPr txBox="1"/>
      </xdr:nvSpPr>
      <xdr:spPr>
        <a:xfrm>
          <a:off x="9467850" y="54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D55F5481-549E-4357-A756-52155413E985}"/>
            </a:ext>
          </a:extLst>
        </xdr:cNvPr>
        <xdr:cNvCxnSpPr/>
      </xdr:nvCxnSpPr>
      <xdr:spPr>
        <a:xfrm>
          <a:off x="9356090" y="56403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D8CC727E-FA97-410D-BBC5-BFC889711058}"/>
            </a:ext>
          </a:extLst>
        </xdr:cNvPr>
        <xdr:cNvSpPr txBox="1"/>
      </xdr:nvSpPr>
      <xdr:spPr>
        <a:xfrm>
          <a:off x="9467850" y="6562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3E079AC4-3462-4C69-94B1-93C8BA479255}"/>
            </a:ext>
          </a:extLst>
        </xdr:cNvPr>
        <xdr:cNvSpPr/>
      </xdr:nvSpPr>
      <xdr:spPr>
        <a:xfrm>
          <a:off x="9394190" y="658004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35FD837E-769F-4BF0-82C9-1FBEB07255C0}"/>
            </a:ext>
          </a:extLst>
        </xdr:cNvPr>
        <xdr:cNvSpPr/>
      </xdr:nvSpPr>
      <xdr:spPr>
        <a:xfrm>
          <a:off x="8632190" y="6603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35C88C87-3DD0-4B0E-A74D-99063C7C487A}"/>
            </a:ext>
          </a:extLst>
        </xdr:cNvPr>
        <xdr:cNvSpPr/>
      </xdr:nvSpPr>
      <xdr:spPr>
        <a:xfrm>
          <a:off x="7846060" y="66093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6D2DCFF-BAD7-4329-97A1-D287D28881B8}"/>
            </a:ext>
          </a:extLst>
        </xdr:cNvPr>
        <xdr:cNvSpPr/>
      </xdr:nvSpPr>
      <xdr:spPr>
        <a:xfrm>
          <a:off x="7029450" y="6619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E519F4A-982E-48D4-B5B7-6855E32CDFB8}"/>
            </a:ext>
          </a:extLst>
        </xdr:cNvPr>
        <xdr:cNvSpPr/>
      </xdr:nvSpPr>
      <xdr:spPr>
        <a:xfrm>
          <a:off x="6231890" y="66353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EA4402-AE47-4EED-9028-18934E0408E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0C4759-05F5-4E55-A191-2B1EC81D7D8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7C63B-29DA-4692-AC66-B2B0F8A9215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72CE86-922B-48F3-AAA6-F8D44096B39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ADD77A3-2F90-44D5-8FB0-FB0F3F70B65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31896</xdr:rowOff>
    </xdr:from>
    <xdr:to>
      <xdr:col>55</xdr:col>
      <xdr:colOff>50800</xdr:colOff>
      <xdr:row>38</xdr:row>
      <xdr:rowOff>133496</xdr:rowOff>
    </xdr:to>
    <xdr:sp macro="" textlink="">
      <xdr:nvSpPr>
        <xdr:cNvPr id="130" name="楕円 129">
          <a:extLst>
            <a:ext uri="{FF2B5EF4-FFF2-40B4-BE49-F238E27FC236}">
              <a16:creationId xmlns:a16="http://schemas.microsoft.com/office/drawing/2014/main" id="{7E11E00F-278F-4992-94C6-A7A54A7A4501}"/>
            </a:ext>
          </a:extLst>
        </xdr:cNvPr>
        <xdr:cNvSpPr/>
      </xdr:nvSpPr>
      <xdr:spPr>
        <a:xfrm>
          <a:off x="9394190" y="654509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54773</xdr:rowOff>
    </xdr:from>
    <xdr:ext cx="534377" cy="259045"/>
    <xdr:sp macro="" textlink="">
      <xdr:nvSpPr>
        <xdr:cNvPr id="131" name="【道路】&#10;一人当たり延長該当値テキスト">
          <a:extLst>
            <a:ext uri="{FF2B5EF4-FFF2-40B4-BE49-F238E27FC236}">
              <a16:creationId xmlns:a16="http://schemas.microsoft.com/office/drawing/2014/main" id="{821662F2-6969-4C56-AA38-59D4F4B77956}"/>
            </a:ext>
          </a:extLst>
        </xdr:cNvPr>
        <xdr:cNvSpPr txBox="1"/>
      </xdr:nvSpPr>
      <xdr:spPr>
        <a:xfrm>
          <a:off x="9467850" y="6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34277</xdr:rowOff>
    </xdr:from>
    <xdr:to>
      <xdr:col>50</xdr:col>
      <xdr:colOff>165100</xdr:colOff>
      <xdr:row>38</xdr:row>
      <xdr:rowOff>135877</xdr:rowOff>
    </xdr:to>
    <xdr:sp macro="" textlink="">
      <xdr:nvSpPr>
        <xdr:cNvPr id="132" name="楕円 131">
          <a:extLst>
            <a:ext uri="{FF2B5EF4-FFF2-40B4-BE49-F238E27FC236}">
              <a16:creationId xmlns:a16="http://schemas.microsoft.com/office/drawing/2014/main" id="{FA58585B-0DD5-4FA8-A7BB-3630B3B2DA42}"/>
            </a:ext>
          </a:extLst>
        </xdr:cNvPr>
        <xdr:cNvSpPr/>
      </xdr:nvSpPr>
      <xdr:spPr>
        <a:xfrm>
          <a:off x="8632190" y="654747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82696</xdr:rowOff>
    </xdr:from>
    <xdr:to>
      <xdr:col>55</xdr:col>
      <xdr:colOff>0</xdr:colOff>
      <xdr:row>38</xdr:row>
      <xdr:rowOff>85077</xdr:rowOff>
    </xdr:to>
    <xdr:cxnSp macro="">
      <xdr:nvCxnSpPr>
        <xdr:cNvPr id="133" name="直線コネクタ 132">
          <a:extLst>
            <a:ext uri="{FF2B5EF4-FFF2-40B4-BE49-F238E27FC236}">
              <a16:creationId xmlns:a16="http://schemas.microsoft.com/office/drawing/2014/main" id="{9C179C20-A6DD-48A0-A94D-A65779613B3A}"/>
            </a:ext>
          </a:extLst>
        </xdr:cNvPr>
        <xdr:cNvCxnSpPr/>
      </xdr:nvCxnSpPr>
      <xdr:spPr>
        <a:xfrm flipV="1">
          <a:off x="8686800" y="6599701"/>
          <a:ext cx="74295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42983</xdr:rowOff>
    </xdr:from>
    <xdr:to>
      <xdr:col>46</xdr:col>
      <xdr:colOff>38100</xdr:colOff>
      <xdr:row>38</xdr:row>
      <xdr:rowOff>144583</xdr:rowOff>
    </xdr:to>
    <xdr:sp macro="" textlink="">
      <xdr:nvSpPr>
        <xdr:cNvPr id="134" name="楕円 133">
          <a:extLst>
            <a:ext uri="{FF2B5EF4-FFF2-40B4-BE49-F238E27FC236}">
              <a16:creationId xmlns:a16="http://schemas.microsoft.com/office/drawing/2014/main" id="{A1EF4FF5-E4D0-4502-8480-92AEAB8DCF1C}"/>
            </a:ext>
          </a:extLst>
        </xdr:cNvPr>
        <xdr:cNvSpPr/>
      </xdr:nvSpPr>
      <xdr:spPr>
        <a:xfrm>
          <a:off x="7846060" y="6559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85077</xdr:rowOff>
    </xdr:from>
    <xdr:to>
      <xdr:col>50</xdr:col>
      <xdr:colOff>114300</xdr:colOff>
      <xdr:row>38</xdr:row>
      <xdr:rowOff>93783</xdr:rowOff>
    </xdr:to>
    <xdr:cxnSp macro="">
      <xdr:nvCxnSpPr>
        <xdr:cNvPr id="135" name="直線コネクタ 134">
          <a:extLst>
            <a:ext uri="{FF2B5EF4-FFF2-40B4-BE49-F238E27FC236}">
              <a16:creationId xmlns:a16="http://schemas.microsoft.com/office/drawing/2014/main" id="{446D66B2-80FC-4FD7-AAB1-AA7BFFBDAF5D}"/>
            </a:ext>
          </a:extLst>
        </xdr:cNvPr>
        <xdr:cNvCxnSpPr/>
      </xdr:nvCxnSpPr>
      <xdr:spPr>
        <a:xfrm flipV="1">
          <a:off x="7889240" y="6602082"/>
          <a:ext cx="79756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50108</xdr:rowOff>
    </xdr:from>
    <xdr:to>
      <xdr:col>41</xdr:col>
      <xdr:colOff>101600</xdr:colOff>
      <xdr:row>38</xdr:row>
      <xdr:rowOff>151708</xdr:rowOff>
    </xdr:to>
    <xdr:sp macro="" textlink="">
      <xdr:nvSpPr>
        <xdr:cNvPr id="136" name="楕円 135">
          <a:extLst>
            <a:ext uri="{FF2B5EF4-FFF2-40B4-BE49-F238E27FC236}">
              <a16:creationId xmlns:a16="http://schemas.microsoft.com/office/drawing/2014/main" id="{9818EF3B-37A5-4AF8-B781-71257D5A6E71}"/>
            </a:ext>
          </a:extLst>
        </xdr:cNvPr>
        <xdr:cNvSpPr/>
      </xdr:nvSpPr>
      <xdr:spPr>
        <a:xfrm>
          <a:off x="7029450" y="65690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93783</xdr:rowOff>
    </xdr:from>
    <xdr:to>
      <xdr:col>45</xdr:col>
      <xdr:colOff>177800</xdr:colOff>
      <xdr:row>38</xdr:row>
      <xdr:rowOff>100908</xdr:rowOff>
    </xdr:to>
    <xdr:cxnSp macro="">
      <xdr:nvCxnSpPr>
        <xdr:cNvPr id="137" name="直線コネクタ 136">
          <a:extLst>
            <a:ext uri="{FF2B5EF4-FFF2-40B4-BE49-F238E27FC236}">
              <a16:creationId xmlns:a16="http://schemas.microsoft.com/office/drawing/2014/main" id="{D9264A80-FE95-4707-A7DE-0DC34B128F21}"/>
            </a:ext>
          </a:extLst>
        </xdr:cNvPr>
        <xdr:cNvCxnSpPr/>
      </xdr:nvCxnSpPr>
      <xdr:spPr>
        <a:xfrm flipV="1">
          <a:off x="7084060" y="661269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58413</xdr:rowOff>
    </xdr:from>
    <xdr:to>
      <xdr:col>36</xdr:col>
      <xdr:colOff>165100</xdr:colOff>
      <xdr:row>38</xdr:row>
      <xdr:rowOff>160013</xdr:rowOff>
    </xdr:to>
    <xdr:sp macro="" textlink="">
      <xdr:nvSpPr>
        <xdr:cNvPr id="138" name="楕円 137">
          <a:extLst>
            <a:ext uri="{FF2B5EF4-FFF2-40B4-BE49-F238E27FC236}">
              <a16:creationId xmlns:a16="http://schemas.microsoft.com/office/drawing/2014/main" id="{02B2E14A-905C-42FF-A293-8EEB86700964}"/>
            </a:ext>
          </a:extLst>
        </xdr:cNvPr>
        <xdr:cNvSpPr/>
      </xdr:nvSpPr>
      <xdr:spPr>
        <a:xfrm>
          <a:off x="6231890" y="65697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100908</xdr:rowOff>
    </xdr:from>
    <xdr:to>
      <xdr:col>41</xdr:col>
      <xdr:colOff>50800</xdr:colOff>
      <xdr:row>38</xdr:row>
      <xdr:rowOff>109213</xdr:rowOff>
    </xdr:to>
    <xdr:cxnSp macro="">
      <xdr:nvCxnSpPr>
        <xdr:cNvPr id="139" name="直線コネクタ 138">
          <a:extLst>
            <a:ext uri="{FF2B5EF4-FFF2-40B4-BE49-F238E27FC236}">
              <a16:creationId xmlns:a16="http://schemas.microsoft.com/office/drawing/2014/main" id="{A887F65D-3219-4AA1-85DE-787201DAE51B}"/>
            </a:ext>
          </a:extLst>
        </xdr:cNvPr>
        <xdr:cNvCxnSpPr/>
      </xdr:nvCxnSpPr>
      <xdr:spPr>
        <a:xfrm flipV="1">
          <a:off x="6286500" y="6612198"/>
          <a:ext cx="79756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1A6141D2-9727-4461-B88C-E8CA66B7B4D5}"/>
            </a:ext>
          </a:extLst>
        </xdr:cNvPr>
        <xdr:cNvSpPr txBox="1"/>
      </xdr:nvSpPr>
      <xdr:spPr>
        <a:xfrm>
          <a:off x="8422151" y="66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0F86EE4D-BAA9-43E3-87EC-2227E0F8F405}"/>
            </a:ext>
          </a:extLst>
        </xdr:cNvPr>
        <xdr:cNvSpPr txBox="1"/>
      </xdr:nvSpPr>
      <xdr:spPr>
        <a:xfrm>
          <a:off x="7641101" y="67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32FD4660-7700-4585-9B38-708F44F2E3B8}"/>
            </a:ext>
          </a:extLst>
        </xdr:cNvPr>
        <xdr:cNvSpPr txBox="1"/>
      </xdr:nvSpPr>
      <xdr:spPr>
        <a:xfrm>
          <a:off x="6854971" y="67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A1389ECA-B131-4766-A821-B492366A83F2}"/>
            </a:ext>
          </a:extLst>
        </xdr:cNvPr>
        <xdr:cNvSpPr txBox="1"/>
      </xdr:nvSpPr>
      <xdr:spPr>
        <a:xfrm>
          <a:off x="603836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152404</xdr:rowOff>
    </xdr:from>
    <xdr:ext cx="534377" cy="259045"/>
    <xdr:sp macro="" textlink="">
      <xdr:nvSpPr>
        <xdr:cNvPr id="144" name="n_1mainValue【道路】&#10;一人当たり延長">
          <a:extLst>
            <a:ext uri="{FF2B5EF4-FFF2-40B4-BE49-F238E27FC236}">
              <a16:creationId xmlns:a16="http://schemas.microsoft.com/office/drawing/2014/main" id="{A679C7B5-866D-4AE6-8922-EEA55405FA3B}"/>
            </a:ext>
          </a:extLst>
        </xdr:cNvPr>
        <xdr:cNvSpPr txBox="1"/>
      </xdr:nvSpPr>
      <xdr:spPr>
        <a:xfrm>
          <a:off x="8422151" y="63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161110</xdr:rowOff>
    </xdr:from>
    <xdr:ext cx="534377" cy="259045"/>
    <xdr:sp macro="" textlink="">
      <xdr:nvSpPr>
        <xdr:cNvPr id="145" name="n_2mainValue【道路】&#10;一人当たり延長">
          <a:extLst>
            <a:ext uri="{FF2B5EF4-FFF2-40B4-BE49-F238E27FC236}">
              <a16:creationId xmlns:a16="http://schemas.microsoft.com/office/drawing/2014/main" id="{0709702D-2A20-47C5-A5DF-9DA7A7E4BD23}"/>
            </a:ext>
          </a:extLst>
        </xdr:cNvPr>
        <xdr:cNvSpPr txBox="1"/>
      </xdr:nvSpPr>
      <xdr:spPr>
        <a:xfrm>
          <a:off x="7641101" y="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168235</xdr:rowOff>
    </xdr:from>
    <xdr:ext cx="534377" cy="259045"/>
    <xdr:sp macro="" textlink="">
      <xdr:nvSpPr>
        <xdr:cNvPr id="146" name="n_3mainValue【道路】&#10;一人当たり延長">
          <a:extLst>
            <a:ext uri="{FF2B5EF4-FFF2-40B4-BE49-F238E27FC236}">
              <a16:creationId xmlns:a16="http://schemas.microsoft.com/office/drawing/2014/main" id="{CD17D9A9-D267-41FF-9A8D-E47596D57527}"/>
            </a:ext>
          </a:extLst>
        </xdr:cNvPr>
        <xdr:cNvSpPr txBox="1"/>
      </xdr:nvSpPr>
      <xdr:spPr>
        <a:xfrm>
          <a:off x="6854971" y="63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5090</xdr:rowOff>
    </xdr:from>
    <xdr:ext cx="534377" cy="259045"/>
    <xdr:sp macro="" textlink="">
      <xdr:nvSpPr>
        <xdr:cNvPr id="147" name="n_4mainValue【道路】&#10;一人当たり延長">
          <a:extLst>
            <a:ext uri="{FF2B5EF4-FFF2-40B4-BE49-F238E27FC236}">
              <a16:creationId xmlns:a16="http://schemas.microsoft.com/office/drawing/2014/main" id="{BC66FECF-5157-47D0-80CE-DFF8BDD6DC39}"/>
            </a:ext>
          </a:extLst>
        </xdr:cNvPr>
        <xdr:cNvSpPr txBox="1"/>
      </xdr:nvSpPr>
      <xdr:spPr>
        <a:xfrm>
          <a:off x="6038361" y="63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F124F21-8367-46EE-A2C4-A682DC75750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87008A-5223-4E51-9D87-22A340FCE3E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0F1921-4080-406D-AB2E-B0C757359BB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4341A69-D5D8-4B2F-A1E0-75E150CC64F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4102D1-36A5-4D3E-80A0-CBD80457CE1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B60B809-067D-471B-8468-E000FBC5FE2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2C0866-C242-41B8-97AF-6AFDEE7434F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403A349-D84D-46B0-A338-96347D31A88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ECADFF-633B-4859-B6FB-136B9F6287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9EA8AD5-9A6D-43F3-8805-55767935782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5505B5-4603-4B9E-99FF-69F6E00755E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945E214-0807-43B6-95BC-8695DFCC5CA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47B3A00-4110-46AD-A5EA-6058F850D1F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6AFA680-7511-42C1-9F45-0C791CA86DE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3ED1A1F-BA55-42AF-9EB7-3308C47209E3}"/>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5F94F7D-A64D-4622-887A-EAB0C8D29AA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D0EE29E-D72A-4D0B-A044-3B8C0288262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C1E34CA-F359-43AC-800B-73F77D79559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495645A-D121-4557-A138-63061ACBC5A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90E66ED-0458-4EAB-A9BC-32F865CD5D9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39C7C36-0422-42EE-9764-FBE98811E51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4073ABF-7A4C-4147-8615-42762065440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75770EA-3FB1-418C-AFE4-CDAC183B927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54DD61-E8B8-414F-8F30-84CBAF183A4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D6FCE43-A2E9-400B-B993-F1A6AF23ACD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142A56C-538F-4A70-85FD-F49C7EF39E2F}"/>
            </a:ext>
          </a:extLst>
        </xdr:cNvPr>
        <xdr:cNvCxnSpPr/>
      </xdr:nvCxnSpPr>
      <xdr:spPr>
        <a:xfrm flipV="1">
          <a:off x="4173855" y="956418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DF6CF6A9-0D08-443C-95B9-7A639F71A076}"/>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76718BC-8A84-45CB-99EB-46657A157034}"/>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7C9B198-07BA-461D-8D78-36A439E7D4EF}"/>
            </a:ext>
          </a:extLst>
        </xdr:cNvPr>
        <xdr:cNvSpPr txBox="1"/>
      </xdr:nvSpPr>
      <xdr:spPr>
        <a:xfrm>
          <a:off x="421259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148BD751-7607-47D3-8D08-D53BFF14B022}"/>
            </a:ext>
          </a:extLst>
        </xdr:cNvPr>
        <xdr:cNvCxnSpPr/>
      </xdr:nvCxnSpPr>
      <xdr:spPr>
        <a:xfrm>
          <a:off x="4112260" y="9564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B95DFEA-3894-4E65-A871-356E09F2D2A0}"/>
            </a:ext>
          </a:extLst>
        </xdr:cNvPr>
        <xdr:cNvSpPr txBox="1"/>
      </xdr:nvSpPr>
      <xdr:spPr>
        <a:xfrm>
          <a:off x="4212590" y="10302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D4638748-E41A-4D17-9A49-FCF6C603808D}"/>
            </a:ext>
          </a:extLst>
        </xdr:cNvPr>
        <xdr:cNvSpPr/>
      </xdr:nvSpPr>
      <xdr:spPr>
        <a:xfrm>
          <a:off x="4131310" y="104588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B4357B70-CE16-40B5-BB45-B04BB5C24D6C}"/>
            </a:ext>
          </a:extLst>
        </xdr:cNvPr>
        <xdr:cNvSpPr/>
      </xdr:nvSpPr>
      <xdr:spPr>
        <a:xfrm>
          <a:off x="3388360" y="1042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C42B2D66-EB0D-495B-8C21-CC8F72525573}"/>
            </a:ext>
          </a:extLst>
        </xdr:cNvPr>
        <xdr:cNvSpPr/>
      </xdr:nvSpPr>
      <xdr:spPr>
        <a:xfrm>
          <a:off x="2571750" y="1042125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541628C9-2222-466A-8B49-286B65E8DD9C}"/>
            </a:ext>
          </a:extLst>
        </xdr:cNvPr>
        <xdr:cNvSpPr/>
      </xdr:nvSpPr>
      <xdr:spPr>
        <a:xfrm>
          <a:off x="1774190" y="104185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4BB4D80F-8536-4360-9220-A746E2F512D5}"/>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68E18D-16D3-41B9-A3AC-585C2C02C12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3B6A29-7830-424B-98C7-91F05340E929}"/>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FAC43C-AED3-442E-8C8D-25111563A25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47A669-47B5-484B-A779-B50271A653F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12FBB3B-B7B7-4F64-AD44-2F357F7B763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9" name="楕円 188">
          <a:extLst>
            <a:ext uri="{FF2B5EF4-FFF2-40B4-BE49-F238E27FC236}">
              <a16:creationId xmlns:a16="http://schemas.microsoft.com/office/drawing/2014/main" id="{0B4C7FDB-8666-403E-902F-B5A494EF2FD5}"/>
            </a:ext>
          </a:extLst>
        </xdr:cNvPr>
        <xdr:cNvSpPr/>
      </xdr:nvSpPr>
      <xdr:spPr>
        <a:xfrm>
          <a:off x="4131310" y="107747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BE601B7-B08B-4058-A41E-571205568DCA}"/>
            </a:ext>
          </a:extLst>
        </xdr:cNvPr>
        <xdr:cNvSpPr txBox="1"/>
      </xdr:nvSpPr>
      <xdr:spPr>
        <a:xfrm>
          <a:off x="4212590" y="107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91" name="楕円 190">
          <a:extLst>
            <a:ext uri="{FF2B5EF4-FFF2-40B4-BE49-F238E27FC236}">
              <a16:creationId xmlns:a16="http://schemas.microsoft.com/office/drawing/2014/main" id="{DC1C279B-933C-4F8F-826A-E51F4F7F002F}"/>
            </a:ext>
          </a:extLst>
        </xdr:cNvPr>
        <xdr:cNvSpPr/>
      </xdr:nvSpPr>
      <xdr:spPr>
        <a:xfrm>
          <a:off x="3388360" y="107630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26126</xdr:rowOff>
    </xdr:to>
    <xdr:cxnSp macro="">
      <xdr:nvCxnSpPr>
        <xdr:cNvPr id="192" name="直線コネクタ 191">
          <a:extLst>
            <a:ext uri="{FF2B5EF4-FFF2-40B4-BE49-F238E27FC236}">
              <a16:creationId xmlns:a16="http://schemas.microsoft.com/office/drawing/2014/main" id="{3F1C5DFE-C433-4307-B526-980B5616344F}"/>
            </a:ext>
          </a:extLst>
        </xdr:cNvPr>
        <xdr:cNvCxnSpPr/>
      </xdr:nvCxnSpPr>
      <xdr:spPr>
        <a:xfrm>
          <a:off x="3431540" y="10821488"/>
          <a:ext cx="74295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3" name="楕円 192">
          <a:extLst>
            <a:ext uri="{FF2B5EF4-FFF2-40B4-BE49-F238E27FC236}">
              <a16:creationId xmlns:a16="http://schemas.microsoft.com/office/drawing/2014/main" id="{5EBD9B15-A38F-4829-8930-226B3FDBF9C8}"/>
            </a:ext>
          </a:extLst>
        </xdr:cNvPr>
        <xdr:cNvSpPr/>
      </xdr:nvSpPr>
      <xdr:spPr>
        <a:xfrm>
          <a:off x="2571750" y="107608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16328</xdr:rowOff>
    </xdr:to>
    <xdr:cxnSp macro="">
      <xdr:nvCxnSpPr>
        <xdr:cNvPr id="194" name="直線コネクタ 193">
          <a:extLst>
            <a:ext uri="{FF2B5EF4-FFF2-40B4-BE49-F238E27FC236}">
              <a16:creationId xmlns:a16="http://schemas.microsoft.com/office/drawing/2014/main" id="{6D5144C8-C85F-44EF-8C02-73E8D0462202}"/>
            </a:ext>
          </a:extLst>
        </xdr:cNvPr>
        <xdr:cNvCxnSpPr/>
      </xdr:nvCxnSpPr>
      <xdr:spPr>
        <a:xfrm>
          <a:off x="2626360" y="10809786"/>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159838</xdr:rowOff>
    </xdr:from>
    <xdr:to>
      <xdr:col>10</xdr:col>
      <xdr:colOff>165100</xdr:colOff>
      <xdr:row>63</xdr:row>
      <xdr:rowOff>89988</xdr:rowOff>
    </xdr:to>
    <xdr:sp macro="" textlink="">
      <xdr:nvSpPr>
        <xdr:cNvPr id="195" name="楕円 194">
          <a:extLst>
            <a:ext uri="{FF2B5EF4-FFF2-40B4-BE49-F238E27FC236}">
              <a16:creationId xmlns:a16="http://schemas.microsoft.com/office/drawing/2014/main" id="{19D2EF7A-24E0-41F5-880A-BF44E358EEA8}"/>
            </a:ext>
          </a:extLst>
        </xdr:cNvPr>
        <xdr:cNvSpPr/>
      </xdr:nvSpPr>
      <xdr:spPr>
        <a:xfrm>
          <a:off x="1774190" y="107916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39188</xdr:rowOff>
    </xdr:to>
    <xdr:cxnSp macro="">
      <xdr:nvCxnSpPr>
        <xdr:cNvPr id="196" name="直線コネクタ 195">
          <a:extLst>
            <a:ext uri="{FF2B5EF4-FFF2-40B4-BE49-F238E27FC236}">
              <a16:creationId xmlns:a16="http://schemas.microsoft.com/office/drawing/2014/main" id="{D137F87B-A427-4F4F-AE21-E62BADCACCA5}"/>
            </a:ext>
          </a:extLst>
        </xdr:cNvPr>
        <xdr:cNvCxnSpPr/>
      </xdr:nvCxnSpPr>
      <xdr:spPr>
        <a:xfrm flipV="1">
          <a:off x="1828800" y="10809786"/>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150041</xdr:rowOff>
    </xdr:from>
    <xdr:to>
      <xdr:col>6</xdr:col>
      <xdr:colOff>38100</xdr:colOff>
      <xdr:row>63</xdr:row>
      <xdr:rowOff>80191</xdr:rowOff>
    </xdr:to>
    <xdr:sp macro="" textlink="">
      <xdr:nvSpPr>
        <xdr:cNvPr id="197" name="楕円 196">
          <a:extLst>
            <a:ext uri="{FF2B5EF4-FFF2-40B4-BE49-F238E27FC236}">
              <a16:creationId xmlns:a16="http://schemas.microsoft.com/office/drawing/2014/main" id="{5294AB2C-EC1B-474C-B9F0-174F6E57485F}"/>
            </a:ext>
          </a:extLst>
        </xdr:cNvPr>
        <xdr:cNvSpPr/>
      </xdr:nvSpPr>
      <xdr:spPr>
        <a:xfrm>
          <a:off x="988060" y="107799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29391</xdr:rowOff>
    </xdr:from>
    <xdr:to>
      <xdr:col>10</xdr:col>
      <xdr:colOff>114300</xdr:colOff>
      <xdr:row>63</xdr:row>
      <xdr:rowOff>39188</xdr:rowOff>
    </xdr:to>
    <xdr:cxnSp macro="">
      <xdr:nvCxnSpPr>
        <xdr:cNvPr id="198" name="直線コネクタ 197">
          <a:extLst>
            <a:ext uri="{FF2B5EF4-FFF2-40B4-BE49-F238E27FC236}">
              <a16:creationId xmlns:a16="http://schemas.microsoft.com/office/drawing/2014/main" id="{0D3F1DBD-5182-4C57-AF9D-58B1B1656AD9}"/>
            </a:ext>
          </a:extLst>
        </xdr:cNvPr>
        <xdr:cNvCxnSpPr/>
      </xdr:nvCxnSpPr>
      <xdr:spPr>
        <a:xfrm>
          <a:off x="1031240" y="10828836"/>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DDBD98A-EF37-405D-B6B5-38EC14CFBE6B}"/>
            </a:ext>
          </a:extLst>
        </xdr:cNvPr>
        <xdr:cNvSpPr txBox="1"/>
      </xdr:nvSpPr>
      <xdr:spPr>
        <a:xfrm>
          <a:off x="32391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92B52BF-D7A8-4B20-BF1D-A19106625304}"/>
            </a:ext>
          </a:extLst>
        </xdr:cNvPr>
        <xdr:cNvSpPr txBox="1"/>
      </xdr:nvSpPr>
      <xdr:spPr>
        <a:xfrm>
          <a:off x="2439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328E6ED-320A-4053-8CEA-34642466C828}"/>
            </a:ext>
          </a:extLst>
        </xdr:cNvPr>
        <xdr:cNvSpPr txBox="1"/>
      </xdr:nvSpPr>
      <xdr:spPr>
        <a:xfrm>
          <a:off x="1641484" y="1019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01DA576-1EC5-4FD6-B12F-E5D60951A488}"/>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E34EB8B-56FE-4CFD-A247-96CAFB9E38BE}"/>
            </a:ext>
          </a:extLst>
        </xdr:cNvPr>
        <xdr:cNvSpPr txBox="1"/>
      </xdr:nvSpPr>
      <xdr:spPr>
        <a:xfrm>
          <a:off x="3239144" y="1085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015FD18-4428-4316-9B0E-F1A0ACCD128A}"/>
            </a:ext>
          </a:extLst>
        </xdr:cNvPr>
        <xdr:cNvSpPr txBox="1"/>
      </xdr:nvSpPr>
      <xdr:spPr>
        <a:xfrm>
          <a:off x="2439044" y="108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44CE837-B3BF-41BC-B6F6-017FF2B1092D}"/>
            </a:ext>
          </a:extLst>
        </xdr:cNvPr>
        <xdr:cNvSpPr txBox="1"/>
      </xdr:nvSpPr>
      <xdr:spPr>
        <a:xfrm>
          <a:off x="1641484" y="1088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71318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F0D7D9F-A8F3-4093-AD09-D64D47D5AF53}"/>
            </a:ext>
          </a:extLst>
        </xdr:cNvPr>
        <xdr:cNvSpPr txBox="1"/>
      </xdr:nvSpPr>
      <xdr:spPr>
        <a:xfrm>
          <a:off x="855354" y="108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51B9B72-BDB8-40C8-A41F-58774415EA8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A648AC5-0112-4C37-BBF9-E64F5735277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35FFC59-0D4D-4411-B3E3-EF0F1FB33E5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0AFA44D-53F7-4A6A-8311-A850826AD50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2201A4-968C-4D11-89D8-5B7DCB04E4B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DFC8EB-1892-4960-BCF1-CFECA6E42F9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056BEAF-30EE-495F-977B-E053FBA9637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05CF9C5-7F55-4B24-9DFA-F5B9A119870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32113C2-7712-42B0-93DF-EECF162888C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5B69A08-696F-44A3-A622-D3A529DED91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EE03003-6FAB-407A-B3FD-439E27110B04}"/>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73D1E94-262D-46D3-91A9-D375DA3A9891}"/>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35866C8-9904-47B2-8E0D-116DD1D65847}"/>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27B63EA-52EB-4025-AC9D-FCBA8801CE7E}"/>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7667D67-9760-4E75-97B9-700E2992B958}"/>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5117E6F-8F20-4B80-B2B7-D043A08BE81A}"/>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9EB9C7A-BA09-4913-8C1F-80A36600809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3EA2E44-C08B-486C-8031-524E0854C92A}"/>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0AA8BF6-DB06-4505-B2A2-EA0E9D0978AC}"/>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9937CFF-688C-4827-A965-3B0F2B796C2E}"/>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80ACBAE-A798-4578-8FFB-A87B3B690751}"/>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4B7810BE-6395-4FE1-B0F1-2450C3BE5EB4}"/>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B4F7C4E-1F5F-4E94-85B0-31443932AF7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387EB2D-BAF9-4243-8B04-D212DB54217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74E6E55-B098-41AE-A41C-EAE6BD6FB19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F55F6124-E01B-4F80-867A-66FD14D9F100}"/>
            </a:ext>
          </a:extLst>
        </xdr:cNvPr>
        <xdr:cNvCxnSpPr/>
      </xdr:nvCxnSpPr>
      <xdr:spPr>
        <a:xfrm flipV="1">
          <a:off x="9429115" y="9584077"/>
          <a:ext cx="0" cy="151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147BFEA-5815-4192-9901-96CFC1223D0C}"/>
            </a:ext>
          </a:extLst>
        </xdr:cNvPr>
        <xdr:cNvSpPr txBox="1"/>
      </xdr:nvSpPr>
      <xdr:spPr>
        <a:xfrm>
          <a:off x="9467850" y="111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61BF864B-25C0-4FCD-8C42-D3F9D4738925}"/>
            </a:ext>
          </a:extLst>
        </xdr:cNvPr>
        <xdr:cNvCxnSpPr/>
      </xdr:nvCxnSpPr>
      <xdr:spPr>
        <a:xfrm>
          <a:off x="9356090" y="110993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594FEC0-08C4-41C1-B8D9-FF8D87FC18EF}"/>
            </a:ext>
          </a:extLst>
        </xdr:cNvPr>
        <xdr:cNvSpPr txBox="1"/>
      </xdr:nvSpPr>
      <xdr:spPr>
        <a:xfrm>
          <a:off x="9467850" y="9355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158F9C69-7E63-4DB7-97AA-315E49FAEB2D}"/>
            </a:ext>
          </a:extLst>
        </xdr:cNvPr>
        <xdr:cNvCxnSpPr/>
      </xdr:nvCxnSpPr>
      <xdr:spPr>
        <a:xfrm>
          <a:off x="9356090" y="95840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434643C-DC3B-4B18-98EA-3BADEA1516C8}"/>
            </a:ext>
          </a:extLst>
        </xdr:cNvPr>
        <xdr:cNvSpPr txBox="1"/>
      </xdr:nvSpPr>
      <xdr:spPr>
        <a:xfrm>
          <a:off x="9467850" y="10480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7DE96085-BA59-4747-9CCB-110A6F92C07D}"/>
            </a:ext>
          </a:extLst>
        </xdr:cNvPr>
        <xdr:cNvSpPr/>
      </xdr:nvSpPr>
      <xdr:spPr>
        <a:xfrm>
          <a:off x="9394190" y="1062901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95C5925-6AD4-46C0-843F-1F88BFE2E2AD}"/>
            </a:ext>
          </a:extLst>
        </xdr:cNvPr>
        <xdr:cNvSpPr/>
      </xdr:nvSpPr>
      <xdr:spPr>
        <a:xfrm>
          <a:off x="8632190" y="106511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7172143-6CBF-4C21-A331-70B0F4EAF25A}"/>
            </a:ext>
          </a:extLst>
        </xdr:cNvPr>
        <xdr:cNvSpPr/>
      </xdr:nvSpPr>
      <xdr:spPr>
        <a:xfrm>
          <a:off x="7846060" y="1064261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3E97F982-0C1E-49D2-B1C4-9B2C513967E4}"/>
            </a:ext>
          </a:extLst>
        </xdr:cNvPr>
        <xdr:cNvSpPr/>
      </xdr:nvSpPr>
      <xdr:spPr>
        <a:xfrm>
          <a:off x="7029450" y="10623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CD77FF8-3092-4C86-985C-FDFE5C3968A2}"/>
            </a:ext>
          </a:extLst>
        </xdr:cNvPr>
        <xdr:cNvSpPr/>
      </xdr:nvSpPr>
      <xdr:spPr>
        <a:xfrm>
          <a:off x="6231890" y="10651178"/>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25CD53-B2EB-4E49-8F75-7CFEF601EDB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2DC6FF-185C-421B-AD03-65CC294AD3B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07A595-256C-44F6-B969-E2CC440A47A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D6E43B8-5494-4DD1-BF56-8369B794928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D4E5A08-6D1A-46EB-BE19-6C12126E36C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155689</xdr:rowOff>
    </xdr:from>
    <xdr:to>
      <xdr:col>55</xdr:col>
      <xdr:colOff>50800</xdr:colOff>
      <xdr:row>64</xdr:row>
      <xdr:rowOff>85839</xdr:rowOff>
    </xdr:to>
    <xdr:sp macro="" textlink="">
      <xdr:nvSpPr>
        <xdr:cNvPr id="248" name="楕円 247">
          <a:extLst>
            <a:ext uri="{FF2B5EF4-FFF2-40B4-BE49-F238E27FC236}">
              <a16:creationId xmlns:a16="http://schemas.microsoft.com/office/drawing/2014/main" id="{4C704856-F1A8-4FB4-A3E8-4E74FA1138C9}"/>
            </a:ext>
          </a:extLst>
        </xdr:cNvPr>
        <xdr:cNvSpPr/>
      </xdr:nvSpPr>
      <xdr:spPr>
        <a:xfrm>
          <a:off x="9394190" y="109570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70616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D3B6D2FF-F131-4528-BF9D-0648858D1A8D}"/>
            </a:ext>
          </a:extLst>
        </xdr:cNvPr>
        <xdr:cNvSpPr txBox="1"/>
      </xdr:nvSpPr>
      <xdr:spPr>
        <a:xfrm>
          <a:off x="9467850" y="108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156059</xdr:rowOff>
    </xdr:from>
    <xdr:to>
      <xdr:col>50</xdr:col>
      <xdr:colOff>165100</xdr:colOff>
      <xdr:row>64</xdr:row>
      <xdr:rowOff>86209</xdr:rowOff>
    </xdr:to>
    <xdr:sp macro="" textlink="">
      <xdr:nvSpPr>
        <xdr:cNvPr id="250" name="楕円 249">
          <a:extLst>
            <a:ext uri="{FF2B5EF4-FFF2-40B4-BE49-F238E27FC236}">
              <a16:creationId xmlns:a16="http://schemas.microsoft.com/office/drawing/2014/main" id="{0B9C6762-B367-4458-B924-C0072C43B73A}"/>
            </a:ext>
          </a:extLst>
        </xdr:cNvPr>
        <xdr:cNvSpPr/>
      </xdr:nvSpPr>
      <xdr:spPr>
        <a:xfrm>
          <a:off x="8632190" y="109574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35039</xdr:rowOff>
    </xdr:from>
    <xdr:to>
      <xdr:col>55</xdr:col>
      <xdr:colOff>0</xdr:colOff>
      <xdr:row>64</xdr:row>
      <xdr:rowOff>35409</xdr:rowOff>
    </xdr:to>
    <xdr:cxnSp macro="">
      <xdr:nvCxnSpPr>
        <xdr:cNvPr id="251" name="直線コネクタ 250">
          <a:extLst>
            <a:ext uri="{FF2B5EF4-FFF2-40B4-BE49-F238E27FC236}">
              <a16:creationId xmlns:a16="http://schemas.microsoft.com/office/drawing/2014/main" id="{8BF74717-C237-46B2-B071-5941B793FC02}"/>
            </a:ext>
          </a:extLst>
        </xdr:cNvPr>
        <xdr:cNvCxnSpPr/>
      </xdr:nvCxnSpPr>
      <xdr:spPr>
        <a:xfrm flipV="1">
          <a:off x="8686800" y="11007839"/>
          <a:ext cx="74295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157426</xdr:rowOff>
    </xdr:from>
    <xdr:to>
      <xdr:col>46</xdr:col>
      <xdr:colOff>38100</xdr:colOff>
      <xdr:row>64</xdr:row>
      <xdr:rowOff>87576</xdr:rowOff>
    </xdr:to>
    <xdr:sp macro="" textlink="">
      <xdr:nvSpPr>
        <xdr:cNvPr id="252" name="楕円 251">
          <a:extLst>
            <a:ext uri="{FF2B5EF4-FFF2-40B4-BE49-F238E27FC236}">
              <a16:creationId xmlns:a16="http://schemas.microsoft.com/office/drawing/2014/main" id="{74A70477-AD12-4F71-AFB3-17A4293E41B6}"/>
            </a:ext>
          </a:extLst>
        </xdr:cNvPr>
        <xdr:cNvSpPr/>
      </xdr:nvSpPr>
      <xdr:spPr>
        <a:xfrm>
          <a:off x="7846060" y="109606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35409</xdr:rowOff>
    </xdr:from>
    <xdr:to>
      <xdr:col>50</xdr:col>
      <xdr:colOff>114300</xdr:colOff>
      <xdr:row>64</xdr:row>
      <xdr:rowOff>36776</xdr:rowOff>
    </xdr:to>
    <xdr:cxnSp macro="">
      <xdr:nvCxnSpPr>
        <xdr:cNvPr id="253" name="直線コネクタ 252">
          <a:extLst>
            <a:ext uri="{FF2B5EF4-FFF2-40B4-BE49-F238E27FC236}">
              <a16:creationId xmlns:a16="http://schemas.microsoft.com/office/drawing/2014/main" id="{E0B4A514-912C-4251-84A6-2D792161FD64}"/>
            </a:ext>
          </a:extLst>
        </xdr:cNvPr>
        <xdr:cNvCxnSpPr/>
      </xdr:nvCxnSpPr>
      <xdr:spPr>
        <a:xfrm flipV="1">
          <a:off x="7889240" y="11008209"/>
          <a:ext cx="79756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160414</xdr:rowOff>
    </xdr:from>
    <xdr:to>
      <xdr:col>41</xdr:col>
      <xdr:colOff>101600</xdr:colOff>
      <xdr:row>64</xdr:row>
      <xdr:rowOff>90564</xdr:rowOff>
    </xdr:to>
    <xdr:sp macro="" textlink="">
      <xdr:nvSpPr>
        <xdr:cNvPr id="254" name="楕円 253">
          <a:extLst>
            <a:ext uri="{FF2B5EF4-FFF2-40B4-BE49-F238E27FC236}">
              <a16:creationId xmlns:a16="http://schemas.microsoft.com/office/drawing/2014/main" id="{5D102637-B815-4F64-8BEB-6ED13A9503F6}"/>
            </a:ext>
          </a:extLst>
        </xdr:cNvPr>
        <xdr:cNvSpPr/>
      </xdr:nvSpPr>
      <xdr:spPr>
        <a:xfrm>
          <a:off x="7029450" y="109636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36776</xdr:rowOff>
    </xdr:from>
    <xdr:to>
      <xdr:col>45</xdr:col>
      <xdr:colOff>177800</xdr:colOff>
      <xdr:row>64</xdr:row>
      <xdr:rowOff>39764</xdr:rowOff>
    </xdr:to>
    <xdr:cxnSp macro="">
      <xdr:nvCxnSpPr>
        <xdr:cNvPr id="255" name="直線コネクタ 254">
          <a:extLst>
            <a:ext uri="{FF2B5EF4-FFF2-40B4-BE49-F238E27FC236}">
              <a16:creationId xmlns:a16="http://schemas.microsoft.com/office/drawing/2014/main" id="{0DF83F1C-764F-4EBC-83C7-D68B70A713E1}"/>
            </a:ext>
          </a:extLst>
        </xdr:cNvPr>
        <xdr:cNvCxnSpPr/>
      </xdr:nvCxnSpPr>
      <xdr:spPr>
        <a:xfrm flipV="1">
          <a:off x="7084060" y="11009576"/>
          <a:ext cx="80518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161649</xdr:rowOff>
    </xdr:from>
    <xdr:to>
      <xdr:col>36</xdr:col>
      <xdr:colOff>165100</xdr:colOff>
      <xdr:row>64</xdr:row>
      <xdr:rowOff>91799</xdr:rowOff>
    </xdr:to>
    <xdr:sp macro="" textlink="">
      <xdr:nvSpPr>
        <xdr:cNvPr id="256" name="楕円 255">
          <a:extLst>
            <a:ext uri="{FF2B5EF4-FFF2-40B4-BE49-F238E27FC236}">
              <a16:creationId xmlns:a16="http://schemas.microsoft.com/office/drawing/2014/main" id="{04572FEF-D9FC-43F1-8BE1-FB56B8AB52E6}"/>
            </a:ext>
          </a:extLst>
        </xdr:cNvPr>
        <xdr:cNvSpPr/>
      </xdr:nvSpPr>
      <xdr:spPr>
        <a:xfrm>
          <a:off x="6231890" y="109649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39764</xdr:rowOff>
    </xdr:from>
    <xdr:to>
      <xdr:col>41</xdr:col>
      <xdr:colOff>50800</xdr:colOff>
      <xdr:row>64</xdr:row>
      <xdr:rowOff>40999</xdr:rowOff>
    </xdr:to>
    <xdr:cxnSp macro="">
      <xdr:nvCxnSpPr>
        <xdr:cNvPr id="257" name="直線コネクタ 256">
          <a:extLst>
            <a:ext uri="{FF2B5EF4-FFF2-40B4-BE49-F238E27FC236}">
              <a16:creationId xmlns:a16="http://schemas.microsoft.com/office/drawing/2014/main" id="{2A7298CD-28A2-4437-B148-97E04B37CCF5}"/>
            </a:ext>
          </a:extLst>
        </xdr:cNvPr>
        <xdr:cNvCxnSpPr/>
      </xdr:nvCxnSpPr>
      <xdr:spPr>
        <a:xfrm flipV="1">
          <a:off x="6286500" y="11012564"/>
          <a:ext cx="79756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90D9019-85F8-4531-BB1E-1B697B74D767}"/>
            </a:ext>
          </a:extLst>
        </xdr:cNvPr>
        <xdr:cNvSpPr txBox="1"/>
      </xdr:nvSpPr>
      <xdr:spPr>
        <a:xfrm>
          <a:off x="8401265" y="1041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3891544-2531-41B2-94F2-C4B33499E3C1}"/>
            </a:ext>
          </a:extLst>
        </xdr:cNvPr>
        <xdr:cNvSpPr txBox="1"/>
      </xdr:nvSpPr>
      <xdr:spPr>
        <a:xfrm>
          <a:off x="7610690" y="1041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851908E-CEFC-4474-9B32-D3687B93AB9A}"/>
            </a:ext>
          </a:extLst>
        </xdr:cNvPr>
        <xdr:cNvSpPr txBox="1"/>
      </xdr:nvSpPr>
      <xdr:spPr>
        <a:xfrm>
          <a:off x="6822655" y="1039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14861EE-9C22-42C3-BB12-FF376EA45D14}"/>
            </a:ext>
          </a:extLst>
        </xdr:cNvPr>
        <xdr:cNvSpPr txBox="1"/>
      </xdr:nvSpPr>
      <xdr:spPr>
        <a:xfrm>
          <a:off x="6007950" y="104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77336</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9538D478-1040-42E3-BD13-97EAD7074AA4}"/>
            </a:ext>
          </a:extLst>
        </xdr:cNvPr>
        <xdr:cNvSpPr txBox="1"/>
      </xdr:nvSpPr>
      <xdr:spPr>
        <a:xfrm>
          <a:off x="8422151" y="11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78703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3E0FB5C-A57C-4211-A865-7E68C3BCED2E}"/>
            </a:ext>
          </a:extLst>
        </xdr:cNvPr>
        <xdr:cNvSpPr txBox="1"/>
      </xdr:nvSpPr>
      <xdr:spPr>
        <a:xfrm>
          <a:off x="7641101" y="110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81691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453FE6B4-E220-4477-B3C5-F4C4A3DAB566}"/>
            </a:ext>
          </a:extLst>
        </xdr:cNvPr>
        <xdr:cNvSpPr txBox="1"/>
      </xdr:nvSpPr>
      <xdr:spPr>
        <a:xfrm>
          <a:off x="6854971" y="110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82926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552FA06A-511C-450F-A967-9EC255A8BE2A}"/>
            </a:ext>
          </a:extLst>
        </xdr:cNvPr>
        <xdr:cNvSpPr txBox="1"/>
      </xdr:nvSpPr>
      <xdr:spPr>
        <a:xfrm>
          <a:off x="6038361" y="110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53277A4-028E-4EFC-AEDF-8A056675DF8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4BD8D2B-D5BD-4D97-BBF3-584D2D39784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C603FB9-0A31-4DAB-AD8A-350588DBB07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C1D34AC-5EFB-4226-B5E8-79806F1BB61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B0F8BF2-5DB6-4F51-9DB6-CE550DF8620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238D960-4401-494C-957C-57581D16619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9A5BFF4-6B2C-40BC-B888-5D06B87C4E4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EB8DF05-529B-4408-9B40-09EB235EDCD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70BA9F2-8FB3-4B3E-BCDC-57C89C9697E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A6957BA-1CCB-4AF2-A917-D9B46582FC3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ED9F0DE-861D-44EE-A481-CB270D34A2F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B6AFE17-58EC-4A75-B06F-A766578C0C5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701279C-BE69-42F0-A35B-1AA0E1F6FDEF}"/>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C130A63-AB36-4D9F-AA54-0910349DE5C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14E538D-3B4F-40CB-879E-13AACD253B9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B5117FC-1097-473E-8447-D3D9AD6E664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7182871-602E-4E94-B37D-7836545BD0A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2608351-2A63-4BF3-8669-B7B5685F1B4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12E94AA-CAE0-4257-99AC-D3E46759767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EC6AC39-D4B8-4420-BEBD-6BE28D8EE10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55DD3AE-A243-491F-8191-731B212DDDC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1D5F83D-3926-4F9A-80C2-9BAFCDB26E3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2FDA011-2941-4CFA-B2AC-19F34DEBB93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57A63FE-0567-4B24-A39C-82220BE516E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7AC49F5-C446-416B-8A22-289B3A65D871}"/>
            </a:ext>
          </a:extLst>
        </xdr:cNvPr>
        <xdr:cNvCxnSpPr/>
      </xdr:nvCxnSpPr>
      <xdr:spPr>
        <a:xfrm flipV="1">
          <a:off x="4173855" y="1339405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FF65F26-9D10-4749-A58D-6F9D6C19FFEC}"/>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77C6560-5A83-406A-A592-01ACE28AC1C5}"/>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F5AF6D6-B6B7-43D2-9F27-9D10148D9E14}"/>
            </a:ext>
          </a:extLst>
        </xdr:cNvPr>
        <xdr:cNvSpPr txBox="1"/>
      </xdr:nvSpPr>
      <xdr:spPr>
        <a:xfrm>
          <a:off x="4212590" y="1317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9985161C-B8C4-419F-87C6-DB291D9B99BF}"/>
            </a:ext>
          </a:extLst>
        </xdr:cNvPr>
        <xdr:cNvCxnSpPr/>
      </xdr:nvCxnSpPr>
      <xdr:spPr>
        <a:xfrm>
          <a:off x="4112260" y="13394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16A2FC3-B2E3-4CC9-B949-F68A168B362D}"/>
            </a:ext>
          </a:extLst>
        </xdr:cNvPr>
        <xdr:cNvSpPr txBox="1"/>
      </xdr:nvSpPr>
      <xdr:spPr>
        <a:xfrm>
          <a:off x="4212590" y="1393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D4FEA5D8-9392-41A2-85DD-E293A9BE4B59}"/>
            </a:ext>
          </a:extLst>
        </xdr:cNvPr>
        <xdr:cNvSpPr/>
      </xdr:nvSpPr>
      <xdr:spPr>
        <a:xfrm>
          <a:off x="413131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D0F5B734-3CF3-4D97-8A90-ADA150891C40}"/>
            </a:ext>
          </a:extLst>
        </xdr:cNvPr>
        <xdr:cNvSpPr/>
      </xdr:nvSpPr>
      <xdr:spPr>
        <a:xfrm>
          <a:off x="3388360" y="1404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A7DDF2A5-9BA8-4335-9B9B-84315D87CF5A}"/>
            </a:ext>
          </a:extLst>
        </xdr:cNvPr>
        <xdr:cNvSpPr/>
      </xdr:nvSpPr>
      <xdr:spPr>
        <a:xfrm>
          <a:off x="2571750" y="140595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1CC761C2-4069-4470-8C18-7CF87154741A}"/>
            </a:ext>
          </a:extLst>
        </xdr:cNvPr>
        <xdr:cNvSpPr/>
      </xdr:nvSpPr>
      <xdr:spPr>
        <a:xfrm>
          <a:off x="1774190" y="1421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30AACBE1-57ED-4F3A-A668-6699359D3530}"/>
            </a:ext>
          </a:extLst>
        </xdr:cNvPr>
        <xdr:cNvSpPr/>
      </xdr:nvSpPr>
      <xdr:spPr>
        <a:xfrm>
          <a:off x="988060" y="14181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6FD2C9-14EE-4C05-A965-35CBEDC0C54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3EFB6F0-1972-4A6C-BFAB-4F69C9F9C5E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16B7DC-014D-4217-80D8-F98F0F36B6C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404471B-4ED9-41EE-9C6B-64089D88C21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86148F8-28CD-4E21-A510-3CD00B7570E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306" name="楕円 305">
          <a:extLst>
            <a:ext uri="{FF2B5EF4-FFF2-40B4-BE49-F238E27FC236}">
              <a16:creationId xmlns:a16="http://schemas.microsoft.com/office/drawing/2014/main" id="{B8F1127C-3F96-4EF1-A41B-8E678CA695DC}"/>
            </a:ext>
          </a:extLst>
        </xdr:cNvPr>
        <xdr:cNvSpPr/>
      </xdr:nvSpPr>
      <xdr:spPr>
        <a:xfrm>
          <a:off x="4131310" y="1412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43832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27B46E4-131A-49D9-B1F3-39C67562A68C}"/>
            </a:ext>
          </a:extLst>
        </xdr:cNvPr>
        <xdr:cNvSpPr txBox="1"/>
      </xdr:nvSpPr>
      <xdr:spPr>
        <a:xfrm>
          <a:off x="4212590"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8" name="楕円 307">
          <a:extLst>
            <a:ext uri="{FF2B5EF4-FFF2-40B4-BE49-F238E27FC236}">
              <a16:creationId xmlns:a16="http://schemas.microsoft.com/office/drawing/2014/main" id="{C351327E-8815-4463-9D01-8AA084A3A5D5}"/>
            </a:ext>
          </a:extLst>
        </xdr:cNvPr>
        <xdr:cNvSpPr/>
      </xdr:nvSpPr>
      <xdr:spPr>
        <a:xfrm>
          <a:off x="3388360" y="140843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116205</xdr:rowOff>
    </xdr:to>
    <xdr:cxnSp macro="">
      <xdr:nvCxnSpPr>
        <xdr:cNvPr id="309" name="直線コネクタ 308">
          <a:extLst>
            <a:ext uri="{FF2B5EF4-FFF2-40B4-BE49-F238E27FC236}">
              <a16:creationId xmlns:a16="http://schemas.microsoft.com/office/drawing/2014/main" id="{DD5BAB5D-BB02-442E-AF2E-DF7A7906F25A}"/>
            </a:ext>
          </a:extLst>
        </xdr:cNvPr>
        <xdr:cNvCxnSpPr/>
      </xdr:nvCxnSpPr>
      <xdr:spPr>
        <a:xfrm>
          <a:off x="3431540" y="1413700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310" name="楕円 309">
          <a:extLst>
            <a:ext uri="{FF2B5EF4-FFF2-40B4-BE49-F238E27FC236}">
              <a16:creationId xmlns:a16="http://schemas.microsoft.com/office/drawing/2014/main" id="{8F7CF9BE-270D-40CF-9DCF-34E60003185E}"/>
            </a:ext>
          </a:extLst>
        </xdr:cNvPr>
        <xdr:cNvSpPr/>
      </xdr:nvSpPr>
      <xdr:spPr>
        <a:xfrm>
          <a:off x="2571750" y="14050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78105</xdr:rowOff>
    </xdr:to>
    <xdr:cxnSp macro="">
      <xdr:nvCxnSpPr>
        <xdr:cNvPr id="311" name="直線コネクタ 310">
          <a:extLst>
            <a:ext uri="{FF2B5EF4-FFF2-40B4-BE49-F238E27FC236}">
              <a16:creationId xmlns:a16="http://schemas.microsoft.com/office/drawing/2014/main" id="{7B01C870-481D-41A0-89B8-EC2A9E2C61BC}"/>
            </a:ext>
          </a:extLst>
        </xdr:cNvPr>
        <xdr:cNvCxnSpPr/>
      </xdr:nvCxnSpPr>
      <xdr:spPr>
        <a:xfrm>
          <a:off x="2626360" y="1409890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312" name="楕円 311">
          <a:extLst>
            <a:ext uri="{FF2B5EF4-FFF2-40B4-BE49-F238E27FC236}">
              <a16:creationId xmlns:a16="http://schemas.microsoft.com/office/drawing/2014/main" id="{F48243FF-D277-4217-BE19-551E49825820}"/>
            </a:ext>
          </a:extLst>
        </xdr:cNvPr>
        <xdr:cNvSpPr/>
      </xdr:nvSpPr>
      <xdr:spPr>
        <a:xfrm>
          <a:off x="1774190" y="14011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40005</xdr:rowOff>
    </xdr:to>
    <xdr:cxnSp macro="">
      <xdr:nvCxnSpPr>
        <xdr:cNvPr id="313" name="直線コネクタ 312">
          <a:extLst>
            <a:ext uri="{FF2B5EF4-FFF2-40B4-BE49-F238E27FC236}">
              <a16:creationId xmlns:a16="http://schemas.microsoft.com/office/drawing/2014/main" id="{FDFC2222-C837-4110-B86E-4288C294A320}"/>
            </a:ext>
          </a:extLst>
        </xdr:cNvPr>
        <xdr:cNvCxnSpPr/>
      </xdr:nvCxnSpPr>
      <xdr:spPr>
        <a:xfrm>
          <a:off x="1828800" y="140608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314" name="楕円 313">
          <a:extLst>
            <a:ext uri="{FF2B5EF4-FFF2-40B4-BE49-F238E27FC236}">
              <a16:creationId xmlns:a16="http://schemas.microsoft.com/office/drawing/2014/main" id="{95104EEB-059B-43FF-AEAA-349FB600A05A}"/>
            </a:ext>
          </a:extLst>
        </xdr:cNvPr>
        <xdr:cNvSpPr/>
      </xdr:nvSpPr>
      <xdr:spPr>
        <a:xfrm>
          <a:off x="988060" y="139738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82</xdr:row>
      <xdr:rowOff>1905</xdr:rowOff>
    </xdr:to>
    <xdr:cxnSp macro="">
      <xdr:nvCxnSpPr>
        <xdr:cNvPr id="315" name="直線コネクタ 314">
          <a:extLst>
            <a:ext uri="{FF2B5EF4-FFF2-40B4-BE49-F238E27FC236}">
              <a16:creationId xmlns:a16="http://schemas.microsoft.com/office/drawing/2014/main" id="{6FEB75DE-A280-4475-AB87-11CE2EE017E6}"/>
            </a:ext>
          </a:extLst>
        </xdr:cNvPr>
        <xdr:cNvCxnSpPr/>
      </xdr:nvCxnSpPr>
      <xdr:spPr>
        <a:xfrm>
          <a:off x="1031240" y="1401889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D5EEE034-0F12-4BAA-8DDD-5F0D74F2CAEF}"/>
            </a:ext>
          </a:extLst>
        </xdr:cNvPr>
        <xdr:cNvSpPr txBox="1"/>
      </xdr:nvSpPr>
      <xdr:spPr>
        <a:xfrm>
          <a:off x="32391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aveValue【公営住宅】&#10;有形固定資産減価償却率">
          <a:extLst>
            <a:ext uri="{FF2B5EF4-FFF2-40B4-BE49-F238E27FC236}">
              <a16:creationId xmlns:a16="http://schemas.microsoft.com/office/drawing/2014/main" id="{8A7DABC1-56D2-48C5-837A-66E82C31D912}"/>
            </a:ext>
          </a:extLst>
        </xdr:cNvPr>
        <xdr:cNvSpPr txBox="1"/>
      </xdr:nvSpPr>
      <xdr:spPr>
        <a:xfrm>
          <a:off x="2439044"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A9FD98AA-EE77-4366-914D-56A9A49F3A3B}"/>
            </a:ext>
          </a:extLst>
        </xdr:cNvPr>
        <xdr:cNvSpPr txBox="1"/>
      </xdr:nvSpPr>
      <xdr:spPr>
        <a:xfrm>
          <a:off x="164148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A98E2BA1-8AB5-49C2-A75F-6232DD6F0B48}"/>
            </a:ext>
          </a:extLst>
        </xdr:cNvPr>
        <xdr:cNvSpPr txBox="1"/>
      </xdr:nvSpPr>
      <xdr:spPr>
        <a:xfrm>
          <a:off x="85535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20" name="n_1mainValue【公営住宅】&#10;有形固定資産減価償却率">
          <a:extLst>
            <a:ext uri="{FF2B5EF4-FFF2-40B4-BE49-F238E27FC236}">
              <a16:creationId xmlns:a16="http://schemas.microsoft.com/office/drawing/2014/main" id="{61A46549-51D1-4DBE-9AC3-E7B60FF54654}"/>
            </a:ext>
          </a:extLst>
        </xdr:cNvPr>
        <xdr:cNvSpPr txBox="1"/>
      </xdr:nvSpPr>
      <xdr:spPr>
        <a:xfrm>
          <a:off x="323914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321" name="n_2mainValue【公営住宅】&#10;有形固定資産減価償却率">
          <a:extLst>
            <a:ext uri="{FF2B5EF4-FFF2-40B4-BE49-F238E27FC236}">
              <a16:creationId xmlns:a16="http://schemas.microsoft.com/office/drawing/2014/main" id="{708C100D-AB30-4584-9ACD-AA2D9B62CD43}"/>
            </a:ext>
          </a:extLst>
        </xdr:cNvPr>
        <xdr:cNvSpPr txBox="1"/>
      </xdr:nvSpPr>
      <xdr:spPr>
        <a:xfrm>
          <a:off x="2439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22" name="n_3mainValue【公営住宅】&#10;有形固定資産減価償却率">
          <a:extLst>
            <a:ext uri="{FF2B5EF4-FFF2-40B4-BE49-F238E27FC236}">
              <a16:creationId xmlns:a16="http://schemas.microsoft.com/office/drawing/2014/main" id="{9BF083A5-241B-408C-81FF-11C46BF26E24}"/>
            </a:ext>
          </a:extLst>
        </xdr:cNvPr>
        <xdr:cNvSpPr txBox="1"/>
      </xdr:nvSpPr>
      <xdr:spPr>
        <a:xfrm>
          <a:off x="164148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31132</xdr:rowOff>
    </xdr:from>
    <xdr:ext cx="405111" cy="259045"/>
    <xdr:sp macro="" textlink="">
      <xdr:nvSpPr>
        <xdr:cNvPr id="323" name="n_4mainValue【公営住宅】&#10;有形固定資産減価償却率">
          <a:extLst>
            <a:ext uri="{FF2B5EF4-FFF2-40B4-BE49-F238E27FC236}">
              <a16:creationId xmlns:a16="http://schemas.microsoft.com/office/drawing/2014/main" id="{A6A1976A-81DF-4272-82B0-AB0158C5780C}"/>
            </a:ext>
          </a:extLst>
        </xdr:cNvPr>
        <xdr:cNvSpPr txBox="1"/>
      </xdr:nvSpPr>
      <xdr:spPr>
        <a:xfrm>
          <a:off x="85535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EE767DE-9970-4C90-98BB-3EC5F15BCDE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9ECC399-C7E8-4A36-BAAD-7BB5A89BF9B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9D2441-FD0D-4C9C-9E92-A5C73F5ABD3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09BCC89-299F-4AFD-865D-C5FDDF49234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4794DB4-03FE-41A9-A74F-3B81EF95150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DB5480B-CB8F-4671-9890-6B2D566E21E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4902A5E-FC59-4650-9E8E-0F33853B33F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A7E7C38-EB73-49A4-9A29-D103C2AB212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9D0943D-DD22-498B-9AB4-533468A6348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3CFEB8B-BDA6-44EB-BAAA-5CBBEE96398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B64F9AB-A1DF-450B-A67E-01A457A7C074}"/>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4F98313-40D8-4E57-A715-89C4C8A8EE1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31763E9-381D-4DAF-9A8F-5A301A54922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31C0B8EC-A059-4645-9D14-D8BD768173C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147C12B-111E-44EC-AD0D-FFFB5F0F0CFA}"/>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52DF33C4-6237-405E-99A4-E883FF0E3974}"/>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61E603B4-65A6-47BF-96B1-FCF0FE5B2FAE}"/>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92E9834-FBCB-48D0-98BA-2BF95CA97532}"/>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5744F30F-A882-4154-A763-AB8DED92C7E6}"/>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20F4A58-D593-4A11-AAE5-80DAA3E0E002}"/>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629D92A-E14C-4768-A749-F66AE2FBBD80}"/>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8670DE61-1A25-440A-8AC1-6C8AA829ED26}"/>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EFA224C-C56E-4753-84C8-7CF1419BEFE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AC1CB5C1-D8B2-4C88-A503-D99F457837E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25F6F84-C854-4FBA-8AF1-885C6CBD60A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834AACDD-5A6C-4847-BE18-F1BB66A4977F}"/>
            </a:ext>
          </a:extLst>
        </xdr:cNvPr>
        <xdr:cNvCxnSpPr/>
      </xdr:nvCxnSpPr>
      <xdr:spPr>
        <a:xfrm flipV="1">
          <a:off x="9429115" y="13426657"/>
          <a:ext cx="0" cy="1472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7FBD214C-779C-4BE8-B079-3439E56213F9}"/>
            </a:ext>
          </a:extLst>
        </xdr:cNvPr>
        <xdr:cNvSpPr txBox="1"/>
      </xdr:nvSpPr>
      <xdr:spPr>
        <a:xfrm>
          <a:off x="9467850" y="1490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4822F21-2B20-4C03-B583-D8871B200151}"/>
            </a:ext>
          </a:extLst>
        </xdr:cNvPr>
        <xdr:cNvCxnSpPr/>
      </xdr:nvCxnSpPr>
      <xdr:spPr>
        <a:xfrm>
          <a:off x="9356090" y="148990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1861F740-6E53-4465-B461-4F4464D83ECB}"/>
            </a:ext>
          </a:extLst>
        </xdr:cNvPr>
        <xdr:cNvSpPr txBox="1"/>
      </xdr:nvSpPr>
      <xdr:spPr>
        <a:xfrm>
          <a:off x="9467850" y="13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E594A3A4-9B1E-4E1D-A108-BC67038BEA8B}"/>
            </a:ext>
          </a:extLst>
        </xdr:cNvPr>
        <xdr:cNvCxnSpPr/>
      </xdr:nvCxnSpPr>
      <xdr:spPr>
        <a:xfrm>
          <a:off x="9356090" y="134266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C67132F0-0EB2-4D05-846F-48FBAFDD68EB}"/>
            </a:ext>
          </a:extLst>
        </xdr:cNvPr>
        <xdr:cNvSpPr txBox="1"/>
      </xdr:nvSpPr>
      <xdr:spPr>
        <a:xfrm>
          <a:off x="946785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865DC5C9-F6A9-4916-9548-D8EA003A82DD}"/>
            </a:ext>
          </a:extLst>
        </xdr:cNvPr>
        <xdr:cNvSpPr/>
      </xdr:nvSpPr>
      <xdr:spPr>
        <a:xfrm>
          <a:off x="9394190" y="146329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F4BE99DD-A434-466F-BE99-B36F9B61D789}"/>
            </a:ext>
          </a:extLst>
        </xdr:cNvPr>
        <xdr:cNvSpPr/>
      </xdr:nvSpPr>
      <xdr:spPr>
        <a:xfrm>
          <a:off x="8632190" y="1463702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B8BEB308-A94C-434B-B6BB-27DA51F4CE4E}"/>
            </a:ext>
          </a:extLst>
        </xdr:cNvPr>
        <xdr:cNvSpPr/>
      </xdr:nvSpPr>
      <xdr:spPr>
        <a:xfrm>
          <a:off x="7846060" y="1462826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9D29F4DE-FAB4-4455-B65C-9AB97D1C8E09}"/>
            </a:ext>
          </a:extLst>
        </xdr:cNvPr>
        <xdr:cNvSpPr/>
      </xdr:nvSpPr>
      <xdr:spPr>
        <a:xfrm>
          <a:off x="7029450" y="146085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CF063C54-64A8-4009-AF9E-406E3854E06D}"/>
            </a:ext>
          </a:extLst>
        </xdr:cNvPr>
        <xdr:cNvSpPr/>
      </xdr:nvSpPr>
      <xdr:spPr>
        <a:xfrm>
          <a:off x="6231890" y="145988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86EDD2-8C4E-42BA-B466-FB8F0E7F047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3729B29-1967-4F0F-BE0C-7ED988FD58F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295529A-586E-4103-B49D-34521C84924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708BBF-F167-4648-BD33-FDEEF36D4C2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52EF4E1-852C-4FB7-9285-EB28587980E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11793</xdr:rowOff>
    </xdr:from>
    <xdr:to>
      <xdr:col>55</xdr:col>
      <xdr:colOff>50800</xdr:colOff>
      <xdr:row>86</xdr:row>
      <xdr:rowOff>113393</xdr:rowOff>
    </xdr:to>
    <xdr:sp macro="" textlink="">
      <xdr:nvSpPr>
        <xdr:cNvPr id="365" name="楕円 364">
          <a:extLst>
            <a:ext uri="{FF2B5EF4-FFF2-40B4-BE49-F238E27FC236}">
              <a16:creationId xmlns:a16="http://schemas.microsoft.com/office/drawing/2014/main" id="{12EE7CBD-5758-4A5B-9839-8B301809BA20}"/>
            </a:ext>
          </a:extLst>
        </xdr:cNvPr>
        <xdr:cNvSpPr/>
      </xdr:nvSpPr>
      <xdr:spPr>
        <a:xfrm>
          <a:off x="9394190" y="1476030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98170</xdr:rowOff>
    </xdr:from>
    <xdr:ext cx="469744" cy="259045"/>
    <xdr:sp macro="" textlink="">
      <xdr:nvSpPr>
        <xdr:cNvPr id="366" name="【公営住宅】&#10;一人当たり面積該当値テキスト">
          <a:extLst>
            <a:ext uri="{FF2B5EF4-FFF2-40B4-BE49-F238E27FC236}">
              <a16:creationId xmlns:a16="http://schemas.microsoft.com/office/drawing/2014/main" id="{ED3FCCBE-7061-4622-8088-53FE3D0EF389}"/>
            </a:ext>
          </a:extLst>
        </xdr:cNvPr>
        <xdr:cNvSpPr txBox="1"/>
      </xdr:nvSpPr>
      <xdr:spPr>
        <a:xfrm>
          <a:off x="9467850" y="1466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12446</xdr:rowOff>
    </xdr:from>
    <xdr:to>
      <xdr:col>50</xdr:col>
      <xdr:colOff>165100</xdr:colOff>
      <xdr:row>86</xdr:row>
      <xdr:rowOff>114046</xdr:rowOff>
    </xdr:to>
    <xdr:sp macro="" textlink="">
      <xdr:nvSpPr>
        <xdr:cNvPr id="367" name="楕円 366">
          <a:extLst>
            <a:ext uri="{FF2B5EF4-FFF2-40B4-BE49-F238E27FC236}">
              <a16:creationId xmlns:a16="http://schemas.microsoft.com/office/drawing/2014/main" id="{4309F930-4F8E-4760-A335-432EB75DF997}"/>
            </a:ext>
          </a:extLst>
        </xdr:cNvPr>
        <xdr:cNvSpPr/>
      </xdr:nvSpPr>
      <xdr:spPr>
        <a:xfrm>
          <a:off x="8632190" y="1476095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62593</xdr:rowOff>
    </xdr:from>
    <xdr:to>
      <xdr:col>55</xdr:col>
      <xdr:colOff>0</xdr:colOff>
      <xdr:row>86</xdr:row>
      <xdr:rowOff>63246</xdr:rowOff>
    </xdr:to>
    <xdr:cxnSp macro="">
      <xdr:nvCxnSpPr>
        <xdr:cNvPr id="368" name="直線コネクタ 367">
          <a:extLst>
            <a:ext uri="{FF2B5EF4-FFF2-40B4-BE49-F238E27FC236}">
              <a16:creationId xmlns:a16="http://schemas.microsoft.com/office/drawing/2014/main" id="{BEE334DD-731B-4A97-81BE-865C719180D3}"/>
            </a:ext>
          </a:extLst>
        </xdr:cNvPr>
        <xdr:cNvCxnSpPr/>
      </xdr:nvCxnSpPr>
      <xdr:spPr>
        <a:xfrm flipV="1">
          <a:off x="8686800" y="14803483"/>
          <a:ext cx="7429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13753</xdr:rowOff>
    </xdr:from>
    <xdr:to>
      <xdr:col>46</xdr:col>
      <xdr:colOff>38100</xdr:colOff>
      <xdr:row>86</xdr:row>
      <xdr:rowOff>115353</xdr:rowOff>
    </xdr:to>
    <xdr:sp macro="" textlink="">
      <xdr:nvSpPr>
        <xdr:cNvPr id="369" name="楕円 368">
          <a:extLst>
            <a:ext uri="{FF2B5EF4-FFF2-40B4-BE49-F238E27FC236}">
              <a16:creationId xmlns:a16="http://schemas.microsoft.com/office/drawing/2014/main" id="{3352E19D-0370-4D6C-B371-2C648DD9DFC7}"/>
            </a:ext>
          </a:extLst>
        </xdr:cNvPr>
        <xdr:cNvSpPr/>
      </xdr:nvSpPr>
      <xdr:spPr>
        <a:xfrm>
          <a:off x="7846060" y="14762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64553</xdr:rowOff>
    </xdr:to>
    <xdr:cxnSp macro="">
      <xdr:nvCxnSpPr>
        <xdr:cNvPr id="370" name="直線コネクタ 369">
          <a:extLst>
            <a:ext uri="{FF2B5EF4-FFF2-40B4-BE49-F238E27FC236}">
              <a16:creationId xmlns:a16="http://schemas.microsoft.com/office/drawing/2014/main" id="{B8E665DB-062E-4CE1-80C5-F0AF7300419D}"/>
            </a:ext>
          </a:extLst>
        </xdr:cNvPr>
        <xdr:cNvCxnSpPr/>
      </xdr:nvCxnSpPr>
      <xdr:spPr>
        <a:xfrm flipV="1">
          <a:off x="7889240" y="14804136"/>
          <a:ext cx="79756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15058</xdr:rowOff>
    </xdr:from>
    <xdr:to>
      <xdr:col>41</xdr:col>
      <xdr:colOff>101600</xdr:colOff>
      <xdr:row>86</xdr:row>
      <xdr:rowOff>116658</xdr:rowOff>
    </xdr:to>
    <xdr:sp macro="" textlink="">
      <xdr:nvSpPr>
        <xdr:cNvPr id="371" name="楕円 370">
          <a:extLst>
            <a:ext uri="{FF2B5EF4-FFF2-40B4-BE49-F238E27FC236}">
              <a16:creationId xmlns:a16="http://schemas.microsoft.com/office/drawing/2014/main" id="{9C0CD97C-0597-4F43-9DA8-91D16CF7F5E2}"/>
            </a:ext>
          </a:extLst>
        </xdr:cNvPr>
        <xdr:cNvSpPr/>
      </xdr:nvSpPr>
      <xdr:spPr>
        <a:xfrm>
          <a:off x="7029450" y="147635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64553</xdr:rowOff>
    </xdr:from>
    <xdr:to>
      <xdr:col>45</xdr:col>
      <xdr:colOff>177800</xdr:colOff>
      <xdr:row>86</xdr:row>
      <xdr:rowOff>65858</xdr:rowOff>
    </xdr:to>
    <xdr:cxnSp macro="">
      <xdr:nvCxnSpPr>
        <xdr:cNvPr id="372" name="直線コネクタ 371">
          <a:extLst>
            <a:ext uri="{FF2B5EF4-FFF2-40B4-BE49-F238E27FC236}">
              <a16:creationId xmlns:a16="http://schemas.microsoft.com/office/drawing/2014/main" id="{8CD5193F-4E11-4131-8D85-2EBC2E62C416}"/>
            </a:ext>
          </a:extLst>
        </xdr:cNvPr>
        <xdr:cNvCxnSpPr/>
      </xdr:nvCxnSpPr>
      <xdr:spPr>
        <a:xfrm flipV="1">
          <a:off x="7084060" y="14805443"/>
          <a:ext cx="80518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16365</xdr:rowOff>
    </xdr:from>
    <xdr:to>
      <xdr:col>36</xdr:col>
      <xdr:colOff>165100</xdr:colOff>
      <xdr:row>86</xdr:row>
      <xdr:rowOff>117965</xdr:rowOff>
    </xdr:to>
    <xdr:sp macro="" textlink="">
      <xdr:nvSpPr>
        <xdr:cNvPr id="373" name="楕円 372">
          <a:extLst>
            <a:ext uri="{FF2B5EF4-FFF2-40B4-BE49-F238E27FC236}">
              <a16:creationId xmlns:a16="http://schemas.microsoft.com/office/drawing/2014/main" id="{B5E0DC50-568B-48C9-B8F8-C7DA991CE75C}"/>
            </a:ext>
          </a:extLst>
        </xdr:cNvPr>
        <xdr:cNvSpPr/>
      </xdr:nvSpPr>
      <xdr:spPr>
        <a:xfrm>
          <a:off x="6231890" y="147648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65858</xdr:rowOff>
    </xdr:from>
    <xdr:to>
      <xdr:col>41</xdr:col>
      <xdr:colOff>50800</xdr:colOff>
      <xdr:row>86</xdr:row>
      <xdr:rowOff>67165</xdr:rowOff>
    </xdr:to>
    <xdr:cxnSp macro="">
      <xdr:nvCxnSpPr>
        <xdr:cNvPr id="374" name="直線コネクタ 373">
          <a:extLst>
            <a:ext uri="{FF2B5EF4-FFF2-40B4-BE49-F238E27FC236}">
              <a16:creationId xmlns:a16="http://schemas.microsoft.com/office/drawing/2014/main" id="{DBF0BE32-C6A9-4AB0-B873-E1401603586F}"/>
            </a:ext>
          </a:extLst>
        </xdr:cNvPr>
        <xdr:cNvCxnSpPr/>
      </xdr:nvCxnSpPr>
      <xdr:spPr>
        <a:xfrm flipV="1">
          <a:off x="6286500" y="14808653"/>
          <a:ext cx="79756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F6C7D4E7-D5DB-4AE1-A78C-2E04746A875C}"/>
            </a:ext>
          </a:extLst>
        </xdr:cNvPr>
        <xdr:cNvSpPr txBox="1"/>
      </xdr:nvSpPr>
      <xdr:spPr>
        <a:xfrm>
          <a:off x="8454467" y="144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52C6646A-DB4B-48E5-A7EB-4727C7E97EDB}"/>
            </a:ext>
          </a:extLst>
        </xdr:cNvPr>
        <xdr:cNvSpPr txBox="1"/>
      </xdr:nvSpPr>
      <xdr:spPr>
        <a:xfrm>
          <a:off x="7673417" y="144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59632A5D-A597-4D6F-AF49-16C984A2E694}"/>
            </a:ext>
          </a:extLst>
        </xdr:cNvPr>
        <xdr:cNvSpPr txBox="1"/>
      </xdr:nvSpPr>
      <xdr:spPr>
        <a:xfrm>
          <a:off x="6866332"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76094898-9024-49F6-ACC2-AEB71FD97621}"/>
            </a:ext>
          </a:extLst>
        </xdr:cNvPr>
        <xdr:cNvSpPr txBox="1"/>
      </xdr:nvSpPr>
      <xdr:spPr>
        <a:xfrm>
          <a:off x="6068772" y="1437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105173</xdr:rowOff>
    </xdr:from>
    <xdr:ext cx="469744" cy="259045"/>
    <xdr:sp macro="" textlink="">
      <xdr:nvSpPr>
        <xdr:cNvPr id="379" name="n_1mainValue【公営住宅】&#10;一人当たり面積">
          <a:extLst>
            <a:ext uri="{FF2B5EF4-FFF2-40B4-BE49-F238E27FC236}">
              <a16:creationId xmlns:a16="http://schemas.microsoft.com/office/drawing/2014/main" id="{4FEB5852-E6F9-4C66-A515-14C8D7F0B527}"/>
            </a:ext>
          </a:extLst>
        </xdr:cNvPr>
        <xdr:cNvSpPr txBox="1"/>
      </xdr:nvSpPr>
      <xdr:spPr>
        <a:xfrm>
          <a:off x="8454467" y="1484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106480</xdr:rowOff>
    </xdr:from>
    <xdr:ext cx="469744" cy="259045"/>
    <xdr:sp macro="" textlink="">
      <xdr:nvSpPr>
        <xdr:cNvPr id="380" name="n_2mainValue【公営住宅】&#10;一人当たり面積">
          <a:extLst>
            <a:ext uri="{FF2B5EF4-FFF2-40B4-BE49-F238E27FC236}">
              <a16:creationId xmlns:a16="http://schemas.microsoft.com/office/drawing/2014/main" id="{B528D4E4-05DC-4651-A22D-117FB9CA9641}"/>
            </a:ext>
          </a:extLst>
        </xdr:cNvPr>
        <xdr:cNvSpPr txBox="1"/>
      </xdr:nvSpPr>
      <xdr:spPr>
        <a:xfrm>
          <a:off x="7673417" y="1484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107785</xdr:rowOff>
    </xdr:from>
    <xdr:ext cx="469744" cy="259045"/>
    <xdr:sp macro="" textlink="">
      <xdr:nvSpPr>
        <xdr:cNvPr id="381" name="n_3mainValue【公営住宅】&#10;一人当たり面積">
          <a:extLst>
            <a:ext uri="{FF2B5EF4-FFF2-40B4-BE49-F238E27FC236}">
              <a16:creationId xmlns:a16="http://schemas.microsoft.com/office/drawing/2014/main" id="{7C34691C-C46C-4EDC-995E-D40794B4179F}"/>
            </a:ext>
          </a:extLst>
        </xdr:cNvPr>
        <xdr:cNvSpPr txBox="1"/>
      </xdr:nvSpPr>
      <xdr:spPr>
        <a:xfrm>
          <a:off x="6866332" y="148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109092</xdr:rowOff>
    </xdr:from>
    <xdr:ext cx="469744" cy="259045"/>
    <xdr:sp macro="" textlink="">
      <xdr:nvSpPr>
        <xdr:cNvPr id="382" name="n_4mainValue【公営住宅】&#10;一人当たり面積">
          <a:extLst>
            <a:ext uri="{FF2B5EF4-FFF2-40B4-BE49-F238E27FC236}">
              <a16:creationId xmlns:a16="http://schemas.microsoft.com/office/drawing/2014/main" id="{38FA0706-42F0-4C29-9AF6-AF8FBF6FD764}"/>
            </a:ext>
          </a:extLst>
        </xdr:cNvPr>
        <xdr:cNvSpPr txBox="1"/>
      </xdr:nvSpPr>
      <xdr:spPr>
        <a:xfrm>
          <a:off x="6068772" y="14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6CF3AF7-3F5C-4811-AADC-B7BE512EE6C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7A2727C-8A34-40C7-8C82-34250E898DE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A6F81B6-67CD-42AF-BADC-D1043D6C695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941AC9B-27A6-4877-A0A2-5911E712B55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358B7A9-BF77-4934-9C08-AF3E65299F3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E12D643-031E-482B-B888-552E0AD2E12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B0F2899-7B39-41E1-902F-1819D41AFF5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4C35E6F-B259-4E5B-8FD9-3863131E212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31CBCBA7-4D0F-4951-9686-CC98CE854B4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44522AF-DC16-430F-A04B-0061945378E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C94D65FA-31D0-47CD-A9B1-143BEEE95FD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75C693F-C946-4624-90DF-36D690E32C6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4447FA5-394E-42F2-8503-5F95523023A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BE67BB3-1165-4ECB-B7FE-CA07FBEE4C1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DA793336-323E-42E8-8131-1E12CB58106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DEF4F83-E4F3-4093-B1C2-465B820E901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274FFCA-F735-44D5-B5C0-3C13C0C1BB2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7635F1B-C0E5-460D-A80B-FFCD923CB71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44D11FF-F333-4544-9172-F0162593F16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CB06E8D8-E37F-4C42-9DDB-2981ECE8956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B95DE48-9BDE-4096-B9AE-C01AC45722E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CA0B5B50-FE97-4F2C-BF70-F95D5F06FC7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3792DB6-D126-4D42-BC4F-1F4ADDBE816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6550347-2F35-4C4A-A2D7-F5F79BC728B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31F8B78-7237-4BE8-A540-A0FA2DCE8CB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1B28276-9D3F-49B4-81FE-BB434B609C5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7F013506-B29F-40F5-84CB-9079149EBA5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4E13DCB2-D13D-4DAF-B7C0-940A4C23D19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8F583C80-13AF-40C7-BF3C-C3D2F5D7E7B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343046D-DBA2-4D47-9AEE-C4DD942E3B3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2DEF71F9-5C02-4A70-9791-B982260FA8C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FD1A6960-D146-4801-B819-C3228931B4D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AC1D7C64-19D5-48EB-8672-DF6BC0E9E0E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B1B6A158-BD6A-4D05-BA41-F3C34E9F4757}"/>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E024A540-7C3D-4E68-82EC-CFF1BA2DA09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66D8D106-4FA9-41A9-B575-2097A68F208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6CD45C27-62EA-4949-AE06-CFA0064D368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1492AA57-FD1B-4B5E-A3CA-AAE1CE09353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6B69B66D-8280-4C9F-A58F-4DC5F811CDF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8B931E7E-85FA-423A-A22B-C2B3E7322E3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3010989-5925-4014-A81A-AB80B59CE76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9E4CF146-F112-4B7E-A8BD-59C59E4ADCF8}"/>
            </a:ext>
          </a:extLst>
        </xdr:cNvPr>
        <xdr:cNvCxnSpPr/>
      </xdr:nvCxnSpPr>
      <xdr:spPr>
        <a:xfrm flipV="1">
          <a:off x="14703424" y="5774872"/>
          <a:ext cx="0" cy="152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E199BF30-ABB2-4D23-A7EE-DDFE0637415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9F0EC06-A268-4036-BC76-2CE2ADDF600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5F3FE794-FDAA-409F-A88D-7E4B7C3447A0}"/>
            </a:ext>
          </a:extLst>
        </xdr:cNvPr>
        <xdr:cNvSpPr txBox="1"/>
      </xdr:nvSpPr>
      <xdr:spPr>
        <a:xfrm>
          <a:off x="14742160" y="5546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475D8F21-753D-41EF-9A9E-A0C2A49849D3}"/>
            </a:ext>
          </a:extLst>
        </xdr:cNvPr>
        <xdr:cNvCxnSpPr/>
      </xdr:nvCxnSpPr>
      <xdr:spPr>
        <a:xfrm>
          <a:off x="14611350" y="577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2CF5ECD6-278A-4951-9A9F-83AC41A630FD}"/>
            </a:ext>
          </a:extLst>
        </xdr:cNvPr>
        <xdr:cNvSpPr txBox="1"/>
      </xdr:nvSpPr>
      <xdr:spPr>
        <a:xfrm>
          <a:off x="14742160" y="643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9DD29C30-02EC-4D66-BC02-3F5DE2C7E662}"/>
            </a:ext>
          </a:extLst>
        </xdr:cNvPr>
        <xdr:cNvSpPr/>
      </xdr:nvSpPr>
      <xdr:spPr>
        <a:xfrm>
          <a:off x="14649450" y="658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B52C7A07-6295-4C4A-8BE9-2E98342ECF25}"/>
            </a:ext>
          </a:extLst>
        </xdr:cNvPr>
        <xdr:cNvSpPr/>
      </xdr:nvSpPr>
      <xdr:spPr>
        <a:xfrm>
          <a:off x="13887450" y="658104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4FBAB64B-61E0-4DE4-9466-25AA02170F58}"/>
            </a:ext>
          </a:extLst>
        </xdr:cNvPr>
        <xdr:cNvSpPr/>
      </xdr:nvSpPr>
      <xdr:spPr>
        <a:xfrm>
          <a:off x="13089890" y="661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B60ADA95-586A-4EE2-A23E-5C175BD1E6B3}"/>
            </a:ext>
          </a:extLst>
        </xdr:cNvPr>
        <xdr:cNvSpPr/>
      </xdr:nvSpPr>
      <xdr:spPr>
        <a:xfrm>
          <a:off x="123037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B19D4615-5109-411A-AAAB-E75AAF9E8DFB}"/>
            </a:ext>
          </a:extLst>
        </xdr:cNvPr>
        <xdr:cNvSpPr/>
      </xdr:nvSpPr>
      <xdr:spPr>
        <a:xfrm>
          <a:off x="11487150" y="65312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6EFEC55-DBE8-4392-A027-C18D4322A91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0DB0A07-32E0-427C-AA07-97B90D46415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1B9609E-173A-4AF5-B838-FC57BBF3AFE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7DB39D8-C7FC-4AEF-ADB7-BC5B0472265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754931CE-C4ED-4887-89CF-2CD5B2AE8D4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40" name="楕円 439">
          <a:extLst>
            <a:ext uri="{FF2B5EF4-FFF2-40B4-BE49-F238E27FC236}">
              <a16:creationId xmlns:a16="http://schemas.microsoft.com/office/drawing/2014/main" id="{22EDECB7-75CD-47C5-B6D1-F1513642A6E4}"/>
            </a:ext>
          </a:extLst>
        </xdr:cNvPr>
        <xdr:cNvSpPr/>
      </xdr:nvSpPr>
      <xdr:spPr>
        <a:xfrm>
          <a:off x="14649450" y="695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3B8BC10F-7771-46B0-901E-7D2EA1E47360}"/>
            </a:ext>
          </a:extLst>
        </xdr:cNvPr>
        <xdr:cNvSpPr txBox="1"/>
      </xdr:nvSpPr>
      <xdr:spPr>
        <a:xfrm>
          <a:off x="1474216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42" name="楕円 441">
          <a:extLst>
            <a:ext uri="{FF2B5EF4-FFF2-40B4-BE49-F238E27FC236}">
              <a16:creationId xmlns:a16="http://schemas.microsoft.com/office/drawing/2014/main" id="{B9EA401D-09BF-4C32-BDBB-0503295CC6D3}"/>
            </a:ext>
          </a:extLst>
        </xdr:cNvPr>
        <xdr:cNvSpPr/>
      </xdr:nvSpPr>
      <xdr:spPr>
        <a:xfrm>
          <a:off x="13887450" y="69155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144780</xdr:rowOff>
    </xdr:to>
    <xdr:cxnSp macro="">
      <xdr:nvCxnSpPr>
        <xdr:cNvPr id="443" name="直線コネクタ 442">
          <a:extLst>
            <a:ext uri="{FF2B5EF4-FFF2-40B4-BE49-F238E27FC236}">
              <a16:creationId xmlns:a16="http://schemas.microsoft.com/office/drawing/2014/main" id="{D8ACA5D8-13BF-4065-BC53-922532D07FCB}"/>
            </a:ext>
          </a:extLst>
        </xdr:cNvPr>
        <xdr:cNvCxnSpPr/>
      </xdr:nvCxnSpPr>
      <xdr:spPr>
        <a:xfrm>
          <a:off x="13942060" y="6970123"/>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44" name="楕円 443">
          <a:extLst>
            <a:ext uri="{FF2B5EF4-FFF2-40B4-BE49-F238E27FC236}">
              <a16:creationId xmlns:a16="http://schemas.microsoft.com/office/drawing/2014/main" id="{DDA56607-C036-4F2F-A421-ACB75359E2BE}"/>
            </a:ext>
          </a:extLst>
        </xdr:cNvPr>
        <xdr:cNvSpPr/>
      </xdr:nvSpPr>
      <xdr:spPr>
        <a:xfrm>
          <a:off x="13089890" y="6879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112123</xdr:rowOff>
    </xdr:to>
    <xdr:cxnSp macro="">
      <xdr:nvCxnSpPr>
        <xdr:cNvPr id="445" name="直線コネクタ 444">
          <a:extLst>
            <a:ext uri="{FF2B5EF4-FFF2-40B4-BE49-F238E27FC236}">
              <a16:creationId xmlns:a16="http://schemas.microsoft.com/office/drawing/2014/main" id="{F33A53D5-951F-4929-A412-24EF18947A72}"/>
            </a:ext>
          </a:extLst>
        </xdr:cNvPr>
        <xdr:cNvCxnSpPr/>
      </xdr:nvCxnSpPr>
      <xdr:spPr>
        <a:xfrm>
          <a:off x="13144500" y="6934200"/>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446" name="楕円 445">
          <a:extLst>
            <a:ext uri="{FF2B5EF4-FFF2-40B4-BE49-F238E27FC236}">
              <a16:creationId xmlns:a16="http://schemas.microsoft.com/office/drawing/2014/main" id="{4A0E8E12-2B25-419F-BC98-8B11C1562E85}"/>
            </a:ext>
          </a:extLst>
        </xdr:cNvPr>
        <xdr:cNvSpPr/>
      </xdr:nvSpPr>
      <xdr:spPr>
        <a:xfrm>
          <a:off x="12303760" y="68610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76200</xdr:rowOff>
    </xdr:to>
    <xdr:cxnSp macro="">
      <xdr:nvCxnSpPr>
        <xdr:cNvPr id="447" name="直線コネクタ 446">
          <a:extLst>
            <a:ext uri="{FF2B5EF4-FFF2-40B4-BE49-F238E27FC236}">
              <a16:creationId xmlns:a16="http://schemas.microsoft.com/office/drawing/2014/main" id="{3F7544D0-E96C-46B4-8D1F-0867313BFB5B}"/>
            </a:ext>
          </a:extLst>
        </xdr:cNvPr>
        <xdr:cNvCxnSpPr/>
      </xdr:nvCxnSpPr>
      <xdr:spPr>
        <a:xfrm>
          <a:off x="12346940" y="6911884"/>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48" name="楕円 447">
          <a:extLst>
            <a:ext uri="{FF2B5EF4-FFF2-40B4-BE49-F238E27FC236}">
              <a16:creationId xmlns:a16="http://schemas.microsoft.com/office/drawing/2014/main" id="{3842B254-FDEB-4121-9B17-86BC0CCC95C1}"/>
            </a:ext>
          </a:extLst>
        </xdr:cNvPr>
        <xdr:cNvSpPr/>
      </xdr:nvSpPr>
      <xdr:spPr>
        <a:xfrm>
          <a:off x="11487150" y="6818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50074</xdr:rowOff>
    </xdr:to>
    <xdr:cxnSp macro="">
      <xdr:nvCxnSpPr>
        <xdr:cNvPr id="449" name="直線コネクタ 448">
          <a:extLst>
            <a:ext uri="{FF2B5EF4-FFF2-40B4-BE49-F238E27FC236}">
              <a16:creationId xmlns:a16="http://schemas.microsoft.com/office/drawing/2014/main" id="{FF26C2F4-DCBE-44A1-981F-DCEAFE2C62F1}"/>
            </a:ext>
          </a:extLst>
        </xdr:cNvPr>
        <xdr:cNvCxnSpPr/>
      </xdr:nvCxnSpPr>
      <xdr:spPr>
        <a:xfrm>
          <a:off x="11541760" y="6867525"/>
          <a:ext cx="80518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45CE2F0E-8987-48DD-BC68-624E677B8A4A}"/>
            </a:ext>
          </a:extLst>
        </xdr:cNvPr>
        <xdr:cNvSpPr txBox="1"/>
      </xdr:nvSpPr>
      <xdr:spPr>
        <a:xfrm>
          <a:off x="1373823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6F2F57D7-480F-426D-99F9-74FBBA6EDC9E}"/>
            </a:ext>
          </a:extLst>
        </xdr:cNvPr>
        <xdr:cNvSpPr txBox="1"/>
      </xdr:nvSpPr>
      <xdr:spPr>
        <a:xfrm>
          <a:off x="1295718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DDFBACCB-C30A-436C-B3D7-A23C3F494FE4}"/>
            </a:ext>
          </a:extLst>
        </xdr:cNvPr>
        <xdr:cNvSpPr txBox="1"/>
      </xdr:nvSpPr>
      <xdr:spPr>
        <a:xfrm>
          <a:off x="1217105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FD86A169-680E-4737-8DDB-687D4E927CC3}"/>
            </a:ext>
          </a:extLst>
        </xdr:cNvPr>
        <xdr:cNvSpPr txBox="1"/>
      </xdr:nvSpPr>
      <xdr:spPr>
        <a:xfrm>
          <a:off x="11354444"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F59F1F34-4AD4-48C1-9BC6-FA8F6E95E52C}"/>
            </a:ext>
          </a:extLst>
        </xdr:cNvPr>
        <xdr:cNvSpPr txBox="1"/>
      </xdr:nvSpPr>
      <xdr:spPr>
        <a:xfrm>
          <a:off x="1373823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12445701-1D6A-4639-B118-3CD2EC2CDAFD}"/>
            </a:ext>
          </a:extLst>
        </xdr:cNvPr>
        <xdr:cNvSpPr txBox="1"/>
      </xdr:nvSpPr>
      <xdr:spPr>
        <a:xfrm>
          <a:off x="1295718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BF621CD9-E0E9-4C70-9B53-D65EFAAB293F}"/>
            </a:ext>
          </a:extLst>
        </xdr:cNvPr>
        <xdr:cNvSpPr txBox="1"/>
      </xdr:nvSpPr>
      <xdr:spPr>
        <a:xfrm>
          <a:off x="1217105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B22312D8-7A27-4BCD-9517-FA4E7975CBAC}"/>
            </a:ext>
          </a:extLst>
        </xdr:cNvPr>
        <xdr:cNvSpPr txBox="1"/>
      </xdr:nvSpPr>
      <xdr:spPr>
        <a:xfrm>
          <a:off x="113544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6550E965-1082-44E0-ACDC-F46292B41B0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90E71664-C340-4177-B8AF-85C32517379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A4F37B93-BD8B-4563-A8A9-4625D37A501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2B51216C-B785-4349-8A4B-F5DACFA9B6F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59FCA462-56A0-42E2-BA7F-00F605644B4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17F23AD9-0C95-49D6-A76B-20F34153FCF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80057BFA-2B03-41A1-948B-60C299D7A8C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48831F14-5AC1-4CF7-94A7-C35BEEB03F0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62084059-33AB-4557-AF95-B1ACDFA154CC}"/>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E40F2CC-2236-4FFE-8923-FBA8E88C058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385F93D1-387E-4DC4-9C36-545F9B34E25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10E80E9E-2255-42F5-A681-BC097DE7F828}"/>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A2D51AB8-0529-4E06-B751-F053341099F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816A0D11-AF5A-44A7-939F-03BDF4FBCAF8}"/>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48B89174-B9D3-4103-8229-A604CC5DC157}"/>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2807B17F-C624-448B-BD36-218AA2A88A9B}"/>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AE9EDADA-00B9-4443-94A6-165C600B645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4D0E1381-E9AB-4749-A7D3-3898DC8E093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F3C7228E-69E7-4F9F-991E-13F72484220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F495029-B76D-4A30-AD47-A556F2AB79AC}"/>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A610A8EF-7C3F-4DB7-AAC5-BFC0152EF50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6B485933-B370-4C3E-AA3F-5BE815CEDC19}"/>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A02B7643-9D08-425C-B09A-30AF96D1FD2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F869DFF8-EBF0-4C65-B262-004E67A5CFB1}"/>
            </a:ext>
          </a:extLst>
        </xdr:cNvPr>
        <xdr:cNvCxnSpPr/>
      </xdr:nvCxnSpPr>
      <xdr:spPr>
        <a:xfrm flipV="1">
          <a:off x="19947254" y="592264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E8A243D3-55CA-49B0-95A5-29A27D23DFA8}"/>
            </a:ext>
          </a:extLst>
        </xdr:cNvPr>
        <xdr:cNvSpPr txBox="1"/>
      </xdr:nvSpPr>
      <xdr:spPr>
        <a:xfrm>
          <a:off x="1998599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F0A9AC0A-87E2-4C3E-AEA0-0E86DEBF05AF}"/>
            </a:ext>
          </a:extLst>
        </xdr:cNvPr>
        <xdr:cNvCxnSpPr/>
      </xdr:nvCxnSpPr>
      <xdr:spPr>
        <a:xfrm>
          <a:off x="19885660" y="717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BAFBA543-233C-4BDD-AB7D-C97A00055BF5}"/>
            </a:ext>
          </a:extLst>
        </xdr:cNvPr>
        <xdr:cNvSpPr txBox="1"/>
      </xdr:nvSpPr>
      <xdr:spPr>
        <a:xfrm>
          <a:off x="1998599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DAE4BE96-F483-4593-9D89-08386A875DDE}"/>
            </a:ext>
          </a:extLst>
        </xdr:cNvPr>
        <xdr:cNvCxnSpPr/>
      </xdr:nvCxnSpPr>
      <xdr:spPr>
        <a:xfrm>
          <a:off x="19885660" y="5922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4BA22ED7-28BD-4A0F-BD2B-452888CAF75F}"/>
            </a:ext>
          </a:extLst>
        </xdr:cNvPr>
        <xdr:cNvSpPr txBox="1"/>
      </xdr:nvSpPr>
      <xdr:spPr>
        <a:xfrm>
          <a:off x="1998599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D5DB02F3-59E0-4E2D-9747-29F202EFD758}"/>
            </a:ext>
          </a:extLst>
        </xdr:cNvPr>
        <xdr:cNvSpPr/>
      </xdr:nvSpPr>
      <xdr:spPr>
        <a:xfrm>
          <a:off x="19904710" y="66643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ED453AE7-250E-4EF7-920C-D1EA1E6DB8EA}"/>
            </a:ext>
          </a:extLst>
        </xdr:cNvPr>
        <xdr:cNvSpPr/>
      </xdr:nvSpPr>
      <xdr:spPr>
        <a:xfrm>
          <a:off x="19161760" y="66605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3774AAE9-8D66-4A53-8A0C-05C548356F1B}"/>
            </a:ext>
          </a:extLst>
        </xdr:cNvPr>
        <xdr:cNvSpPr/>
      </xdr:nvSpPr>
      <xdr:spPr>
        <a:xfrm>
          <a:off x="183451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9A6038D6-3F8B-4F00-A580-E1F0B49118DE}"/>
            </a:ext>
          </a:extLst>
        </xdr:cNvPr>
        <xdr:cNvSpPr/>
      </xdr:nvSpPr>
      <xdr:spPr>
        <a:xfrm>
          <a:off x="17547590" y="65976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9BA14548-9E63-45E4-B6EF-72AA3783F173}"/>
            </a:ext>
          </a:extLst>
        </xdr:cNvPr>
        <xdr:cNvSpPr/>
      </xdr:nvSpPr>
      <xdr:spPr>
        <a:xfrm>
          <a:off x="16761460" y="664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E5B009A-7FCA-45D4-AB67-53133976C2D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1B7AE1C-C2E9-4A85-90FA-0DDCD19B433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1CED629-1DEB-4B88-B01B-937D0CBDC98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28BA922-C86B-4664-BC56-637C60F5DF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1AB018B-49EA-4171-8159-88BDEBB56C0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97" name="楕円 496">
          <a:extLst>
            <a:ext uri="{FF2B5EF4-FFF2-40B4-BE49-F238E27FC236}">
              <a16:creationId xmlns:a16="http://schemas.microsoft.com/office/drawing/2014/main" id="{AEF285D4-4EAA-445D-9711-1D283FFB9002}"/>
            </a:ext>
          </a:extLst>
        </xdr:cNvPr>
        <xdr:cNvSpPr/>
      </xdr:nvSpPr>
      <xdr:spPr>
        <a:xfrm>
          <a:off x="19904710" y="6866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156227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1F22C247-C992-4338-A704-A3A4D5E93A3D}"/>
            </a:ext>
          </a:extLst>
        </xdr:cNvPr>
        <xdr:cNvSpPr txBox="1"/>
      </xdr:nvSpPr>
      <xdr:spPr>
        <a:xfrm>
          <a:off x="19985990"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xdr:rowOff>
    </xdr:from>
    <xdr:to>
      <xdr:col>112</xdr:col>
      <xdr:colOff>38100</xdr:colOff>
      <xdr:row>40</xdr:row>
      <xdr:rowOff>109855</xdr:rowOff>
    </xdr:to>
    <xdr:sp macro="" textlink="">
      <xdr:nvSpPr>
        <xdr:cNvPr id="499" name="楕円 498">
          <a:extLst>
            <a:ext uri="{FF2B5EF4-FFF2-40B4-BE49-F238E27FC236}">
              <a16:creationId xmlns:a16="http://schemas.microsoft.com/office/drawing/2014/main" id="{ADE0BE5A-CA6C-43DD-B15B-B871C625371A}"/>
            </a:ext>
          </a:extLst>
        </xdr:cNvPr>
        <xdr:cNvSpPr/>
      </xdr:nvSpPr>
      <xdr:spPr>
        <a:xfrm>
          <a:off x="1916176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59055</xdr:rowOff>
    </xdr:to>
    <xdr:cxnSp macro="">
      <xdr:nvCxnSpPr>
        <xdr:cNvPr id="500" name="直線コネクタ 499">
          <a:extLst>
            <a:ext uri="{FF2B5EF4-FFF2-40B4-BE49-F238E27FC236}">
              <a16:creationId xmlns:a16="http://schemas.microsoft.com/office/drawing/2014/main" id="{8738F13F-8D6A-42E8-AEBE-532233DCEBA3}"/>
            </a:ext>
          </a:extLst>
        </xdr:cNvPr>
        <xdr:cNvCxnSpPr/>
      </xdr:nvCxnSpPr>
      <xdr:spPr>
        <a:xfrm flipV="1">
          <a:off x="19204940" y="691134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xdr:rowOff>
    </xdr:from>
    <xdr:to>
      <xdr:col>107</xdr:col>
      <xdr:colOff>101600</xdr:colOff>
      <xdr:row>40</xdr:row>
      <xdr:rowOff>113665</xdr:rowOff>
    </xdr:to>
    <xdr:sp macro="" textlink="">
      <xdr:nvSpPr>
        <xdr:cNvPr id="501" name="楕円 500">
          <a:extLst>
            <a:ext uri="{FF2B5EF4-FFF2-40B4-BE49-F238E27FC236}">
              <a16:creationId xmlns:a16="http://schemas.microsoft.com/office/drawing/2014/main" id="{24B15B5D-3C8E-4BA6-AFA2-5EE4EA8C86E0}"/>
            </a:ext>
          </a:extLst>
        </xdr:cNvPr>
        <xdr:cNvSpPr/>
      </xdr:nvSpPr>
      <xdr:spPr>
        <a:xfrm>
          <a:off x="18345150" y="6873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59055</xdr:rowOff>
    </xdr:from>
    <xdr:to>
      <xdr:col>111</xdr:col>
      <xdr:colOff>177800</xdr:colOff>
      <xdr:row>40</xdr:row>
      <xdr:rowOff>62865</xdr:rowOff>
    </xdr:to>
    <xdr:cxnSp macro="">
      <xdr:nvCxnSpPr>
        <xdr:cNvPr id="502" name="直線コネクタ 501">
          <a:extLst>
            <a:ext uri="{FF2B5EF4-FFF2-40B4-BE49-F238E27FC236}">
              <a16:creationId xmlns:a16="http://schemas.microsoft.com/office/drawing/2014/main" id="{835E43C6-AA05-4149-B0DB-C11AFC958098}"/>
            </a:ext>
          </a:extLst>
        </xdr:cNvPr>
        <xdr:cNvCxnSpPr/>
      </xdr:nvCxnSpPr>
      <xdr:spPr>
        <a:xfrm flipV="1">
          <a:off x="18399760" y="691324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xdr:rowOff>
    </xdr:from>
    <xdr:to>
      <xdr:col>102</xdr:col>
      <xdr:colOff>165100</xdr:colOff>
      <xdr:row>40</xdr:row>
      <xdr:rowOff>117475</xdr:rowOff>
    </xdr:to>
    <xdr:sp macro="" textlink="">
      <xdr:nvSpPr>
        <xdr:cNvPr id="503" name="楕円 502">
          <a:extLst>
            <a:ext uri="{FF2B5EF4-FFF2-40B4-BE49-F238E27FC236}">
              <a16:creationId xmlns:a16="http://schemas.microsoft.com/office/drawing/2014/main" id="{81B5482C-3785-4714-873F-A5C8D7B3C0AA}"/>
            </a:ext>
          </a:extLst>
        </xdr:cNvPr>
        <xdr:cNvSpPr/>
      </xdr:nvSpPr>
      <xdr:spPr>
        <a:xfrm>
          <a:off x="17547590" y="68776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62865</xdr:rowOff>
    </xdr:from>
    <xdr:to>
      <xdr:col>107</xdr:col>
      <xdr:colOff>50800</xdr:colOff>
      <xdr:row>40</xdr:row>
      <xdr:rowOff>66675</xdr:rowOff>
    </xdr:to>
    <xdr:cxnSp macro="">
      <xdr:nvCxnSpPr>
        <xdr:cNvPr id="504" name="直線コネクタ 503">
          <a:extLst>
            <a:ext uri="{FF2B5EF4-FFF2-40B4-BE49-F238E27FC236}">
              <a16:creationId xmlns:a16="http://schemas.microsoft.com/office/drawing/2014/main" id="{B9388C6E-4629-43A1-A498-C615A31D6B06}"/>
            </a:ext>
          </a:extLst>
        </xdr:cNvPr>
        <xdr:cNvCxnSpPr/>
      </xdr:nvCxnSpPr>
      <xdr:spPr>
        <a:xfrm flipV="1">
          <a:off x="17602200" y="691705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19685</xdr:rowOff>
    </xdr:from>
    <xdr:to>
      <xdr:col>98</xdr:col>
      <xdr:colOff>38100</xdr:colOff>
      <xdr:row>40</xdr:row>
      <xdr:rowOff>121285</xdr:rowOff>
    </xdr:to>
    <xdr:sp macro="" textlink="">
      <xdr:nvSpPr>
        <xdr:cNvPr id="505" name="楕円 504">
          <a:extLst>
            <a:ext uri="{FF2B5EF4-FFF2-40B4-BE49-F238E27FC236}">
              <a16:creationId xmlns:a16="http://schemas.microsoft.com/office/drawing/2014/main" id="{9371AAF5-2C3A-4F9C-914C-BF401685CD8A}"/>
            </a:ext>
          </a:extLst>
        </xdr:cNvPr>
        <xdr:cNvSpPr/>
      </xdr:nvSpPr>
      <xdr:spPr>
        <a:xfrm>
          <a:off x="16761460" y="68738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66675</xdr:rowOff>
    </xdr:from>
    <xdr:to>
      <xdr:col>102</xdr:col>
      <xdr:colOff>114300</xdr:colOff>
      <xdr:row>40</xdr:row>
      <xdr:rowOff>70485</xdr:rowOff>
    </xdr:to>
    <xdr:cxnSp macro="">
      <xdr:nvCxnSpPr>
        <xdr:cNvPr id="506" name="直線コネクタ 505">
          <a:extLst>
            <a:ext uri="{FF2B5EF4-FFF2-40B4-BE49-F238E27FC236}">
              <a16:creationId xmlns:a16="http://schemas.microsoft.com/office/drawing/2014/main" id="{F0D9ED67-A868-4E49-9FB7-DE055F36F448}"/>
            </a:ext>
          </a:extLst>
        </xdr:cNvPr>
        <xdr:cNvCxnSpPr/>
      </xdr:nvCxnSpPr>
      <xdr:spPr>
        <a:xfrm flipV="1">
          <a:off x="16804640" y="692277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221E177C-C680-49B6-BCAB-403F93641C39}"/>
            </a:ext>
          </a:extLst>
        </xdr:cNvPr>
        <xdr:cNvSpPr txBox="1"/>
      </xdr:nvSpPr>
      <xdr:spPr>
        <a:xfrm>
          <a:off x="1898213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68519379-4EDB-4357-9255-4E4B6719A7AF}"/>
            </a:ext>
          </a:extLst>
        </xdr:cNvPr>
        <xdr:cNvSpPr txBox="1"/>
      </xdr:nvSpPr>
      <xdr:spPr>
        <a:xfrm>
          <a:off x="18182032"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5D3437D0-F6D4-4765-A293-4E85B5BDC795}"/>
            </a:ext>
          </a:extLst>
        </xdr:cNvPr>
        <xdr:cNvSpPr txBox="1"/>
      </xdr:nvSpPr>
      <xdr:spPr>
        <a:xfrm>
          <a:off x="17384472"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C36F19EF-00AB-4B49-A3EF-1FFDA044D306}"/>
            </a:ext>
          </a:extLst>
        </xdr:cNvPr>
        <xdr:cNvSpPr txBox="1"/>
      </xdr:nvSpPr>
      <xdr:spPr>
        <a:xfrm>
          <a:off x="1658881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100982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F82EC82-97FC-468E-ABAF-8A8F4CF254BD}"/>
            </a:ext>
          </a:extLst>
        </xdr:cNvPr>
        <xdr:cNvSpPr txBox="1"/>
      </xdr:nvSpPr>
      <xdr:spPr>
        <a:xfrm>
          <a:off x="18982132"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104792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DFBF0344-2FF6-4419-AC0C-F843D5A8D0DA}"/>
            </a:ext>
          </a:extLst>
        </xdr:cNvPr>
        <xdr:cNvSpPr txBox="1"/>
      </xdr:nvSpPr>
      <xdr:spPr>
        <a:xfrm>
          <a:off x="18182032"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108602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B7D1443A-D8D3-4E9F-A905-1E6ED51F61B4}"/>
            </a:ext>
          </a:extLst>
        </xdr:cNvPr>
        <xdr:cNvSpPr txBox="1"/>
      </xdr:nvSpPr>
      <xdr:spPr>
        <a:xfrm>
          <a:off x="17384472"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112412</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C9712BE6-AB71-43F8-B3AD-EB47A64DF34A}"/>
            </a:ext>
          </a:extLst>
        </xdr:cNvPr>
        <xdr:cNvSpPr txBox="1"/>
      </xdr:nvSpPr>
      <xdr:spPr>
        <a:xfrm>
          <a:off x="1658881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8197436A-74B6-4075-9E2F-E5CE0F4D7B8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285DC772-A242-4EAC-9753-0F2E838AA73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5E9AFF68-84C3-4070-ADC7-D95BD4E98CA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0FC1A47-11AC-4BF7-A638-BD0DAAB13DD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A13A0A79-A710-4505-910E-9D373018C4B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297238CE-DA1F-4764-AA52-727B2E40223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4E2010E9-E7E3-4388-BF03-1F2F9EA2B10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31AFEFE7-86D7-4A5D-B763-580EB566124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39518EF4-BA26-46DB-B706-8C2D027158F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F32C1547-0344-4B02-ADBB-25B5EB5F45F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B47551B-17F2-4A29-89A1-D75CC6AD0C8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D160B25-F6B1-4793-8BE6-E7DA88BE808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1EFEF7C1-8C40-4148-B5B0-6E3F7417AE2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E841364B-B284-40F3-9254-25E093DC026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42676B3-E2BC-4499-9E20-9683254CBA9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69C6EFF8-C1BB-438B-9A57-2BF31F083A76}"/>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230062CE-EE15-4088-B1FD-0EBFC081674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647D5C6D-FD85-464E-90F4-306ED14A5456}"/>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72E392A1-8580-4E44-B962-C2D32FCFF93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68C5FEF9-EC0C-4061-ADEF-C51626C5210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BD103A7-05EE-471F-B181-0496DA88D6A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642B9A5-E27A-4763-8D0C-09D6EA1284F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C1ABD211-7B2B-49C8-96F3-986C17D8481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DE0D3083-FE49-4D4A-AE99-6F11BC6ABB2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4BE9862D-D1D4-4DA5-AF3C-B8D340FD30AB}"/>
            </a:ext>
          </a:extLst>
        </xdr:cNvPr>
        <xdr:cNvCxnSpPr/>
      </xdr:nvCxnSpPr>
      <xdr:spPr>
        <a:xfrm flipV="1">
          <a:off x="14703424" y="948309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92CBFD03-55EF-4A73-B338-D3B20E446A5B}"/>
            </a:ext>
          </a:extLst>
        </xdr:cNvPr>
        <xdr:cNvSpPr txBox="1"/>
      </xdr:nvSpPr>
      <xdr:spPr>
        <a:xfrm>
          <a:off x="14742160"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1EDAFE19-C9DF-494D-A088-9D0C74E809A1}"/>
            </a:ext>
          </a:extLst>
        </xdr:cNvPr>
        <xdr:cNvCxnSpPr/>
      </xdr:nvCxnSpPr>
      <xdr:spPr>
        <a:xfrm>
          <a:off x="14611350" y="1092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1457B190-FF3C-49F0-B98E-61DF2FE5D4AB}"/>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D594C371-7001-44EB-B780-9688860B416A}"/>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6B8492EC-3EE9-4840-8443-197CF7E07BAC}"/>
            </a:ext>
          </a:extLst>
        </xdr:cNvPr>
        <xdr:cNvSpPr txBox="1"/>
      </xdr:nvSpPr>
      <xdr:spPr>
        <a:xfrm>
          <a:off x="1474216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F24308FD-61C4-422B-B1B8-60B1B84B3E7A}"/>
            </a:ext>
          </a:extLst>
        </xdr:cNvPr>
        <xdr:cNvSpPr/>
      </xdr:nvSpPr>
      <xdr:spPr>
        <a:xfrm>
          <a:off x="14649450" y="103047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5E7A3352-4DCF-40D1-86B4-48DAEF93CB6C}"/>
            </a:ext>
          </a:extLst>
        </xdr:cNvPr>
        <xdr:cNvSpPr/>
      </xdr:nvSpPr>
      <xdr:spPr>
        <a:xfrm>
          <a:off x="13887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2AC0D56F-B41D-4E6D-8D69-ED4CD98FE597}"/>
            </a:ext>
          </a:extLst>
        </xdr:cNvPr>
        <xdr:cNvSpPr/>
      </xdr:nvSpPr>
      <xdr:spPr>
        <a:xfrm>
          <a:off x="13089890" y="1025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E7499B47-851E-4522-886D-48A4EE23FCAE}"/>
            </a:ext>
          </a:extLst>
        </xdr:cNvPr>
        <xdr:cNvSpPr/>
      </xdr:nvSpPr>
      <xdr:spPr>
        <a:xfrm>
          <a:off x="123037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9DB7E211-3A07-42BA-A8AC-B7C8A8D1C4B6}"/>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F93D878-F0D2-4415-8CB7-D31AAD5BDE6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C242B1F-2662-4A54-BADC-D3A3EEA6985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1356C8B-14C3-4491-BE49-7DD6B1449C5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53727DD-815D-4720-9711-1D67BDBF81F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701B711-C7EA-403E-BB58-EB2084A30A3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114935</xdr:rowOff>
    </xdr:from>
    <xdr:to>
      <xdr:col>85</xdr:col>
      <xdr:colOff>177800</xdr:colOff>
      <xdr:row>59</xdr:row>
      <xdr:rowOff>45085</xdr:rowOff>
    </xdr:to>
    <xdr:sp macro="" textlink="">
      <xdr:nvSpPr>
        <xdr:cNvPr id="555" name="楕円 554">
          <a:extLst>
            <a:ext uri="{FF2B5EF4-FFF2-40B4-BE49-F238E27FC236}">
              <a16:creationId xmlns:a16="http://schemas.microsoft.com/office/drawing/2014/main" id="{6D7ED3CE-D3A0-40DB-A443-1776D0D67E76}"/>
            </a:ext>
          </a:extLst>
        </xdr:cNvPr>
        <xdr:cNvSpPr/>
      </xdr:nvSpPr>
      <xdr:spPr>
        <a:xfrm>
          <a:off x="14649450" y="10059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137812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2514D96-AA48-46D1-9365-10B09D51F0CA}"/>
            </a:ext>
          </a:extLst>
        </xdr:cNvPr>
        <xdr:cNvSpPr txBox="1"/>
      </xdr:nvSpPr>
      <xdr:spPr>
        <a:xfrm>
          <a:off x="1474216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557" name="楕円 556">
          <a:extLst>
            <a:ext uri="{FF2B5EF4-FFF2-40B4-BE49-F238E27FC236}">
              <a16:creationId xmlns:a16="http://schemas.microsoft.com/office/drawing/2014/main" id="{9E845C8A-94A8-4B62-8936-683302F388ED}"/>
            </a:ext>
          </a:extLst>
        </xdr:cNvPr>
        <xdr:cNvSpPr/>
      </xdr:nvSpPr>
      <xdr:spPr>
        <a:xfrm>
          <a:off x="13887450" y="10020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165735</xdr:rowOff>
    </xdr:to>
    <xdr:cxnSp macro="">
      <xdr:nvCxnSpPr>
        <xdr:cNvPr id="558" name="直線コネクタ 557">
          <a:extLst>
            <a:ext uri="{FF2B5EF4-FFF2-40B4-BE49-F238E27FC236}">
              <a16:creationId xmlns:a16="http://schemas.microsoft.com/office/drawing/2014/main" id="{B63CF328-B144-42F4-96FB-596A58D43C66}"/>
            </a:ext>
          </a:extLst>
        </xdr:cNvPr>
        <xdr:cNvCxnSpPr/>
      </xdr:nvCxnSpPr>
      <xdr:spPr>
        <a:xfrm>
          <a:off x="13942060" y="100755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559" name="楕円 558">
          <a:extLst>
            <a:ext uri="{FF2B5EF4-FFF2-40B4-BE49-F238E27FC236}">
              <a16:creationId xmlns:a16="http://schemas.microsoft.com/office/drawing/2014/main" id="{E46D2F44-7789-4FEE-B967-FBC937EB6262}"/>
            </a:ext>
          </a:extLst>
        </xdr:cNvPr>
        <xdr:cNvSpPr/>
      </xdr:nvSpPr>
      <xdr:spPr>
        <a:xfrm>
          <a:off x="13089890" y="99618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58</xdr:row>
      <xdr:rowOff>127635</xdr:rowOff>
    </xdr:to>
    <xdr:cxnSp macro="">
      <xdr:nvCxnSpPr>
        <xdr:cNvPr id="560" name="直線コネクタ 559">
          <a:extLst>
            <a:ext uri="{FF2B5EF4-FFF2-40B4-BE49-F238E27FC236}">
              <a16:creationId xmlns:a16="http://schemas.microsoft.com/office/drawing/2014/main" id="{CA876D46-3E62-42D0-983C-8F8636216123}"/>
            </a:ext>
          </a:extLst>
        </xdr:cNvPr>
        <xdr:cNvCxnSpPr/>
      </xdr:nvCxnSpPr>
      <xdr:spPr>
        <a:xfrm>
          <a:off x="13144500" y="1001649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561" name="楕円 560">
          <a:extLst>
            <a:ext uri="{FF2B5EF4-FFF2-40B4-BE49-F238E27FC236}">
              <a16:creationId xmlns:a16="http://schemas.microsoft.com/office/drawing/2014/main" id="{5D3EAE45-1424-4148-94BC-133EDA96FF02}"/>
            </a:ext>
          </a:extLst>
        </xdr:cNvPr>
        <xdr:cNvSpPr/>
      </xdr:nvSpPr>
      <xdr:spPr>
        <a:xfrm>
          <a:off x="12303760" y="9927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72390</xdr:rowOff>
    </xdr:to>
    <xdr:cxnSp macro="">
      <xdr:nvCxnSpPr>
        <xdr:cNvPr id="562" name="直線コネクタ 561">
          <a:extLst>
            <a:ext uri="{FF2B5EF4-FFF2-40B4-BE49-F238E27FC236}">
              <a16:creationId xmlns:a16="http://schemas.microsoft.com/office/drawing/2014/main" id="{B5F30AB7-76E3-478A-A19F-1FCA06453720}"/>
            </a:ext>
          </a:extLst>
        </xdr:cNvPr>
        <xdr:cNvCxnSpPr/>
      </xdr:nvCxnSpPr>
      <xdr:spPr>
        <a:xfrm>
          <a:off x="12346940" y="99783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563" name="楕円 562">
          <a:extLst>
            <a:ext uri="{FF2B5EF4-FFF2-40B4-BE49-F238E27FC236}">
              <a16:creationId xmlns:a16="http://schemas.microsoft.com/office/drawing/2014/main" id="{0C20C67D-D417-4A95-9AC3-D419B3F4E7A3}"/>
            </a:ext>
          </a:extLst>
        </xdr:cNvPr>
        <xdr:cNvSpPr/>
      </xdr:nvSpPr>
      <xdr:spPr>
        <a:xfrm>
          <a:off x="11487150" y="9889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34290</xdr:rowOff>
    </xdr:to>
    <xdr:cxnSp macro="">
      <xdr:nvCxnSpPr>
        <xdr:cNvPr id="564" name="直線コネクタ 563">
          <a:extLst>
            <a:ext uri="{FF2B5EF4-FFF2-40B4-BE49-F238E27FC236}">
              <a16:creationId xmlns:a16="http://schemas.microsoft.com/office/drawing/2014/main" id="{25E23570-3354-4181-9010-3C2E0CA1D1C7}"/>
            </a:ext>
          </a:extLst>
        </xdr:cNvPr>
        <xdr:cNvCxnSpPr/>
      </xdr:nvCxnSpPr>
      <xdr:spPr>
        <a:xfrm>
          <a:off x="11541760" y="99441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a:extLst>
            <a:ext uri="{FF2B5EF4-FFF2-40B4-BE49-F238E27FC236}">
              <a16:creationId xmlns:a16="http://schemas.microsoft.com/office/drawing/2014/main" id="{D852B9A1-34CD-408B-94BA-8ED136C24A01}"/>
            </a:ext>
          </a:extLst>
        </xdr:cNvPr>
        <xdr:cNvSpPr txBox="1"/>
      </xdr:nvSpPr>
      <xdr:spPr>
        <a:xfrm>
          <a:off x="1373823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a:extLst>
            <a:ext uri="{FF2B5EF4-FFF2-40B4-BE49-F238E27FC236}">
              <a16:creationId xmlns:a16="http://schemas.microsoft.com/office/drawing/2014/main" id="{0844C9A9-301B-4106-A082-D998876BEDB9}"/>
            </a:ext>
          </a:extLst>
        </xdr:cNvPr>
        <xdr:cNvSpPr txBox="1"/>
      </xdr:nvSpPr>
      <xdr:spPr>
        <a:xfrm>
          <a:off x="1295718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a:extLst>
            <a:ext uri="{FF2B5EF4-FFF2-40B4-BE49-F238E27FC236}">
              <a16:creationId xmlns:a16="http://schemas.microsoft.com/office/drawing/2014/main" id="{6D6C249D-2C8A-43B8-9B86-872A2335846F}"/>
            </a:ext>
          </a:extLst>
        </xdr:cNvPr>
        <xdr:cNvSpPr txBox="1"/>
      </xdr:nvSpPr>
      <xdr:spPr>
        <a:xfrm>
          <a:off x="1217105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a:extLst>
            <a:ext uri="{FF2B5EF4-FFF2-40B4-BE49-F238E27FC236}">
              <a16:creationId xmlns:a16="http://schemas.microsoft.com/office/drawing/2014/main" id="{A2A8DDA5-E530-40B8-BF36-78B084754DFC}"/>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569" name="n_1mainValue【学校施設】&#10;有形固定資産減価償却率">
          <a:extLst>
            <a:ext uri="{FF2B5EF4-FFF2-40B4-BE49-F238E27FC236}">
              <a16:creationId xmlns:a16="http://schemas.microsoft.com/office/drawing/2014/main" id="{38534BD7-4904-4BA9-B407-500A2B43A8F8}"/>
            </a:ext>
          </a:extLst>
        </xdr:cNvPr>
        <xdr:cNvSpPr txBox="1"/>
      </xdr:nvSpPr>
      <xdr:spPr>
        <a:xfrm>
          <a:off x="1373823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570" name="n_2mainValue【学校施設】&#10;有形固定資産減価償却率">
          <a:extLst>
            <a:ext uri="{FF2B5EF4-FFF2-40B4-BE49-F238E27FC236}">
              <a16:creationId xmlns:a16="http://schemas.microsoft.com/office/drawing/2014/main" id="{87019D4E-8717-4E37-BEE5-A62F3294F3BE}"/>
            </a:ext>
          </a:extLst>
        </xdr:cNvPr>
        <xdr:cNvSpPr txBox="1"/>
      </xdr:nvSpPr>
      <xdr:spPr>
        <a:xfrm>
          <a:off x="1295718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571" name="n_3mainValue【学校施設】&#10;有形固定資産減価償却率">
          <a:extLst>
            <a:ext uri="{FF2B5EF4-FFF2-40B4-BE49-F238E27FC236}">
              <a16:creationId xmlns:a16="http://schemas.microsoft.com/office/drawing/2014/main" id="{8FF6B171-4C11-436E-AEBE-A0BCFA9793E1}"/>
            </a:ext>
          </a:extLst>
        </xdr:cNvPr>
        <xdr:cNvSpPr txBox="1"/>
      </xdr:nvSpPr>
      <xdr:spPr>
        <a:xfrm>
          <a:off x="1217105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572" name="n_4mainValue【学校施設】&#10;有形固定資産減価償却率">
          <a:extLst>
            <a:ext uri="{FF2B5EF4-FFF2-40B4-BE49-F238E27FC236}">
              <a16:creationId xmlns:a16="http://schemas.microsoft.com/office/drawing/2014/main" id="{67C13EE4-C572-44A8-A7BD-ED7A94EA1ABB}"/>
            </a:ext>
          </a:extLst>
        </xdr:cNvPr>
        <xdr:cNvSpPr txBox="1"/>
      </xdr:nvSpPr>
      <xdr:spPr>
        <a:xfrm>
          <a:off x="113544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8E203B3B-A400-459E-B139-00503D702ED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8966B561-877C-46C3-AB0D-CA9F6280D87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FAE2355C-DC5B-48A5-BF5A-6D6F8AF0FB9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EAAD4022-E0EE-4559-9C4A-77F53B78828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7DE39378-1483-4EC3-823A-0925ABC1390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38DA02CC-43F1-405C-AF04-7BD75D69288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D4DB1F48-999C-4308-8FC4-070E1A4A0FF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614C37B-0713-4FCB-AF70-2392FEC9F05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11ED112-FF8B-4692-BF4C-B61AB44908F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487DC51-FDA2-4C1B-89F4-909A4E03815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BD6CFA3A-0382-4FFD-8D3D-4D9ACEA9F32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9C00E5EF-1EE0-48D1-9D5D-202BFE1FDC4B}"/>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D6039270-073C-4EBB-8580-F732DA3F62A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25917463-E7BB-4D00-925B-DC581E57516B}"/>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B2E3A532-6981-4432-8DEA-30C5E09202A5}"/>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D8C5B08E-CE50-40B3-A7F4-73E0E547D412}"/>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CB6CF7C8-3350-4BD9-A0C9-42503735CDA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2872FDE1-2E9B-4E73-9B13-3E752E7D713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707D5FDF-A524-4A81-A2FD-3744530E6DA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5570F4F5-43EC-4F92-AAB1-2344017E510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7A83FDAB-531F-4770-A470-495FE1BA24E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AF06C670-ADAC-401B-AB9A-3E287CA4F6D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C67B5DA4-C228-4222-AB55-488F72A9CA4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F4FB4824-F689-4515-A80A-BEF28829F04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EA54F069-926A-42AE-9966-4E3C10A3176E}"/>
            </a:ext>
          </a:extLst>
        </xdr:cNvPr>
        <xdr:cNvCxnSpPr/>
      </xdr:nvCxnSpPr>
      <xdr:spPr>
        <a:xfrm flipV="1">
          <a:off x="19947254" y="9480804"/>
          <a:ext cx="0" cy="148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BE88DB39-E0AC-4815-9CFF-2AD69E8F395C}"/>
            </a:ext>
          </a:extLst>
        </xdr:cNvPr>
        <xdr:cNvSpPr txBox="1"/>
      </xdr:nvSpPr>
      <xdr:spPr>
        <a:xfrm>
          <a:off x="19985990"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ED295C17-2A0A-49C0-9D80-0E0B8A4DA769}"/>
            </a:ext>
          </a:extLst>
        </xdr:cNvPr>
        <xdr:cNvCxnSpPr/>
      </xdr:nvCxnSpPr>
      <xdr:spPr>
        <a:xfrm>
          <a:off x="19885660" y="10969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D9E0DDA2-AB99-494D-9644-512B12BE2653}"/>
            </a:ext>
          </a:extLst>
        </xdr:cNvPr>
        <xdr:cNvSpPr txBox="1"/>
      </xdr:nvSpPr>
      <xdr:spPr>
        <a:xfrm>
          <a:off x="19985990" y="925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595CFF31-7EB9-4376-9BAD-B203ACDBE270}"/>
            </a:ext>
          </a:extLst>
        </xdr:cNvPr>
        <xdr:cNvCxnSpPr/>
      </xdr:nvCxnSpPr>
      <xdr:spPr>
        <a:xfrm>
          <a:off x="19885660" y="9480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a:extLst>
            <a:ext uri="{FF2B5EF4-FFF2-40B4-BE49-F238E27FC236}">
              <a16:creationId xmlns:a16="http://schemas.microsoft.com/office/drawing/2014/main" id="{D452EDE7-A84B-40C2-96F7-C9AD8A462763}"/>
            </a:ext>
          </a:extLst>
        </xdr:cNvPr>
        <xdr:cNvSpPr txBox="1"/>
      </xdr:nvSpPr>
      <xdr:spPr>
        <a:xfrm>
          <a:off x="1998599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E85BA234-724E-401B-80C4-D4A004F4C74C}"/>
            </a:ext>
          </a:extLst>
        </xdr:cNvPr>
        <xdr:cNvSpPr/>
      </xdr:nvSpPr>
      <xdr:spPr>
        <a:xfrm>
          <a:off x="19904710" y="105040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B0771AE9-EEEA-4C67-A91F-C50A2847398E}"/>
            </a:ext>
          </a:extLst>
        </xdr:cNvPr>
        <xdr:cNvSpPr/>
      </xdr:nvSpPr>
      <xdr:spPr>
        <a:xfrm>
          <a:off x="19161760" y="104788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FBE5EB0D-88CD-4FB9-ADF7-E5B4AB0C6240}"/>
            </a:ext>
          </a:extLst>
        </xdr:cNvPr>
        <xdr:cNvSpPr/>
      </xdr:nvSpPr>
      <xdr:spPr>
        <a:xfrm>
          <a:off x="18345150" y="105627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315BD153-767E-439B-96C3-609D30326C1F}"/>
            </a:ext>
          </a:extLst>
        </xdr:cNvPr>
        <xdr:cNvSpPr/>
      </xdr:nvSpPr>
      <xdr:spPr>
        <a:xfrm>
          <a:off x="17547590" y="1050975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EFE15ACF-6393-4950-A3FF-D40A5D931B3B}"/>
            </a:ext>
          </a:extLst>
        </xdr:cNvPr>
        <xdr:cNvSpPr/>
      </xdr:nvSpPr>
      <xdr:spPr>
        <a:xfrm>
          <a:off x="16761460" y="1054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6BF0B81-C5AA-4A4A-BBEB-AA7B8BF6EAE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92CECBB-C404-4F7C-BCE9-882C062F90D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8C2DCCB-45F6-4DBF-A21E-8E0F17C6EA5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1AF421C-9E32-4127-944D-C0A32338D31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33D8C95-3E20-4039-AB5A-4357BDEB3D9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160274</xdr:rowOff>
    </xdr:from>
    <xdr:to>
      <xdr:col>116</xdr:col>
      <xdr:colOff>114300</xdr:colOff>
      <xdr:row>61</xdr:row>
      <xdr:rowOff>90424</xdr:rowOff>
    </xdr:to>
    <xdr:sp macro="" textlink="">
      <xdr:nvSpPr>
        <xdr:cNvPr id="613" name="楕円 612">
          <a:extLst>
            <a:ext uri="{FF2B5EF4-FFF2-40B4-BE49-F238E27FC236}">
              <a16:creationId xmlns:a16="http://schemas.microsoft.com/office/drawing/2014/main" id="{138A0223-C2F4-40C9-ABD8-17CBBF62C8E7}"/>
            </a:ext>
          </a:extLst>
        </xdr:cNvPr>
        <xdr:cNvSpPr/>
      </xdr:nvSpPr>
      <xdr:spPr>
        <a:xfrm>
          <a:off x="19904710" y="104491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11701</xdr:rowOff>
    </xdr:from>
    <xdr:ext cx="469744" cy="259045"/>
    <xdr:sp macro="" textlink="">
      <xdr:nvSpPr>
        <xdr:cNvPr id="614" name="【学校施設】&#10;一人当たり面積該当値テキスト">
          <a:extLst>
            <a:ext uri="{FF2B5EF4-FFF2-40B4-BE49-F238E27FC236}">
              <a16:creationId xmlns:a16="http://schemas.microsoft.com/office/drawing/2014/main" id="{DB4F25C3-003F-4502-A4F9-F39CF1808F57}"/>
            </a:ext>
          </a:extLst>
        </xdr:cNvPr>
        <xdr:cNvSpPr txBox="1"/>
      </xdr:nvSpPr>
      <xdr:spPr>
        <a:xfrm>
          <a:off x="1998599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163703</xdr:rowOff>
    </xdr:from>
    <xdr:to>
      <xdr:col>112</xdr:col>
      <xdr:colOff>38100</xdr:colOff>
      <xdr:row>61</xdr:row>
      <xdr:rowOff>93853</xdr:rowOff>
    </xdr:to>
    <xdr:sp macro="" textlink="">
      <xdr:nvSpPr>
        <xdr:cNvPr id="615" name="楕円 614">
          <a:extLst>
            <a:ext uri="{FF2B5EF4-FFF2-40B4-BE49-F238E27FC236}">
              <a16:creationId xmlns:a16="http://schemas.microsoft.com/office/drawing/2014/main" id="{C8CFAAE3-AFDA-4CFA-A3AE-5EFAD550CE13}"/>
            </a:ext>
          </a:extLst>
        </xdr:cNvPr>
        <xdr:cNvSpPr/>
      </xdr:nvSpPr>
      <xdr:spPr>
        <a:xfrm>
          <a:off x="19161760" y="104526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39624</xdr:rowOff>
    </xdr:from>
    <xdr:to>
      <xdr:col>116</xdr:col>
      <xdr:colOff>63500</xdr:colOff>
      <xdr:row>61</xdr:row>
      <xdr:rowOff>43053</xdr:rowOff>
    </xdr:to>
    <xdr:cxnSp macro="">
      <xdr:nvCxnSpPr>
        <xdr:cNvPr id="616" name="直線コネクタ 615">
          <a:extLst>
            <a:ext uri="{FF2B5EF4-FFF2-40B4-BE49-F238E27FC236}">
              <a16:creationId xmlns:a16="http://schemas.microsoft.com/office/drawing/2014/main" id="{4F89273B-EC33-44AD-B655-E90218AFC390}"/>
            </a:ext>
          </a:extLst>
        </xdr:cNvPr>
        <xdr:cNvCxnSpPr/>
      </xdr:nvCxnSpPr>
      <xdr:spPr>
        <a:xfrm flipV="1">
          <a:off x="19204940" y="10498074"/>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18923</xdr:rowOff>
    </xdr:from>
    <xdr:to>
      <xdr:col>107</xdr:col>
      <xdr:colOff>101600</xdr:colOff>
      <xdr:row>62</xdr:row>
      <xdr:rowOff>120523</xdr:rowOff>
    </xdr:to>
    <xdr:sp macro="" textlink="">
      <xdr:nvSpPr>
        <xdr:cNvPr id="617" name="楕円 616">
          <a:extLst>
            <a:ext uri="{FF2B5EF4-FFF2-40B4-BE49-F238E27FC236}">
              <a16:creationId xmlns:a16="http://schemas.microsoft.com/office/drawing/2014/main" id="{FE2A312A-D5B5-4084-B2CC-94921471ED8D}"/>
            </a:ext>
          </a:extLst>
        </xdr:cNvPr>
        <xdr:cNvSpPr/>
      </xdr:nvSpPr>
      <xdr:spPr>
        <a:xfrm>
          <a:off x="18345150" y="106526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43053</xdr:rowOff>
    </xdr:from>
    <xdr:to>
      <xdr:col>111</xdr:col>
      <xdr:colOff>177800</xdr:colOff>
      <xdr:row>62</xdr:row>
      <xdr:rowOff>69723</xdr:rowOff>
    </xdr:to>
    <xdr:cxnSp macro="">
      <xdr:nvCxnSpPr>
        <xdr:cNvPr id="618" name="直線コネクタ 617">
          <a:extLst>
            <a:ext uri="{FF2B5EF4-FFF2-40B4-BE49-F238E27FC236}">
              <a16:creationId xmlns:a16="http://schemas.microsoft.com/office/drawing/2014/main" id="{1F01BA7F-5106-4346-AC9D-34470E29E8C0}"/>
            </a:ext>
          </a:extLst>
        </xdr:cNvPr>
        <xdr:cNvCxnSpPr/>
      </xdr:nvCxnSpPr>
      <xdr:spPr>
        <a:xfrm flipV="1">
          <a:off x="18399760" y="10503408"/>
          <a:ext cx="80518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19" name="楕円 618">
          <a:extLst>
            <a:ext uri="{FF2B5EF4-FFF2-40B4-BE49-F238E27FC236}">
              <a16:creationId xmlns:a16="http://schemas.microsoft.com/office/drawing/2014/main" id="{96C811ED-37ED-4A61-B4F0-75507A5FEABC}"/>
            </a:ext>
          </a:extLst>
        </xdr:cNvPr>
        <xdr:cNvSpPr/>
      </xdr:nvSpPr>
      <xdr:spPr>
        <a:xfrm>
          <a:off x="17547590" y="1065263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69723</xdr:rowOff>
    </xdr:from>
    <xdr:to>
      <xdr:col>107</xdr:col>
      <xdr:colOff>50800</xdr:colOff>
      <xdr:row>62</xdr:row>
      <xdr:rowOff>77343</xdr:rowOff>
    </xdr:to>
    <xdr:cxnSp macro="">
      <xdr:nvCxnSpPr>
        <xdr:cNvPr id="620" name="直線コネクタ 619">
          <a:extLst>
            <a:ext uri="{FF2B5EF4-FFF2-40B4-BE49-F238E27FC236}">
              <a16:creationId xmlns:a16="http://schemas.microsoft.com/office/drawing/2014/main" id="{964BC5B8-7B06-46D0-91E9-FBA72319B49C}"/>
            </a:ext>
          </a:extLst>
        </xdr:cNvPr>
        <xdr:cNvCxnSpPr/>
      </xdr:nvCxnSpPr>
      <xdr:spPr>
        <a:xfrm flipV="1">
          <a:off x="17602200" y="10697718"/>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21" name="楕円 620">
          <a:extLst>
            <a:ext uri="{FF2B5EF4-FFF2-40B4-BE49-F238E27FC236}">
              <a16:creationId xmlns:a16="http://schemas.microsoft.com/office/drawing/2014/main" id="{CB447073-6E5A-41A0-B503-2AF63884CD56}"/>
            </a:ext>
          </a:extLst>
        </xdr:cNvPr>
        <xdr:cNvSpPr/>
      </xdr:nvSpPr>
      <xdr:spPr>
        <a:xfrm>
          <a:off x="16761460" y="10665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77343</xdr:rowOff>
    </xdr:from>
    <xdr:to>
      <xdr:col>102</xdr:col>
      <xdr:colOff>114300</xdr:colOff>
      <xdr:row>62</xdr:row>
      <xdr:rowOff>86868</xdr:rowOff>
    </xdr:to>
    <xdr:cxnSp macro="">
      <xdr:nvCxnSpPr>
        <xdr:cNvPr id="622" name="直線コネクタ 621">
          <a:extLst>
            <a:ext uri="{FF2B5EF4-FFF2-40B4-BE49-F238E27FC236}">
              <a16:creationId xmlns:a16="http://schemas.microsoft.com/office/drawing/2014/main" id="{A39D1FF7-411C-4A8C-A578-84908C843CEE}"/>
            </a:ext>
          </a:extLst>
        </xdr:cNvPr>
        <xdr:cNvCxnSpPr/>
      </xdr:nvCxnSpPr>
      <xdr:spPr>
        <a:xfrm flipV="1">
          <a:off x="16804640" y="10707243"/>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a:extLst>
            <a:ext uri="{FF2B5EF4-FFF2-40B4-BE49-F238E27FC236}">
              <a16:creationId xmlns:a16="http://schemas.microsoft.com/office/drawing/2014/main" id="{8C947BD5-5326-41A5-93C6-508DE79C36F4}"/>
            </a:ext>
          </a:extLst>
        </xdr:cNvPr>
        <xdr:cNvSpPr txBox="1"/>
      </xdr:nvSpPr>
      <xdr:spPr>
        <a:xfrm>
          <a:off x="18982132"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AFBAD7B1-824F-4DD0-8F05-18C1CB24C0D7}"/>
            </a:ext>
          </a:extLst>
        </xdr:cNvPr>
        <xdr:cNvSpPr txBox="1"/>
      </xdr:nvSpPr>
      <xdr:spPr>
        <a:xfrm>
          <a:off x="18182032"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06A3936A-EDA7-444A-9C07-142640538BBA}"/>
            </a:ext>
          </a:extLst>
        </xdr:cNvPr>
        <xdr:cNvSpPr txBox="1"/>
      </xdr:nvSpPr>
      <xdr:spPr>
        <a:xfrm>
          <a:off x="17384472"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8569424F-225E-4D00-B8B8-C479122174E3}"/>
            </a:ext>
          </a:extLst>
        </xdr:cNvPr>
        <xdr:cNvSpPr txBox="1"/>
      </xdr:nvSpPr>
      <xdr:spPr>
        <a:xfrm>
          <a:off x="1658881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110380</xdr:rowOff>
    </xdr:from>
    <xdr:ext cx="469744" cy="259045"/>
    <xdr:sp macro="" textlink="">
      <xdr:nvSpPr>
        <xdr:cNvPr id="627" name="n_1mainValue【学校施設】&#10;一人当たり面積">
          <a:extLst>
            <a:ext uri="{FF2B5EF4-FFF2-40B4-BE49-F238E27FC236}">
              <a16:creationId xmlns:a16="http://schemas.microsoft.com/office/drawing/2014/main" id="{881E3E05-0C8B-41FC-8487-B029852CAB5F}"/>
            </a:ext>
          </a:extLst>
        </xdr:cNvPr>
        <xdr:cNvSpPr txBox="1"/>
      </xdr:nvSpPr>
      <xdr:spPr>
        <a:xfrm>
          <a:off x="18982132"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111650</xdr:rowOff>
    </xdr:from>
    <xdr:ext cx="469744" cy="259045"/>
    <xdr:sp macro="" textlink="">
      <xdr:nvSpPr>
        <xdr:cNvPr id="628" name="n_2mainValue【学校施設】&#10;一人当たり面積">
          <a:extLst>
            <a:ext uri="{FF2B5EF4-FFF2-40B4-BE49-F238E27FC236}">
              <a16:creationId xmlns:a16="http://schemas.microsoft.com/office/drawing/2014/main" id="{9EA94F6C-5F57-42C4-A50F-C02A4A85896D}"/>
            </a:ext>
          </a:extLst>
        </xdr:cNvPr>
        <xdr:cNvSpPr txBox="1"/>
      </xdr:nvSpPr>
      <xdr:spPr>
        <a:xfrm>
          <a:off x="18182032"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29" name="n_3mainValue【学校施設】&#10;一人当たり面積">
          <a:extLst>
            <a:ext uri="{FF2B5EF4-FFF2-40B4-BE49-F238E27FC236}">
              <a16:creationId xmlns:a16="http://schemas.microsoft.com/office/drawing/2014/main" id="{BA8F60A4-4C88-49BB-A8E7-F95E3D198037}"/>
            </a:ext>
          </a:extLst>
        </xdr:cNvPr>
        <xdr:cNvSpPr txBox="1"/>
      </xdr:nvSpPr>
      <xdr:spPr>
        <a:xfrm>
          <a:off x="17384472"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30" name="n_4mainValue【学校施設】&#10;一人当たり面積">
          <a:extLst>
            <a:ext uri="{FF2B5EF4-FFF2-40B4-BE49-F238E27FC236}">
              <a16:creationId xmlns:a16="http://schemas.microsoft.com/office/drawing/2014/main" id="{CC45510C-7203-49A4-A95F-BE731DB76646}"/>
            </a:ext>
          </a:extLst>
        </xdr:cNvPr>
        <xdr:cNvSpPr txBox="1"/>
      </xdr:nvSpPr>
      <xdr:spPr>
        <a:xfrm>
          <a:off x="1658881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A4CFD9CF-9945-4EE0-B747-8C4951FD90F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334FFBF-C3F1-4ABD-90CF-1708056E741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79D49519-E226-4EB9-A71E-D596ADFAA95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2BDFC526-2BE3-420A-9DE3-690104AF8B8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3BF223CA-96C2-45D3-9E65-796733EA826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6CC3EC93-B1DB-45A1-86E0-6B1F2B01E81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D618E14-5116-46C9-9B1A-B4262ED71B8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722E52B7-D655-4B32-8197-3988A4A606C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975AFE42-D797-4019-8697-125D29C07FD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C7459210-989A-41DA-B835-221F020AF6E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A8AEF6C4-3C8A-4067-A871-399E57A2503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144A48F8-F179-4FC5-B054-7F4ABE7965E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57738A32-D4FE-4BF5-A89C-772EBD56894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6989BA84-1328-4DD9-8F9E-C28AD620222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393E0493-9F71-42D2-9B8C-89C17E54EAC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A7FC3852-F142-479C-BDBC-DBF24F8F7989}"/>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89FC0A42-22BB-4D6A-873E-B02D8B1CF4F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3A007BF-E4AC-4C04-9946-7FFACDBBC01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C413FC1E-82B3-48D0-96A5-ED4D75690E4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57CCA266-09C6-48E4-B98E-921531C499E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308E581B-1ED9-477A-B5FD-D6D46E84CD1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782ED300-3183-4530-88B6-4D8254E495A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525BF4AA-3325-4EF4-BC51-C55D994FEF0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71DAD18B-6E56-4547-9BBA-014A92EE4C2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A775A8F6-6636-4BDE-B42B-82E018562B1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71E74857-0F5A-4991-93A9-855D2F08C98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D02BB9B-897D-460F-B49C-C1BA2217F5D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5DE0E4AE-8B62-4E74-9FF1-188F9D42CB71}"/>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23609253-E56C-4526-B562-03442EA34361}"/>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D8085058-7FC0-4A37-BF08-6A75DAD2FB5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18ED38DD-D1B3-45CF-8D37-E4440A87C95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3AC1D45F-F314-4261-8F08-7E34AF8FB604}"/>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F669CD75-6650-44A3-9CE0-D1ADF84613E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3F694C38-BA42-4C9A-B2C1-9718C6CC430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B68B7818-630A-476E-BF76-F297A3BCACF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9820BBB-A317-48BD-B540-35A9EA47784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DCE110FA-B847-4AE3-AA3E-D5210232D0D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A0F7B41F-0F48-4179-BCC8-1A4A74F6F28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D128A890-5B6D-4517-9BD5-7B61DE2EE1C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C03B70E9-C081-453E-B5AC-230B38B0582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1282B8E8-F997-485E-A051-59044452449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07A9FBEE-5CEE-4330-8DCF-419F9E4F5C96}"/>
            </a:ext>
          </a:extLst>
        </xdr:cNvPr>
        <xdr:cNvCxnSpPr/>
      </xdr:nvCxnSpPr>
      <xdr:spPr>
        <a:xfrm flipV="1">
          <a:off x="1470342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BAAA97E4-0159-451A-9BA7-47E12F9AFA4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2E58C42D-05D2-4CC3-8D24-96728267818F}"/>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8A76CBDA-22FF-4DC5-BB43-ABE812BD4A79}"/>
            </a:ext>
          </a:extLst>
        </xdr:cNvPr>
        <xdr:cNvSpPr txBox="1"/>
      </xdr:nvSpPr>
      <xdr:spPr>
        <a:xfrm>
          <a:off x="14742160" y="170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55539429-C36C-44A5-B7F7-E57E5010369C}"/>
            </a:ext>
          </a:extLst>
        </xdr:cNvPr>
        <xdr:cNvCxnSpPr/>
      </xdr:nvCxnSpPr>
      <xdr:spPr>
        <a:xfrm>
          <a:off x="14611350" y="1729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677" name="【公民館】&#10;有形固定資産減価償却率平均値テキスト">
          <a:extLst>
            <a:ext uri="{FF2B5EF4-FFF2-40B4-BE49-F238E27FC236}">
              <a16:creationId xmlns:a16="http://schemas.microsoft.com/office/drawing/2014/main" id="{9BC52FCD-A2E9-4B21-8ABF-C7EA5D560AD3}"/>
            </a:ext>
          </a:extLst>
        </xdr:cNvPr>
        <xdr:cNvSpPr txBox="1"/>
      </xdr:nvSpPr>
      <xdr:spPr>
        <a:xfrm>
          <a:off x="14742160" y="18061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F105FE86-2062-4A5E-9849-B8963908A20A}"/>
            </a:ext>
          </a:extLst>
        </xdr:cNvPr>
        <xdr:cNvSpPr/>
      </xdr:nvSpPr>
      <xdr:spPr>
        <a:xfrm>
          <a:off x="14649450" y="180883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8F21A515-BB25-4925-9505-5CEE44D07E9A}"/>
            </a:ext>
          </a:extLst>
        </xdr:cNvPr>
        <xdr:cNvSpPr/>
      </xdr:nvSpPr>
      <xdr:spPr>
        <a:xfrm>
          <a:off x="13887450" y="181735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0" name="フローチャート: 判断 679">
          <a:extLst>
            <a:ext uri="{FF2B5EF4-FFF2-40B4-BE49-F238E27FC236}">
              <a16:creationId xmlns:a16="http://schemas.microsoft.com/office/drawing/2014/main" id="{4273D3AA-C809-40F9-BE6C-91F22BC66DFA}"/>
            </a:ext>
          </a:extLst>
        </xdr:cNvPr>
        <xdr:cNvSpPr/>
      </xdr:nvSpPr>
      <xdr:spPr>
        <a:xfrm>
          <a:off x="13089890" y="1811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1" name="フローチャート: 判断 680">
          <a:extLst>
            <a:ext uri="{FF2B5EF4-FFF2-40B4-BE49-F238E27FC236}">
              <a16:creationId xmlns:a16="http://schemas.microsoft.com/office/drawing/2014/main" id="{7A9ADD0E-973D-4546-9157-87F18F502500}"/>
            </a:ext>
          </a:extLst>
        </xdr:cNvPr>
        <xdr:cNvSpPr/>
      </xdr:nvSpPr>
      <xdr:spPr>
        <a:xfrm>
          <a:off x="12303760" y="181326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2" name="フローチャート: 判断 681">
          <a:extLst>
            <a:ext uri="{FF2B5EF4-FFF2-40B4-BE49-F238E27FC236}">
              <a16:creationId xmlns:a16="http://schemas.microsoft.com/office/drawing/2014/main" id="{52D7F53D-3BAF-4358-8421-6301CAA86348}"/>
            </a:ext>
          </a:extLst>
        </xdr:cNvPr>
        <xdr:cNvSpPr/>
      </xdr:nvSpPr>
      <xdr:spPr>
        <a:xfrm>
          <a:off x="11487150" y="181746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DCC3334-C915-43C4-A616-B956A87C77B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D51DAA0-60B7-4A2B-9C66-014AB58ECB5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FC574B1-647C-4CCE-85C0-6D0C972A0AC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3EDE534-739F-42E5-88AE-77E7BEAF0F7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03D18CF-0B26-46D1-929B-2014AD7854D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688" name="楕円 687">
          <a:extLst>
            <a:ext uri="{FF2B5EF4-FFF2-40B4-BE49-F238E27FC236}">
              <a16:creationId xmlns:a16="http://schemas.microsoft.com/office/drawing/2014/main" id="{332C6FA5-5896-4F39-900C-B23AE4DFD015}"/>
            </a:ext>
          </a:extLst>
        </xdr:cNvPr>
        <xdr:cNvSpPr/>
      </xdr:nvSpPr>
      <xdr:spPr>
        <a:xfrm>
          <a:off x="14649450" y="178518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689" name="【公民館】&#10;有形固定資産減価償却率該当値テキスト">
          <a:extLst>
            <a:ext uri="{FF2B5EF4-FFF2-40B4-BE49-F238E27FC236}">
              <a16:creationId xmlns:a16="http://schemas.microsoft.com/office/drawing/2014/main" id="{050F0773-AE91-409E-AE54-7C0BD210C8B2}"/>
            </a:ext>
          </a:extLst>
        </xdr:cNvPr>
        <xdr:cNvSpPr txBox="1"/>
      </xdr:nvSpPr>
      <xdr:spPr>
        <a:xfrm>
          <a:off x="1474216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690" name="楕円 689">
          <a:extLst>
            <a:ext uri="{FF2B5EF4-FFF2-40B4-BE49-F238E27FC236}">
              <a16:creationId xmlns:a16="http://schemas.microsoft.com/office/drawing/2014/main" id="{F418B4BF-525B-4722-8C8B-A5FC6F9B8046}"/>
            </a:ext>
          </a:extLst>
        </xdr:cNvPr>
        <xdr:cNvSpPr/>
      </xdr:nvSpPr>
      <xdr:spPr>
        <a:xfrm>
          <a:off x="13887450" y="178153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104</xdr:row>
      <xdr:rowOff>68036</xdr:rowOff>
    </xdr:to>
    <xdr:cxnSp macro="">
      <xdr:nvCxnSpPr>
        <xdr:cNvPr id="691" name="直線コネクタ 690">
          <a:extLst>
            <a:ext uri="{FF2B5EF4-FFF2-40B4-BE49-F238E27FC236}">
              <a16:creationId xmlns:a16="http://schemas.microsoft.com/office/drawing/2014/main" id="{B598732F-6489-4E9B-B82F-A2F69D1F3C86}"/>
            </a:ext>
          </a:extLst>
        </xdr:cNvPr>
        <xdr:cNvCxnSpPr/>
      </xdr:nvCxnSpPr>
      <xdr:spPr>
        <a:xfrm>
          <a:off x="13942060" y="17866179"/>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92" name="楕円 691">
          <a:extLst>
            <a:ext uri="{FF2B5EF4-FFF2-40B4-BE49-F238E27FC236}">
              <a16:creationId xmlns:a16="http://schemas.microsoft.com/office/drawing/2014/main" id="{38DF8980-0010-4C91-8806-BE978A603EF3}"/>
            </a:ext>
          </a:extLst>
        </xdr:cNvPr>
        <xdr:cNvSpPr/>
      </xdr:nvSpPr>
      <xdr:spPr>
        <a:xfrm>
          <a:off x="13089890" y="177846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35379</xdr:rowOff>
    </xdr:to>
    <xdr:cxnSp macro="">
      <xdr:nvCxnSpPr>
        <xdr:cNvPr id="693" name="直線コネクタ 692">
          <a:extLst>
            <a:ext uri="{FF2B5EF4-FFF2-40B4-BE49-F238E27FC236}">
              <a16:creationId xmlns:a16="http://schemas.microsoft.com/office/drawing/2014/main" id="{79E251FE-2071-4BA6-B59D-E1E3CFE5002A}"/>
            </a:ext>
          </a:extLst>
        </xdr:cNvPr>
        <xdr:cNvCxnSpPr/>
      </xdr:nvCxnSpPr>
      <xdr:spPr>
        <a:xfrm>
          <a:off x="13144500" y="17833521"/>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694" name="楕円 693">
          <a:extLst>
            <a:ext uri="{FF2B5EF4-FFF2-40B4-BE49-F238E27FC236}">
              <a16:creationId xmlns:a16="http://schemas.microsoft.com/office/drawing/2014/main" id="{6A081171-DE00-4BA0-BB59-874391B160E7}"/>
            </a:ext>
          </a:extLst>
        </xdr:cNvPr>
        <xdr:cNvSpPr/>
      </xdr:nvSpPr>
      <xdr:spPr>
        <a:xfrm>
          <a:off x="12303760" y="177538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104</xdr:row>
      <xdr:rowOff>2721</xdr:rowOff>
    </xdr:to>
    <xdr:cxnSp macro="">
      <xdr:nvCxnSpPr>
        <xdr:cNvPr id="695" name="直線コネクタ 694">
          <a:extLst>
            <a:ext uri="{FF2B5EF4-FFF2-40B4-BE49-F238E27FC236}">
              <a16:creationId xmlns:a16="http://schemas.microsoft.com/office/drawing/2014/main" id="{45C8CDBF-7B98-4143-830F-64166252091B}"/>
            </a:ext>
          </a:extLst>
        </xdr:cNvPr>
        <xdr:cNvCxnSpPr/>
      </xdr:nvCxnSpPr>
      <xdr:spPr>
        <a:xfrm>
          <a:off x="12346940" y="17798959"/>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696" name="楕円 695">
          <a:extLst>
            <a:ext uri="{FF2B5EF4-FFF2-40B4-BE49-F238E27FC236}">
              <a16:creationId xmlns:a16="http://schemas.microsoft.com/office/drawing/2014/main" id="{8AFCD606-A666-4686-A2F8-003F62B6E362}"/>
            </a:ext>
          </a:extLst>
        </xdr:cNvPr>
        <xdr:cNvSpPr/>
      </xdr:nvSpPr>
      <xdr:spPr>
        <a:xfrm>
          <a:off x="11487150" y="177135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141514</xdr:rowOff>
    </xdr:to>
    <xdr:cxnSp macro="">
      <xdr:nvCxnSpPr>
        <xdr:cNvPr id="697" name="直線コネクタ 696">
          <a:extLst>
            <a:ext uri="{FF2B5EF4-FFF2-40B4-BE49-F238E27FC236}">
              <a16:creationId xmlns:a16="http://schemas.microsoft.com/office/drawing/2014/main" id="{AD2A1EB5-A4E5-46DC-AB8C-62BB9D3A652D}"/>
            </a:ext>
          </a:extLst>
        </xdr:cNvPr>
        <xdr:cNvCxnSpPr/>
      </xdr:nvCxnSpPr>
      <xdr:spPr>
        <a:xfrm>
          <a:off x="11541760" y="17766302"/>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698" name="n_1aveValue【公民館】&#10;有形固定資産減価償却率">
          <a:extLst>
            <a:ext uri="{FF2B5EF4-FFF2-40B4-BE49-F238E27FC236}">
              <a16:creationId xmlns:a16="http://schemas.microsoft.com/office/drawing/2014/main" id="{A8E5EFE5-AE16-4825-A87E-2B0975B3CB69}"/>
            </a:ext>
          </a:extLst>
        </xdr:cNvPr>
        <xdr:cNvSpPr txBox="1"/>
      </xdr:nvSpPr>
      <xdr:spPr>
        <a:xfrm>
          <a:off x="13738234" y="182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9" name="n_2aveValue【公民館】&#10;有形固定資産減価償却率">
          <a:extLst>
            <a:ext uri="{FF2B5EF4-FFF2-40B4-BE49-F238E27FC236}">
              <a16:creationId xmlns:a16="http://schemas.microsoft.com/office/drawing/2014/main" id="{0FF9D6A8-A9A5-4185-AB46-61CFDDB5F488}"/>
            </a:ext>
          </a:extLst>
        </xdr:cNvPr>
        <xdr:cNvSpPr txBox="1"/>
      </xdr:nvSpPr>
      <xdr:spPr>
        <a:xfrm>
          <a:off x="1295718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00" name="n_3aveValue【公民館】&#10;有形固定資産減価償却率">
          <a:extLst>
            <a:ext uri="{FF2B5EF4-FFF2-40B4-BE49-F238E27FC236}">
              <a16:creationId xmlns:a16="http://schemas.microsoft.com/office/drawing/2014/main" id="{8F8BE0D2-9156-4E56-84CC-0304DB48655D}"/>
            </a:ext>
          </a:extLst>
        </xdr:cNvPr>
        <xdr:cNvSpPr txBox="1"/>
      </xdr:nvSpPr>
      <xdr:spPr>
        <a:xfrm>
          <a:off x="1217105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01" name="n_4aveValue【公民館】&#10;有形固定資産減価償却率">
          <a:extLst>
            <a:ext uri="{FF2B5EF4-FFF2-40B4-BE49-F238E27FC236}">
              <a16:creationId xmlns:a16="http://schemas.microsoft.com/office/drawing/2014/main" id="{6CDAD63F-62B1-48BC-BE95-5EC51B862678}"/>
            </a:ext>
          </a:extLst>
        </xdr:cNvPr>
        <xdr:cNvSpPr txBox="1"/>
      </xdr:nvSpPr>
      <xdr:spPr>
        <a:xfrm>
          <a:off x="11354444" y="182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102706</xdr:rowOff>
    </xdr:from>
    <xdr:ext cx="405111" cy="259045"/>
    <xdr:sp macro="" textlink="">
      <xdr:nvSpPr>
        <xdr:cNvPr id="702" name="n_1mainValue【公民館】&#10;有形固定資産減価償却率">
          <a:extLst>
            <a:ext uri="{FF2B5EF4-FFF2-40B4-BE49-F238E27FC236}">
              <a16:creationId xmlns:a16="http://schemas.microsoft.com/office/drawing/2014/main" id="{331FFF7D-B85D-4C22-9190-77FE53BF2673}"/>
            </a:ext>
          </a:extLst>
        </xdr:cNvPr>
        <xdr:cNvSpPr txBox="1"/>
      </xdr:nvSpPr>
      <xdr:spPr>
        <a:xfrm>
          <a:off x="13738234"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703" name="n_2mainValue【公民館】&#10;有形固定資産減価償却率">
          <a:extLst>
            <a:ext uri="{FF2B5EF4-FFF2-40B4-BE49-F238E27FC236}">
              <a16:creationId xmlns:a16="http://schemas.microsoft.com/office/drawing/2014/main" id="{44D51814-56F1-40C0-8DCF-378C2A9A7A88}"/>
            </a:ext>
          </a:extLst>
        </xdr:cNvPr>
        <xdr:cNvSpPr txBox="1"/>
      </xdr:nvSpPr>
      <xdr:spPr>
        <a:xfrm>
          <a:off x="1295718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704" name="n_3mainValue【公民館】&#10;有形固定資産減価償却率">
          <a:extLst>
            <a:ext uri="{FF2B5EF4-FFF2-40B4-BE49-F238E27FC236}">
              <a16:creationId xmlns:a16="http://schemas.microsoft.com/office/drawing/2014/main" id="{EA2E562A-BBDE-4E52-B0BD-B1BFF4E28728}"/>
            </a:ext>
          </a:extLst>
        </xdr:cNvPr>
        <xdr:cNvSpPr txBox="1"/>
      </xdr:nvSpPr>
      <xdr:spPr>
        <a:xfrm>
          <a:off x="1217105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705" name="n_4mainValue【公民館】&#10;有形固定資産減価償却率">
          <a:extLst>
            <a:ext uri="{FF2B5EF4-FFF2-40B4-BE49-F238E27FC236}">
              <a16:creationId xmlns:a16="http://schemas.microsoft.com/office/drawing/2014/main" id="{32FBFFDF-B700-4A7D-9CF7-C3542D8DE0CE}"/>
            </a:ext>
          </a:extLst>
        </xdr:cNvPr>
        <xdr:cNvSpPr txBox="1"/>
      </xdr:nvSpPr>
      <xdr:spPr>
        <a:xfrm>
          <a:off x="11354444" y="174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F95C0571-FFD7-408C-9E02-D39CC11B4AA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468280BE-89B2-425C-B46D-08AE34CEC21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529CE87D-DFD8-4579-AE64-74F625320E3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246148D1-5D62-44C7-8B15-6974881FCC1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24EC9F25-2E9D-4610-BAC6-ED473A8A457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1A71AC75-D615-4B23-AEB1-F55B1DCCF0B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3F115365-EFD2-4AC3-ACE8-92242BBC1C5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E9AA9F33-6FEB-414F-8047-A36DEE82D7A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24136E56-0EA8-4C54-8792-B9B999DC625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9C4A5097-EA2D-4FFD-96F3-8900A396891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56F13F45-82F6-46D8-B3FA-42BE69E9AD6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D17CEEA6-D8DC-4CFE-BA16-C037B052D48B}"/>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F9BC6DC6-67F6-4D38-A7E8-2485D871C39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ADC0095C-9A79-4D7B-A1EB-9898C68E0EC8}"/>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4C982C9B-B5B3-4A43-AAB6-46BD2BB09E1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A7871B1D-9A83-452D-A03C-8F2C07279B5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3AF2A086-A99C-4B95-B34F-5E3D586C710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8517B2EE-7E96-476E-84B8-49FF20855717}"/>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8E578D9F-72B0-43AE-9855-99DA1F1F6489}"/>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11FC1246-1B6B-4B5A-9E14-5FA95B5598CD}"/>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E2F21D51-4946-4C0C-AF40-E466D134C55B}"/>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31678C48-5998-4103-A420-62ED4F584D1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7DFD9A4F-AECD-44A7-B958-65CCAC1D382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3E695AD8-5740-496F-88E3-7A93200B283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66A36B0E-AB33-41E2-BAC4-76E65155687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BA502DA1-182F-40AE-AE06-15A9D20822AC}"/>
            </a:ext>
          </a:extLst>
        </xdr:cNvPr>
        <xdr:cNvCxnSpPr/>
      </xdr:nvCxnSpPr>
      <xdr:spPr>
        <a:xfrm flipV="1">
          <a:off x="19947254" y="17145544"/>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151D6645-DAAA-45F5-A9AA-23251071EFB4}"/>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8D2CC9C0-2EBC-4D43-BBD4-57AD659B6704}"/>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F7B237CA-D548-42EF-A2AF-0B94E1CD2987}"/>
            </a:ext>
          </a:extLst>
        </xdr:cNvPr>
        <xdr:cNvSpPr txBox="1"/>
      </xdr:nvSpPr>
      <xdr:spPr>
        <a:xfrm>
          <a:off x="1998599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682AEC69-427C-44D9-A65F-A9BE1BC7BE76}"/>
            </a:ext>
          </a:extLst>
        </xdr:cNvPr>
        <xdr:cNvCxnSpPr/>
      </xdr:nvCxnSpPr>
      <xdr:spPr>
        <a:xfrm>
          <a:off x="19885660" y="1714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6" name="【公民館】&#10;一人当たり面積平均値テキスト">
          <a:extLst>
            <a:ext uri="{FF2B5EF4-FFF2-40B4-BE49-F238E27FC236}">
              <a16:creationId xmlns:a16="http://schemas.microsoft.com/office/drawing/2014/main" id="{E540E790-CA70-421B-81F6-5F62A028AFFC}"/>
            </a:ext>
          </a:extLst>
        </xdr:cNvPr>
        <xdr:cNvSpPr txBox="1"/>
      </xdr:nvSpPr>
      <xdr:spPr>
        <a:xfrm>
          <a:off x="19985990" y="181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805A17C6-6C06-4704-8F8C-A68EBCCADAE0}"/>
            </a:ext>
          </a:extLst>
        </xdr:cNvPr>
        <xdr:cNvSpPr/>
      </xdr:nvSpPr>
      <xdr:spPr>
        <a:xfrm>
          <a:off x="19904710" y="183264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4A180398-E233-475C-A390-96817B66AF47}"/>
            </a:ext>
          </a:extLst>
        </xdr:cNvPr>
        <xdr:cNvSpPr/>
      </xdr:nvSpPr>
      <xdr:spPr>
        <a:xfrm>
          <a:off x="19161760" y="18347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9" name="フローチャート: 判断 738">
          <a:extLst>
            <a:ext uri="{FF2B5EF4-FFF2-40B4-BE49-F238E27FC236}">
              <a16:creationId xmlns:a16="http://schemas.microsoft.com/office/drawing/2014/main" id="{3EE17A49-997C-4A76-99F9-9921860E5F78}"/>
            </a:ext>
          </a:extLst>
        </xdr:cNvPr>
        <xdr:cNvSpPr/>
      </xdr:nvSpPr>
      <xdr:spPr>
        <a:xfrm>
          <a:off x="18345150" y="1836510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0" name="フローチャート: 判断 739">
          <a:extLst>
            <a:ext uri="{FF2B5EF4-FFF2-40B4-BE49-F238E27FC236}">
              <a16:creationId xmlns:a16="http://schemas.microsoft.com/office/drawing/2014/main" id="{17DBFB47-BC88-4770-A635-57E98DCACF29}"/>
            </a:ext>
          </a:extLst>
        </xdr:cNvPr>
        <xdr:cNvSpPr/>
      </xdr:nvSpPr>
      <xdr:spPr>
        <a:xfrm>
          <a:off x="17547590" y="183466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1" name="フローチャート: 判断 740">
          <a:extLst>
            <a:ext uri="{FF2B5EF4-FFF2-40B4-BE49-F238E27FC236}">
              <a16:creationId xmlns:a16="http://schemas.microsoft.com/office/drawing/2014/main" id="{D0130A80-6ECC-49B4-BD15-0367E7924024}"/>
            </a:ext>
          </a:extLst>
        </xdr:cNvPr>
        <xdr:cNvSpPr/>
      </xdr:nvSpPr>
      <xdr:spPr>
        <a:xfrm>
          <a:off x="16761460" y="18346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4AFBC32-D6F8-4566-ACB1-2958A40CD3E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436DC5C-4C88-4A0D-B9D0-BCB4F06365D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0555487-FECB-4666-A7B4-7356EFFEFBE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C7B217A-0B39-40A9-B8C1-6F9FA03724D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63CE761-90FA-4839-A5B8-6380F3BD5F3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140244</xdr:rowOff>
    </xdr:from>
    <xdr:to>
      <xdr:col>116</xdr:col>
      <xdr:colOff>114300</xdr:colOff>
      <xdr:row>108</xdr:row>
      <xdr:rowOff>70394</xdr:rowOff>
    </xdr:to>
    <xdr:sp macro="" textlink="">
      <xdr:nvSpPr>
        <xdr:cNvPr id="747" name="楕円 746">
          <a:extLst>
            <a:ext uri="{FF2B5EF4-FFF2-40B4-BE49-F238E27FC236}">
              <a16:creationId xmlns:a16="http://schemas.microsoft.com/office/drawing/2014/main" id="{8283C7CE-A9C3-44B0-967A-1A332979F2BE}"/>
            </a:ext>
          </a:extLst>
        </xdr:cNvPr>
        <xdr:cNvSpPr/>
      </xdr:nvSpPr>
      <xdr:spPr>
        <a:xfrm>
          <a:off x="19904710" y="18481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118671</xdr:rowOff>
    </xdr:from>
    <xdr:ext cx="469744" cy="259045"/>
    <xdr:sp macro="" textlink="">
      <xdr:nvSpPr>
        <xdr:cNvPr id="748" name="【公民館】&#10;一人当たり面積該当値テキスト">
          <a:extLst>
            <a:ext uri="{FF2B5EF4-FFF2-40B4-BE49-F238E27FC236}">
              <a16:creationId xmlns:a16="http://schemas.microsoft.com/office/drawing/2014/main" id="{08B0A2E3-4052-496A-91C2-64C7D99E5276}"/>
            </a:ext>
          </a:extLst>
        </xdr:cNvPr>
        <xdr:cNvSpPr txBox="1"/>
      </xdr:nvSpPr>
      <xdr:spPr>
        <a:xfrm>
          <a:off x="19985990" y="184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140244</xdr:rowOff>
    </xdr:from>
    <xdr:to>
      <xdr:col>112</xdr:col>
      <xdr:colOff>38100</xdr:colOff>
      <xdr:row>108</xdr:row>
      <xdr:rowOff>70394</xdr:rowOff>
    </xdr:to>
    <xdr:sp macro="" textlink="">
      <xdr:nvSpPr>
        <xdr:cNvPr id="749" name="楕円 748">
          <a:extLst>
            <a:ext uri="{FF2B5EF4-FFF2-40B4-BE49-F238E27FC236}">
              <a16:creationId xmlns:a16="http://schemas.microsoft.com/office/drawing/2014/main" id="{04C48631-D841-46C0-BAC9-15935FCA52AD}"/>
            </a:ext>
          </a:extLst>
        </xdr:cNvPr>
        <xdr:cNvSpPr/>
      </xdr:nvSpPr>
      <xdr:spPr>
        <a:xfrm>
          <a:off x="19161760" y="184815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19594</xdr:rowOff>
    </xdr:from>
    <xdr:to>
      <xdr:col>116</xdr:col>
      <xdr:colOff>63500</xdr:colOff>
      <xdr:row>108</xdr:row>
      <xdr:rowOff>19594</xdr:rowOff>
    </xdr:to>
    <xdr:cxnSp macro="">
      <xdr:nvCxnSpPr>
        <xdr:cNvPr id="750" name="直線コネクタ 749">
          <a:extLst>
            <a:ext uri="{FF2B5EF4-FFF2-40B4-BE49-F238E27FC236}">
              <a16:creationId xmlns:a16="http://schemas.microsoft.com/office/drawing/2014/main" id="{34046C2B-4B64-44E7-8CF8-5954FBDFAD34}"/>
            </a:ext>
          </a:extLst>
        </xdr:cNvPr>
        <xdr:cNvCxnSpPr/>
      </xdr:nvCxnSpPr>
      <xdr:spPr>
        <a:xfrm>
          <a:off x="19204940" y="185323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51" name="楕円 750">
          <a:extLst>
            <a:ext uri="{FF2B5EF4-FFF2-40B4-BE49-F238E27FC236}">
              <a16:creationId xmlns:a16="http://schemas.microsoft.com/office/drawing/2014/main" id="{4666D43B-7FF9-49A4-8052-0B72DABF23BB}"/>
            </a:ext>
          </a:extLst>
        </xdr:cNvPr>
        <xdr:cNvSpPr/>
      </xdr:nvSpPr>
      <xdr:spPr>
        <a:xfrm>
          <a:off x="18345150" y="18486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19594</xdr:rowOff>
    </xdr:from>
    <xdr:to>
      <xdr:col>111</xdr:col>
      <xdr:colOff>177800</xdr:colOff>
      <xdr:row>108</xdr:row>
      <xdr:rowOff>22861</xdr:rowOff>
    </xdr:to>
    <xdr:cxnSp macro="">
      <xdr:nvCxnSpPr>
        <xdr:cNvPr id="752" name="直線コネクタ 751">
          <a:extLst>
            <a:ext uri="{FF2B5EF4-FFF2-40B4-BE49-F238E27FC236}">
              <a16:creationId xmlns:a16="http://schemas.microsoft.com/office/drawing/2014/main" id="{2F068B80-8427-4677-B921-B3BB4E6CD819}"/>
            </a:ext>
          </a:extLst>
        </xdr:cNvPr>
        <xdr:cNvCxnSpPr/>
      </xdr:nvCxnSpPr>
      <xdr:spPr>
        <a:xfrm flipV="1">
          <a:off x="18399760" y="18532384"/>
          <a:ext cx="80518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145687</xdr:rowOff>
    </xdr:from>
    <xdr:to>
      <xdr:col>102</xdr:col>
      <xdr:colOff>165100</xdr:colOff>
      <xdr:row>108</xdr:row>
      <xdr:rowOff>75837</xdr:rowOff>
    </xdr:to>
    <xdr:sp macro="" textlink="">
      <xdr:nvSpPr>
        <xdr:cNvPr id="753" name="楕円 752">
          <a:extLst>
            <a:ext uri="{FF2B5EF4-FFF2-40B4-BE49-F238E27FC236}">
              <a16:creationId xmlns:a16="http://schemas.microsoft.com/office/drawing/2014/main" id="{D7D7B9E7-3604-4A6D-BF20-67C7D64F709E}"/>
            </a:ext>
          </a:extLst>
        </xdr:cNvPr>
        <xdr:cNvSpPr/>
      </xdr:nvSpPr>
      <xdr:spPr>
        <a:xfrm>
          <a:off x="17547590" y="184889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25037</xdr:rowOff>
    </xdr:to>
    <xdr:cxnSp macro="">
      <xdr:nvCxnSpPr>
        <xdr:cNvPr id="754" name="直線コネクタ 753">
          <a:extLst>
            <a:ext uri="{FF2B5EF4-FFF2-40B4-BE49-F238E27FC236}">
              <a16:creationId xmlns:a16="http://schemas.microsoft.com/office/drawing/2014/main" id="{0F2F6113-9AE9-4C68-9BD0-181C46BD83B8}"/>
            </a:ext>
          </a:extLst>
        </xdr:cNvPr>
        <xdr:cNvCxnSpPr/>
      </xdr:nvCxnSpPr>
      <xdr:spPr>
        <a:xfrm flipV="1">
          <a:off x="17602200" y="18535651"/>
          <a:ext cx="79756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755" name="楕円 754">
          <a:extLst>
            <a:ext uri="{FF2B5EF4-FFF2-40B4-BE49-F238E27FC236}">
              <a16:creationId xmlns:a16="http://schemas.microsoft.com/office/drawing/2014/main" id="{D04FB196-4EC7-4D3D-B332-04474C67D200}"/>
            </a:ext>
          </a:extLst>
        </xdr:cNvPr>
        <xdr:cNvSpPr/>
      </xdr:nvSpPr>
      <xdr:spPr>
        <a:xfrm>
          <a:off x="16761460" y="184911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25037</xdr:rowOff>
    </xdr:from>
    <xdr:to>
      <xdr:col>102</xdr:col>
      <xdr:colOff>114300</xdr:colOff>
      <xdr:row>108</xdr:row>
      <xdr:rowOff>27214</xdr:rowOff>
    </xdr:to>
    <xdr:cxnSp macro="">
      <xdr:nvCxnSpPr>
        <xdr:cNvPr id="756" name="直線コネクタ 755">
          <a:extLst>
            <a:ext uri="{FF2B5EF4-FFF2-40B4-BE49-F238E27FC236}">
              <a16:creationId xmlns:a16="http://schemas.microsoft.com/office/drawing/2014/main" id="{28567911-AEDE-4B84-823C-4E58A2D65378}"/>
            </a:ext>
          </a:extLst>
        </xdr:cNvPr>
        <xdr:cNvCxnSpPr/>
      </xdr:nvCxnSpPr>
      <xdr:spPr>
        <a:xfrm flipV="1">
          <a:off x="16804640" y="18537827"/>
          <a:ext cx="79756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7" name="n_1aveValue【公民館】&#10;一人当たり面積">
          <a:extLst>
            <a:ext uri="{FF2B5EF4-FFF2-40B4-BE49-F238E27FC236}">
              <a16:creationId xmlns:a16="http://schemas.microsoft.com/office/drawing/2014/main" id="{AB72AA06-95D3-4A76-A208-3B39ABAAFEAC}"/>
            </a:ext>
          </a:extLst>
        </xdr:cNvPr>
        <xdr:cNvSpPr txBox="1"/>
      </xdr:nvSpPr>
      <xdr:spPr>
        <a:xfrm>
          <a:off x="18982132" y="1812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8" name="n_2aveValue【公民館】&#10;一人当たり面積">
          <a:extLst>
            <a:ext uri="{FF2B5EF4-FFF2-40B4-BE49-F238E27FC236}">
              <a16:creationId xmlns:a16="http://schemas.microsoft.com/office/drawing/2014/main" id="{1869307F-3DC8-4656-8518-1EE640494361}"/>
            </a:ext>
          </a:extLst>
        </xdr:cNvPr>
        <xdr:cNvSpPr txBox="1"/>
      </xdr:nvSpPr>
      <xdr:spPr>
        <a:xfrm>
          <a:off x="18182032" y="181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9" name="n_3aveValue【公民館】&#10;一人当たり面積">
          <a:extLst>
            <a:ext uri="{FF2B5EF4-FFF2-40B4-BE49-F238E27FC236}">
              <a16:creationId xmlns:a16="http://schemas.microsoft.com/office/drawing/2014/main" id="{91781308-39B9-4C44-BD24-1E76CEEEEB8A}"/>
            </a:ext>
          </a:extLst>
        </xdr:cNvPr>
        <xdr:cNvSpPr txBox="1"/>
      </xdr:nvSpPr>
      <xdr:spPr>
        <a:xfrm>
          <a:off x="17384472"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60" name="n_4aveValue【公民館】&#10;一人当たり面積">
          <a:extLst>
            <a:ext uri="{FF2B5EF4-FFF2-40B4-BE49-F238E27FC236}">
              <a16:creationId xmlns:a16="http://schemas.microsoft.com/office/drawing/2014/main" id="{A3AB7625-B707-4ECB-901B-873E17F08945}"/>
            </a:ext>
          </a:extLst>
        </xdr:cNvPr>
        <xdr:cNvSpPr txBox="1"/>
      </xdr:nvSpPr>
      <xdr:spPr>
        <a:xfrm>
          <a:off x="16588817" y="1812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61521</xdr:rowOff>
    </xdr:from>
    <xdr:ext cx="469744" cy="259045"/>
    <xdr:sp macro="" textlink="">
      <xdr:nvSpPr>
        <xdr:cNvPr id="761" name="n_1mainValue【公民館】&#10;一人当たり面積">
          <a:extLst>
            <a:ext uri="{FF2B5EF4-FFF2-40B4-BE49-F238E27FC236}">
              <a16:creationId xmlns:a16="http://schemas.microsoft.com/office/drawing/2014/main" id="{3CAD3597-B385-45ED-B178-DBAA5C539697}"/>
            </a:ext>
          </a:extLst>
        </xdr:cNvPr>
        <xdr:cNvSpPr txBox="1"/>
      </xdr:nvSpPr>
      <xdr:spPr>
        <a:xfrm>
          <a:off x="18982132"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762" name="n_2mainValue【公民館】&#10;一人当たり面積">
          <a:extLst>
            <a:ext uri="{FF2B5EF4-FFF2-40B4-BE49-F238E27FC236}">
              <a16:creationId xmlns:a16="http://schemas.microsoft.com/office/drawing/2014/main" id="{E59BDF4A-4E59-420B-B7F7-8C6CA3D6FAB3}"/>
            </a:ext>
          </a:extLst>
        </xdr:cNvPr>
        <xdr:cNvSpPr txBox="1"/>
      </xdr:nvSpPr>
      <xdr:spPr>
        <a:xfrm>
          <a:off x="18182032"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66964</xdr:rowOff>
    </xdr:from>
    <xdr:ext cx="469744" cy="259045"/>
    <xdr:sp macro="" textlink="">
      <xdr:nvSpPr>
        <xdr:cNvPr id="763" name="n_3mainValue【公民館】&#10;一人当たり面積">
          <a:extLst>
            <a:ext uri="{FF2B5EF4-FFF2-40B4-BE49-F238E27FC236}">
              <a16:creationId xmlns:a16="http://schemas.microsoft.com/office/drawing/2014/main" id="{F48D2739-BB48-4B28-833A-EE3A26FC801A}"/>
            </a:ext>
          </a:extLst>
        </xdr:cNvPr>
        <xdr:cNvSpPr txBox="1"/>
      </xdr:nvSpPr>
      <xdr:spPr>
        <a:xfrm>
          <a:off x="17384472" y="185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764" name="n_4mainValue【公民館】&#10;一人当たり面積">
          <a:extLst>
            <a:ext uri="{FF2B5EF4-FFF2-40B4-BE49-F238E27FC236}">
              <a16:creationId xmlns:a16="http://schemas.microsoft.com/office/drawing/2014/main" id="{C88516AD-05A8-4FFD-990D-7B16086F4692}"/>
            </a:ext>
          </a:extLst>
        </xdr:cNvPr>
        <xdr:cNvSpPr txBox="1"/>
      </xdr:nvSpPr>
      <xdr:spPr>
        <a:xfrm>
          <a:off x="16588817" y="1858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3C98ACAC-70BA-4471-872E-754511FED68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00DCFE1A-77A1-4E1D-AAFE-BB6163A9E50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2EEFE637-6A50-405E-80C5-299A8879CFD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について、有形固定資産減価償却率が類似団体平均に比べ大幅に高くなっている。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橋りょうについては、令和元年度に策定した橋梁長寿命化修繕計画に則り、町内１６１か所の橋りょうの改修を引き続き進めていく。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認定こども園・幼稚園・保育所については、現在町内には１か所の公立幼稚園と２箇所の公立保育所があり、いずれも建物は鉄筋コンクリート造で、昭和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年代に相次いで建築されている。ただし、このうち劣化が顕著な丹荘保育所（昭和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年建築）についは改修を行ったが、令和４年度より開所のため、今後は数値の改善が見込まれる。</a:t>
          </a:r>
        </a:p>
        <a:p>
          <a:r>
            <a:rPr kumimoji="1" lang="ja-JP" altLang="en-US" sz="1300">
              <a:latin typeface="ＭＳ Ｐゴシック" panose="020B0600070205080204" pitchFamily="50" charset="-128"/>
              <a:ea typeface="ＭＳ Ｐゴシック" panose="020B0600070205080204" pitchFamily="50" charset="-128"/>
            </a:rPr>
            <a:t>策定済みの個別施設計画に基づき、町の現状に合わせた計画的な修繕と更新を行うことで施設維持に要するコストの縮減を図るとともに、行政サービスの質の向上を行えるよう検討を重ね、健全な行財政運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4AA6B7-42C0-4CC6-82AF-93D3C2DBC6A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700167-1FDB-4665-AFE8-272C0279441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5FED70-611B-47D8-85FC-A9C0A6E4203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707D25-209B-486D-B933-B2637AF5CB7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648028-DE86-421B-BCD0-15AF02A8A02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BA4419-8C44-4E2E-82F1-0EDB0EB2195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410772-DADE-48B5-8C82-DDE850DC06D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FE1D1E-0965-4477-BF47-E071E908A4E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B72009-BAAA-4676-9A4C-7D5429F28F1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4609AB-1C7E-49B2-A336-AC6A29D409D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1BAF12-0B52-475C-AA0A-37A94634B5C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4C021E-3D0E-4BDE-B4A0-66451677DD5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09E3B4-E6E5-4BCC-9872-DA732FE61FC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2BA4C7-9BB9-497A-8BFB-6552E2E01B2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CD20C1-3A48-453C-B672-47B5E61B33C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216E90-C598-4C5B-8EC5-66C01389B6A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EB7CFC-153B-473B-904B-753EE9EF205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761147-6308-4E41-B1A9-17C5866B517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3F39B3-2497-4E97-B7AF-938F4BC25CA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818FE1-B871-4274-98C1-56FEA73F0B8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0641DF-FDE5-4C48-8728-71D6EAC33C4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2A2F72-F839-460C-96AE-914CC7864C0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CD28B-7E0F-4DE3-9B34-FE8C067D9AC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EB236C-4DC2-4980-9FC6-B21008048EC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366F87-7649-4B36-8555-0E36A054B3F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0F76CE-3D5D-457E-8EDD-4BA7660DA18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235FCE-7404-47E8-BE45-D98AD2C7A3A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1E4EF0-0B2B-4564-8F6A-202038A7241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25F67E-8317-4A90-812F-D4E8FFDC8FD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02EEAF-8F33-4EE5-94CC-687D4802CEF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0B40D3-8AAF-4BE0-8907-41BED57730F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AE17F7-D29A-420C-AA93-35B1ECCA3B5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944711-5E3E-41AA-856A-708173CDB44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6EFE58-FE7B-445E-B16F-5E300CF7340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1FCCF0-32B6-476A-AA85-8DDA6AE6B07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3559D4-16F2-4247-8D68-47E2FABC2B8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4B3817-562E-4998-9E07-73142D107AD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66E22C-B014-4097-B74E-CF888DA74DE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331744-5462-480F-9CAC-95548E860D8B}"/>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A96A702-0931-411B-96AA-824D57CEB31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9F728AF-8540-402B-9B86-FA4E61396BC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E16FADF-C23B-4B54-A281-E231CD49B23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4732D74-CB17-4B0E-8F54-01D9799AC60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A609E7A-0E15-4BCD-988F-D612B7FF340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6826ED-1972-48BD-9FD9-365F2C105B7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48FC8C-8AAB-4C5A-8D19-919AFD5A6C1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20CA02-8ED0-432C-8286-BC6CE7CDAE1A}"/>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34D9688-E0B5-4AC6-B73B-10C0F6358BE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D6EAA2C-F049-45D6-B990-B0DA9EB21EA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8CCA9AB-7609-42DB-B2ED-71F599BBD93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D96C817-B563-43FB-9E0A-C1BAAF8C15B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4613EA8-DE40-4419-B0FA-CC12B636253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04DA35-3733-49B3-9389-3EBE3644C09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1BA37E8-9965-4889-AE7A-7810EAE799F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9F187D8-F8C6-441E-A608-41D25F06E21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39FDF3D-95B0-4824-9E92-66B88D03173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06750B2-34BF-4222-B9A5-6E602123897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9A2D4BA-92B3-4448-B5B7-57D16394BD7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597660B-2393-4EBC-874D-207D768F4A8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E3B1A72-EFBA-4403-B625-780228F08CD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FC35533-8CB9-48FB-8B7C-5FEE5DAA5CB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251DB72-C6B9-4D25-B017-178D89804E6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B0D57A0-8A51-4157-ACBA-ADFA485D86D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D49AC1A-8EDE-4B53-9ADA-65312124377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11F6F41-7C0C-4AEB-BF61-ADC9F3B3234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A5A01D0-7AA4-46D3-A459-66217CC525C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CBCEEC6-1A95-4299-AA2D-502BF23994C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481FCA1-C0CD-45AC-B080-D959FDA8519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9C6392E-423C-4928-96B7-E86AF971930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805986A-7D8C-4526-A828-905FD120E34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138D9CD-AAAB-4F5A-9B48-15917E0DC14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1D767DA-E628-4933-8599-FD9CA582D0D3}"/>
            </a:ext>
          </a:extLst>
        </xdr:cNvPr>
        <xdr:cNvCxnSpPr/>
      </xdr:nvCxnSpPr>
      <xdr:spPr>
        <a:xfrm flipV="1">
          <a:off x="4173855" y="969835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742B5DE-123C-480E-8B72-B325BCEF03F1}"/>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8A248A7-7852-4312-9052-C10AF0867C4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C00BAF4-92DF-46CF-A944-529AE3AFD4DF}"/>
            </a:ext>
          </a:extLst>
        </xdr:cNvPr>
        <xdr:cNvSpPr txBox="1"/>
      </xdr:nvSpPr>
      <xdr:spPr>
        <a:xfrm>
          <a:off x="421259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6DAD6C77-FC4B-4C93-AE0C-9CF8E5FB5544}"/>
            </a:ext>
          </a:extLst>
        </xdr:cNvPr>
        <xdr:cNvCxnSpPr/>
      </xdr:nvCxnSpPr>
      <xdr:spPr>
        <a:xfrm>
          <a:off x="4112260" y="969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9815332-8EED-4B36-A579-83473B64D5ED}"/>
            </a:ext>
          </a:extLst>
        </xdr:cNvPr>
        <xdr:cNvSpPr txBox="1"/>
      </xdr:nvSpPr>
      <xdr:spPr>
        <a:xfrm>
          <a:off x="421259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1F053458-03F5-48BF-9ABB-45EAA77E847E}"/>
            </a:ext>
          </a:extLst>
        </xdr:cNvPr>
        <xdr:cNvSpPr/>
      </xdr:nvSpPr>
      <xdr:spPr>
        <a:xfrm>
          <a:off x="4131310" y="104609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047D561E-B4C2-4459-AF4C-3DBA7BE29E1E}"/>
            </a:ext>
          </a:extLst>
        </xdr:cNvPr>
        <xdr:cNvSpPr/>
      </xdr:nvSpPr>
      <xdr:spPr>
        <a:xfrm>
          <a:off x="3388360" y="104286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F6433ED1-A491-4F2E-94E9-B38ACD95839C}"/>
            </a:ext>
          </a:extLst>
        </xdr:cNvPr>
        <xdr:cNvSpPr/>
      </xdr:nvSpPr>
      <xdr:spPr>
        <a:xfrm>
          <a:off x="2571750" y="10401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1604AB9B-D096-41B7-8971-7D5B2458D552}"/>
            </a:ext>
          </a:extLst>
        </xdr:cNvPr>
        <xdr:cNvSpPr/>
      </xdr:nvSpPr>
      <xdr:spPr>
        <a:xfrm>
          <a:off x="1774190" y="103047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9FD5F355-CDC0-4CC8-B08E-1C74876F68C7}"/>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9E5FB81-CB3B-4DD7-ADC5-1C02476A950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3B99EFC-2C80-4ABC-A5F4-09FFC9BA699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DC6F0A9-D272-4ECE-9BDE-A59D7D2D6DF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AFADD62-33B3-4808-9A26-49F56E9EEF5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A74B82-CE01-4991-A64D-EBFBDEE82A4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89" name="楕円 88">
          <a:extLst>
            <a:ext uri="{FF2B5EF4-FFF2-40B4-BE49-F238E27FC236}">
              <a16:creationId xmlns:a16="http://schemas.microsoft.com/office/drawing/2014/main" id="{073D77F1-CDA1-4ABD-863F-4E5A10F5D6D1}"/>
            </a:ext>
          </a:extLst>
        </xdr:cNvPr>
        <xdr:cNvSpPr/>
      </xdr:nvSpPr>
      <xdr:spPr>
        <a:xfrm>
          <a:off x="4131310" y="10297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31132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A26D5FC-F0AA-4153-ACA3-70EF05DEED05}"/>
            </a:ext>
          </a:extLst>
        </xdr:cNvPr>
        <xdr:cNvSpPr txBox="1"/>
      </xdr:nvSpPr>
      <xdr:spPr>
        <a:xfrm>
          <a:off x="421259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91" name="楕円 90">
          <a:extLst>
            <a:ext uri="{FF2B5EF4-FFF2-40B4-BE49-F238E27FC236}">
              <a16:creationId xmlns:a16="http://schemas.microsoft.com/office/drawing/2014/main" id="{CD573310-2B1D-4571-87F9-13B8088C1B96}"/>
            </a:ext>
          </a:extLst>
        </xdr:cNvPr>
        <xdr:cNvSpPr/>
      </xdr:nvSpPr>
      <xdr:spPr>
        <a:xfrm>
          <a:off x="3388360" y="10260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59055</xdr:rowOff>
    </xdr:to>
    <xdr:cxnSp macro="">
      <xdr:nvCxnSpPr>
        <xdr:cNvPr id="92" name="直線コネクタ 91">
          <a:extLst>
            <a:ext uri="{FF2B5EF4-FFF2-40B4-BE49-F238E27FC236}">
              <a16:creationId xmlns:a16="http://schemas.microsoft.com/office/drawing/2014/main" id="{4A3EBF77-54FD-4C56-8D49-F48152F1E8B1}"/>
            </a:ext>
          </a:extLst>
        </xdr:cNvPr>
        <xdr:cNvCxnSpPr/>
      </xdr:nvCxnSpPr>
      <xdr:spPr>
        <a:xfrm>
          <a:off x="3431540" y="10311765"/>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93" name="楕円 92">
          <a:extLst>
            <a:ext uri="{FF2B5EF4-FFF2-40B4-BE49-F238E27FC236}">
              <a16:creationId xmlns:a16="http://schemas.microsoft.com/office/drawing/2014/main" id="{A30EF626-F6EC-4C28-96C1-7AFB2AD46943}"/>
            </a:ext>
          </a:extLst>
        </xdr:cNvPr>
        <xdr:cNvSpPr/>
      </xdr:nvSpPr>
      <xdr:spPr>
        <a:xfrm>
          <a:off x="2571750"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26670</xdr:rowOff>
    </xdr:to>
    <xdr:cxnSp macro="">
      <xdr:nvCxnSpPr>
        <xdr:cNvPr id="94" name="直線コネクタ 93">
          <a:extLst>
            <a:ext uri="{FF2B5EF4-FFF2-40B4-BE49-F238E27FC236}">
              <a16:creationId xmlns:a16="http://schemas.microsoft.com/office/drawing/2014/main" id="{D1BFDA31-750D-4E29-BCF5-8A2E01A36DD0}"/>
            </a:ext>
          </a:extLst>
        </xdr:cNvPr>
        <xdr:cNvCxnSpPr/>
      </xdr:nvCxnSpPr>
      <xdr:spPr>
        <a:xfrm>
          <a:off x="2626360" y="1028509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95" name="楕円 94">
          <a:extLst>
            <a:ext uri="{FF2B5EF4-FFF2-40B4-BE49-F238E27FC236}">
              <a16:creationId xmlns:a16="http://schemas.microsoft.com/office/drawing/2014/main" id="{4F2B5CBD-1910-4508-B3AD-7EBA415B9814}"/>
            </a:ext>
          </a:extLst>
        </xdr:cNvPr>
        <xdr:cNvSpPr/>
      </xdr:nvSpPr>
      <xdr:spPr>
        <a:xfrm>
          <a:off x="1774190" y="10200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165735</xdr:rowOff>
    </xdr:to>
    <xdr:cxnSp macro="">
      <xdr:nvCxnSpPr>
        <xdr:cNvPr id="96" name="直線コネクタ 95">
          <a:extLst>
            <a:ext uri="{FF2B5EF4-FFF2-40B4-BE49-F238E27FC236}">
              <a16:creationId xmlns:a16="http://schemas.microsoft.com/office/drawing/2014/main" id="{8C9B742F-4E3F-46B2-8838-B6760E482920}"/>
            </a:ext>
          </a:extLst>
        </xdr:cNvPr>
        <xdr:cNvCxnSpPr/>
      </xdr:nvCxnSpPr>
      <xdr:spPr>
        <a:xfrm>
          <a:off x="1828800" y="1024509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97" name="楕円 96">
          <a:extLst>
            <a:ext uri="{FF2B5EF4-FFF2-40B4-BE49-F238E27FC236}">
              <a16:creationId xmlns:a16="http://schemas.microsoft.com/office/drawing/2014/main" id="{44295B6C-C7D6-4687-B4F3-8E5950E82B11}"/>
            </a:ext>
          </a:extLst>
        </xdr:cNvPr>
        <xdr:cNvSpPr/>
      </xdr:nvSpPr>
      <xdr:spPr>
        <a:xfrm>
          <a:off x="98806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133350</xdr:rowOff>
    </xdr:to>
    <xdr:cxnSp macro="">
      <xdr:nvCxnSpPr>
        <xdr:cNvPr id="98" name="直線コネクタ 97">
          <a:extLst>
            <a:ext uri="{FF2B5EF4-FFF2-40B4-BE49-F238E27FC236}">
              <a16:creationId xmlns:a16="http://schemas.microsoft.com/office/drawing/2014/main" id="{1E181727-A611-478B-941C-FFC82063DF05}"/>
            </a:ext>
          </a:extLst>
        </xdr:cNvPr>
        <xdr:cNvCxnSpPr/>
      </xdr:nvCxnSpPr>
      <xdr:spPr>
        <a:xfrm>
          <a:off x="1031240" y="1021270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99" name="n_1aveValue【体育館・プール】&#10;有形固定資産減価償却率">
          <a:extLst>
            <a:ext uri="{FF2B5EF4-FFF2-40B4-BE49-F238E27FC236}">
              <a16:creationId xmlns:a16="http://schemas.microsoft.com/office/drawing/2014/main" id="{DAD476FC-240B-475E-A4A9-B94D5342D8F3}"/>
            </a:ext>
          </a:extLst>
        </xdr:cNvPr>
        <xdr:cNvSpPr txBox="1"/>
      </xdr:nvSpPr>
      <xdr:spPr>
        <a:xfrm>
          <a:off x="32391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00" name="n_2aveValue【体育館・プール】&#10;有形固定資産減価償却率">
          <a:extLst>
            <a:ext uri="{FF2B5EF4-FFF2-40B4-BE49-F238E27FC236}">
              <a16:creationId xmlns:a16="http://schemas.microsoft.com/office/drawing/2014/main" id="{20DB0F79-BD9D-45EE-B554-9B5E6075E323}"/>
            </a:ext>
          </a:extLst>
        </xdr:cNvPr>
        <xdr:cNvSpPr txBox="1"/>
      </xdr:nvSpPr>
      <xdr:spPr>
        <a:xfrm>
          <a:off x="2439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01" name="n_3aveValue【体育館・プール】&#10;有形固定資産減価償却率">
          <a:extLst>
            <a:ext uri="{FF2B5EF4-FFF2-40B4-BE49-F238E27FC236}">
              <a16:creationId xmlns:a16="http://schemas.microsoft.com/office/drawing/2014/main" id="{34D27D4F-CEAE-4E77-9569-D3930DEEC7CA}"/>
            </a:ext>
          </a:extLst>
        </xdr:cNvPr>
        <xdr:cNvSpPr txBox="1"/>
      </xdr:nvSpPr>
      <xdr:spPr>
        <a:xfrm>
          <a:off x="164148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02" name="n_4aveValue【体育館・プール】&#10;有形固定資産減価償却率">
          <a:extLst>
            <a:ext uri="{FF2B5EF4-FFF2-40B4-BE49-F238E27FC236}">
              <a16:creationId xmlns:a16="http://schemas.microsoft.com/office/drawing/2014/main" id="{A0B10CFA-5428-4ABA-9827-1CB3D9F4BD82}"/>
            </a:ext>
          </a:extLst>
        </xdr:cNvPr>
        <xdr:cNvSpPr txBox="1"/>
      </xdr:nvSpPr>
      <xdr:spPr>
        <a:xfrm>
          <a:off x="85535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103" name="n_1mainValue【体育館・プール】&#10;有形固定資産減価償却率">
          <a:extLst>
            <a:ext uri="{FF2B5EF4-FFF2-40B4-BE49-F238E27FC236}">
              <a16:creationId xmlns:a16="http://schemas.microsoft.com/office/drawing/2014/main" id="{B0FFA8F4-0F47-42BC-86CF-4077A0E5A629}"/>
            </a:ext>
          </a:extLst>
        </xdr:cNvPr>
        <xdr:cNvSpPr txBox="1"/>
      </xdr:nvSpPr>
      <xdr:spPr>
        <a:xfrm>
          <a:off x="32391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04" name="n_2mainValue【体育館・プール】&#10;有形固定資産減価償却率">
          <a:extLst>
            <a:ext uri="{FF2B5EF4-FFF2-40B4-BE49-F238E27FC236}">
              <a16:creationId xmlns:a16="http://schemas.microsoft.com/office/drawing/2014/main" id="{32167B06-172D-418F-A823-5D54F5BED3A6}"/>
            </a:ext>
          </a:extLst>
        </xdr:cNvPr>
        <xdr:cNvSpPr txBox="1"/>
      </xdr:nvSpPr>
      <xdr:spPr>
        <a:xfrm>
          <a:off x="2439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05" name="n_3mainValue【体育館・プール】&#10;有形固定資産減価償却率">
          <a:extLst>
            <a:ext uri="{FF2B5EF4-FFF2-40B4-BE49-F238E27FC236}">
              <a16:creationId xmlns:a16="http://schemas.microsoft.com/office/drawing/2014/main" id="{3240579E-465F-4447-AEDF-E87DE415A1C8}"/>
            </a:ext>
          </a:extLst>
        </xdr:cNvPr>
        <xdr:cNvSpPr txBox="1"/>
      </xdr:nvSpPr>
      <xdr:spPr>
        <a:xfrm>
          <a:off x="164148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06" name="n_4mainValue【体育館・プール】&#10;有形固定資産減価償却率">
          <a:extLst>
            <a:ext uri="{FF2B5EF4-FFF2-40B4-BE49-F238E27FC236}">
              <a16:creationId xmlns:a16="http://schemas.microsoft.com/office/drawing/2014/main" id="{8AA417E4-7D13-4F06-9823-F082FBB27EA1}"/>
            </a:ext>
          </a:extLst>
        </xdr:cNvPr>
        <xdr:cNvSpPr txBox="1"/>
      </xdr:nvSpPr>
      <xdr:spPr>
        <a:xfrm>
          <a:off x="85535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5913375-1584-46B6-B222-1D46A25E3F5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D86464A-E26E-4E52-A06C-7689ECF71DE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ED3AFEB-00A7-467C-A92E-58F0A096245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4A17FED8-D848-4F52-AF41-AFF6FF4E54D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C26A019-11B7-43FA-9C6E-E43A8D8A612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0AA453B-D037-45D5-9FFF-3E5B60A5EFC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F9C29CE-C6F0-426B-898D-CC5E0A480D7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E5FEFD0-AEEB-4A95-B3C9-F1887B6998D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37A26BA-DDF4-4200-9870-C277F92099D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47D1056-8A4E-4DC4-A6C6-31B1BEB1309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B748135-1595-4CFD-BC18-E7BA8E7892D2}"/>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B8D39B75-1FA7-43FA-809C-5FF20A891E3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9D4BF4C2-C9C8-4B1B-82C7-1AA90C8F13F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E8E446F7-FBEA-4F68-86FC-114FCA3601F1}"/>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406EED49-74EA-40C9-8C35-9DC5577B037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AF7A5025-4E0F-4E0C-8717-4D1096619F98}"/>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F8848BA-7916-43B5-BF10-C5BB20A615A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C5C653BD-55A8-45CE-B3C5-B0DE9DBC6070}"/>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FA968FB9-7410-4294-B370-EF91A181FF9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51DF9BA3-EBC4-45C4-A269-1ADCEB3B1795}"/>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C2D8DC4-0C85-4392-95BC-B85C424DDCE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5F5A59D8-7112-42EC-AAEC-1D7595E0A1D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E1D9AAB8-D6A1-4379-8000-EFD7758C965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a:extLst>
            <a:ext uri="{FF2B5EF4-FFF2-40B4-BE49-F238E27FC236}">
              <a16:creationId xmlns:a16="http://schemas.microsoft.com/office/drawing/2014/main" id="{45B6709E-85E5-4DD4-A1C1-9BA1EA4A9EBB}"/>
            </a:ext>
          </a:extLst>
        </xdr:cNvPr>
        <xdr:cNvCxnSpPr/>
      </xdr:nvCxnSpPr>
      <xdr:spPr>
        <a:xfrm flipV="1">
          <a:off x="9429115" y="9791700"/>
          <a:ext cx="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a:extLst>
            <a:ext uri="{FF2B5EF4-FFF2-40B4-BE49-F238E27FC236}">
              <a16:creationId xmlns:a16="http://schemas.microsoft.com/office/drawing/2014/main" id="{BBEC64FE-2E15-48C4-BD74-E40FECAF59CA}"/>
            </a:ext>
          </a:extLst>
        </xdr:cNvPr>
        <xdr:cNvSpPr txBox="1"/>
      </xdr:nvSpPr>
      <xdr:spPr>
        <a:xfrm>
          <a:off x="946785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a:extLst>
            <a:ext uri="{FF2B5EF4-FFF2-40B4-BE49-F238E27FC236}">
              <a16:creationId xmlns:a16="http://schemas.microsoft.com/office/drawing/2014/main" id="{4934AEC9-2491-44EE-B8C0-18A413B21BA0}"/>
            </a:ext>
          </a:extLst>
        </xdr:cNvPr>
        <xdr:cNvCxnSpPr/>
      </xdr:nvCxnSpPr>
      <xdr:spPr>
        <a:xfrm>
          <a:off x="9356090" y="109888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a:extLst>
            <a:ext uri="{FF2B5EF4-FFF2-40B4-BE49-F238E27FC236}">
              <a16:creationId xmlns:a16="http://schemas.microsoft.com/office/drawing/2014/main" id="{EBB8FF13-5728-4DCF-BC8B-41B8B5DCB984}"/>
            </a:ext>
          </a:extLst>
        </xdr:cNvPr>
        <xdr:cNvSpPr txBox="1"/>
      </xdr:nvSpPr>
      <xdr:spPr>
        <a:xfrm>
          <a:off x="946785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CBADD1AC-0F10-41A5-BBF9-D37D690449CA}"/>
            </a:ext>
          </a:extLst>
        </xdr:cNvPr>
        <xdr:cNvCxnSpPr/>
      </xdr:nvCxnSpPr>
      <xdr:spPr>
        <a:xfrm>
          <a:off x="9356090" y="9791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a:extLst>
            <a:ext uri="{FF2B5EF4-FFF2-40B4-BE49-F238E27FC236}">
              <a16:creationId xmlns:a16="http://schemas.microsoft.com/office/drawing/2014/main" id="{CAE0A266-C76B-4209-BAFC-DD8764CC50C8}"/>
            </a:ext>
          </a:extLst>
        </xdr:cNvPr>
        <xdr:cNvSpPr txBox="1"/>
      </xdr:nvSpPr>
      <xdr:spPr>
        <a:xfrm>
          <a:off x="9467850" y="1054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a:extLst>
            <a:ext uri="{FF2B5EF4-FFF2-40B4-BE49-F238E27FC236}">
              <a16:creationId xmlns:a16="http://schemas.microsoft.com/office/drawing/2014/main" id="{C0AACB84-1D28-4E72-9D2A-DE619116EBBE}"/>
            </a:ext>
          </a:extLst>
        </xdr:cNvPr>
        <xdr:cNvSpPr/>
      </xdr:nvSpPr>
      <xdr:spPr>
        <a:xfrm>
          <a:off x="9394190" y="10687304"/>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a:extLst>
            <a:ext uri="{FF2B5EF4-FFF2-40B4-BE49-F238E27FC236}">
              <a16:creationId xmlns:a16="http://schemas.microsoft.com/office/drawing/2014/main" id="{41C78693-7D18-4CB4-A408-D52299AC3284}"/>
            </a:ext>
          </a:extLst>
        </xdr:cNvPr>
        <xdr:cNvSpPr/>
      </xdr:nvSpPr>
      <xdr:spPr>
        <a:xfrm>
          <a:off x="8632190" y="106975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a:extLst>
            <a:ext uri="{FF2B5EF4-FFF2-40B4-BE49-F238E27FC236}">
              <a16:creationId xmlns:a16="http://schemas.microsoft.com/office/drawing/2014/main" id="{FB50BD59-5519-480F-AFDE-40305A2C8451}"/>
            </a:ext>
          </a:extLst>
        </xdr:cNvPr>
        <xdr:cNvSpPr/>
      </xdr:nvSpPr>
      <xdr:spPr>
        <a:xfrm>
          <a:off x="7846060" y="106842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a:extLst>
            <a:ext uri="{FF2B5EF4-FFF2-40B4-BE49-F238E27FC236}">
              <a16:creationId xmlns:a16="http://schemas.microsoft.com/office/drawing/2014/main" id="{1DCBCDA9-4D46-45AE-8EBD-9D0F5E7B914E}"/>
            </a:ext>
          </a:extLst>
        </xdr:cNvPr>
        <xdr:cNvSpPr/>
      </xdr:nvSpPr>
      <xdr:spPr>
        <a:xfrm>
          <a:off x="7029450" y="106674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2C957607-594A-4BCC-85F6-E4CF2767903E}"/>
            </a:ext>
          </a:extLst>
        </xdr:cNvPr>
        <xdr:cNvSpPr/>
      </xdr:nvSpPr>
      <xdr:spPr>
        <a:xfrm>
          <a:off x="6231890" y="106953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2B26E40-2B40-4BB2-98C2-6C68EAAB04D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A1D466B-E417-4B83-89EC-18E7AF55EE4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486403C-8EA7-41E7-ACEA-AC6565D7BD6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97D1836-8A4A-4614-842D-BD7CCC77F67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D12FD1A-2B96-4FF9-89F9-9A1E08E8023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81026</xdr:rowOff>
    </xdr:from>
    <xdr:to>
      <xdr:col>55</xdr:col>
      <xdr:colOff>50800</xdr:colOff>
      <xdr:row>64</xdr:row>
      <xdr:rowOff>11176</xdr:rowOff>
    </xdr:to>
    <xdr:sp macro="" textlink="">
      <xdr:nvSpPr>
        <xdr:cNvPr id="146" name="楕円 145">
          <a:extLst>
            <a:ext uri="{FF2B5EF4-FFF2-40B4-BE49-F238E27FC236}">
              <a16:creationId xmlns:a16="http://schemas.microsoft.com/office/drawing/2014/main" id="{0E76C2FA-DA6C-41C3-B2CE-D81C21A48C58}"/>
            </a:ext>
          </a:extLst>
        </xdr:cNvPr>
        <xdr:cNvSpPr/>
      </xdr:nvSpPr>
      <xdr:spPr>
        <a:xfrm>
          <a:off x="9394190" y="1088428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167403</xdr:rowOff>
    </xdr:from>
    <xdr:ext cx="469744" cy="259045"/>
    <xdr:sp macro="" textlink="">
      <xdr:nvSpPr>
        <xdr:cNvPr id="147" name="【体育館・プール】&#10;一人当たり面積該当値テキスト">
          <a:extLst>
            <a:ext uri="{FF2B5EF4-FFF2-40B4-BE49-F238E27FC236}">
              <a16:creationId xmlns:a16="http://schemas.microsoft.com/office/drawing/2014/main" id="{4F412881-7974-4B97-8876-B4F9A0AC0A48}"/>
            </a:ext>
          </a:extLst>
        </xdr:cNvPr>
        <xdr:cNvSpPr txBox="1"/>
      </xdr:nvSpPr>
      <xdr:spPr>
        <a:xfrm>
          <a:off x="9467850" y="108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81026</xdr:rowOff>
    </xdr:from>
    <xdr:to>
      <xdr:col>50</xdr:col>
      <xdr:colOff>165100</xdr:colOff>
      <xdr:row>64</xdr:row>
      <xdr:rowOff>11176</xdr:rowOff>
    </xdr:to>
    <xdr:sp macro="" textlink="">
      <xdr:nvSpPr>
        <xdr:cNvPr id="148" name="楕円 147">
          <a:extLst>
            <a:ext uri="{FF2B5EF4-FFF2-40B4-BE49-F238E27FC236}">
              <a16:creationId xmlns:a16="http://schemas.microsoft.com/office/drawing/2014/main" id="{F9845330-B26D-438F-BD24-5C0823E415E8}"/>
            </a:ext>
          </a:extLst>
        </xdr:cNvPr>
        <xdr:cNvSpPr/>
      </xdr:nvSpPr>
      <xdr:spPr>
        <a:xfrm>
          <a:off x="8632190" y="1088428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131826</xdr:rowOff>
    </xdr:from>
    <xdr:to>
      <xdr:col>55</xdr:col>
      <xdr:colOff>0</xdr:colOff>
      <xdr:row>63</xdr:row>
      <xdr:rowOff>131826</xdr:rowOff>
    </xdr:to>
    <xdr:cxnSp macro="">
      <xdr:nvCxnSpPr>
        <xdr:cNvPr id="149" name="直線コネクタ 148">
          <a:extLst>
            <a:ext uri="{FF2B5EF4-FFF2-40B4-BE49-F238E27FC236}">
              <a16:creationId xmlns:a16="http://schemas.microsoft.com/office/drawing/2014/main" id="{F698CF50-6A6E-4554-BBFA-896FC9648208}"/>
            </a:ext>
          </a:extLst>
        </xdr:cNvPr>
        <xdr:cNvCxnSpPr/>
      </xdr:nvCxnSpPr>
      <xdr:spPr>
        <a:xfrm>
          <a:off x="8686800" y="109369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19304</xdr:rowOff>
    </xdr:from>
    <xdr:to>
      <xdr:col>46</xdr:col>
      <xdr:colOff>38100</xdr:colOff>
      <xdr:row>63</xdr:row>
      <xdr:rowOff>120904</xdr:rowOff>
    </xdr:to>
    <xdr:sp macro="" textlink="">
      <xdr:nvSpPr>
        <xdr:cNvPr id="150" name="楕円 149">
          <a:extLst>
            <a:ext uri="{FF2B5EF4-FFF2-40B4-BE49-F238E27FC236}">
              <a16:creationId xmlns:a16="http://schemas.microsoft.com/office/drawing/2014/main" id="{27626652-5276-45AC-898C-7067FC88D195}"/>
            </a:ext>
          </a:extLst>
        </xdr:cNvPr>
        <xdr:cNvSpPr/>
      </xdr:nvSpPr>
      <xdr:spPr>
        <a:xfrm>
          <a:off x="7846060" y="108168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70104</xdr:rowOff>
    </xdr:from>
    <xdr:to>
      <xdr:col>50</xdr:col>
      <xdr:colOff>114300</xdr:colOff>
      <xdr:row>63</xdr:row>
      <xdr:rowOff>131826</xdr:rowOff>
    </xdr:to>
    <xdr:cxnSp macro="">
      <xdr:nvCxnSpPr>
        <xdr:cNvPr id="151" name="直線コネクタ 150">
          <a:extLst>
            <a:ext uri="{FF2B5EF4-FFF2-40B4-BE49-F238E27FC236}">
              <a16:creationId xmlns:a16="http://schemas.microsoft.com/office/drawing/2014/main" id="{C64BF3BF-96C6-4DA7-9962-9FA0C466C2AA}"/>
            </a:ext>
          </a:extLst>
        </xdr:cNvPr>
        <xdr:cNvCxnSpPr/>
      </xdr:nvCxnSpPr>
      <xdr:spPr>
        <a:xfrm>
          <a:off x="7889240" y="10869549"/>
          <a:ext cx="79756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20828</xdr:rowOff>
    </xdr:from>
    <xdr:to>
      <xdr:col>41</xdr:col>
      <xdr:colOff>101600</xdr:colOff>
      <xdr:row>63</xdr:row>
      <xdr:rowOff>122428</xdr:rowOff>
    </xdr:to>
    <xdr:sp macro="" textlink="">
      <xdr:nvSpPr>
        <xdr:cNvPr id="152" name="楕円 151">
          <a:extLst>
            <a:ext uri="{FF2B5EF4-FFF2-40B4-BE49-F238E27FC236}">
              <a16:creationId xmlns:a16="http://schemas.microsoft.com/office/drawing/2014/main" id="{174F7F3F-605A-4FAC-8389-FF8D399AE56E}"/>
            </a:ext>
          </a:extLst>
        </xdr:cNvPr>
        <xdr:cNvSpPr/>
      </xdr:nvSpPr>
      <xdr:spPr>
        <a:xfrm>
          <a:off x="7029450" y="108183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70104</xdr:rowOff>
    </xdr:from>
    <xdr:to>
      <xdr:col>45</xdr:col>
      <xdr:colOff>177800</xdr:colOff>
      <xdr:row>63</xdr:row>
      <xdr:rowOff>71628</xdr:rowOff>
    </xdr:to>
    <xdr:cxnSp macro="">
      <xdr:nvCxnSpPr>
        <xdr:cNvPr id="153" name="直線コネクタ 152">
          <a:extLst>
            <a:ext uri="{FF2B5EF4-FFF2-40B4-BE49-F238E27FC236}">
              <a16:creationId xmlns:a16="http://schemas.microsoft.com/office/drawing/2014/main" id="{1B672B67-7AFD-49B6-B83D-46961DEFEA73}"/>
            </a:ext>
          </a:extLst>
        </xdr:cNvPr>
        <xdr:cNvCxnSpPr/>
      </xdr:nvCxnSpPr>
      <xdr:spPr>
        <a:xfrm flipV="1">
          <a:off x="7084060" y="10869549"/>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23114</xdr:rowOff>
    </xdr:from>
    <xdr:to>
      <xdr:col>36</xdr:col>
      <xdr:colOff>165100</xdr:colOff>
      <xdr:row>63</xdr:row>
      <xdr:rowOff>124714</xdr:rowOff>
    </xdr:to>
    <xdr:sp macro="" textlink="">
      <xdr:nvSpPr>
        <xdr:cNvPr id="154" name="楕円 153">
          <a:extLst>
            <a:ext uri="{FF2B5EF4-FFF2-40B4-BE49-F238E27FC236}">
              <a16:creationId xmlns:a16="http://schemas.microsoft.com/office/drawing/2014/main" id="{7D585E80-07B7-441F-A703-5F27C9DA6F7D}"/>
            </a:ext>
          </a:extLst>
        </xdr:cNvPr>
        <xdr:cNvSpPr/>
      </xdr:nvSpPr>
      <xdr:spPr>
        <a:xfrm>
          <a:off x="6231890" y="108206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71628</xdr:rowOff>
    </xdr:from>
    <xdr:to>
      <xdr:col>41</xdr:col>
      <xdr:colOff>50800</xdr:colOff>
      <xdr:row>63</xdr:row>
      <xdr:rowOff>73914</xdr:rowOff>
    </xdr:to>
    <xdr:cxnSp macro="">
      <xdr:nvCxnSpPr>
        <xdr:cNvPr id="155" name="直線コネクタ 154">
          <a:extLst>
            <a:ext uri="{FF2B5EF4-FFF2-40B4-BE49-F238E27FC236}">
              <a16:creationId xmlns:a16="http://schemas.microsoft.com/office/drawing/2014/main" id="{6C6C25DC-AEF8-4B40-840F-F989457C9249}"/>
            </a:ext>
          </a:extLst>
        </xdr:cNvPr>
        <xdr:cNvCxnSpPr/>
      </xdr:nvCxnSpPr>
      <xdr:spPr>
        <a:xfrm flipV="1">
          <a:off x="6286500" y="10871073"/>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a:extLst>
            <a:ext uri="{FF2B5EF4-FFF2-40B4-BE49-F238E27FC236}">
              <a16:creationId xmlns:a16="http://schemas.microsoft.com/office/drawing/2014/main" id="{5EB90DD4-C810-4E76-BFC9-AC45B5D2BFC2}"/>
            </a:ext>
          </a:extLst>
        </xdr:cNvPr>
        <xdr:cNvSpPr txBox="1"/>
      </xdr:nvSpPr>
      <xdr:spPr>
        <a:xfrm>
          <a:off x="845446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a:extLst>
            <a:ext uri="{FF2B5EF4-FFF2-40B4-BE49-F238E27FC236}">
              <a16:creationId xmlns:a16="http://schemas.microsoft.com/office/drawing/2014/main" id="{7E527190-3A97-4168-B238-423945EDCEBA}"/>
            </a:ext>
          </a:extLst>
        </xdr:cNvPr>
        <xdr:cNvSpPr txBox="1"/>
      </xdr:nvSpPr>
      <xdr:spPr>
        <a:xfrm>
          <a:off x="767341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a:extLst>
            <a:ext uri="{FF2B5EF4-FFF2-40B4-BE49-F238E27FC236}">
              <a16:creationId xmlns:a16="http://schemas.microsoft.com/office/drawing/2014/main" id="{FC2B1409-C52E-4B69-9C45-9C163DF73456}"/>
            </a:ext>
          </a:extLst>
        </xdr:cNvPr>
        <xdr:cNvSpPr txBox="1"/>
      </xdr:nvSpPr>
      <xdr:spPr>
        <a:xfrm>
          <a:off x="6866332"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a:extLst>
            <a:ext uri="{FF2B5EF4-FFF2-40B4-BE49-F238E27FC236}">
              <a16:creationId xmlns:a16="http://schemas.microsoft.com/office/drawing/2014/main" id="{C1896461-8E80-474C-9181-D1FD3D9F2DBB}"/>
            </a:ext>
          </a:extLst>
        </xdr:cNvPr>
        <xdr:cNvSpPr txBox="1"/>
      </xdr:nvSpPr>
      <xdr:spPr>
        <a:xfrm>
          <a:off x="606877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2303</xdr:rowOff>
    </xdr:from>
    <xdr:ext cx="469744" cy="259045"/>
    <xdr:sp macro="" textlink="">
      <xdr:nvSpPr>
        <xdr:cNvPr id="160" name="n_1mainValue【体育館・プール】&#10;一人当たり面積">
          <a:extLst>
            <a:ext uri="{FF2B5EF4-FFF2-40B4-BE49-F238E27FC236}">
              <a16:creationId xmlns:a16="http://schemas.microsoft.com/office/drawing/2014/main" id="{A744EE26-27B0-4262-9E9E-6E6C028EEBD0}"/>
            </a:ext>
          </a:extLst>
        </xdr:cNvPr>
        <xdr:cNvSpPr txBox="1"/>
      </xdr:nvSpPr>
      <xdr:spPr>
        <a:xfrm>
          <a:off x="845446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112031</xdr:rowOff>
    </xdr:from>
    <xdr:ext cx="469744" cy="259045"/>
    <xdr:sp macro="" textlink="">
      <xdr:nvSpPr>
        <xdr:cNvPr id="161" name="n_2mainValue【体育館・プール】&#10;一人当たり面積">
          <a:extLst>
            <a:ext uri="{FF2B5EF4-FFF2-40B4-BE49-F238E27FC236}">
              <a16:creationId xmlns:a16="http://schemas.microsoft.com/office/drawing/2014/main" id="{566E9DF8-1610-4B8F-A694-02AD18E03EEF}"/>
            </a:ext>
          </a:extLst>
        </xdr:cNvPr>
        <xdr:cNvSpPr txBox="1"/>
      </xdr:nvSpPr>
      <xdr:spPr>
        <a:xfrm>
          <a:off x="767341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113555</xdr:rowOff>
    </xdr:from>
    <xdr:ext cx="469744" cy="259045"/>
    <xdr:sp macro="" textlink="">
      <xdr:nvSpPr>
        <xdr:cNvPr id="162" name="n_3mainValue【体育館・プール】&#10;一人当たり面積">
          <a:extLst>
            <a:ext uri="{FF2B5EF4-FFF2-40B4-BE49-F238E27FC236}">
              <a16:creationId xmlns:a16="http://schemas.microsoft.com/office/drawing/2014/main" id="{A15D3A68-2905-4234-8F51-B63D2B78F9A8}"/>
            </a:ext>
          </a:extLst>
        </xdr:cNvPr>
        <xdr:cNvSpPr txBox="1"/>
      </xdr:nvSpPr>
      <xdr:spPr>
        <a:xfrm>
          <a:off x="6866332"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115841</xdr:rowOff>
    </xdr:from>
    <xdr:ext cx="469744" cy="259045"/>
    <xdr:sp macro="" textlink="">
      <xdr:nvSpPr>
        <xdr:cNvPr id="163" name="n_4mainValue【体育館・プール】&#10;一人当たり面積">
          <a:extLst>
            <a:ext uri="{FF2B5EF4-FFF2-40B4-BE49-F238E27FC236}">
              <a16:creationId xmlns:a16="http://schemas.microsoft.com/office/drawing/2014/main" id="{5CA7EE55-86B6-4811-B1A3-0A9D8220B040}"/>
            </a:ext>
          </a:extLst>
        </xdr:cNvPr>
        <xdr:cNvSpPr txBox="1"/>
      </xdr:nvSpPr>
      <xdr:spPr>
        <a:xfrm>
          <a:off x="6068772"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25140C36-A515-40C0-A95E-E0C2CB1E455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85450181-E389-44B8-9DB9-DEAD5D02115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4E644992-D13D-46E7-B58F-82583FBF8CB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2D8F327A-9232-4A1D-A9EA-DAA760B5778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D7B62CB8-262F-44F8-A16B-D4EA2E70F67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F6FE631-B052-45BE-A118-D510DFDBE06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1756FD7-A40E-460B-A611-46583216DE7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3AC3F95-34FF-4F3E-BD12-56763A37ECE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351A62B9-B6DC-4CC7-9714-085F7AA34CE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C0524A16-9F28-466D-A893-229B108F0DA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EB6A4ED-CF8E-4D5F-9B17-8D386932B78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A02D50C-9ED6-4EE2-AE02-8EFAF2D0E01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511200C6-50F5-4D69-9D04-7EA6728C2F8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637A077B-00B0-4E43-891F-DF0E31B07FF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F626E93F-1192-40E1-8589-FA059A3A3A9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84591394-AC0C-4AA6-B71B-F352FA360DB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F215AFBF-BA76-482A-BBC8-32A889357860}"/>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8885C8F4-FC7F-43FF-A049-E0328120A885}"/>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F52D5D70-7FD2-403C-8EFF-6365B973CE9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C1E05977-9170-4EB4-B070-DB5545FF8021}"/>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DFD6E450-87DA-4D90-9763-455BC20C35D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926A6BA8-A811-4D00-96E3-5EFBDFD7AB71}"/>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6037444A-113E-4B25-B9BE-858A3667656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942C93E6-7A74-4B11-BFBA-93EC14C7113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5E8FC5EC-60FE-41C8-A6B0-E3C5A6D06B4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EF1F53B0-E7A4-494A-A7FA-6DD05E924959}"/>
            </a:ext>
          </a:extLst>
        </xdr:cNvPr>
        <xdr:cNvCxnSpPr/>
      </xdr:nvCxnSpPr>
      <xdr:spPr>
        <a:xfrm flipV="1">
          <a:off x="4173855" y="13471071"/>
          <a:ext cx="0" cy="144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42024BB0-0B5A-48E7-9AEA-FC1AFBBD18C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BF741E86-C66E-426B-8A79-D7B9953B643A}"/>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90CAABA7-013D-49F5-95A5-AAB36615552A}"/>
            </a:ext>
          </a:extLst>
        </xdr:cNvPr>
        <xdr:cNvSpPr txBox="1"/>
      </xdr:nvSpPr>
      <xdr:spPr>
        <a:xfrm>
          <a:off x="4212590" y="132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193" name="直線コネクタ 192">
          <a:extLst>
            <a:ext uri="{FF2B5EF4-FFF2-40B4-BE49-F238E27FC236}">
              <a16:creationId xmlns:a16="http://schemas.microsoft.com/office/drawing/2014/main" id="{18A6A5B0-F7CD-469C-A35C-37977BFE5732}"/>
            </a:ext>
          </a:extLst>
        </xdr:cNvPr>
        <xdr:cNvCxnSpPr/>
      </xdr:nvCxnSpPr>
      <xdr:spPr>
        <a:xfrm>
          <a:off x="4112260" y="1347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B829DFD3-E13A-400C-8D6E-FA4BD908B3EC}"/>
            </a:ext>
          </a:extLst>
        </xdr:cNvPr>
        <xdr:cNvSpPr txBox="1"/>
      </xdr:nvSpPr>
      <xdr:spPr>
        <a:xfrm>
          <a:off x="4212590" y="141631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195" name="フローチャート: 判断 194">
          <a:extLst>
            <a:ext uri="{FF2B5EF4-FFF2-40B4-BE49-F238E27FC236}">
              <a16:creationId xmlns:a16="http://schemas.microsoft.com/office/drawing/2014/main" id="{467DD8EF-547E-44E6-8D98-ADDD3A6DD01B}"/>
            </a:ext>
          </a:extLst>
        </xdr:cNvPr>
        <xdr:cNvSpPr/>
      </xdr:nvSpPr>
      <xdr:spPr>
        <a:xfrm>
          <a:off x="4131310" y="14190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196" name="フローチャート: 判断 195">
          <a:extLst>
            <a:ext uri="{FF2B5EF4-FFF2-40B4-BE49-F238E27FC236}">
              <a16:creationId xmlns:a16="http://schemas.microsoft.com/office/drawing/2014/main" id="{586E923B-F699-4A87-96E2-23000A3A1EEE}"/>
            </a:ext>
          </a:extLst>
        </xdr:cNvPr>
        <xdr:cNvSpPr/>
      </xdr:nvSpPr>
      <xdr:spPr>
        <a:xfrm>
          <a:off x="33883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197" name="フローチャート: 判断 196">
          <a:extLst>
            <a:ext uri="{FF2B5EF4-FFF2-40B4-BE49-F238E27FC236}">
              <a16:creationId xmlns:a16="http://schemas.microsoft.com/office/drawing/2014/main" id="{CCBEE727-957C-496E-8A63-1064785AEA5F}"/>
            </a:ext>
          </a:extLst>
        </xdr:cNvPr>
        <xdr:cNvSpPr/>
      </xdr:nvSpPr>
      <xdr:spPr>
        <a:xfrm>
          <a:off x="2571750" y="142296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8" name="フローチャート: 判断 197">
          <a:extLst>
            <a:ext uri="{FF2B5EF4-FFF2-40B4-BE49-F238E27FC236}">
              <a16:creationId xmlns:a16="http://schemas.microsoft.com/office/drawing/2014/main" id="{7B13039D-6064-4B60-A595-B5517B44D36F}"/>
            </a:ext>
          </a:extLst>
        </xdr:cNvPr>
        <xdr:cNvSpPr/>
      </xdr:nvSpPr>
      <xdr:spPr>
        <a:xfrm>
          <a:off x="1774190" y="1414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199" name="フローチャート: 判断 198">
          <a:extLst>
            <a:ext uri="{FF2B5EF4-FFF2-40B4-BE49-F238E27FC236}">
              <a16:creationId xmlns:a16="http://schemas.microsoft.com/office/drawing/2014/main" id="{D8A41642-7DA7-42B0-BB2D-63BF8D40F5AF}"/>
            </a:ext>
          </a:extLst>
        </xdr:cNvPr>
        <xdr:cNvSpPr/>
      </xdr:nvSpPr>
      <xdr:spPr>
        <a:xfrm>
          <a:off x="988060" y="1411913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E0D7FDA-2B39-44AF-8099-F442A5F8084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78C10B1-7C91-4AB8-AB2D-442DA0661C6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C10E447-FE4F-482E-A796-47F415BE5AC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A36D8F4-997C-4C13-9316-5E937CD47A7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F3FDBB1-D647-4D69-AAE2-01724914862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205" name="楕円 204">
          <a:extLst>
            <a:ext uri="{FF2B5EF4-FFF2-40B4-BE49-F238E27FC236}">
              <a16:creationId xmlns:a16="http://schemas.microsoft.com/office/drawing/2014/main" id="{79A260BD-6C51-482F-80B4-2A18F2636CC8}"/>
            </a:ext>
          </a:extLst>
        </xdr:cNvPr>
        <xdr:cNvSpPr/>
      </xdr:nvSpPr>
      <xdr:spPr>
        <a:xfrm>
          <a:off x="4131310" y="1395448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1560FA6D-5719-4D0E-87A1-C47B2A0F143D}"/>
            </a:ext>
          </a:extLst>
        </xdr:cNvPr>
        <xdr:cNvSpPr txBox="1"/>
      </xdr:nvSpPr>
      <xdr:spPr>
        <a:xfrm>
          <a:off x="4212590" y="1381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07" name="楕円 206">
          <a:extLst>
            <a:ext uri="{FF2B5EF4-FFF2-40B4-BE49-F238E27FC236}">
              <a16:creationId xmlns:a16="http://schemas.microsoft.com/office/drawing/2014/main" id="{1947225D-07D9-4100-AB33-351CA784C967}"/>
            </a:ext>
          </a:extLst>
        </xdr:cNvPr>
        <xdr:cNvSpPr/>
      </xdr:nvSpPr>
      <xdr:spPr>
        <a:xfrm>
          <a:off x="3388360" y="139185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119743</xdr:rowOff>
    </xdr:to>
    <xdr:cxnSp macro="">
      <xdr:nvCxnSpPr>
        <xdr:cNvPr id="208" name="直線コネクタ 207">
          <a:extLst>
            <a:ext uri="{FF2B5EF4-FFF2-40B4-BE49-F238E27FC236}">
              <a16:creationId xmlns:a16="http://schemas.microsoft.com/office/drawing/2014/main" id="{8F087F4E-C383-4548-A2E5-6CC4832B8EAF}"/>
            </a:ext>
          </a:extLst>
        </xdr:cNvPr>
        <xdr:cNvCxnSpPr/>
      </xdr:nvCxnSpPr>
      <xdr:spPr>
        <a:xfrm>
          <a:off x="3431540" y="13973175"/>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168548</xdr:rowOff>
    </xdr:from>
    <xdr:to>
      <xdr:col>15</xdr:col>
      <xdr:colOff>101600</xdr:colOff>
      <xdr:row>81</xdr:row>
      <xdr:rowOff>98698</xdr:rowOff>
    </xdr:to>
    <xdr:sp macro="" textlink="">
      <xdr:nvSpPr>
        <xdr:cNvPr id="209" name="楕円 208">
          <a:extLst>
            <a:ext uri="{FF2B5EF4-FFF2-40B4-BE49-F238E27FC236}">
              <a16:creationId xmlns:a16="http://schemas.microsoft.com/office/drawing/2014/main" id="{074005F7-B17D-4C3B-8CE0-829D0D968A25}"/>
            </a:ext>
          </a:extLst>
        </xdr:cNvPr>
        <xdr:cNvSpPr/>
      </xdr:nvSpPr>
      <xdr:spPr>
        <a:xfrm>
          <a:off x="2571750" y="138883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47898</xdr:rowOff>
    </xdr:from>
    <xdr:to>
      <xdr:col>19</xdr:col>
      <xdr:colOff>177800</xdr:colOff>
      <xdr:row>81</xdr:row>
      <xdr:rowOff>83820</xdr:rowOff>
    </xdr:to>
    <xdr:cxnSp macro="">
      <xdr:nvCxnSpPr>
        <xdr:cNvPr id="210" name="直線コネクタ 209">
          <a:extLst>
            <a:ext uri="{FF2B5EF4-FFF2-40B4-BE49-F238E27FC236}">
              <a16:creationId xmlns:a16="http://schemas.microsoft.com/office/drawing/2014/main" id="{DE22A7F2-B482-4928-AA9B-FF144F7EFAC3}"/>
            </a:ext>
          </a:extLst>
        </xdr:cNvPr>
        <xdr:cNvCxnSpPr/>
      </xdr:nvCxnSpPr>
      <xdr:spPr>
        <a:xfrm>
          <a:off x="2626360" y="13937253"/>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211" name="楕円 210">
          <a:extLst>
            <a:ext uri="{FF2B5EF4-FFF2-40B4-BE49-F238E27FC236}">
              <a16:creationId xmlns:a16="http://schemas.microsoft.com/office/drawing/2014/main" id="{D1E69265-908A-402B-B845-9EAC35E58F3B}"/>
            </a:ext>
          </a:extLst>
        </xdr:cNvPr>
        <xdr:cNvSpPr/>
      </xdr:nvSpPr>
      <xdr:spPr>
        <a:xfrm>
          <a:off x="1774190" y="1385243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xdr:rowOff>
    </xdr:from>
    <xdr:to>
      <xdr:col>15</xdr:col>
      <xdr:colOff>50800</xdr:colOff>
      <xdr:row>81</xdr:row>
      <xdr:rowOff>47898</xdr:rowOff>
    </xdr:to>
    <xdr:cxnSp macro="">
      <xdr:nvCxnSpPr>
        <xdr:cNvPr id="212" name="直線コネクタ 211">
          <a:extLst>
            <a:ext uri="{FF2B5EF4-FFF2-40B4-BE49-F238E27FC236}">
              <a16:creationId xmlns:a16="http://schemas.microsoft.com/office/drawing/2014/main" id="{94D8B890-0FE2-448B-9B23-29085BFBE1E7}"/>
            </a:ext>
          </a:extLst>
        </xdr:cNvPr>
        <xdr:cNvCxnSpPr/>
      </xdr:nvCxnSpPr>
      <xdr:spPr>
        <a:xfrm>
          <a:off x="1828800" y="13903234"/>
          <a:ext cx="79756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96701</xdr:rowOff>
    </xdr:from>
    <xdr:to>
      <xdr:col>6</xdr:col>
      <xdr:colOff>38100</xdr:colOff>
      <xdr:row>81</xdr:row>
      <xdr:rowOff>26851</xdr:rowOff>
    </xdr:to>
    <xdr:sp macro="" textlink="">
      <xdr:nvSpPr>
        <xdr:cNvPr id="213" name="楕円 212">
          <a:extLst>
            <a:ext uri="{FF2B5EF4-FFF2-40B4-BE49-F238E27FC236}">
              <a16:creationId xmlns:a16="http://schemas.microsoft.com/office/drawing/2014/main" id="{FEBBD332-C17B-45FD-BEAE-EA8FA0A4A17D}"/>
            </a:ext>
          </a:extLst>
        </xdr:cNvPr>
        <xdr:cNvSpPr/>
      </xdr:nvSpPr>
      <xdr:spPr>
        <a:xfrm>
          <a:off x="988060" y="138088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147501</xdr:rowOff>
    </xdr:from>
    <xdr:to>
      <xdr:col>10</xdr:col>
      <xdr:colOff>114300</xdr:colOff>
      <xdr:row>81</xdr:row>
      <xdr:rowOff>11974</xdr:rowOff>
    </xdr:to>
    <xdr:cxnSp macro="">
      <xdr:nvCxnSpPr>
        <xdr:cNvPr id="214" name="直線コネクタ 213">
          <a:extLst>
            <a:ext uri="{FF2B5EF4-FFF2-40B4-BE49-F238E27FC236}">
              <a16:creationId xmlns:a16="http://schemas.microsoft.com/office/drawing/2014/main" id="{F5CFE535-E847-4113-AAC3-41AA3400B29D}"/>
            </a:ext>
          </a:extLst>
        </xdr:cNvPr>
        <xdr:cNvCxnSpPr/>
      </xdr:nvCxnSpPr>
      <xdr:spPr>
        <a:xfrm>
          <a:off x="1031240" y="1386159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215" name="n_1aveValue【福祉施設】&#10;有形固定資産減価償却率">
          <a:extLst>
            <a:ext uri="{FF2B5EF4-FFF2-40B4-BE49-F238E27FC236}">
              <a16:creationId xmlns:a16="http://schemas.microsoft.com/office/drawing/2014/main" id="{31D8DC10-D0F4-42C2-B7EA-F4A7D189B5C9}"/>
            </a:ext>
          </a:extLst>
        </xdr:cNvPr>
        <xdr:cNvSpPr txBox="1"/>
      </xdr:nvSpPr>
      <xdr:spPr>
        <a:xfrm>
          <a:off x="3239144" y="142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16" name="n_2aveValue【福祉施設】&#10;有形固定資産減価償却率">
          <a:extLst>
            <a:ext uri="{FF2B5EF4-FFF2-40B4-BE49-F238E27FC236}">
              <a16:creationId xmlns:a16="http://schemas.microsoft.com/office/drawing/2014/main" id="{CC65293A-2ECE-4AFE-98F0-FD54A703A5EE}"/>
            </a:ext>
          </a:extLst>
        </xdr:cNvPr>
        <xdr:cNvSpPr txBox="1"/>
      </xdr:nvSpPr>
      <xdr:spPr>
        <a:xfrm>
          <a:off x="2439044" y="1432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217" name="n_3aveValue【福祉施設】&#10;有形固定資産減価償却率">
          <a:extLst>
            <a:ext uri="{FF2B5EF4-FFF2-40B4-BE49-F238E27FC236}">
              <a16:creationId xmlns:a16="http://schemas.microsoft.com/office/drawing/2014/main" id="{A07D1078-F5AE-4223-802D-9FD88FA760BE}"/>
            </a:ext>
          </a:extLst>
        </xdr:cNvPr>
        <xdr:cNvSpPr txBox="1"/>
      </xdr:nvSpPr>
      <xdr:spPr>
        <a:xfrm>
          <a:off x="164148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218" name="n_4aveValue【福祉施設】&#10;有形固定資産減価償却率">
          <a:extLst>
            <a:ext uri="{FF2B5EF4-FFF2-40B4-BE49-F238E27FC236}">
              <a16:creationId xmlns:a16="http://schemas.microsoft.com/office/drawing/2014/main" id="{FEDCD947-1996-4ED4-9C5A-24D6C7247062}"/>
            </a:ext>
          </a:extLst>
        </xdr:cNvPr>
        <xdr:cNvSpPr txBox="1"/>
      </xdr:nvSpPr>
      <xdr:spPr>
        <a:xfrm>
          <a:off x="855354" y="1421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19" name="n_1mainValue【福祉施設】&#10;有形固定資産減価償却率">
          <a:extLst>
            <a:ext uri="{FF2B5EF4-FFF2-40B4-BE49-F238E27FC236}">
              <a16:creationId xmlns:a16="http://schemas.microsoft.com/office/drawing/2014/main" id="{10E610CC-E3E2-4D10-A6FE-1F2DE0923E08}"/>
            </a:ext>
          </a:extLst>
        </xdr:cNvPr>
        <xdr:cNvSpPr txBox="1"/>
      </xdr:nvSpPr>
      <xdr:spPr>
        <a:xfrm>
          <a:off x="32391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115225</xdr:rowOff>
    </xdr:from>
    <xdr:ext cx="405111" cy="259045"/>
    <xdr:sp macro="" textlink="">
      <xdr:nvSpPr>
        <xdr:cNvPr id="220" name="n_2mainValue【福祉施設】&#10;有形固定資産減価償却率">
          <a:extLst>
            <a:ext uri="{FF2B5EF4-FFF2-40B4-BE49-F238E27FC236}">
              <a16:creationId xmlns:a16="http://schemas.microsoft.com/office/drawing/2014/main" id="{25BEDE9E-A7F9-4008-924E-17AA95BCA664}"/>
            </a:ext>
          </a:extLst>
        </xdr:cNvPr>
        <xdr:cNvSpPr txBox="1"/>
      </xdr:nvSpPr>
      <xdr:spPr>
        <a:xfrm>
          <a:off x="2439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79301</xdr:rowOff>
    </xdr:from>
    <xdr:ext cx="405111" cy="259045"/>
    <xdr:sp macro="" textlink="">
      <xdr:nvSpPr>
        <xdr:cNvPr id="221" name="n_3mainValue【福祉施設】&#10;有形固定資産減価償却率">
          <a:extLst>
            <a:ext uri="{FF2B5EF4-FFF2-40B4-BE49-F238E27FC236}">
              <a16:creationId xmlns:a16="http://schemas.microsoft.com/office/drawing/2014/main" id="{461C2FA4-17A8-4BDF-82AF-CE8C81FE6616}"/>
            </a:ext>
          </a:extLst>
        </xdr:cNvPr>
        <xdr:cNvSpPr txBox="1"/>
      </xdr:nvSpPr>
      <xdr:spPr>
        <a:xfrm>
          <a:off x="164148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43378</xdr:rowOff>
    </xdr:from>
    <xdr:ext cx="405111" cy="259045"/>
    <xdr:sp macro="" textlink="">
      <xdr:nvSpPr>
        <xdr:cNvPr id="222" name="n_4mainValue【福祉施設】&#10;有形固定資産減価償却率">
          <a:extLst>
            <a:ext uri="{FF2B5EF4-FFF2-40B4-BE49-F238E27FC236}">
              <a16:creationId xmlns:a16="http://schemas.microsoft.com/office/drawing/2014/main" id="{C496F395-68D0-47AD-B591-4A6277918BB8}"/>
            </a:ext>
          </a:extLst>
        </xdr:cNvPr>
        <xdr:cNvSpPr txBox="1"/>
      </xdr:nvSpPr>
      <xdr:spPr>
        <a:xfrm>
          <a:off x="855354" y="1358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5D929A8E-D16E-4080-BFC3-A47CCB1FA43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CE40DDF3-6E5B-4519-B570-948E77D0C1C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51EC330A-B828-4841-9545-7BBAACC465E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9FAE53D-1A52-45B7-88E2-390E2807679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4263402-1077-4C10-A8CD-9DCAE718AE2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5995B0B5-C2AC-40E2-85A9-ED577B72D82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A1E28A48-28FA-4C98-8E26-0A5C8CDF3C0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8501615E-BB2C-4E78-BB37-DC39D8E3A0F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700B3CF2-4B9C-4E2B-AD29-B1E741373E4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1A8B6AF9-205E-4875-9BE4-D8EDCD3B497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9BFED656-0372-4504-B4C7-C4F73039275A}"/>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5C68C5B3-6209-4A2F-AC29-4E2F504B7042}"/>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862C1452-5F5B-421E-A227-CD1443DF3C5B}"/>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0CCE27EE-E134-41F7-B162-6DF790991C0B}"/>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04CC33CB-64FA-4946-BA7E-FA44387CE951}"/>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9A9C1EB9-EF3C-420E-AB17-087D7954C16B}"/>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EAA7C04C-8980-406E-8CCE-2DD95D31A2DF}"/>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2962411C-5AA3-46CC-B250-63323C084BAC}"/>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2B0DA0A9-A245-43F8-8DCF-9378978E25FB}"/>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7626339A-71B9-46C9-B903-FE3F8A48ABAE}"/>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BC54B046-DACE-42FF-82AD-F68AE5774611}"/>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8382BA8F-96CE-4293-A492-D9853169C447}"/>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C8F88AF9-46BB-47C3-8EDD-8C72420D5F8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3A6D71D-C075-4D8B-9C3F-68024EBAEDE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3449678-6BD3-4683-A48A-FFD9B3B3D30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48" name="直線コネクタ 247">
          <a:extLst>
            <a:ext uri="{FF2B5EF4-FFF2-40B4-BE49-F238E27FC236}">
              <a16:creationId xmlns:a16="http://schemas.microsoft.com/office/drawing/2014/main" id="{D27AC59D-89B9-46A5-9DF9-BD00B0A926B1}"/>
            </a:ext>
          </a:extLst>
        </xdr:cNvPr>
        <xdr:cNvCxnSpPr/>
      </xdr:nvCxnSpPr>
      <xdr:spPr>
        <a:xfrm flipV="1">
          <a:off x="9429115" y="13268869"/>
          <a:ext cx="0" cy="161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a:extLst>
            <a:ext uri="{FF2B5EF4-FFF2-40B4-BE49-F238E27FC236}">
              <a16:creationId xmlns:a16="http://schemas.microsoft.com/office/drawing/2014/main" id="{58C1F7B5-AA8C-4F00-AE14-D5B86AEFE58D}"/>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a:extLst>
            <a:ext uri="{FF2B5EF4-FFF2-40B4-BE49-F238E27FC236}">
              <a16:creationId xmlns:a16="http://schemas.microsoft.com/office/drawing/2014/main" id="{2270D8D7-4206-4D58-AD6F-4D53692DC633}"/>
            </a:ext>
          </a:extLst>
        </xdr:cNvPr>
        <xdr:cNvCxnSpPr/>
      </xdr:nvCxnSpPr>
      <xdr:spPr>
        <a:xfrm>
          <a:off x="9356090" y="14881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1" name="【福祉施設】&#10;一人当たり面積最大値テキスト">
          <a:extLst>
            <a:ext uri="{FF2B5EF4-FFF2-40B4-BE49-F238E27FC236}">
              <a16:creationId xmlns:a16="http://schemas.microsoft.com/office/drawing/2014/main" id="{541023AF-BE3B-4EC1-979E-FC1F4C7AD96E}"/>
            </a:ext>
          </a:extLst>
        </xdr:cNvPr>
        <xdr:cNvSpPr txBox="1"/>
      </xdr:nvSpPr>
      <xdr:spPr>
        <a:xfrm>
          <a:off x="9467850" y="1304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2" name="直線コネクタ 251">
          <a:extLst>
            <a:ext uri="{FF2B5EF4-FFF2-40B4-BE49-F238E27FC236}">
              <a16:creationId xmlns:a16="http://schemas.microsoft.com/office/drawing/2014/main" id="{1EBA4067-DC9A-4EA1-AADF-6E49F0E8FC3E}"/>
            </a:ext>
          </a:extLst>
        </xdr:cNvPr>
        <xdr:cNvCxnSpPr/>
      </xdr:nvCxnSpPr>
      <xdr:spPr>
        <a:xfrm>
          <a:off x="9356090" y="1326886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253" name="【福祉施設】&#10;一人当たり面積平均値テキスト">
          <a:extLst>
            <a:ext uri="{FF2B5EF4-FFF2-40B4-BE49-F238E27FC236}">
              <a16:creationId xmlns:a16="http://schemas.microsoft.com/office/drawing/2014/main" id="{32B26EB4-03AF-42F3-8123-8FD8CE99236C}"/>
            </a:ext>
          </a:extLst>
        </xdr:cNvPr>
        <xdr:cNvSpPr txBox="1"/>
      </xdr:nvSpPr>
      <xdr:spPr>
        <a:xfrm>
          <a:off x="9467850" y="14322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4" name="フローチャート: 判断 253">
          <a:extLst>
            <a:ext uri="{FF2B5EF4-FFF2-40B4-BE49-F238E27FC236}">
              <a16:creationId xmlns:a16="http://schemas.microsoft.com/office/drawing/2014/main" id="{0040B70F-B447-49C2-A3CB-456BF6F6143D}"/>
            </a:ext>
          </a:extLst>
        </xdr:cNvPr>
        <xdr:cNvSpPr/>
      </xdr:nvSpPr>
      <xdr:spPr>
        <a:xfrm>
          <a:off x="9394190" y="1446557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5" name="フローチャート: 判断 254">
          <a:extLst>
            <a:ext uri="{FF2B5EF4-FFF2-40B4-BE49-F238E27FC236}">
              <a16:creationId xmlns:a16="http://schemas.microsoft.com/office/drawing/2014/main" id="{C53469B6-52A7-4B43-B1B1-D3C723A43E54}"/>
            </a:ext>
          </a:extLst>
        </xdr:cNvPr>
        <xdr:cNvSpPr/>
      </xdr:nvSpPr>
      <xdr:spPr>
        <a:xfrm>
          <a:off x="8632190" y="1445876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6" name="フローチャート: 判断 255">
          <a:extLst>
            <a:ext uri="{FF2B5EF4-FFF2-40B4-BE49-F238E27FC236}">
              <a16:creationId xmlns:a16="http://schemas.microsoft.com/office/drawing/2014/main" id="{0A00570F-D208-4EE7-930B-0C5C42833120}"/>
            </a:ext>
          </a:extLst>
        </xdr:cNvPr>
        <xdr:cNvSpPr/>
      </xdr:nvSpPr>
      <xdr:spPr>
        <a:xfrm>
          <a:off x="7846060" y="144990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57" name="フローチャート: 判断 256">
          <a:extLst>
            <a:ext uri="{FF2B5EF4-FFF2-40B4-BE49-F238E27FC236}">
              <a16:creationId xmlns:a16="http://schemas.microsoft.com/office/drawing/2014/main" id="{601EA9AF-3113-4C22-956A-843358A34553}"/>
            </a:ext>
          </a:extLst>
        </xdr:cNvPr>
        <xdr:cNvSpPr/>
      </xdr:nvSpPr>
      <xdr:spPr>
        <a:xfrm>
          <a:off x="7029450" y="1441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58" name="フローチャート: 判断 257">
          <a:extLst>
            <a:ext uri="{FF2B5EF4-FFF2-40B4-BE49-F238E27FC236}">
              <a16:creationId xmlns:a16="http://schemas.microsoft.com/office/drawing/2014/main" id="{E606C477-E49E-4B4A-B3D0-0B5E374FC3B5}"/>
            </a:ext>
          </a:extLst>
        </xdr:cNvPr>
        <xdr:cNvSpPr/>
      </xdr:nvSpPr>
      <xdr:spPr>
        <a:xfrm>
          <a:off x="6231890" y="1444978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F11725D-6909-4A7C-9B7E-389326ED8C2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6551DB9-6A9B-4390-B361-56F09EB663A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585D2F0-4FEB-4D88-A0C3-27F93E17C43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F0E4470-B03F-4970-969D-D1B44EF2084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8BE7E13-D3B8-497E-A8A3-CF6F012FD53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134257</xdr:rowOff>
    </xdr:from>
    <xdr:to>
      <xdr:col>55</xdr:col>
      <xdr:colOff>50800</xdr:colOff>
      <xdr:row>86</xdr:row>
      <xdr:rowOff>64407</xdr:rowOff>
    </xdr:to>
    <xdr:sp macro="" textlink="">
      <xdr:nvSpPr>
        <xdr:cNvPr id="264" name="楕円 263">
          <a:extLst>
            <a:ext uri="{FF2B5EF4-FFF2-40B4-BE49-F238E27FC236}">
              <a16:creationId xmlns:a16="http://schemas.microsoft.com/office/drawing/2014/main" id="{CFD7717F-F180-4B5A-89D4-1185FD06DE96}"/>
            </a:ext>
          </a:extLst>
        </xdr:cNvPr>
        <xdr:cNvSpPr/>
      </xdr:nvSpPr>
      <xdr:spPr>
        <a:xfrm>
          <a:off x="9394190" y="1470369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49184</xdr:rowOff>
    </xdr:from>
    <xdr:ext cx="469744" cy="259045"/>
    <xdr:sp macro="" textlink="">
      <xdr:nvSpPr>
        <xdr:cNvPr id="265" name="【福祉施設】&#10;一人当たり面積該当値テキスト">
          <a:extLst>
            <a:ext uri="{FF2B5EF4-FFF2-40B4-BE49-F238E27FC236}">
              <a16:creationId xmlns:a16="http://schemas.microsoft.com/office/drawing/2014/main" id="{73D26D5D-8F46-4032-B703-5A32511C36C1}"/>
            </a:ext>
          </a:extLst>
        </xdr:cNvPr>
        <xdr:cNvSpPr txBox="1"/>
      </xdr:nvSpPr>
      <xdr:spPr>
        <a:xfrm>
          <a:off x="9467850" y="1462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134257</xdr:rowOff>
    </xdr:from>
    <xdr:to>
      <xdr:col>50</xdr:col>
      <xdr:colOff>165100</xdr:colOff>
      <xdr:row>86</xdr:row>
      <xdr:rowOff>64407</xdr:rowOff>
    </xdr:to>
    <xdr:sp macro="" textlink="">
      <xdr:nvSpPr>
        <xdr:cNvPr id="266" name="楕円 265">
          <a:extLst>
            <a:ext uri="{FF2B5EF4-FFF2-40B4-BE49-F238E27FC236}">
              <a16:creationId xmlns:a16="http://schemas.microsoft.com/office/drawing/2014/main" id="{2379B206-41A4-45FB-BFAD-E1C83AA1AE23}"/>
            </a:ext>
          </a:extLst>
        </xdr:cNvPr>
        <xdr:cNvSpPr/>
      </xdr:nvSpPr>
      <xdr:spPr>
        <a:xfrm>
          <a:off x="8632190" y="147036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xdr:rowOff>
    </xdr:from>
    <xdr:to>
      <xdr:col>55</xdr:col>
      <xdr:colOff>0</xdr:colOff>
      <xdr:row>86</xdr:row>
      <xdr:rowOff>13607</xdr:rowOff>
    </xdr:to>
    <xdr:cxnSp macro="">
      <xdr:nvCxnSpPr>
        <xdr:cNvPr id="267" name="直線コネクタ 266">
          <a:extLst>
            <a:ext uri="{FF2B5EF4-FFF2-40B4-BE49-F238E27FC236}">
              <a16:creationId xmlns:a16="http://schemas.microsoft.com/office/drawing/2014/main" id="{E3115960-BE6D-4C30-8701-5EBFA3602770}"/>
            </a:ext>
          </a:extLst>
        </xdr:cNvPr>
        <xdr:cNvCxnSpPr/>
      </xdr:nvCxnSpPr>
      <xdr:spPr>
        <a:xfrm>
          <a:off x="8686800" y="1476211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137523</xdr:rowOff>
    </xdr:from>
    <xdr:to>
      <xdr:col>46</xdr:col>
      <xdr:colOff>38100</xdr:colOff>
      <xdr:row>86</xdr:row>
      <xdr:rowOff>67673</xdr:rowOff>
    </xdr:to>
    <xdr:sp macro="" textlink="">
      <xdr:nvSpPr>
        <xdr:cNvPr id="268" name="楕円 267">
          <a:extLst>
            <a:ext uri="{FF2B5EF4-FFF2-40B4-BE49-F238E27FC236}">
              <a16:creationId xmlns:a16="http://schemas.microsoft.com/office/drawing/2014/main" id="{571E7A8C-64D3-48AE-B4C5-6267C932B539}"/>
            </a:ext>
          </a:extLst>
        </xdr:cNvPr>
        <xdr:cNvSpPr/>
      </xdr:nvSpPr>
      <xdr:spPr>
        <a:xfrm>
          <a:off x="7846060" y="147069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xdr:rowOff>
    </xdr:from>
    <xdr:to>
      <xdr:col>50</xdr:col>
      <xdr:colOff>114300</xdr:colOff>
      <xdr:row>86</xdr:row>
      <xdr:rowOff>16873</xdr:rowOff>
    </xdr:to>
    <xdr:cxnSp macro="">
      <xdr:nvCxnSpPr>
        <xdr:cNvPr id="269" name="直線コネクタ 268">
          <a:extLst>
            <a:ext uri="{FF2B5EF4-FFF2-40B4-BE49-F238E27FC236}">
              <a16:creationId xmlns:a16="http://schemas.microsoft.com/office/drawing/2014/main" id="{66612BDD-4A0C-41AC-88C7-CD1864B15BC8}"/>
            </a:ext>
          </a:extLst>
        </xdr:cNvPr>
        <xdr:cNvCxnSpPr/>
      </xdr:nvCxnSpPr>
      <xdr:spPr>
        <a:xfrm flipV="1">
          <a:off x="7889240" y="14762117"/>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139156</xdr:rowOff>
    </xdr:from>
    <xdr:to>
      <xdr:col>41</xdr:col>
      <xdr:colOff>101600</xdr:colOff>
      <xdr:row>86</xdr:row>
      <xdr:rowOff>69306</xdr:rowOff>
    </xdr:to>
    <xdr:sp macro="" textlink="">
      <xdr:nvSpPr>
        <xdr:cNvPr id="270" name="楕円 269">
          <a:extLst>
            <a:ext uri="{FF2B5EF4-FFF2-40B4-BE49-F238E27FC236}">
              <a16:creationId xmlns:a16="http://schemas.microsoft.com/office/drawing/2014/main" id="{F68EC0DB-E886-4970-9DE1-85AB469AF6AB}"/>
            </a:ext>
          </a:extLst>
        </xdr:cNvPr>
        <xdr:cNvSpPr/>
      </xdr:nvSpPr>
      <xdr:spPr>
        <a:xfrm>
          <a:off x="7029450" y="147085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16873</xdr:rowOff>
    </xdr:from>
    <xdr:to>
      <xdr:col>45</xdr:col>
      <xdr:colOff>177800</xdr:colOff>
      <xdr:row>86</xdr:row>
      <xdr:rowOff>18506</xdr:rowOff>
    </xdr:to>
    <xdr:cxnSp macro="">
      <xdr:nvCxnSpPr>
        <xdr:cNvPr id="271" name="直線コネクタ 270">
          <a:extLst>
            <a:ext uri="{FF2B5EF4-FFF2-40B4-BE49-F238E27FC236}">
              <a16:creationId xmlns:a16="http://schemas.microsoft.com/office/drawing/2014/main" id="{2CFB5211-91FD-4C9D-8342-50C7CCC568FF}"/>
            </a:ext>
          </a:extLst>
        </xdr:cNvPr>
        <xdr:cNvCxnSpPr/>
      </xdr:nvCxnSpPr>
      <xdr:spPr>
        <a:xfrm flipV="1">
          <a:off x="7084060" y="14765383"/>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140788</xdr:rowOff>
    </xdr:from>
    <xdr:to>
      <xdr:col>36</xdr:col>
      <xdr:colOff>165100</xdr:colOff>
      <xdr:row>86</xdr:row>
      <xdr:rowOff>70938</xdr:rowOff>
    </xdr:to>
    <xdr:sp macro="" textlink="">
      <xdr:nvSpPr>
        <xdr:cNvPr id="272" name="楕円 271">
          <a:extLst>
            <a:ext uri="{FF2B5EF4-FFF2-40B4-BE49-F238E27FC236}">
              <a16:creationId xmlns:a16="http://schemas.microsoft.com/office/drawing/2014/main" id="{14D1CBE6-DEE7-410B-A2C4-99E95DAE6953}"/>
            </a:ext>
          </a:extLst>
        </xdr:cNvPr>
        <xdr:cNvSpPr/>
      </xdr:nvSpPr>
      <xdr:spPr>
        <a:xfrm>
          <a:off x="6231890" y="147102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18506</xdr:rowOff>
    </xdr:from>
    <xdr:to>
      <xdr:col>41</xdr:col>
      <xdr:colOff>50800</xdr:colOff>
      <xdr:row>86</xdr:row>
      <xdr:rowOff>20138</xdr:rowOff>
    </xdr:to>
    <xdr:cxnSp macro="">
      <xdr:nvCxnSpPr>
        <xdr:cNvPr id="273" name="直線コネクタ 272">
          <a:extLst>
            <a:ext uri="{FF2B5EF4-FFF2-40B4-BE49-F238E27FC236}">
              <a16:creationId xmlns:a16="http://schemas.microsoft.com/office/drawing/2014/main" id="{B132A35D-76F6-4489-978D-0E919C3BB22D}"/>
            </a:ext>
          </a:extLst>
        </xdr:cNvPr>
        <xdr:cNvCxnSpPr/>
      </xdr:nvCxnSpPr>
      <xdr:spPr>
        <a:xfrm flipV="1">
          <a:off x="6286500" y="147670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274" name="n_1aveValue【福祉施設】&#10;一人当たり面積">
          <a:extLst>
            <a:ext uri="{FF2B5EF4-FFF2-40B4-BE49-F238E27FC236}">
              <a16:creationId xmlns:a16="http://schemas.microsoft.com/office/drawing/2014/main" id="{6AD0F56A-1357-4145-A43E-EFA8F98AA2AC}"/>
            </a:ext>
          </a:extLst>
        </xdr:cNvPr>
        <xdr:cNvSpPr txBox="1"/>
      </xdr:nvSpPr>
      <xdr:spPr>
        <a:xfrm>
          <a:off x="8454467" y="1423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275" name="n_2aveValue【福祉施設】&#10;一人当たり面積">
          <a:extLst>
            <a:ext uri="{FF2B5EF4-FFF2-40B4-BE49-F238E27FC236}">
              <a16:creationId xmlns:a16="http://schemas.microsoft.com/office/drawing/2014/main" id="{DA4E0D00-B13D-4E65-877C-BDC0AABA8FFE}"/>
            </a:ext>
          </a:extLst>
        </xdr:cNvPr>
        <xdr:cNvSpPr txBox="1"/>
      </xdr:nvSpPr>
      <xdr:spPr>
        <a:xfrm>
          <a:off x="767341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276" name="n_3aveValue【福祉施設】&#10;一人当たり面積">
          <a:extLst>
            <a:ext uri="{FF2B5EF4-FFF2-40B4-BE49-F238E27FC236}">
              <a16:creationId xmlns:a16="http://schemas.microsoft.com/office/drawing/2014/main" id="{5E5CAEA0-29D4-4B37-AAE6-2F240AC177BE}"/>
            </a:ext>
          </a:extLst>
        </xdr:cNvPr>
        <xdr:cNvSpPr txBox="1"/>
      </xdr:nvSpPr>
      <xdr:spPr>
        <a:xfrm>
          <a:off x="6866332" y="14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277" name="n_4aveValue【福祉施設】&#10;一人当たり面積">
          <a:extLst>
            <a:ext uri="{FF2B5EF4-FFF2-40B4-BE49-F238E27FC236}">
              <a16:creationId xmlns:a16="http://schemas.microsoft.com/office/drawing/2014/main" id="{D7ECB53B-F624-4A58-96F6-0019A042D0A9}"/>
            </a:ext>
          </a:extLst>
        </xdr:cNvPr>
        <xdr:cNvSpPr txBox="1"/>
      </xdr:nvSpPr>
      <xdr:spPr>
        <a:xfrm>
          <a:off x="6068772" y="142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55534</xdr:rowOff>
    </xdr:from>
    <xdr:ext cx="469744" cy="259045"/>
    <xdr:sp macro="" textlink="">
      <xdr:nvSpPr>
        <xdr:cNvPr id="278" name="n_1mainValue【福祉施設】&#10;一人当たり面積">
          <a:extLst>
            <a:ext uri="{FF2B5EF4-FFF2-40B4-BE49-F238E27FC236}">
              <a16:creationId xmlns:a16="http://schemas.microsoft.com/office/drawing/2014/main" id="{6C5AA5B1-269F-4544-8E4D-722D190E1C1C}"/>
            </a:ext>
          </a:extLst>
        </xdr:cNvPr>
        <xdr:cNvSpPr txBox="1"/>
      </xdr:nvSpPr>
      <xdr:spPr>
        <a:xfrm>
          <a:off x="8454467" y="148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58800</xdr:rowOff>
    </xdr:from>
    <xdr:ext cx="469744" cy="259045"/>
    <xdr:sp macro="" textlink="">
      <xdr:nvSpPr>
        <xdr:cNvPr id="279" name="n_2mainValue【福祉施設】&#10;一人当たり面積">
          <a:extLst>
            <a:ext uri="{FF2B5EF4-FFF2-40B4-BE49-F238E27FC236}">
              <a16:creationId xmlns:a16="http://schemas.microsoft.com/office/drawing/2014/main" id="{A868AF14-80A9-4738-B4E5-8787669B2F94}"/>
            </a:ext>
          </a:extLst>
        </xdr:cNvPr>
        <xdr:cNvSpPr txBox="1"/>
      </xdr:nvSpPr>
      <xdr:spPr>
        <a:xfrm>
          <a:off x="7673417"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60433</xdr:rowOff>
    </xdr:from>
    <xdr:ext cx="469744" cy="259045"/>
    <xdr:sp macro="" textlink="">
      <xdr:nvSpPr>
        <xdr:cNvPr id="280" name="n_3mainValue【福祉施設】&#10;一人当たり面積">
          <a:extLst>
            <a:ext uri="{FF2B5EF4-FFF2-40B4-BE49-F238E27FC236}">
              <a16:creationId xmlns:a16="http://schemas.microsoft.com/office/drawing/2014/main" id="{A0FCAF40-784D-435E-A1F8-121111992147}"/>
            </a:ext>
          </a:extLst>
        </xdr:cNvPr>
        <xdr:cNvSpPr txBox="1"/>
      </xdr:nvSpPr>
      <xdr:spPr>
        <a:xfrm>
          <a:off x="6866332" y="148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62065</xdr:rowOff>
    </xdr:from>
    <xdr:ext cx="469744" cy="259045"/>
    <xdr:sp macro="" textlink="">
      <xdr:nvSpPr>
        <xdr:cNvPr id="281" name="n_4mainValue【福祉施設】&#10;一人当たり面積">
          <a:extLst>
            <a:ext uri="{FF2B5EF4-FFF2-40B4-BE49-F238E27FC236}">
              <a16:creationId xmlns:a16="http://schemas.microsoft.com/office/drawing/2014/main" id="{CFF7C561-8126-4B79-84EB-7634367B7964}"/>
            </a:ext>
          </a:extLst>
        </xdr:cNvPr>
        <xdr:cNvSpPr txBox="1"/>
      </xdr:nvSpPr>
      <xdr:spPr>
        <a:xfrm>
          <a:off x="6068772" y="148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573E048F-771B-4AB3-9D2E-1CB80D2D47E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E9DDE60-CB0A-4917-A6E6-97A1F5876EE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E40B398-6805-49E7-B834-B9D9EBB691D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DD957B5C-2F61-436F-89CE-880A44F6861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BD629228-7E5D-43EC-9781-05C4E6E0FAF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EEED1EBA-2416-4113-BFB3-0F52AE2CA2D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A6F28E3-AC89-43C4-B757-327380FF89C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C2FBFCD-E89D-4A01-BC11-BC4EC2A5F4C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B7DD8FD2-7AEC-4391-8D49-3C89992CCEF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258D8D78-C19E-4DA6-AE1D-FA09B006116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EF24A16-7A08-4406-BA5B-E319E123ED2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CB1DDCE-FDFE-452B-92B7-B00F101AE17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5A77D7AA-743B-4652-B4CF-C0C9FA8311B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432325B7-ECCE-4B5B-BCC2-41DC1201B25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3A1E70FD-98B5-4D32-BE45-A1870BA6823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DE17FD06-FB31-4E48-AD15-16200D6A355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72999313-B0A9-49C4-8593-7F1DC78B9C4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72EC184-F643-4DB5-B9ED-ECA6244511C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BF8F2C37-7B3B-4DC5-B139-FAD294412A6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A73D3D5C-BA16-41C6-9ABF-CF73A26D282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07861F2-B497-4A6E-8DA6-599A8B63157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D99511CD-7144-49C6-B8B1-2D5134C1121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1DF9E7B-FE11-40D3-8BA9-A2E426EE038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D0059477-66B1-4C3D-B323-A2DE0C4C5F4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9508737A-EB31-4565-A030-7FCC9AE5221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906F5D04-A205-4F63-B0CD-2C7F80C522B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60B982E-0EA5-4FEB-828D-538435D7AE5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67DDE879-B935-403D-9F3D-76EBB2D1B19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936B12D5-3FFC-4BC1-BD5A-A8E4F531215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4A1BF432-D8C8-4F3B-A26E-19EC8DE5AD0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7A3C6CAC-9D41-4D5D-A0A0-02EF11C1384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0FFE4C77-A6E2-4EB1-A28C-6EC203B490E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8DC76DE0-06E0-4F86-B820-1513666D97F0}"/>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962D6EC6-72ED-4146-BDCA-D9C7BF27EBE1}"/>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52BA550E-60E7-413F-A5CE-811BACA625AF}"/>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FB5E6E03-5D31-4E48-A604-9C06ADE0C094}"/>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9B7E0E8-1965-4B6B-B65E-C3D21C95FDF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84354065-3FDC-4EFE-BEFE-77BEC273E14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3D613714-AE1C-4B7E-97BB-642BA3D21A97}"/>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2A1872CB-E810-4555-BF0A-D64633C63FD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E670F6DE-66AA-43E5-B4B3-B56BE5317F93}"/>
            </a:ext>
          </a:extLst>
        </xdr:cNvPr>
        <xdr:cNvCxnSpPr/>
      </xdr:nvCxnSpPr>
      <xdr:spPr>
        <a:xfrm flipV="1">
          <a:off x="14703424" y="575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6467F36D-7754-4BDF-A271-C2580E5FA085}"/>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C2B9D88F-76B9-4FC0-8740-F04CAD924044}"/>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23B6B836-0DFF-4E0B-B71C-9E830BA6EE0E}"/>
            </a:ext>
          </a:extLst>
        </xdr:cNvPr>
        <xdr:cNvSpPr txBox="1"/>
      </xdr:nvSpPr>
      <xdr:spPr>
        <a:xfrm>
          <a:off x="1474216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26" name="直線コネクタ 325">
          <a:extLst>
            <a:ext uri="{FF2B5EF4-FFF2-40B4-BE49-F238E27FC236}">
              <a16:creationId xmlns:a16="http://schemas.microsoft.com/office/drawing/2014/main" id="{BD4F3206-28DE-4770-BFA1-73753A485AFE}"/>
            </a:ext>
          </a:extLst>
        </xdr:cNvPr>
        <xdr:cNvCxnSpPr/>
      </xdr:nvCxnSpPr>
      <xdr:spPr>
        <a:xfrm>
          <a:off x="14611350" y="575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CD96191-FEAA-4419-9E4B-F5CAFD70AE3D}"/>
            </a:ext>
          </a:extLst>
        </xdr:cNvPr>
        <xdr:cNvSpPr txBox="1"/>
      </xdr:nvSpPr>
      <xdr:spPr>
        <a:xfrm>
          <a:off x="1474216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8" name="フローチャート: 判断 327">
          <a:extLst>
            <a:ext uri="{FF2B5EF4-FFF2-40B4-BE49-F238E27FC236}">
              <a16:creationId xmlns:a16="http://schemas.microsoft.com/office/drawing/2014/main" id="{979D8461-656B-4087-AB61-921CFA349B7B}"/>
            </a:ext>
          </a:extLst>
        </xdr:cNvPr>
        <xdr:cNvSpPr/>
      </xdr:nvSpPr>
      <xdr:spPr>
        <a:xfrm>
          <a:off x="146494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9" name="フローチャート: 判断 328">
          <a:extLst>
            <a:ext uri="{FF2B5EF4-FFF2-40B4-BE49-F238E27FC236}">
              <a16:creationId xmlns:a16="http://schemas.microsoft.com/office/drawing/2014/main" id="{8653AA17-39BA-4998-80FA-36E332B7BF38}"/>
            </a:ext>
          </a:extLst>
        </xdr:cNvPr>
        <xdr:cNvSpPr/>
      </xdr:nvSpPr>
      <xdr:spPr>
        <a:xfrm>
          <a:off x="13887450" y="63976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30" name="フローチャート: 判断 329">
          <a:extLst>
            <a:ext uri="{FF2B5EF4-FFF2-40B4-BE49-F238E27FC236}">
              <a16:creationId xmlns:a16="http://schemas.microsoft.com/office/drawing/2014/main" id="{1AE7C29C-DC8B-43E7-BA2C-5E4649B9AC46}"/>
            </a:ext>
          </a:extLst>
        </xdr:cNvPr>
        <xdr:cNvSpPr/>
      </xdr:nvSpPr>
      <xdr:spPr>
        <a:xfrm>
          <a:off x="13089890" y="64376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31" name="フローチャート: 判断 330">
          <a:extLst>
            <a:ext uri="{FF2B5EF4-FFF2-40B4-BE49-F238E27FC236}">
              <a16:creationId xmlns:a16="http://schemas.microsoft.com/office/drawing/2014/main" id="{CA224DA6-0FB6-4382-9AE4-5FC19C50CB8A}"/>
            </a:ext>
          </a:extLst>
        </xdr:cNvPr>
        <xdr:cNvSpPr/>
      </xdr:nvSpPr>
      <xdr:spPr>
        <a:xfrm>
          <a:off x="123037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32" name="フローチャート: 判断 331">
          <a:extLst>
            <a:ext uri="{FF2B5EF4-FFF2-40B4-BE49-F238E27FC236}">
              <a16:creationId xmlns:a16="http://schemas.microsoft.com/office/drawing/2014/main" id="{544B36FB-1CDA-45EF-9B5E-052E54EFEB38}"/>
            </a:ext>
          </a:extLst>
        </xdr:cNvPr>
        <xdr:cNvSpPr/>
      </xdr:nvSpPr>
      <xdr:spPr>
        <a:xfrm>
          <a:off x="114871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35FB83B-4D49-4FB1-A7DD-C3DB8F7F9BB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1A5D971-617A-4465-9398-8D8EBB55E84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42EFD88-3B6B-429C-BDDD-7C6F49C9F72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0E81103-C97C-423C-8572-9E6C2C0FDD6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6205999-DF4A-4239-A8B1-5F8E43479C0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楕円 337">
          <a:extLst>
            <a:ext uri="{FF2B5EF4-FFF2-40B4-BE49-F238E27FC236}">
              <a16:creationId xmlns:a16="http://schemas.microsoft.com/office/drawing/2014/main" id="{53C7768B-7187-4F60-AD51-A2F8C60220B6}"/>
            </a:ext>
          </a:extLst>
        </xdr:cNvPr>
        <xdr:cNvSpPr/>
      </xdr:nvSpPr>
      <xdr:spPr>
        <a:xfrm>
          <a:off x="14649450" y="6542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BB34913B-360B-4768-ABCF-5D7C32202EF6}"/>
            </a:ext>
          </a:extLst>
        </xdr:cNvPr>
        <xdr:cNvSpPr txBox="1"/>
      </xdr:nvSpPr>
      <xdr:spPr>
        <a:xfrm>
          <a:off x="1474216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340" name="楕円 339">
          <a:extLst>
            <a:ext uri="{FF2B5EF4-FFF2-40B4-BE49-F238E27FC236}">
              <a16:creationId xmlns:a16="http://schemas.microsoft.com/office/drawing/2014/main" id="{B9B0E211-425B-4A44-84BD-DCFDF1E50E34}"/>
            </a:ext>
          </a:extLst>
        </xdr:cNvPr>
        <xdr:cNvSpPr/>
      </xdr:nvSpPr>
      <xdr:spPr>
        <a:xfrm>
          <a:off x="13887450" y="6492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80010</xdr:rowOff>
    </xdr:to>
    <xdr:cxnSp macro="">
      <xdr:nvCxnSpPr>
        <xdr:cNvPr id="341" name="直線コネクタ 340">
          <a:extLst>
            <a:ext uri="{FF2B5EF4-FFF2-40B4-BE49-F238E27FC236}">
              <a16:creationId xmlns:a16="http://schemas.microsoft.com/office/drawing/2014/main" id="{D9FD1527-250A-41DC-B798-285CD41DA0FE}"/>
            </a:ext>
          </a:extLst>
        </xdr:cNvPr>
        <xdr:cNvCxnSpPr/>
      </xdr:nvCxnSpPr>
      <xdr:spPr>
        <a:xfrm>
          <a:off x="13942060" y="6541770"/>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342" name="楕円 341">
          <a:extLst>
            <a:ext uri="{FF2B5EF4-FFF2-40B4-BE49-F238E27FC236}">
              <a16:creationId xmlns:a16="http://schemas.microsoft.com/office/drawing/2014/main" id="{01A75263-EB98-4B17-8B42-E4C2D98C665D}"/>
            </a:ext>
          </a:extLst>
        </xdr:cNvPr>
        <xdr:cNvSpPr/>
      </xdr:nvSpPr>
      <xdr:spPr>
        <a:xfrm>
          <a:off x="13089890" y="64376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28575</xdr:rowOff>
    </xdr:to>
    <xdr:cxnSp macro="">
      <xdr:nvCxnSpPr>
        <xdr:cNvPr id="343" name="直線コネクタ 342">
          <a:extLst>
            <a:ext uri="{FF2B5EF4-FFF2-40B4-BE49-F238E27FC236}">
              <a16:creationId xmlns:a16="http://schemas.microsoft.com/office/drawing/2014/main" id="{13DEA9B8-33BA-40AB-AA57-1EC7C9C26669}"/>
            </a:ext>
          </a:extLst>
        </xdr:cNvPr>
        <xdr:cNvCxnSpPr/>
      </xdr:nvCxnSpPr>
      <xdr:spPr>
        <a:xfrm>
          <a:off x="13144500" y="6492240"/>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44" name="楕円 343">
          <a:extLst>
            <a:ext uri="{FF2B5EF4-FFF2-40B4-BE49-F238E27FC236}">
              <a16:creationId xmlns:a16="http://schemas.microsoft.com/office/drawing/2014/main" id="{FF0BD794-8FCD-4F35-B74E-CA1D1ACC0033}"/>
            </a:ext>
          </a:extLst>
        </xdr:cNvPr>
        <xdr:cNvSpPr/>
      </xdr:nvSpPr>
      <xdr:spPr>
        <a:xfrm>
          <a:off x="12303760" y="639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148590</xdr:rowOff>
    </xdr:to>
    <xdr:cxnSp macro="">
      <xdr:nvCxnSpPr>
        <xdr:cNvPr id="345" name="直線コネクタ 344">
          <a:extLst>
            <a:ext uri="{FF2B5EF4-FFF2-40B4-BE49-F238E27FC236}">
              <a16:creationId xmlns:a16="http://schemas.microsoft.com/office/drawing/2014/main" id="{6C2F1265-AEEE-46EF-9E79-9F93F20FD2D1}"/>
            </a:ext>
          </a:extLst>
        </xdr:cNvPr>
        <xdr:cNvCxnSpPr/>
      </xdr:nvCxnSpPr>
      <xdr:spPr>
        <a:xfrm>
          <a:off x="12346940" y="643699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346" name="楕円 345">
          <a:extLst>
            <a:ext uri="{FF2B5EF4-FFF2-40B4-BE49-F238E27FC236}">
              <a16:creationId xmlns:a16="http://schemas.microsoft.com/office/drawing/2014/main" id="{F97D8A2A-5C62-4D84-92CB-EA022046F21A}"/>
            </a:ext>
          </a:extLst>
        </xdr:cNvPr>
        <xdr:cNvSpPr/>
      </xdr:nvSpPr>
      <xdr:spPr>
        <a:xfrm>
          <a:off x="11487150" y="6342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97155</xdr:rowOff>
    </xdr:to>
    <xdr:cxnSp macro="">
      <xdr:nvCxnSpPr>
        <xdr:cNvPr id="347" name="直線コネクタ 346">
          <a:extLst>
            <a:ext uri="{FF2B5EF4-FFF2-40B4-BE49-F238E27FC236}">
              <a16:creationId xmlns:a16="http://schemas.microsoft.com/office/drawing/2014/main" id="{E0EF82A9-370D-404F-950D-46938BFE38F2}"/>
            </a:ext>
          </a:extLst>
        </xdr:cNvPr>
        <xdr:cNvCxnSpPr/>
      </xdr:nvCxnSpPr>
      <xdr:spPr>
        <a:xfrm>
          <a:off x="11541760" y="639127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9AEE110F-F495-43EB-ABE5-250184DCC377}"/>
            </a:ext>
          </a:extLst>
        </xdr:cNvPr>
        <xdr:cNvSpPr txBox="1"/>
      </xdr:nvSpPr>
      <xdr:spPr>
        <a:xfrm>
          <a:off x="1373823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B4352A6B-046B-43B7-8FBB-70030E6DA7E5}"/>
            </a:ext>
          </a:extLst>
        </xdr:cNvPr>
        <xdr:cNvSpPr txBox="1"/>
      </xdr:nvSpPr>
      <xdr:spPr>
        <a:xfrm>
          <a:off x="1295718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5D85B9A8-5279-4F1D-B87E-21B22204D40D}"/>
            </a:ext>
          </a:extLst>
        </xdr:cNvPr>
        <xdr:cNvSpPr txBox="1"/>
      </xdr:nvSpPr>
      <xdr:spPr>
        <a:xfrm>
          <a:off x="1217105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7EAACED2-1F59-4BA7-8749-B7016197E6B5}"/>
            </a:ext>
          </a:extLst>
        </xdr:cNvPr>
        <xdr:cNvSpPr txBox="1"/>
      </xdr:nvSpPr>
      <xdr:spPr>
        <a:xfrm>
          <a:off x="113544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352FBDBD-2306-4F8E-86A5-37EC37FA81CD}"/>
            </a:ext>
          </a:extLst>
        </xdr:cNvPr>
        <xdr:cNvSpPr txBox="1"/>
      </xdr:nvSpPr>
      <xdr:spPr>
        <a:xfrm>
          <a:off x="1373823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8E2121D8-DC7F-42F4-963C-0C381572A78C}"/>
            </a:ext>
          </a:extLst>
        </xdr:cNvPr>
        <xdr:cNvSpPr txBox="1"/>
      </xdr:nvSpPr>
      <xdr:spPr>
        <a:xfrm>
          <a:off x="1295718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FF690894-930F-467B-AFBA-A2E8DB62BBC3}"/>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35788F3-3497-4ED2-ABA2-E11DA854F961}"/>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BF5ED951-E3C8-4938-BC15-E1E6E4C67B5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65DA2570-884D-405A-93B0-CBFB9D04AC6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90027A1D-259B-4B74-86A7-94F9C7DDB5E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43CBCD9F-DFE3-4084-9B9C-1DFB45AF1EF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2DECD1F1-3732-40F4-9C33-7ABC1553E82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4428CCC-6FC8-4C4D-B98C-AA8FF60A889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E34209D3-B9EC-4BB2-8C51-70D812F95B3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1C46F3AE-215F-4FC7-9900-4EDBA86F498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7E63052B-2D1F-45D7-A1CF-3F6C3440EF8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B0D12CC6-BBA9-425B-AEDC-D290EB3DDC9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CD552068-EA89-495F-835F-7296F19062A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FAFB7F7F-B247-4579-BE06-9824F7AEA619}"/>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E8944B18-856A-4F7A-993D-B52F32C78BD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4DBD8553-A2B0-4351-8806-BECF7275D226}"/>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77ABE24B-FFF7-485E-8BF8-9D4CDC872DD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a:extLst>
            <a:ext uri="{FF2B5EF4-FFF2-40B4-BE49-F238E27FC236}">
              <a16:creationId xmlns:a16="http://schemas.microsoft.com/office/drawing/2014/main" id="{FF5CEB20-E2A3-4EE9-BD14-575707998C36}"/>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8C4A8E84-33B7-463F-A85A-707BD8BCF2C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a:extLst>
            <a:ext uri="{FF2B5EF4-FFF2-40B4-BE49-F238E27FC236}">
              <a16:creationId xmlns:a16="http://schemas.microsoft.com/office/drawing/2014/main" id="{7CE66C07-7EEE-425F-933E-8E483DA174E5}"/>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4079254A-B07E-4DD8-B833-A09CA422526C}"/>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a:extLst>
            <a:ext uri="{FF2B5EF4-FFF2-40B4-BE49-F238E27FC236}">
              <a16:creationId xmlns:a16="http://schemas.microsoft.com/office/drawing/2014/main" id="{C358BDB8-D17A-45BD-9BC7-139146BE3B9A}"/>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8A322D12-41E7-4CFF-8A0B-A6AFE7D2F16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791A6C29-37E3-487C-A572-CD8CA592DD40}"/>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EA7D10CC-77B8-42EF-A36F-EAE3677C688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379" name="直線コネクタ 378">
          <a:extLst>
            <a:ext uri="{FF2B5EF4-FFF2-40B4-BE49-F238E27FC236}">
              <a16:creationId xmlns:a16="http://schemas.microsoft.com/office/drawing/2014/main" id="{23A0425A-7112-4A38-8631-2125A1120BC3}"/>
            </a:ext>
          </a:extLst>
        </xdr:cNvPr>
        <xdr:cNvCxnSpPr/>
      </xdr:nvCxnSpPr>
      <xdr:spPr>
        <a:xfrm flipV="1">
          <a:off x="19947254" y="5956070"/>
          <a:ext cx="0" cy="127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31BFBFCB-5149-457F-8723-B80D8FC77784}"/>
            </a:ext>
          </a:extLst>
        </xdr:cNvPr>
        <xdr:cNvSpPr txBox="1"/>
      </xdr:nvSpPr>
      <xdr:spPr>
        <a:xfrm>
          <a:off x="19985990" y="72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381" name="直線コネクタ 380">
          <a:extLst>
            <a:ext uri="{FF2B5EF4-FFF2-40B4-BE49-F238E27FC236}">
              <a16:creationId xmlns:a16="http://schemas.microsoft.com/office/drawing/2014/main" id="{DAA84FC6-45E6-4C0F-8837-962B29B13F8B}"/>
            </a:ext>
          </a:extLst>
        </xdr:cNvPr>
        <xdr:cNvCxnSpPr/>
      </xdr:nvCxnSpPr>
      <xdr:spPr>
        <a:xfrm>
          <a:off x="19885660" y="7226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67604C88-AE80-4CEA-92DC-359133BF98B8}"/>
            </a:ext>
          </a:extLst>
        </xdr:cNvPr>
        <xdr:cNvSpPr txBox="1"/>
      </xdr:nvSpPr>
      <xdr:spPr>
        <a:xfrm>
          <a:off x="19985990" y="5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383" name="直線コネクタ 382">
          <a:extLst>
            <a:ext uri="{FF2B5EF4-FFF2-40B4-BE49-F238E27FC236}">
              <a16:creationId xmlns:a16="http://schemas.microsoft.com/office/drawing/2014/main" id="{ED13AEF0-E325-444C-8E83-70C44C90E8F1}"/>
            </a:ext>
          </a:extLst>
        </xdr:cNvPr>
        <xdr:cNvCxnSpPr/>
      </xdr:nvCxnSpPr>
      <xdr:spPr>
        <a:xfrm>
          <a:off x="19885660" y="5956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7A83E249-C929-4C71-A282-4876D4E7EB97}"/>
            </a:ext>
          </a:extLst>
        </xdr:cNvPr>
        <xdr:cNvSpPr txBox="1"/>
      </xdr:nvSpPr>
      <xdr:spPr>
        <a:xfrm>
          <a:off x="19985990" y="663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385" name="フローチャート: 判断 384">
          <a:extLst>
            <a:ext uri="{FF2B5EF4-FFF2-40B4-BE49-F238E27FC236}">
              <a16:creationId xmlns:a16="http://schemas.microsoft.com/office/drawing/2014/main" id="{289EBFC8-B562-48C5-9B2F-8BAB0D21DAF3}"/>
            </a:ext>
          </a:extLst>
        </xdr:cNvPr>
        <xdr:cNvSpPr/>
      </xdr:nvSpPr>
      <xdr:spPr>
        <a:xfrm>
          <a:off x="19904710" y="6654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386" name="フローチャート: 判断 385">
          <a:extLst>
            <a:ext uri="{FF2B5EF4-FFF2-40B4-BE49-F238E27FC236}">
              <a16:creationId xmlns:a16="http://schemas.microsoft.com/office/drawing/2014/main" id="{D089B8EC-5786-41C5-ADDA-EB111280AF16}"/>
            </a:ext>
          </a:extLst>
        </xdr:cNvPr>
        <xdr:cNvSpPr/>
      </xdr:nvSpPr>
      <xdr:spPr>
        <a:xfrm>
          <a:off x="19161760" y="66473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387" name="フローチャート: 判断 386">
          <a:extLst>
            <a:ext uri="{FF2B5EF4-FFF2-40B4-BE49-F238E27FC236}">
              <a16:creationId xmlns:a16="http://schemas.microsoft.com/office/drawing/2014/main" id="{FC87E9B8-CC68-4AF7-A2C9-F5A811E9F77D}"/>
            </a:ext>
          </a:extLst>
        </xdr:cNvPr>
        <xdr:cNvSpPr/>
      </xdr:nvSpPr>
      <xdr:spPr>
        <a:xfrm>
          <a:off x="18345150" y="667389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388" name="フローチャート: 判断 387">
          <a:extLst>
            <a:ext uri="{FF2B5EF4-FFF2-40B4-BE49-F238E27FC236}">
              <a16:creationId xmlns:a16="http://schemas.microsoft.com/office/drawing/2014/main" id="{FB8809DE-C337-497B-A5F9-52A8976900C4}"/>
            </a:ext>
          </a:extLst>
        </xdr:cNvPr>
        <xdr:cNvSpPr/>
      </xdr:nvSpPr>
      <xdr:spPr>
        <a:xfrm>
          <a:off x="17547590" y="672469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389" name="フローチャート: 判断 388">
          <a:extLst>
            <a:ext uri="{FF2B5EF4-FFF2-40B4-BE49-F238E27FC236}">
              <a16:creationId xmlns:a16="http://schemas.microsoft.com/office/drawing/2014/main" id="{592C504A-AFEE-496D-A475-3A23FBF13A42}"/>
            </a:ext>
          </a:extLst>
        </xdr:cNvPr>
        <xdr:cNvSpPr/>
      </xdr:nvSpPr>
      <xdr:spPr>
        <a:xfrm>
          <a:off x="16761460" y="67259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4CACB82-01B6-4973-993E-08A4625AA03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C90667F-2214-472A-B16C-4C7B98C7554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AC5FFCD-6DFF-4CCF-8FAC-4A458F4AB89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E2D2E3A-12C0-4763-8DDE-2FA93D7AEBE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134B2E4-3AF2-4570-9637-9F6D9C48B83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58821</xdr:rowOff>
    </xdr:from>
    <xdr:to>
      <xdr:col>116</xdr:col>
      <xdr:colOff>114300</xdr:colOff>
      <xdr:row>38</xdr:row>
      <xdr:rowOff>160421</xdr:rowOff>
    </xdr:to>
    <xdr:sp macro="" textlink="">
      <xdr:nvSpPr>
        <xdr:cNvPr id="395" name="楕円 394">
          <a:extLst>
            <a:ext uri="{FF2B5EF4-FFF2-40B4-BE49-F238E27FC236}">
              <a16:creationId xmlns:a16="http://schemas.microsoft.com/office/drawing/2014/main" id="{292CAD25-340B-49A8-8899-EC02C64C9CC6}"/>
            </a:ext>
          </a:extLst>
        </xdr:cNvPr>
        <xdr:cNvSpPr/>
      </xdr:nvSpPr>
      <xdr:spPr>
        <a:xfrm>
          <a:off x="19904710" y="65701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81698</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E486546D-901B-48A8-AD11-490A9B06DBAF}"/>
            </a:ext>
          </a:extLst>
        </xdr:cNvPr>
        <xdr:cNvSpPr txBox="1"/>
      </xdr:nvSpPr>
      <xdr:spPr>
        <a:xfrm>
          <a:off x="19985990" y="64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58349</xdr:rowOff>
    </xdr:from>
    <xdr:to>
      <xdr:col>112</xdr:col>
      <xdr:colOff>38100</xdr:colOff>
      <xdr:row>38</xdr:row>
      <xdr:rowOff>159949</xdr:rowOff>
    </xdr:to>
    <xdr:sp macro="" textlink="">
      <xdr:nvSpPr>
        <xdr:cNvPr id="397" name="楕円 396">
          <a:extLst>
            <a:ext uri="{FF2B5EF4-FFF2-40B4-BE49-F238E27FC236}">
              <a16:creationId xmlns:a16="http://schemas.microsoft.com/office/drawing/2014/main" id="{D32DC3BA-ABF5-4AE8-9767-E781DEF093A1}"/>
            </a:ext>
          </a:extLst>
        </xdr:cNvPr>
        <xdr:cNvSpPr/>
      </xdr:nvSpPr>
      <xdr:spPr>
        <a:xfrm>
          <a:off x="19161760" y="656963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109149</xdr:rowOff>
    </xdr:from>
    <xdr:to>
      <xdr:col>116</xdr:col>
      <xdr:colOff>63500</xdr:colOff>
      <xdr:row>38</xdr:row>
      <xdr:rowOff>109621</xdr:rowOff>
    </xdr:to>
    <xdr:cxnSp macro="">
      <xdr:nvCxnSpPr>
        <xdr:cNvPr id="398" name="直線コネクタ 397">
          <a:extLst>
            <a:ext uri="{FF2B5EF4-FFF2-40B4-BE49-F238E27FC236}">
              <a16:creationId xmlns:a16="http://schemas.microsoft.com/office/drawing/2014/main" id="{590B3CEA-9A72-4879-8EFC-CDD7F6C90C71}"/>
            </a:ext>
          </a:extLst>
        </xdr:cNvPr>
        <xdr:cNvCxnSpPr/>
      </xdr:nvCxnSpPr>
      <xdr:spPr>
        <a:xfrm>
          <a:off x="19204940" y="6622344"/>
          <a:ext cx="74295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65256</xdr:rowOff>
    </xdr:from>
    <xdr:to>
      <xdr:col>107</xdr:col>
      <xdr:colOff>101600</xdr:colOff>
      <xdr:row>38</xdr:row>
      <xdr:rowOff>166856</xdr:rowOff>
    </xdr:to>
    <xdr:sp macro="" textlink="">
      <xdr:nvSpPr>
        <xdr:cNvPr id="399" name="楕円 398">
          <a:extLst>
            <a:ext uri="{FF2B5EF4-FFF2-40B4-BE49-F238E27FC236}">
              <a16:creationId xmlns:a16="http://schemas.microsoft.com/office/drawing/2014/main" id="{28E480B7-537C-4DF7-B91C-AF1E67E1872D}"/>
            </a:ext>
          </a:extLst>
        </xdr:cNvPr>
        <xdr:cNvSpPr/>
      </xdr:nvSpPr>
      <xdr:spPr>
        <a:xfrm>
          <a:off x="18345150" y="65784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109149</xdr:rowOff>
    </xdr:from>
    <xdr:to>
      <xdr:col>111</xdr:col>
      <xdr:colOff>177800</xdr:colOff>
      <xdr:row>38</xdr:row>
      <xdr:rowOff>116056</xdr:rowOff>
    </xdr:to>
    <xdr:cxnSp macro="">
      <xdr:nvCxnSpPr>
        <xdr:cNvPr id="400" name="直線コネクタ 399">
          <a:extLst>
            <a:ext uri="{FF2B5EF4-FFF2-40B4-BE49-F238E27FC236}">
              <a16:creationId xmlns:a16="http://schemas.microsoft.com/office/drawing/2014/main" id="{E5B7D2D1-3CEB-4E2A-B391-1595C1A85D05}"/>
            </a:ext>
          </a:extLst>
        </xdr:cNvPr>
        <xdr:cNvCxnSpPr/>
      </xdr:nvCxnSpPr>
      <xdr:spPr>
        <a:xfrm flipV="1">
          <a:off x="18399760" y="6622344"/>
          <a:ext cx="80518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67821</xdr:rowOff>
    </xdr:from>
    <xdr:to>
      <xdr:col>102</xdr:col>
      <xdr:colOff>165100</xdr:colOff>
      <xdr:row>38</xdr:row>
      <xdr:rowOff>169421</xdr:rowOff>
    </xdr:to>
    <xdr:sp macro="" textlink="">
      <xdr:nvSpPr>
        <xdr:cNvPr id="401" name="楕円 400">
          <a:extLst>
            <a:ext uri="{FF2B5EF4-FFF2-40B4-BE49-F238E27FC236}">
              <a16:creationId xmlns:a16="http://schemas.microsoft.com/office/drawing/2014/main" id="{F9937087-EB02-4BD7-944E-BB69647D6CFC}"/>
            </a:ext>
          </a:extLst>
        </xdr:cNvPr>
        <xdr:cNvSpPr/>
      </xdr:nvSpPr>
      <xdr:spPr>
        <a:xfrm>
          <a:off x="17547590" y="658101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116056</xdr:rowOff>
    </xdr:from>
    <xdr:to>
      <xdr:col>107</xdr:col>
      <xdr:colOff>50800</xdr:colOff>
      <xdr:row>38</xdr:row>
      <xdr:rowOff>118621</xdr:rowOff>
    </xdr:to>
    <xdr:cxnSp macro="">
      <xdr:nvCxnSpPr>
        <xdr:cNvPr id="402" name="直線コネクタ 401">
          <a:extLst>
            <a:ext uri="{FF2B5EF4-FFF2-40B4-BE49-F238E27FC236}">
              <a16:creationId xmlns:a16="http://schemas.microsoft.com/office/drawing/2014/main" id="{7ECA5964-9FF9-48D0-9229-ED6FEBCDCE9E}"/>
            </a:ext>
          </a:extLst>
        </xdr:cNvPr>
        <xdr:cNvCxnSpPr/>
      </xdr:nvCxnSpPr>
      <xdr:spPr>
        <a:xfrm flipV="1">
          <a:off x="17602200" y="6631156"/>
          <a:ext cx="79756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76785</xdr:rowOff>
    </xdr:from>
    <xdr:to>
      <xdr:col>98</xdr:col>
      <xdr:colOff>38100</xdr:colOff>
      <xdr:row>39</xdr:row>
      <xdr:rowOff>6935</xdr:rowOff>
    </xdr:to>
    <xdr:sp macro="" textlink="">
      <xdr:nvSpPr>
        <xdr:cNvPr id="403" name="楕円 402">
          <a:extLst>
            <a:ext uri="{FF2B5EF4-FFF2-40B4-BE49-F238E27FC236}">
              <a16:creationId xmlns:a16="http://schemas.microsoft.com/office/drawing/2014/main" id="{BD714B18-07EA-4BCF-A91D-025B8D4A04A5}"/>
            </a:ext>
          </a:extLst>
        </xdr:cNvPr>
        <xdr:cNvSpPr/>
      </xdr:nvSpPr>
      <xdr:spPr>
        <a:xfrm>
          <a:off x="16761460" y="65918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118621</xdr:rowOff>
    </xdr:from>
    <xdr:to>
      <xdr:col>102</xdr:col>
      <xdr:colOff>114300</xdr:colOff>
      <xdr:row>38</xdr:row>
      <xdr:rowOff>127585</xdr:rowOff>
    </xdr:to>
    <xdr:cxnSp macro="">
      <xdr:nvCxnSpPr>
        <xdr:cNvPr id="404" name="直線コネクタ 403">
          <a:extLst>
            <a:ext uri="{FF2B5EF4-FFF2-40B4-BE49-F238E27FC236}">
              <a16:creationId xmlns:a16="http://schemas.microsoft.com/office/drawing/2014/main" id="{885BE83A-83F8-4F3A-BF57-0FFC411907F6}"/>
            </a:ext>
          </a:extLst>
        </xdr:cNvPr>
        <xdr:cNvCxnSpPr/>
      </xdr:nvCxnSpPr>
      <xdr:spPr>
        <a:xfrm flipV="1">
          <a:off x="16804640" y="6635626"/>
          <a:ext cx="79756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F6DC58B9-5F12-45AB-8302-6B4FC3D4ABEE}"/>
            </a:ext>
          </a:extLst>
        </xdr:cNvPr>
        <xdr:cNvSpPr txBox="1"/>
      </xdr:nvSpPr>
      <xdr:spPr>
        <a:xfrm>
          <a:off x="18919405" y="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F52BA72A-6E07-4307-AEDF-3D8892E49966}"/>
            </a:ext>
          </a:extLst>
        </xdr:cNvPr>
        <xdr:cNvSpPr txBox="1"/>
      </xdr:nvSpPr>
      <xdr:spPr>
        <a:xfrm>
          <a:off x="1813835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D64C149E-E095-40F3-899F-59664B2FF13C}"/>
            </a:ext>
          </a:extLst>
        </xdr:cNvPr>
        <xdr:cNvSpPr txBox="1"/>
      </xdr:nvSpPr>
      <xdr:spPr>
        <a:xfrm>
          <a:off x="17323650" y="682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A3D213F6-083C-464B-A25D-51D56DD815C7}"/>
            </a:ext>
          </a:extLst>
        </xdr:cNvPr>
        <xdr:cNvSpPr txBox="1"/>
      </xdr:nvSpPr>
      <xdr:spPr>
        <a:xfrm>
          <a:off x="16526090" y="682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5026</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54765ADD-9069-4119-A871-670FE375DD15}"/>
            </a:ext>
          </a:extLst>
        </xdr:cNvPr>
        <xdr:cNvSpPr txBox="1"/>
      </xdr:nvSpPr>
      <xdr:spPr>
        <a:xfrm>
          <a:off x="18919405" y="635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11933</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D9C462B8-64A2-473D-98DE-4E5CA3C2EC53}"/>
            </a:ext>
          </a:extLst>
        </xdr:cNvPr>
        <xdr:cNvSpPr txBox="1"/>
      </xdr:nvSpPr>
      <xdr:spPr>
        <a:xfrm>
          <a:off x="18138355" y="635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14498</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B39355E8-BE2A-45A2-A913-9AAF783AEAC9}"/>
            </a:ext>
          </a:extLst>
        </xdr:cNvPr>
        <xdr:cNvSpPr txBox="1"/>
      </xdr:nvSpPr>
      <xdr:spPr>
        <a:xfrm>
          <a:off x="17323650" y="63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23463</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953CD291-7140-471D-B8C8-EB07B7E3B1C0}"/>
            </a:ext>
          </a:extLst>
        </xdr:cNvPr>
        <xdr:cNvSpPr txBox="1"/>
      </xdr:nvSpPr>
      <xdr:spPr>
        <a:xfrm>
          <a:off x="16526090" y="636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A75489FE-1983-4CFE-AE55-22B62B472D3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24A2BB8B-7DCB-4D39-8040-711BC1EEFE4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8721277A-D82D-49EC-B2DD-2E19065F5BE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3DDB5AF0-B81D-4E1F-8C15-59FB031A032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C516DA16-6B1F-43AA-94F9-AFC027CF5F4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40009E43-F840-42EA-9AA6-F0FC76A1F2A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8D9DD3D1-9D8B-420E-9FE2-49DCE752692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668C9173-6099-48DA-98F0-33118E52410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89952C35-343E-4184-B9E2-C727C3E2F21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D42776EE-3B94-4AF1-94FD-6D74481514F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F5E6A26E-C3B0-4B52-90E7-43962EFE787D}"/>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C17FAE65-BF13-43A5-B044-64A9D9CBB2CC}"/>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B9BD8162-8E05-47FE-BA69-13828D5DEF5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F3EFAB0-2450-4540-B0A3-2B14E3F9EA4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4B2E3A4C-3E22-4E69-BB9E-C69E984EA22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F083B3A9-4BEC-46E3-A766-F4FF5D5625B5}"/>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D5EF3E52-089A-42CA-9B01-C60F398108B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644E078F-8F8A-438C-BE11-89C7A2FDC4D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45CFABB6-2376-42CA-BDA8-257AF7F0353C}"/>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1934694D-3740-4BC2-8B65-C83C4507B27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8C83771C-FBEF-4DC4-8FAB-8BB8DA6ED3B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EA442F0-B052-44AD-B1E2-A671D45A4D3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D608BBC4-98F8-4EC8-BAA7-87EB61A6ADA8}"/>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DDF16E85-DA6A-47F9-A088-6AF8D1302F2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7" name="直線コネクタ 436">
          <a:extLst>
            <a:ext uri="{FF2B5EF4-FFF2-40B4-BE49-F238E27FC236}">
              <a16:creationId xmlns:a16="http://schemas.microsoft.com/office/drawing/2014/main" id="{2AC8502D-4A63-41D5-B975-E5F52341E86A}"/>
            </a:ext>
          </a:extLst>
        </xdr:cNvPr>
        <xdr:cNvCxnSpPr/>
      </xdr:nvCxnSpPr>
      <xdr:spPr>
        <a:xfrm flipV="1">
          <a:off x="1470342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7BC8FF48-32D4-4CBC-A39C-180ADB7D6E3C}"/>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9" name="直線コネクタ 438">
          <a:extLst>
            <a:ext uri="{FF2B5EF4-FFF2-40B4-BE49-F238E27FC236}">
              <a16:creationId xmlns:a16="http://schemas.microsoft.com/office/drawing/2014/main" id="{13D62CF1-A118-4C81-9FB6-D478CD6E3929}"/>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27469171-8BB5-4A96-B7CE-14A441C22F65}"/>
            </a:ext>
          </a:extLst>
        </xdr:cNvPr>
        <xdr:cNvSpPr txBox="1"/>
      </xdr:nvSpPr>
      <xdr:spPr>
        <a:xfrm>
          <a:off x="147421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41" name="直線コネクタ 440">
          <a:extLst>
            <a:ext uri="{FF2B5EF4-FFF2-40B4-BE49-F238E27FC236}">
              <a16:creationId xmlns:a16="http://schemas.microsoft.com/office/drawing/2014/main" id="{8BC4DFF0-A4E1-413C-B36A-EAF5F7B2D406}"/>
            </a:ext>
          </a:extLst>
        </xdr:cNvPr>
        <xdr:cNvCxnSpPr/>
      </xdr:nvCxnSpPr>
      <xdr:spPr>
        <a:xfrm>
          <a:off x="1461135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6FF184C9-E33E-4B7B-AE3B-1D92751593C0}"/>
            </a:ext>
          </a:extLst>
        </xdr:cNvPr>
        <xdr:cNvSpPr txBox="1"/>
      </xdr:nvSpPr>
      <xdr:spPr>
        <a:xfrm>
          <a:off x="147421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3" name="フローチャート: 判断 442">
          <a:extLst>
            <a:ext uri="{FF2B5EF4-FFF2-40B4-BE49-F238E27FC236}">
              <a16:creationId xmlns:a16="http://schemas.microsoft.com/office/drawing/2014/main" id="{9602A2F5-D140-4776-BCDB-6BD477B68298}"/>
            </a:ext>
          </a:extLst>
        </xdr:cNvPr>
        <xdr:cNvSpPr/>
      </xdr:nvSpPr>
      <xdr:spPr>
        <a:xfrm>
          <a:off x="14649450" y="1020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4" name="フローチャート: 判断 443">
          <a:extLst>
            <a:ext uri="{FF2B5EF4-FFF2-40B4-BE49-F238E27FC236}">
              <a16:creationId xmlns:a16="http://schemas.microsoft.com/office/drawing/2014/main" id="{D87EBA99-8FCA-43D6-A021-D6EE9BDB8D28}"/>
            </a:ext>
          </a:extLst>
        </xdr:cNvPr>
        <xdr:cNvSpPr/>
      </xdr:nvSpPr>
      <xdr:spPr>
        <a:xfrm>
          <a:off x="13887450" y="10173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5" name="フローチャート: 判断 444">
          <a:extLst>
            <a:ext uri="{FF2B5EF4-FFF2-40B4-BE49-F238E27FC236}">
              <a16:creationId xmlns:a16="http://schemas.microsoft.com/office/drawing/2014/main" id="{14D7309B-9B24-4462-B4E0-4EEA90CAFE11}"/>
            </a:ext>
          </a:extLst>
        </xdr:cNvPr>
        <xdr:cNvSpPr/>
      </xdr:nvSpPr>
      <xdr:spPr>
        <a:xfrm>
          <a:off x="13089890" y="10133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6" name="フローチャート: 判断 445">
          <a:extLst>
            <a:ext uri="{FF2B5EF4-FFF2-40B4-BE49-F238E27FC236}">
              <a16:creationId xmlns:a16="http://schemas.microsoft.com/office/drawing/2014/main" id="{D5F40E61-A9F0-4D75-BE10-F31532F26958}"/>
            </a:ext>
          </a:extLst>
        </xdr:cNvPr>
        <xdr:cNvSpPr/>
      </xdr:nvSpPr>
      <xdr:spPr>
        <a:xfrm>
          <a:off x="12303760" y="101276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7" name="フローチャート: 判断 446">
          <a:extLst>
            <a:ext uri="{FF2B5EF4-FFF2-40B4-BE49-F238E27FC236}">
              <a16:creationId xmlns:a16="http://schemas.microsoft.com/office/drawing/2014/main" id="{D6F7A327-0D81-4362-9D78-F92D6A214172}"/>
            </a:ext>
          </a:extLst>
        </xdr:cNvPr>
        <xdr:cNvSpPr/>
      </xdr:nvSpPr>
      <xdr:spPr>
        <a:xfrm>
          <a:off x="11487150" y="100780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79ECC71-B32F-4E4F-B339-B99BBEC44E0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5FCD398-0892-4FD6-B3CC-BCC97826C29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CCB65F3-B49A-4E61-B8B1-E54318FCCAA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7BC79CC-D10B-4E98-954B-53F725CFA40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2D17D2-025C-4EDE-96A2-3476962F534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453" name="楕円 452">
          <a:extLst>
            <a:ext uri="{FF2B5EF4-FFF2-40B4-BE49-F238E27FC236}">
              <a16:creationId xmlns:a16="http://schemas.microsoft.com/office/drawing/2014/main" id="{98E1A4B2-C14E-4FD8-8AA0-B83FED0EBDB0}"/>
            </a:ext>
          </a:extLst>
        </xdr:cNvPr>
        <xdr:cNvSpPr/>
      </xdr:nvSpPr>
      <xdr:spPr>
        <a:xfrm>
          <a:off x="14649450" y="1038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387932A4-4110-4485-91AD-8047B7763CC8}"/>
            </a:ext>
          </a:extLst>
        </xdr:cNvPr>
        <xdr:cNvSpPr txBox="1"/>
      </xdr:nvSpPr>
      <xdr:spPr>
        <a:xfrm>
          <a:off x="1474216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455" name="楕円 454">
          <a:extLst>
            <a:ext uri="{FF2B5EF4-FFF2-40B4-BE49-F238E27FC236}">
              <a16:creationId xmlns:a16="http://schemas.microsoft.com/office/drawing/2014/main" id="{030201D5-46ED-4F8D-BF39-9D21C1EA10DB}"/>
            </a:ext>
          </a:extLst>
        </xdr:cNvPr>
        <xdr:cNvSpPr/>
      </xdr:nvSpPr>
      <xdr:spPr>
        <a:xfrm>
          <a:off x="13887450" y="1034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144780</xdr:rowOff>
    </xdr:to>
    <xdr:cxnSp macro="">
      <xdr:nvCxnSpPr>
        <xdr:cNvPr id="456" name="直線コネクタ 455">
          <a:extLst>
            <a:ext uri="{FF2B5EF4-FFF2-40B4-BE49-F238E27FC236}">
              <a16:creationId xmlns:a16="http://schemas.microsoft.com/office/drawing/2014/main" id="{2155302C-93BE-4560-800F-E19F30D83EED}"/>
            </a:ext>
          </a:extLst>
        </xdr:cNvPr>
        <xdr:cNvCxnSpPr/>
      </xdr:nvCxnSpPr>
      <xdr:spPr>
        <a:xfrm>
          <a:off x="13942060" y="1038987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57" name="楕円 456">
          <a:extLst>
            <a:ext uri="{FF2B5EF4-FFF2-40B4-BE49-F238E27FC236}">
              <a16:creationId xmlns:a16="http://schemas.microsoft.com/office/drawing/2014/main" id="{82E03A87-EA6A-4435-BD92-C6A038FA9951}"/>
            </a:ext>
          </a:extLst>
        </xdr:cNvPr>
        <xdr:cNvSpPr/>
      </xdr:nvSpPr>
      <xdr:spPr>
        <a:xfrm>
          <a:off x="13089890" y="103028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104775</xdr:rowOff>
    </xdr:to>
    <xdr:cxnSp macro="">
      <xdr:nvCxnSpPr>
        <xdr:cNvPr id="458" name="直線コネクタ 457">
          <a:extLst>
            <a:ext uri="{FF2B5EF4-FFF2-40B4-BE49-F238E27FC236}">
              <a16:creationId xmlns:a16="http://schemas.microsoft.com/office/drawing/2014/main" id="{DC6A74FE-F08F-41A0-A29C-B69520FC9879}"/>
            </a:ext>
          </a:extLst>
        </xdr:cNvPr>
        <xdr:cNvCxnSpPr/>
      </xdr:nvCxnSpPr>
      <xdr:spPr>
        <a:xfrm>
          <a:off x="13144500" y="103460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59" name="楕円 458">
          <a:extLst>
            <a:ext uri="{FF2B5EF4-FFF2-40B4-BE49-F238E27FC236}">
              <a16:creationId xmlns:a16="http://schemas.microsoft.com/office/drawing/2014/main" id="{45201529-8833-4FB2-B1E2-667E58508DDA}"/>
            </a:ext>
          </a:extLst>
        </xdr:cNvPr>
        <xdr:cNvSpPr/>
      </xdr:nvSpPr>
      <xdr:spPr>
        <a:xfrm>
          <a:off x="12303760" y="10257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62865</xdr:rowOff>
    </xdr:to>
    <xdr:cxnSp macro="">
      <xdr:nvCxnSpPr>
        <xdr:cNvPr id="460" name="直線コネクタ 459">
          <a:extLst>
            <a:ext uri="{FF2B5EF4-FFF2-40B4-BE49-F238E27FC236}">
              <a16:creationId xmlns:a16="http://schemas.microsoft.com/office/drawing/2014/main" id="{D6CEEF60-4893-433D-812A-27FB637B6B3A}"/>
            </a:ext>
          </a:extLst>
        </xdr:cNvPr>
        <xdr:cNvCxnSpPr/>
      </xdr:nvCxnSpPr>
      <xdr:spPr>
        <a:xfrm>
          <a:off x="12346940" y="103060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461" name="楕円 460">
          <a:extLst>
            <a:ext uri="{FF2B5EF4-FFF2-40B4-BE49-F238E27FC236}">
              <a16:creationId xmlns:a16="http://schemas.microsoft.com/office/drawing/2014/main" id="{8A603A25-3388-4F55-9047-929EF755AA3E}"/>
            </a:ext>
          </a:extLst>
        </xdr:cNvPr>
        <xdr:cNvSpPr/>
      </xdr:nvSpPr>
      <xdr:spPr>
        <a:xfrm>
          <a:off x="11487150"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22860</xdr:rowOff>
    </xdr:to>
    <xdr:cxnSp macro="">
      <xdr:nvCxnSpPr>
        <xdr:cNvPr id="462" name="直線コネクタ 461">
          <a:extLst>
            <a:ext uri="{FF2B5EF4-FFF2-40B4-BE49-F238E27FC236}">
              <a16:creationId xmlns:a16="http://schemas.microsoft.com/office/drawing/2014/main" id="{5773B903-E5E1-481D-B8A6-DACB55CBA4C9}"/>
            </a:ext>
          </a:extLst>
        </xdr:cNvPr>
        <xdr:cNvCxnSpPr/>
      </xdr:nvCxnSpPr>
      <xdr:spPr>
        <a:xfrm>
          <a:off x="11541760" y="1028509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BD66E6A3-5D32-4AF3-8E12-0191188FA3BA}"/>
            </a:ext>
          </a:extLst>
        </xdr:cNvPr>
        <xdr:cNvSpPr txBox="1"/>
      </xdr:nvSpPr>
      <xdr:spPr>
        <a:xfrm>
          <a:off x="1373823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A937AB3D-6D48-4188-BE05-3DD28170D875}"/>
            </a:ext>
          </a:extLst>
        </xdr:cNvPr>
        <xdr:cNvSpPr txBox="1"/>
      </xdr:nvSpPr>
      <xdr:spPr>
        <a:xfrm>
          <a:off x="1295718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144AAEE8-AA1F-4EC8-811B-6168CF31DEF4}"/>
            </a:ext>
          </a:extLst>
        </xdr:cNvPr>
        <xdr:cNvSpPr txBox="1"/>
      </xdr:nvSpPr>
      <xdr:spPr>
        <a:xfrm>
          <a:off x="1217105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3A520C9-FC4D-4EE5-AD93-50754D339F3D}"/>
            </a:ext>
          </a:extLst>
        </xdr:cNvPr>
        <xdr:cNvSpPr txBox="1"/>
      </xdr:nvSpPr>
      <xdr:spPr>
        <a:xfrm>
          <a:off x="113544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34427D5F-EFDF-45F8-888E-3011139EE30D}"/>
            </a:ext>
          </a:extLst>
        </xdr:cNvPr>
        <xdr:cNvSpPr txBox="1"/>
      </xdr:nvSpPr>
      <xdr:spPr>
        <a:xfrm>
          <a:off x="1373823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8AF7E7BE-2760-49E7-826A-C34CA7E8989B}"/>
            </a:ext>
          </a:extLst>
        </xdr:cNvPr>
        <xdr:cNvSpPr txBox="1"/>
      </xdr:nvSpPr>
      <xdr:spPr>
        <a:xfrm>
          <a:off x="1295718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11C1066F-19B3-4EBA-877A-AF367295FE4B}"/>
            </a:ext>
          </a:extLst>
        </xdr:cNvPr>
        <xdr:cNvSpPr txBox="1"/>
      </xdr:nvSpPr>
      <xdr:spPr>
        <a:xfrm>
          <a:off x="1217105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CE5B0BE2-E0DC-4B68-91F4-896CFE9A40C4}"/>
            </a:ext>
          </a:extLst>
        </xdr:cNvPr>
        <xdr:cNvSpPr txBox="1"/>
      </xdr:nvSpPr>
      <xdr:spPr>
        <a:xfrm>
          <a:off x="113544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16C8ED08-23A9-4F8F-A467-8A67136DC87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E3A0261C-D3AB-4A28-ADBF-1A3C9A31CC4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40A76F1F-22E9-4928-BCD0-465CCE9CB73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E6E111E7-16F9-4EB0-990A-0C7930CF1D1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FA1722D-A8B9-479C-9E37-03626CAFEEC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2EA3EC67-DC9A-4B5A-ADE2-2CFBE4A7B83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A9FBE74-55F4-41B6-9109-58454E07E0E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E7CAC155-1C3C-4A19-9C2D-63D148E6C39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CB58BF64-FC07-4B19-BE01-7665042D8B6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67BA9F64-6DD5-4F59-9794-0CF1D12ACBD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BE8FEF6B-908B-4BB7-A387-93E51091A9F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E8AA1A12-BF5A-4593-9CAD-98DCD3064D7C}"/>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2C91778E-9F87-4A3B-B079-9E91AFBEA2F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791E4BFD-F1E5-4E0F-89BC-EB781B19F5AC}"/>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20802D98-F69E-4E8D-8CD5-BBC1825178E3}"/>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993EBB40-148B-4956-9D4D-50222F5DB121}"/>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4BDD4462-037A-4958-BC63-0A60484ABFD0}"/>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48FC2CF0-DEA5-4B7A-B1DA-1C15D958BCFC}"/>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C80778FA-F39B-489D-92BF-71E639831469}"/>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71912C8E-3A60-48CB-B709-F0CCB150305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1B3195F1-A8D5-4119-A428-DE49F7ADC33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757E7BBF-1BE7-49B9-966A-897CD7A39153}"/>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F0F4C9EE-8C4A-4D05-8AA3-32CDF194927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E355997-2B77-4929-9549-AB96B61E4CF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A9E0B36-C9D9-498E-8164-1E28E70DEE9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6" name="直線コネクタ 495">
          <a:extLst>
            <a:ext uri="{FF2B5EF4-FFF2-40B4-BE49-F238E27FC236}">
              <a16:creationId xmlns:a16="http://schemas.microsoft.com/office/drawing/2014/main" id="{E84A58FE-3784-46BA-880B-025D8DC5FECE}"/>
            </a:ext>
          </a:extLst>
        </xdr:cNvPr>
        <xdr:cNvCxnSpPr/>
      </xdr:nvCxnSpPr>
      <xdr:spPr>
        <a:xfrm flipV="1">
          <a:off x="19947254" y="9573169"/>
          <a:ext cx="0"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C68E074E-0130-4CE5-8ECA-B4A6E63F98D5}"/>
            </a:ext>
          </a:extLst>
        </xdr:cNvPr>
        <xdr:cNvSpPr txBox="1"/>
      </xdr:nvSpPr>
      <xdr:spPr>
        <a:xfrm>
          <a:off x="1998599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8" name="直線コネクタ 497">
          <a:extLst>
            <a:ext uri="{FF2B5EF4-FFF2-40B4-BE49-F238E27FC236}">
              <a16:creationId xmlns:a16="http://schemas.microsoft.com/office/drawing/2014/main" id="{F5138F8A-FF66-4517-8DD9-ABC4E85600F4}"/>
            </a:ext>
          </a:extLst>
        </xdr:cNvPr>
        <xdr:cNvCxnSpPr/>
      </xdr:nvCxnSpPr>
      <xdr:spPr>
        <a:xfrm>
          <a:off x="19885660" y="1106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AC8D183F-15D5-4073-B6B2-A0C221FAFE0C}"/>
            </a:ext>
          </a:extLst>
        </xdr:cNvPr>
        <xdr:cNvSpPr txBox="1"/>
      </xdr:nvSpPr>
      <xdr:spPr>
        <a:xfrm>
          <a:off x="19985990" y="935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00" name="直線コネクタ 499">
          <a:extLst>
            <a:ext uri="{FF2B5EF4-FFF2-40B4-BE49-F238E27FC236}">
              <a16:creationId xmlns:a16="http://schemas.microsoft.com/office/drawing/2014/main" id="{30FF0A9A-51A0-4697-901D-0269F5CCA939}"/>
            </a:ext>
          </a:extLst>
        </xdr:cNvPr>
        <xdr:cNvCxnSpPr/>
      </xdr:nvCxnSpPr>
      <xdr:spPr>
        <a:xfrm>
          <a:off x="19885660" y="95731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C4299EAE-5F6B-4D08-BB51-B0CD63D0F822}"/>
            </a:ext>
          </a:extLst>
        </xdr:cNvPr>
        <xdr:cNvSpPr txBox="1"/>
      </xdr:nvSpPr>
      <xdr:spPr>
        <a:xfrm>
          <a:off x="19985990" y="1054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2" name="フローチャート: 判断 501">
          <a:extLst>
            <a:ext uri="{FF2B5EF4-FFF2-40B4-BE49-F238E27FC236}">
              <a16:creationId xmlns:a16="http://schemas.microsoft.com/office/drawing/2014/main" id="{4F9943B6-B949-4FAE-89F1-95F53251407D}"/>
            </a:ext>
          </a:extLst>
        </xdr:cNvPr>
        <xdr:cNvSpPr/>
      </xdr:nvSpPr>
      <xdr:spPr>
        <a:xfrm>
          <a:off x="19904710" y="10689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03" name="フローチャート: 判断 502">
          <a:extLst>
            <a:ext uri="{FF2B5EF4-FFF2-40B4-BE49-F238E27FC236}">
              <a16:creationId xmlns:a16="http://schemas.microsoft.com/office/drawing/2014/main" id="{68D879BA-A8E1-4244-8FA7-E1B98195F9F0}"/>
            </a:ext>
          </a:extLst>
        </xdr:cNvPr>
        <xdr:cNvSpPr/>
      </xdr:nvSpPr>
      <xdr:spPr>
        <a:xfrm>
          <a:off x="19161760" y="106947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4" name="フローチャート: 判断 503">
          <a:extLst>
            <a:ext uri="{FF2B5EF4-FFF2-40B4-BE49-F238E27FC236}">
              <a16:creationId xmlns:a16="http://schemas.microsoft.com/office/drawing/2014/main" id="{6E516B28-EB90-43C3-AD0E-55A69E684C51}"/>
            </a:ext>
          </a:extLst>
        </xdr:cNvPr>
        <xdr:cNvSpPr/>
      </xdr:nvSpPr>
      <xdr:spPr>
        <a:xfrm>
          <a:off x="18345150" y="106947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5" name="フローチャート: 判断 504">
          <a:extLst>
            <a:ext uri="{FF2B5EF4-FFF2-40B4-BE49-F238E27FC236}">
              <a16:creationId xmlns:a16="http://schemas.microsoft.com/office/drawing/2014/main" id="{132E3594-1F94-4674-8C47-0275CF0DB5A1}"/>
            </a:ext>
          </a:extLst>
        </xdr:cNvPr>
        <xdr:cNvSpPr/>
      </xdr:nvSpPr>
      <xdr:spPr>
        <a:xfrm>
          <a:off x="17547590" y="106906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6" name="フローチャート: 判断 505">
          <a:extLst>
            <a:ext uri="{FF2B5EF4-FFF2-40B4-BE49-F238E27FC236}">
              <a16:creationId xmlns:a16="http://schemas.microsoft.com/office/drawing/2014/main" id="{13313775-C7D2-4042-B7BB-5AF2D8676D70}"/>
            </a:ext>
          </a:extLst>
        </xdr:cNvPr>
        <xdr:cNvSpPr/>
      </xdr:nvSpPr>
      <xdr:spPr>
        <a:xfrm>
          <a:off x="16761460" y="1069067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9ECAC33-5230-4B87-B683-FAF9F92DDD9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73115BE-9AE0-4BED-A61D-3015687CC1C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CA6A8DC-F700-4513-9630-4C6A1B7900C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25D5E5B-6B54-44BA-82B5-20C6EC7DDEE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13C981B-E740-4B04-8D0D-CA21DFBFF1D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512" name="楕円 511">
          <a:extLst>
            <a:ext uri="{FF2B5EF4-FFF2-40B4-BE49-F238E27FC236}">
              <a16:creationId xmlns:a16="http://schemas.microsoft.com/office/drawing/2014/main" id="{58974D38-7406-4212-AC26-FB62EB69344D}"/>
            </a:ext>
          </a:extLst>
        </xdr:cNvPr>
        <xdr:cNvSpPr/>
      </xdr:nvSpPr>
      <xdr:spPr>
        <a:xfrm>
          <a:off x="19904710" y="108931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2920</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8488CB38-9AD9-48BE-8DED-0FBDEF15C686}"/>
            </a:ext>
          </a:extLst>
        </xdr:cNvPr>
        <xdr:cNvSpPr txBox="1"/>
      </xdr:nvSpPr>
      <xdr:spPr>
        <a:xfrm>
          <a:off x="19985990" y="108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91259</xdr:rowOff>
    </xdr:from>
    <xdr:to>
      <xdr:col>112</xdr:col>
      <xdr:colOff>38100</xdr:colOff>
      <xdr:row>64</xdr:row>
      <xdr:rowOff>21409</xdr:rowOff>
    </xdr:to>
    <xdr:sp macro="" textlink="">
      <xdr:nvSpPr>
        <xdr:cNvPr id="514" name="楕円 513">
          <a:extLst>
            <a:ext uri="{FF2B5EF4-FFF2-40B4-BE49-F238E27FC236}">
              <a16:creationId xmlns:a16="http://schemas.microsoft.com/office/drawing/2014/main" id="{C7B39557-DCB5-454C-A130-44E6E93EBC53}"/>
            </a:ext>
          </a:extLst>
        </xdr:cNvPr>
        <xdr:cNvSpPr/>
      </xdr:nvSpPr>
      <xdr:spPr>
        <a:xfrm>
          <a:off x="19161760" y="1089641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142059</xdr:rowOff>
    </xdr:to>
    <xdr:cxnSp macro="">
      <xdr:nvCxnSpPr>
        <xdr:cNvPr id="515" name="直線コネクタ 514">
          <a:extLst>
            <a:ext uri="{FF2B5EF4-FFF2-40B4-BE49-F238E27FC236}">
              <a16:creationId xmlns:a16="http://schemas.microsoft.com/office/drawing/2014/main" id="{E21DCE76-5702-4C4E-93FF-19197DD40269}"/>
            </a:ext>
          </a:extLst>
        </xdr:cNvPr>
        <xdr:cNvCxnSpPr/>
      </xdr:nvCxnSpPr>
      <xdr:spPr>
        <a:xfrm flipV="1">
          <a:off x="19204940" y="10936333"/>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94524</xdr:rowOff>
    </xdr:from>
    <xdr:to>
      <xdr:col>107</xdr:col>
      <xdr:colOff>101600</xdr:colOff>
      <xdr:row>64</xdr:row>
      <xdr:rowOff>24674</xdr:rowOff>
    </xdr:to>
    <xdr:sp macro="" textlink="">
      <xdr:nvSpPr>
        <xdr:cNvPr id="516" name="楕円 515">
          <a:extLst>
            <a:ext uri="{FF2B5EF4-FFF2-40B4-BE49-F238E27FC236}">
              <a16:creationId xmlns:a16="http://schemas.microsoft.com/office/drawing/2014/main" id="{CB29BA92-796D-4C8C-90D0-F1F39C26D483}"/>
            </a:ext>
          </a:extLst>
        </xdr:cNvPr>
        <xdr:cNvSpPr/>
      </xdr:nvSpPr>
      <xdr:spPr>
        <a:xfrm>
          <a:off x="18345150" y="108996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142059</xdr:rowOff>
    </xdr:from>
    <xdr:to>
      <xdr:col>111</xdr:col>
      <xdr:colOff>177800</xdr:colOff>
      <xdr:row>63</xdr:row>
      <xdr:rowOff>145324</xdr:rowOff>
    </xdr:to>
    <xdr:cxnSp macro="">
      <xdr:nvCxnSpPr>
        <xdr:cNvPr id="517" name="直線コネクタ 516">
          <a:extLst>
            <a:ext uri="{FF2B5EF4-FFF2-40B4-BE49-F238E27FC236}">
              <a16:creationId xmlns:a16="http://schemas.microsoft.com/office/drawing/2014/main" id="{8976F2FE-32B5-475B-AD4E-F8CEA6FE7C40}"/>
            </a:ext>
          </a:extLst>
        </xdr:cNvPr>
        <xdr:cNvCxnSpPr/>
      </xdr:nvCxnSpPr>
      <xdr:spPr>
        <a:xfrm flipV="1">
          <a:off x="18399760" y="10941504"/>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94524</xdr:rowOff>
    </xdr:from>
    <xdr:to>
      <xdr:col>102</xdr:col>
      <xdr:colOff>165100</xdr:colOff>
      <xdr:row>64</xdr:row>
      <xdr:rowOff>24674</xdr:rowOff>
    </xdr:to>
    <xdr:sp macro="" textlink="">
      <xdr:nvSpPr>
        <xdr:cNvPr id="518" name="楕円 517">
          <a:extLst>
            <a:ext uri="{FF2B5EF4-FFF2-40B4-BE49-F238E27FC236}">
              <a16:creationId xmlns:a16="http://schemas.microsoft.com/office/drawing/2014/main" id="{E18A886F-0B81-4E49-9015-D235FFB70111}"/>
            </a:ext>
          </a:extLst>
        </xdr:cNvPr>
        <xdr:cNvSpPr/>
      </xdr:nvSpPr>
      <xdr:spPr>
        <a:xfrm>
          <a:off x="17547590" y="1089968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145324</xdr:rowOff>
    </xdr:from>
    <xdr:to>
      <xdr:col>107</xdr:col>
      <xdr:colOff>50800</xdr:colOff>
      <xdr:row>63</xdr:row>
      <xdr:rowOff>145324</xdr:rowOff>
    </xdr:to>
    <xdr:cxnSp macro="">
      <xdr:nvCxnSpPr>
        <xdr:cNvPr id="519" name="直線コネクタ 518">
          <a:extLst>
            <a:ext uri="{FF2B5EF4-FFF2-40B4-BE49-F238E27FC236}">
              <a16:creationId xmlns:a16="http://schemas.microsoft.com/office/drawing/2014/main" id="{84DEFC07-E4C2-42EA-AF68-002A6E3ED070}"/>
            </a:ext>
          </a:extLst>
        </xdr:cNvPr>
        <xdr:cNvCxnSpPr/>
      </xdr:nvCxnSpPr>
      <xdr:spPr>
        <a:xfrm>
          <a:off x="17602200" y="1094476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520" name="楕円 519">
          <a:extLst>
            <a:ext uri="{FF2B5EF4-FFF2-40B4-BE49-F238E27FC236}">
              <a16:creationId xmlns:a16="http://schemas.microsoft.com/office/drawing/2014/main" id="{11D1ACAE-63D5-4F60-B6FA-F1E513C86A2B}"/>
            </a:ext>
          </a:extLst>
        </xdr:cNvPr>
        <xdr:cNvSpPr/>
      </xdr:nvSpPr>
      <xdr:spPr>
        <a:xfrm>
          <a:off x="16761460" y="108953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145324</xdr:rowOff>
    </xdr:from>
    <xdr:to>
      <xdr:col>102</xdr:col>
      <xdr:colOff>114300</xdr:colOff>
      <xdr:row>63</xdr:row>
      <xdr:rowOff>148590</xdr:rowOff>
    </xdr:to>
    <xdr:cxnSp macro="">
      <xdr:nvCxnSpPr>
        <xdr:cNvPr id="521" name="直線コネクタ 520">
          <a:extLst>
            <a:ext uri="{FF2B5EF4-FFF2-40B4-BE49-F238E27FC236}">
              <a16:creationId xmlns:a16="http://schemas.microsoft.com/office/drawing/2014/main" id="{41B1C464-EDB7-4CB0-B99F-A8E54E9A216A}"/>
            </a:ext>
          </a:extLst>
        </xdr:cNvPr>
        <xdr:cNvCxnSpPr/>
      </xdr:nvCxnSpPr>
      <xdr:spPr>
        <a:xfrm flipV="1">
          <a:off x="16804640" y="10944769"/>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22" name="n_1aveValue【保健センター・保健所】&#10;一人当たり面積">
          <a:extLst>
            <a:ext uri="{FF2B5EF4-FFF2-40B4-BE49-F238E27FC236}">
              <a16:creationId xmlns:a16="http://schemas.microsoft.com/office/drawing/2014/main" id="{FE977140-40EC-4392-9779-EDBC577448BA}"/>
            </a:ext>
          </a:extLst>
        </xdr:cNvPr>
        <xdr:cNvSpPr txBox="1"/>
      </xdr:nvSpPr>
      <xdr:spPr>
        <a:xfrm>
          <a:off x="18982132" y="104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3" name="n_2aveValue【保健センター・保健所】&#10;一人当たり面積">
          <a:extLst>
            <a:ext uri="{FF2B5EF4-FFF2-40B4-BE49-F238E27FC236}">
              <a16:creationId xmlns:a16="http://schemas.microsoft.com/office/drawing/2014/main" id="{8A40FF23-10BE-40E7-8497-6E4699211907}"/>
            </a:ext>
          </a:extLst>
        </xdr:cNvPr>
        <xdr:cNvSpPr txBox="1"/>
      </xdr:nvSpPr>
      <xdr:spPr>
        <a:xfrm>
          <a:off x="18182032" y="104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4" name="n_3aveValue【保健センター・保健所】&#10;一人当たり面積">
          <a:extLst>
            <a:ext uri="{FF2B5EF4-FFF2-40B4-BE49-F238E27FC236}">
              <a16:creationId xmlns:a16="http://schemas.microsoft.com/office/drawing/2014/main" id="{BEBDB97B-BC1C-44A6-BC28-056CBF9DA585}"/>
            </a:ext>
          </a:extLst>
        </xdr:cNvPr>
        <xdr:cNvSpPr txBox="1"/>
      </xdr:nvSpPr>
      <xdr:spPr>
        <a:xfrm>
          <a:off x="17384472"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5" name="n_4aveValue【保健センター・保健所】&#10;一人当たり面積">
          <a:extLst>
            <a:ext uri="{FF2B5EF4-FFF2-40B4-BE49-F238E27FC236}">
              <a16:creationId xmlns:a16="http://schemas.microsoft.com/office/drawing/2014/main" id="{CB50C711-1A93-4E16-811D-A2AD382A8332}"/>
            </a:ext>
          </a:extLst>
        </xdr:cNvPr>
        <xdr:cNvSpPr txBox="1"/>
      </xdr:nvSpPr>
      <xdr:spPr>
        <a:xfrm>
          <a:off x="1658881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12536</xdr:rowOff>
    </xdr:from>
    <xdr:ext cx="469744" cy="259045"/>
    <xdr:sp macro="" textlink="">
      <xdr:nvSpPr>
        <xdr:cNvPr id="526" name="n_1mainValue【保健センター・保健所】&#10;一人当たり面積">
          <a:extLst>
            <a:ext uri="{FF2B5EF4-FFF2-40B4-BE49-F238E27FC236}">
              <a16:creationId xmlns:a16="http://schemas.microsoft.com/office/drawing/2014/main" id="{2A051111-4072-4F13-8ECC-B6EF7CE1137B}"/>
            </a:ext>
          </a:extLst>
        </xdr:cNvPr>
        <xdr:cNvSpPr txBox="1"/>
      </xdr:nvSpPr>
      <xdr:spPr>
        <a:xfrm>
          <a:off x="18982132" y="1098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15801</xdr:rowOff>
    </xdr:from>
    <xdr:ext cx="469744" cy="259045"/>
    <xdr:sp macro="" textlink="">
      <xdr:nvSpPr>
        <xdr:cNvPr id="527" name="n_2mainValue【保健センター・保健所】&#10;一人当たり面積">
          <a:extLst>
            <a:ext uri="{FF2B5EF4-FFF2-40B4-BE49-F238E27FC236}">
              <a16:creationId xmlns:a16="http://schemas.microsoft.com/office/drawing/2014/main" id="{D14D962A-C093-46BD-AC33-4596F2F28295}"/>
            </a:ext>
          </a:extLst>
        </xdr:cNvPr>
        <xdr:cNvSpPr txBox="1"/>
      </xdr:nvSpPr>
      <xdr:spPr>
        <a:xfrm>
          <a:off x="18182032" y="109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15801</xdr:rowOff>
    </xdr:from>
    <xdr:ext cx="469744" cy="259045"/>
    <xdr:sp macro="" textlink="">
      <xdr:nvSpPr>
        <xdr:cNvPr id="528" name="n_3mainValue【保健センター・保健所】&#10;一人当たり面積">
          <a:extLst>
            <a:ext uri="{FF2B5EF4-FFF2-40B4-BE49-F238E27FC236}">
              <a16:creationId xmlns:a16="http://schemas.microsoft.com/office/drawing/2014/main" id="{E845935E-3E4F-41AF-B527-6202DBFC2024}"/>
            </a:ext>
          </a:extLst>
        </xdr:cNvPr>
        <xdr:cNvSpPr txBox="1"/>
      </xdr:nvSpPr>
      <xdr:spPr>
        <a:xfrm>
          <a:off x="17384472" y="109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529" name="n_4mainValue【保健センター・保健所】&#10;一人当たり面積">
          <a:extLst>
            <a:ext uri="{FF2B5EF4-FFF2-40B4-BE49-F238E27FC236}">
              <a16:creationId xmlns:a16="http://schemas.microsoft.com/office/drawing/2014/main" id="{E452AE69-F92C-4B86-8909-C9924CFD78E0}"/>
            </a:ext>
          </a:extLst>
        </xdr:cNvPr>
        <xdr:cNvSpPr txBox="1"/>
      </xdr:nvSpPr>
      <xdr:spPr>
        <a:xfrm>
          <a:off x="1658881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E1824FDF-66FC-41A4-8A4D-874F25FF3DB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D4F3EC78-1E84-449C-8444-3E537D9CB4D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D731E5DF-2EC4-4B21-813C-B17F8773B03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FEFF54FF-4BBB-4C13-AFA4-0EB675ECDF3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A06D2FE7-0248-4038-8B3F-063F1FDE4BE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916B0CBF-FA44-459D-A256-B27F2591CA6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56AA188B-1676-4094-83D1-705D6ED5920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10025910-1D84-4533-A430-EDCB05DCAFD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E050EDFC-004C-45F6-80FA-F17968AA654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C50E940F-4217-41A9-A1B6-57A6C2126CE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B3E7F3CD-D911-45F5-8F7B-15C3A34AE1C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6DDF05BA-2504-40CD-B7C7-D57971E488AF}"/>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F61B0520-3C6B-4B9A-BF35-A19B3380E2E8}"/>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380CADBC-470F-4E86-9618-450AACAF833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DFEFE8CD-1261-4A6A-8662-8E5E123E97FD}"/>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640BAA80-49D8-4581-A309-7AFF0A64FE9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589E59EC-FE89-48B0-9893-6645AFC335E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97FD54B3-EF69-42AA-80EA-F26F77EB3321}"/>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42147F07-49CC-4BA6-B92A-6E3D3515A67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64BC01FA-B460-4D18-8EC7-8A61FD4EBF3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8D53A4E6-D808-42C8-A4BE-7E72C8C4574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0718A67D-082A-413F-900F-5EBDFE97E93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63EE43C5-671C-451B-A487-FDC608418271}"/>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82E7DD2A-D1A7-4D42-B912-F2947819809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5F83B455-0B65-4B60-AE92-A63E55AFA24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5" name="直線コネクタ 554">
          <a:extLst>
            <a:ext uri="{FF2B5EF4-FFF2-40B4-BE49-F238E27FC236}">
              <a16:creationId xmlns:a16="http://schemas.microsoft.com/office/drawing/2014/main" id="{1B33CFE0-2C16-4570-8131-0EC47F56CE6D}"/>
            </a:ext>
          </a:extLst>
        </xdr:cNvPr>
        <xdr:cNvCxnSpPr/>
      </xdr:nvCxnSpPr>
      <xdr:spPr>
        <a:xfrm flipV="1">
          <a:off x="14703424" y="13404396"/>
          <a:ext cx="0" cy="145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D5EA86E4-AFB8-4611-9B60-6E97DA1673F5}"/>
            </a:ext>
          </a:extLst>
        </xdr:cNvPr>
        <xdr:cNvSpPr txBox="1"/>
      </xdr:nvSpPr>
      <xdr:spPr>
        <a:xfrm>
          <a:off x="1474216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7" name="直線コネクタ 556">
          <a:extLst>
            <a:ext uri="{FF2B5EF4-FFF2-40B4-BE49-F238E27FC236}">
              <a16:creationId xmlns:a16="http://schemas.microsoft.com/office/drawing/2014/main" id="{39589DE9-F46B-43C3-9746-97486F1FDED8}"/>
            </a:ext>
          </a:extLst>
        </xdr:cNvPr>
        <xdr:cNvCxnSpPr/>
      </xdr:nvCxnSpPr>
      <xdr:spPr>
        <a:xfrm>
          <a:off x="14611350" y="14856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8" name="【消防施設】&#10;有形固定資産減価償却率最大値テキスト">
          <a:extLst>
            <a:ext uri="{FF2B5EF4-FFF2-40B4-BE49-F238E27FC236}">
              <a16:creationId xmlns:a16="http://schemas.microsoft.com/office/drawing/2014/main" id="{CBDC6F09-FB2E-48EA-9237-FDAC9D96C315}"/>
            </a:ext>
          </a:extLst>
        </xdr:cNvPr>
        <xdr:cNvSpPr txBox="1"/>
      </xdr:nvSpPr>
      <xdr:spPr>
        <a:xfrm>
          <a:off x="1474216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9" name="直線コネクタ 558">
          <a:extLst>
            <a:ext uri="{FF2B5EF4-FFF2-40B4-BE49-F238E27FC236}">
              <a16:creationId xmlns:a16="http://schemas.microsoft.com/office/drawing/2014/main" id="{A322C330-C186-4A2F-A5D6-9205B185CA37}"/>
            </a:ext>
          </a:extLst>
        </xdr:cNvPr>
        <xdr:cNvCxnSpPr/>
      </xdr:nvCxnSpPr>
      <xdr:spPr>
        <a:xfrm>
          <a:off x="14611350" y="1340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D21D9E93-D2E4-4554-9A5F-172DAB49FF5C}"/>
            </a:ext>
          </a:extLst>
        </xdr:cNvPr>
        <xdr:cNvSpPr txBox="1"/>
      </xdr:nvSpPr>
      <xdr:spPr>
        <a:xfrm>
          <a:off x="14742160" y="1416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61" name="フローチャート: 判断 560">
          <a:extLst>
            <a:ext uri="{FF2B5EF4-FFF2-40B4-BE49-F238E27FC236}">
              <a16:creationId xmlns:a16="http://schemas.microsoft.com/office/drawing/2014/main" id="{2F3ECC38-DC1D-4049-BBE6-062AEC109573}"/>
            </a:ext>
          </a:extLst>
        </xdr:cNvPr>
        <xdr:cNvSpPr/>
      </xdr:nvSpPr>
      <xdr:spPr>
        <a:xfrm>
          <a:off x="14649450" y="1418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a:extLst>
            <a:ext uri="{FF2B5EF4-FFF2-40B4-BE49-F238E27FC236}">
              <a16:creationId xmlns:a16="http://schemas.microsoft.com/office/drawing/2014/main" id="{C783DB38-32E1-4FD0-8D5E-ECD20B5383D2}"/>
            </a:ext>
          </a:extLst>
        </xdr:cNvPr>
        <xdr:cNvSpPr/>
      </xdr:nvSpPr>
      <xdr:spPr>
        <a:xfrm>
          <a:off x="13887450" y="141667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63" name="フローチャート: 判断 562">
          <a:extLst>
            <a:ext uri="{FF2B5EF4-FFF2-40B4-BE49-F238E27FC236}">
              <a16:creationId xmlns:a16="http://schemas.microsoft.com/office/drawing/2014/main" id="{46D1CE6F-8A91-4C74-84DB-009EBAE575B7}"/>
            </a:ext>
          </a:extLst>
        </xdr:cNvPr>
        <xdr:cNvSpPr/>
      </xdr:nvSpPr>
      <xdr:spPr>
        <a:xfrm>
          <a:off x="13089890" y="1422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4" name="フローチャート: 判断 563">
          <a:extLst>
            <a:ext uri="{FF2B5EF4-FFF2-40B4-BE49-F238E27FC236}">
              <a16:creationId xmlns:a16="http://schemas.microsoft.com/office/drawing/2014/main" id="{3692DCA2-767C-444F-89E1-4D5B9550FEE3}"/>
            </a:ext>
          </a:extLst>
        </xdr:cNvPr>
        <xdr:cNvSpPr/>
      </xdr:nvSpPr>
      <xdr:spPr>
        <a:xfrm>
          <a:off x="12303760" y="1419533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5" name="フローチャート: 判断 564">
          <a:extLst>
            <a:ext uri="{FF2B5EF4-FFF2-40B4-BE49-F238E27FC236}">
              <a16:creationId xmlns:a16="http://schemas.microsoft.com/office/drawing/2014/main" id="{925C7686-BE00-41ED-9834-A1465A8BF879}"/>
            </a:ext>
          </a:extLst>
        </xdr:cNvPr>
        <xdr:cNvSpPr/>
      </xdr:nvSpPr>
      <xdr:spPr>
        <a:xfrm>
          <a:off x="11487150" y="142179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096EA15-E7D1-457F-884F-8B424C27374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84CE0A5-9FB0-4B0D-96D1-4FC143031F8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57716140-1E25-47A8-AEB2-0E59C4B0605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783CFD78-3289-42AF-A4A2-EB167734FBA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97ECDD8-D0FF-41E9-991C-013AC78090E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71" name="楕円 570">
          <a:extLst>
            <a:ext uri="{FF2B5EF4-FFF2-40B4-BE49-F238E27FC236}">
              <a16:creationId xmlns:a16="http://schemas.microsoft.com/office/drawing/2014/main" id="{29D38227-E030-4D17-83F9-C98B7D3A09BC}"/>
            </a:ext>
          </a:extLst>
        </xdr:cNvPr>
        <xdr:cNvSpPr/>
      </xdr:nvSpPr>
      <xdr:spPr>
        <a:xfrm>
          <a:off x="14649450" y="13670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2EDAD2D9-35F6-48EA-81A9-3E97540746C7}"/>
            </a:ext>
          </a:extLst>
        </xdr:cNvPr>
        <xdr:cNvSpPr txBox="1"/>
      </xdr:nvSpPr>
      <xdr:spPr>
        <a:xfrm>
          <a:off x="14742160" y="1351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573" name="楕円 572">
          <a:extLst>
            <a:ext uri="{FF2B5EF4-FFF2-40B4-BE49-F238E27FC236}">
              <a16:creationId xmlns:a16="http://schemas.microsoft.com/office/drawing/2014/main" id="{A61B6746-1FBB-409A-B78A-DB777185C946}"/>
            </a:ext>
          </a:extLst>
        </xdr:cNvPr>
        <xdr:cNvSpPr/>
      </xdr:nvSpPr>
      <xdr:spPr>
        <a:xfrm>
          <a:off x="13887450" y="136268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131173</xdr:rowOff>
    </xdr:from>
    <xdr:to>
      <xdr:col>85</xdr:col>
      <xdr:colOff>127000</xdr:colOff>
      <xdr:row>80</xdr:row>
      <xdr:rowOff>3811</xdr:rowOff>
    </xdr:to>
    <xdr:cxnSp macro="">
      <xdr:nvCxnSpPr>
        <xdr:cNvPr id="574" name="直線コネクタ 573">
          <a:extLst>
            <a:ext uri="{FF2B5EF4-FFF2-40B4-BE49-F238E27FC236}">
              <a16:creationId xmlns:a16="http://schemas.microsoft.com/office/drawing/2014/main" id="{E86374FD-B8C7-4462-8F3F-823F26C2DB87}"/>
            </a:ext>
          </a:extLst>
        </xdr:cNvPr>
        <xdr:cNvCxnSpPr/>
      </xdr:nvCxnSpPr>
      <xdr:spPr>
        <a:xfrm>
          <a:off x="13942060" y="13679533"/>
          <a:ext cx="762000" cy="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75" name="楕円 574">
          <a:extLst>
            <a:ext uri="{FF2B5EF4-FFF2-40B4-BE49-F238E27FC236}">
              <a16:creationId xmlns:a16="http://schemas.microsoft.com/office/drawing/2014/main" id="{F28D3FDC-B96B-4041-A222-BEF07C53CA75}"/>
            </a:ext>
          </a:extLst>
        </xdr:cNvPr>
        <xdr:cNvSpPr/>
      </xdr:nvSpPr>
      <xdr:spPr>
        <a:xfrm>
          <a:off x="13089890" y="135792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79</xdr:row>
      <xdr:rowOff>131173</xdr:rowOff>
    </xdr:to>
    <xdr:cxnSp macro="">
      <xdr:nvCxnSpPr>
        <xdr:cNvPr id="576" name="直線コネクタ 575">
          <a:extLst>
            <a:ext uri="{FF2B5EF4-FFF2-40B4-BE49-F238E27FC236}">
              <a16:creationId xmlns:a16="http://schemas.microsoft.com/office/drawing/2014/main" id="{3013DCBD-0D50-422D-973C-383DD4B9D891}"/>
            </a:ext>
          </a:extLst>
        </xdr:cNvPr>
        <xdr:cNvCxnSpPr/>
      </xdr:nvCxnSpPr>
      <xdr:spPr>
        <a:xfrm>
          <a:off x="13144500" y="13631907"/>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162016</xdr:rowOff>
    </xdr:from>
    <xdr:to>
      <xdr:col>72</xdr:col>
      <xdr:colOff>38100</xdr:colOff>
      <xdr:row>79</xdr:row>
      <xdr:rowOff>92166</xdr:rowOff>
    </xdr:to>
    <xdr:sp macro="" textlink="">
      <xdr:nvSpPr>
        <xdr:cNvPr id="577" name="楕円 576">
          <a:extLst>
            <a:ext uri="{FF2B5EF4-FFF2-40B4-BE49-F238E27FC236}">
              <a16:creationId xmlns:a16="http://schemas.microsoft.com/office/drawing/2014/main" id="{051369D3-150C-4B01-BEBA-3EB2DEF85250}"/>
            </a:ext>
          </a:extLst>
        </xdr:cNvPr>
        <xdr:cNvSpPr/>
      </xdr:nvSpPr>
      <xdr:spPr>
        <a:xfrm>
          <a:off x="12303760" y="135370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41366</xdr:rowOff>
    </xdr:from>
    <xdr:to>
      <xdr:col>76</xdr:col>
      <xdr:colOff>114300</xdr:colOff>
      <xdr:row>79</xdr:row>
      <xdr:rowOff>85452</xdr:rowOff>
    </xdr:to>
    <xdr:cxnSp macro="">
      <xdr:nvCxnSpPr>
        <xdr:cNvPr id="578" name="直線コネクタ 577">
          <a:extLst>
            <a:ext uri="{FF2B5EF4-FFF2-40B4-BE49-F238E27FC236}">
              <a16:creationId xmlns:a16="http://schemas.microsoft.com/office/drawing/2014/main" id="{1051B883-3340-4467-80D5-0CC2AA20B0F8}"/>
            </a:ext>
          </a:extLst>
        </xdr:cNvPr>
        <xdr:cNvCxnSpPr/>
      </xdr:nvCxnSpPr>
      <xdr:spPr>
        <a:xfrm>
          <a:off x="12346940" y="13585916"/>
          <a:ext cx="79756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116295</xdr:rowOff>
    </xdr:from>
    <xdr:to>
      <xdr:col>67</xdr:col>
      <xdr:colOff>101600</xdr:colOff>
      <xdr:row>79</xdr:row>
      <xdr:rowOff>46445</xdr:rowOff>
    </xdr:to>
    <xdr:sp macro="" textlink="">
      <xdr:nvSpPr>
        <xdr:cNvPr id="579" name="楕円 578">
          <a:extLst>
            <a:ext uri="{FF2B5EF4-FFF2-40B4-BE49-F238E27FC236}">
              <a16:creationId xmlns:a16="http://schemas.microsoft.com/office/drawing/2014/main" id="{016BACE1-0E69-45DB-BF30-B1934C0B191E}"/>
            </a:ext>
          </a:extLst>
        </xdr:cNvPr>
        <xdr:cNvSpPr/>
      </xdr:nvSpPr>
      <xdr:spPr>
        <a:xfrm>
          <a:off x="11487150" y="134893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167095</xdr:rowOff>
    </xdr:from>
    <xdr:to>
      <xdr:col>71</xdr:col>
      <xdr:colOff>177800</xdr:colOff>
      <xdr:row>79</xdr:row>
      <xdr:rowOff>41366</xdr:rowOff>
    </xdr:to>
    <xdr:cxnSp macro="">
      <xdr:nvCxnSpPr>
        <xdr:cNvPr id="580" name="直線コネクタ 579">
          <a:extLst>
            <a:ext uri="{FF2B5EF4-FFF2-40B4-BE49-F238E27FC236}">
              <a16:creationId xmlns:a16="http://schemas.microsoft.com/office/drawing/2014/main" id="{AA812219-E268-4025-A830-C6B989AED7C8}"/>
            </a:ext>
          </a:extLst>
        </xdr:cNvPr>
        <xdr:cNvCxnSpPr/>
      </xdr:nvCxnSpPr>
      <xdr:spPr>
        <a:xfrm>
          <a:off x="11541760" y="13544005"/>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581" name="n_1aveValue【消防施設】&#10;有形固定資産減価償却率">
          <a:extLst>
            <a:ext uri="{FF2B5EF4-FFF2-40B4-BE49-F238E27FC236}">
              <a16:creationId xmlns:a16="http://schemas.microsoft.com/office/drawing/2014/main" id="{B9AE5E24-A3B1-4DC9-9017-1D7026114B92}"/>
            </a:ext>
          </a:extLst>
        </xdr:cNvPr>
        <xdr:cNvSpPr txBox="1"/>
      </xdr:nvSpPr>
      <xdr:spPr>
        <a:xfrm>
          <a:off x="1373823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582" name="n_2aveValue【消防施設】&#10;有形固定資産減価償却率">
          <a:extLst>
            <a:ext uri="{FF2B5EF4-FFF2-40B4-BE49-F238E27FC236}">
              <a16:creationId xmlns:a16="http://schemas.microsoft.com/office/drawing/2014/main" id="{1ED65216-48FC-4C21-BE1E-7D3E8F806A7B}"/>
            </a:ext>
          </a:extLst>
        </xdr:cNvPr>
        <xdr:cNvSpPr txBox="1"/>
      </xdr:nvSpPr>
      <xdr:spPr>
        <a:xfrm>
          <a:off x="1295718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83" name="n_3aveValue【消防施設】&#10;有形固定資産減価償却率">
          <a:extLst>
            <a:ext uri="{FF2B5EF4-FFF2-40B4-BE49-F238E27FC236}">
              <a16:creationId xmlns:a16="http://schemas.microsoft.com/office/drawing/2014/main" id="{C0C2A0C9-053D-4B14-B636-0E70D406FCFD}"/>
            </a:ext>
          </a:extLst>
        </xdr:cNvPr>
        <xdr:cNvSpPr txBox="1"/>
      </xdr:nvSpPr>
      <xdr:spPr>
        <a:xfrm>
          <a:off x="12171054" y="1428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584" name="n_4aveValue【消防施設】&#10;有形固定資産減価償却率">
          <a:extLst>
            <a:ext uri="{FF2B5EF4-FFF2-40B4-BE49-F238E27FC236}">
              <a16:creationId xmlns:a16="http://schemas.microsoft.com/office/drawing/2014/main" id="{01F25AFF-1754-4474-A17F-84E6F091797F}"/>
            </a:ext>
          </a:extLst>
        </xdr:cNvPr>
        <xdr:cNvSpPr txBox="1"/>
      </xdr:nvSpPr>
      <xdr:spPr>
        <a:xfrm>
          <a:off x="113544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585" name="n_1mainValue【消防施設】&#10;有形固定資産減価償却率">
          <a:extLst>
            <a:ext uri="{FF2B5EF4-FFF2-40B4-BE49-F238E27FC236}">
              <a16:creationId xmlns:a16="http://schemas.microsoft.com/office/drawing/2014/main" id="{912F525A-330C-413A-974B-8256EEEA039A}"/>
            </a:ext>
          </a:extLst>
        </xdr:cNvPr>
        <xdr:cNvSpPr txBox="1"/>
      </xdr:nvSpPr>
      <xdr:spPr>
        <a:xfrm>
          <a:off x="13738234" y="133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586" name="n_2mainValue【消防施設】&#10;有形固定資産減価償却率">
          <a:extLst>
            <a:ext uri="{FF2B5EF4-FFF2-40B4-BE49-F238E27FC236}">
              <a16:creationId xmlns:a16="http://schemas.microsoft.com/office/drawing/2014/main" id="{96228B87-7A1B-4CAC-AB52-3CB92FC059A3}"/>
            </a:ext>
          </a:extLst>
        </xdr:cNvPr>
        <xdr:cNvSpPr txBox="1"/>
      </xdr:nvSpPr>
      <xdr:spPr>
        <a:xfrm>
          <a:off x="1295718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108693</xdr:rowOff>
    </xdr:from>
    <xdr:ext cx="405111" cy="259045"/>
    <xdr:sp macro="" textlink="">
      <xdr:nvSpPr>
        <xdr:cNvPr id="587" name="n_3mainValue【消防施設】&#10;有形固定資産減価償却率">
          <a:extLst>
            <a:ext uri="{FF2B5EF4-FFF2-40B4-BE49-F238E27FC236}">
              <a16:creationId xmlns:a16="http://schemas.microsoft.com/office/drawing/2014/main" id="{5C082CE7-7481-472B-B3E1-BF664E4CCD35}"/>
            </a:ext>
          </a:extLst>
        </xdr:cNvPr>
        <xdr:cNvSpPr txBox="1"/>
      </xdr:nvSpPr>
      <xdr:spPr>
        <a:xfrm>
          <a:off x="12171054" y="1330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62972</xdr:rowOff>
    </xdr:from>
    <xdr:ext cx="405111" cy="259045"/>
    <xdr:sp macro="" textlink="">
      <xdr:nvSpPr>
        <xdr:cNvPr id="588" name="n_4mainValue【消防施設】&#10;有形固定資産減価償却率">
          <a:extLst>
            <a:ext uri="{FF2B5EF4-FFF2-40B4-BE49-F238E27FC236}">
              <a16:creationId xmlns:a16="http://schemas.microsoft.com/office/drawing/2014/main" id="{369A3F97-5E91-4925-9411-B43B8E8D0862}"/>
            </a:ext>
          </a:extLst>
        </xdr:cNvPr>
        <xdr:cNvSpPr txBox="1"/>
      </xdr:nvSpPr>
      <xdr:spPr>
        <a:xfrm>
          <a:off x="11354444" y="132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B531A0DB-F100-44E0-863C-762DB42B819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C265EA84-187E-43C6-9407-BBB3CAD2976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CC658006-E57E-4FC2-B971-F79CC3B89E5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6D7D5AD8-243A-440C-A8E5-57B03676D2A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68D275DF-7D69-4F39-BDB2-A013B41FCCC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34DC2D0-FDF7-4000-861A-07E3EB6272F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2F275D89-5D6A-4C90-905F-9E0F5C70BB6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725505DE-69BF-4F82-AD23-AAE7F820199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950ED156-C16B-4DB8-94D8-2F3CE2DB485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3F859C64-1E39-4ABA-A6F1-88EEAF70805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a:extLst>
            <a:ext uri="{FF2B5EF4-FFF2-40B4-BE49-F238E27FC236}">
              <a16:creationId xmlns:a16="http://schemas.microsoft.com/office/drawing/2014/main" id="{9FD8E894-8483-4A14-863F-4C6A21419354}"/>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2BDC03A8-7079-4B36-A0A7-652C156E77EA}"/>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a:extLst>
            <a:ext uri="{FF2B5EF4-FFF2-40B4-BE49-F238E27FC236}">
              <a16:creationId xmlns:a16="http://schemas.microsoft.com/office/drawing/2014/main" id="{0474928C-ADBB-49E2-AA5B-989240DC6FEC}"/>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a:extLst>
            <a:ext uri="{FF2B5EF4-FFF2-40B4-BE49-F238E27FC236}">
              <a16:creationId xmlns:a16="http://schemas.microsoft.com/office/drawing/2014/main" id="{DF6A21EE-B3E1-4D04-BF82-5D982F40F7E7}"/>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a:extLst>
            <a:ext uri="{FF2B5EF4-FFF2-40B4-BE49-F238E27FC236}">
              <a16:creationId xmlns:a16="http://schemas.microsoft.com/office/drawing/2014/main" id="{E026C005-EA06-4BE8-9B15-9C665B8FD422}"/>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a:extLst>
            <a:ext uri="{FF2B5EF4-FFF2-40B4-BE49-F238E27FC236}">
              <a16:creationId xmlns:a16="http://schemas.microsoft.com/office/drawing/2014/main" id="{A373BBE9-2CB2-4BBA-A4E7-280CADEAF3F6}"/>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a:extLst>
            <a:ext uri="{FF2B5EF4-FFF2-40B4-BE49-F238E27FC236}">
              <a16:creationId xmlns:a16="http://schemas.microsoft.com/office/drawing/2014/main" id="{189D9732-D395-44A3-9681-3BF73D49CCFE}"/>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a:extLst>
            <a:ext uri="{FF2B5EF4-FFF2-40B4-BE49-F238E27FC236}">
              <a16:creationId xmlns:a16="http://schemas.microsoft.com/office/drawing/2014/main" id="{CE11E47F-24DD-4E90-AA3E-4669F485661E}"/>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a:extLst>
            <a:ext uri="{FF2B5EF4-FFF2-40B4-BE49-F238E27FC236}">
              <a16:creationId xmlns:a16="http://schemas.microsoft.com/office/drawing/2014/main" id="{5451E884-2BE0-48C9-A4EB-2A8883EA6F4E}"/>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a:extLst>
            <a:ext uri="{FF2B5EF4-FFF2-40B4-BE49-F238E27FC236}">
              <a16:creationId xmlns:a16="http://schemas.microsoft.com/office/drawing/2014/main" id="{B3512E62-3808-409E-8FCD-318921786CDD}"/>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a:extLst>
            <a:ext uri="{FF2B5EF4-FFF2-40B4-BE49-F238E27FC236}">
              <a16:creationId xmlns:a16="http://schemas.microsoft.com/office/drawing/2014/main" id="{ABB528BB-669D-4808-A183-DA916F69D806}"/>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ACD2ABB4-DCA4-4B14-9ABF-BE33B43D18F7}"/>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EA8EB4DB-D1A2-4E3D-ADAD-BD5E8199DFC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476329D9-9880-4ACC-90F3-F84EC289D5A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227B88DC-1DFB-4C9E-896C-21C9DD75B8D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4" name="直線コネクタ 613">
          <a:extLst>
            <a:ext uri="{FF2B5EF4-FFF2-40B4-BE49-F238E27FC236}">
              <a16:creationId xmlns:a16="http://schemas.microsoft.com/office/drawing/2014/main" id="{4B0C6E16-0AF1-44B6-9DD2-7EE61242EE61}"/>
            </a:ext>
          </a:extLst>
        </xdr:cNvPr>
        <xdr:cNvCxnSpPr/>
      </xdr:nvCxnSpPr>
      <xdr:spPr>
        <a:xfrm flipV="1">
          <a:off x="19947254" y="13443259"/>
          <a:ext cx="0" cy="147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5" name="【消防施設】&#10;一人当たり面積最小値テキスト">
          <a:extLst>
            <a:ext uri="{FF2B5EF4-FFF2-40B4-BE49-F238E27FC236}">
              <a16:creationId xmlns:a16="http://schemas.microsoft.com/office/drawing/2014/main" id="{30735803-CC4A-46CF-9E28-0D2A5CBFDD89}"/>
            </a:ext>
          </a:extLst>
        </xdr:cNvPr>
        <xdr:cNvSpPr txBox="1"/>
      </xdr:nvSpPr>
      <xdr:spPr>
        <a:xfrm>
          <a:off x="1998599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6" name="直線コネクタ 615">
          <a:extLst>
            <a:ext uri="{FF2B5EF4-FFF2-40B4-BE49-F238E27FC236}">
              <a16:creationId xmlns:a16="http://schemas.microsoft.com/office/drawing/2014/main" id="{A9824D00-3F55-4ED0-B92F-2737711C550A}"/>
            </a:ext>
          </a:extLst>
        </xdr:cNvPr>
        <xdr:cNvCxnSpPr/>
      </xdr:nvCxnSpPr>
      <xdr:spPr>
        <a:xfrm>
          <a:off x="19885660" y="1491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7" name="【消防施設】&#10;一人当たり面積最大値テキスト">
          <a:extLst>
            <a:ext uri="{FF2B5EF4-FFF2-40B4-BE49-F238E27FC236}">
              <a16:creationId xmlns:a16="http://schemas.microsoft.com/office/drawing/2014/main" id="{1767A039-6D40-4351-B3B1-DD5B8303C451}"/>
            </a:ext>
          </a:extLst>
        </xdr:cNvPr>
        <xdr:cNvSpPr txBox="1"/>
      </xdr:nvSpPr>
      <xdr:spPr>
        <a:xfrm>
          <a:off x="19985990" y="132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8" name="直線コネクタ 617">
          <a:extLst>
            <a:ext uri="{FF2B5EF4-FFF2-40B4-BE49-F238E27FC236}">
              <a16:creationId xmlns:a16="http://schemas.microsoft.com/office/drawing/2014/main" id="{71D5DCE0-5CE4-493F-863E-3EA841732856}"/>
            </a:ext>
          </a:extLst>
        </xdr:cNvPr>
        <xdr:cNvCxnSpPr/>
      </xdr:nvCxnSpPr>
      <xdr:spPr>
        <a:xfrm>
          <a:off x="19885660" y="13443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9" name="【消防施設】&#10;一人当たり面積平均値テキスト">
          <a:extLst>
            <a:ext uri="{FF2B5EF4-FFF2-40B4-BE49-F238E27FC236}">
              <a16:creationId xmlns:a16="http://schemas.microsoft.com/office/drawing/2014/main" id="{6A2A1037-8C05-4556-84EA-C11DC8833322}"/>
            </a:ext>
          </a:extLst>
        </xdr:cNvPr>
        <xdr:cNvSpPr txBox="1"/>
      </xdr:nvSpPr>
      <xdr:spPr>
        <a:xfrm>
          <a:off x="19985990" y="1461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20" name="フローチャート: 判断 619">
          <a:extLst>
            <a:ext uri="{FF2B5EF4-FFF2-40B4-BE49-F238E27FC236}">
              <a16:creationId xmlns:a16="http://schemas.microsoft.com/office/drawing/2014/main" id="{F118C8C1-02D2-4B5C-8639-B94549B7A275}"/>
            </a:ext>
          </a:extLst>
        </xdr:cNvPr>
        <xdr:cNvSpPr/>
      </xdr:nvSpPr>
      <xdr:spPr>
        <a:xfrm>
          <a:off x="19904710" y="147628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21" name="フローチャート: 判断 620">
          <a:extLst>
            <a:ext uri="{FF2B5EF4-FFF2-40B4-BE49-F238E27FC236}">
              <a16:creationId xmlns:a16="http://schemas.microsoft.com/office/drawing/2014/main" id="{960F0396-2DEA-437B-8870-32ACA0E5EBCD}"/>
            </a:ext>
          </a:extLst>
        </xdr:cNvPr>
        <xdr:cNvSpPr/>
      </xdr:nvSpPr>
      <xdr:spPr>
        <a:xfrm>
          <a:off x="19161760" y="1476313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22" name="フローチャート: 判断 621">
          <a:extLst>
            <a:ext uri="{FF2B5EF4-FFF2-40B4-BE49-F238E27FC236}">
              <a16:creationId xmlns:a16="http://schemas.microsoft.com/office/drawing/2014/main" id="{A7A8E087-B6A8-44B1-A551-F30E3469B70A}"/>
            </a:ext>
          </a:extLst>
        </xdr:cNvPr>
        <xdr:cNvSpPr/>
      </xdr:nvSpPr>
      <xdr:spPr>
        <a:xfrm>
          <a:off x="18345150" y="1478490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23" name="フローチャート: 判断 622">
          <a:extLst>
            <a:ext uri="{FF2B5EF4-FFF2-40B4-BE49-F238E27FC236}">
              <a16:creationId xmlns:a16="http://schemas.microsoft.com/office/drawing/2014/main" id="{2036E8BB-8A6F-4921-B787-F089DD2CA787}"/>
            </a:ext>
          </a:extLst>
        </xdr:cNvPr>
        <xdr:cNvSpPr/>
      </xdr:nvSpPr>
      <xdr:spPr>
        <a:xfrm>
          <a:off x="17547590" y="148191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4" name="フローチャート: 判断 623">
          <a:extLst>
            <a:ext uri="{FF2B5EF4-FFF2-40B4-BE49-F238E27FC236}">
              <a16:creationId xmlns:a16="http://schemas.microsoft.com/office/drawing/2014/main" id="{93554949-0F33-4D0A-BFEC-1747094C8D4C}"/>
            </a:ext>
          </a:extLst>
        </xdr:cNvPr>
        <xdr:cNvSpPr/>
      </xdr:nvSpPr>
      <xdr:spPr>
        <a:xfrm>
          <a:off x="16761460" y="148201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E6DD830-26EA-4587-87B1-71D9B38871A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401D1EE7-D4A3-4C1D-9500-1AA83BB83F2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1A00058-6F62-4882-BD1E-2EB1BD44419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F1E54D9-B546-4CB1-B057-4F9E58B3B82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676EAE5E-0406-4AD5-BB97-68ECCE4EF1B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78414</xdr:rowOff>
    </xdr:from>
    <xdr:to>
      <xdr:col>116</xdr:col>
      <xdr:colOff>114300</xdr:colOff>
      <xdr:row>87</xdr:row>
      <xdr:rowOff>8564</xdr:rowOff>
    </xdr:to>
    <xdr:sp macro="" textlink="">
      <xdr:nvSpPr>
        <xdr:cNvPr id="630" name="楕円 629">
          <a:extLst>
            <a:ext uri="{FF2B5EF4-FFF2-40B4-BE49-F238E27FC236}">
              <a16:creationId xmlns:a16="http://schemas.microsoft.com/office/drawing/2014/main" id="{E80E681D-B68D-4C81-9007-2B11EFC00E6F}"/>
            </a:ext>
          </a:extLst>
        </xdr:cNvPr>
        <xdr:cNvSpPr/>
      </xdr:nvSpPr>
      <xdr:spPr>
        <a:xfrm>
          <a:off x="19904710" y="148231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631" name="【消防施設】&#10;一人当たり面積該当値テキスト">
          <a:extLst>
            <a:ext uri="{FF2B5EF4-FFF2-40B4-BE49-F238E27FC236}">
              <a16:creationId xmlns:a16="http://schemas.microsoft.com/office/drawing/2014/main" id="{024F4E8E-0588-44A9-8BF3-2CAD99BFAB9C}"/>
            </a:ext>
          </a:extLst>
        </xdr:cNvPr>
        <xdr:cNvSpPr txBox="1"/>
      </xdr:nvSpPr>
      <xdr:spPr>
        <a:xfrm>
          <a:off x="1998599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78739</xdr:rowOff>
    </xdr:from>
    <xdr:to>
      <xdr:col>112</xdr:col>
      <xdr:colOff>38100</xdr:colOff>
      <xdr:row>87</xdr:row>
      <xdr:rowOff>8889</xdr:rowOff>
    </xdr:to>
    <xdr:sp macro="" textlink="">
      <xdr:nvSpPr>
        <xdr:cNvPr id="632" name="楕円 631">
          <a:extLst>
            <a:ext uri="{FF2B5EF4-FFF2-40B4-BE49-F238E27FC236}">
              <a16:creationId xmlns:a16="http://schemas.microsoft.com/office/drawing/2014/main" id="{D8ED532F-6E32-42E0-9CEC-642CCEA7C3D9}"/>
            </a:ext>
          </a:extLst>
        </xdr:cNvPr>
        <xdr:cNvSpPr/>
      </xdr:nvSpPr>
      <xdr:spPr>
        <a:xfrm>
          <a:off x="19161760" y="148234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129214</xdr:rowOff>
    </xdr:from>
    <xdr:to>
      <xdr:col>116</xdr:col>
      <xdr:colOff>63500</xdr:colOff>
      <xdr:row>86</xdr:row>
      <xdr:rowOff>129539</xdr:rowOff>
    </xdr:to>
    <xdr:cxnSp macro="">
      <xdr:nvCxnSpPr>
        <xdr:cNvPr id="633" name="直線コネクタ 632">
          <a:extLst>
            <a:ext uri="{FF2B5EF4-FFF2-40B4-BE49-F238E27FC236}">
              <a16:creationId xmlns:a16="http://schemas.microsoft.com/office/drawing/2014/main" id="{18CC2A6E-8840-4FF0-A24D-9F84BD88AEB3}"/>
            </a:ext>
          </a:extLst>
        </xdr:cNvPr>
        <xdr:cNvCxnSpPr/>
      </xdr:nvCxnSpPr>
      <xdr:spPr>
        <a:xfrm flipV="1">
          <a:off x="19204940" y="14877724"/>
          <a:ext cx="74295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79394</xdr:rowOff>
    </xdr:from>
    <xdr:to>
      <xdr:col>107</xdr:col>
      <xdr:colOff>101600</xdr:colOff>
      <xdr:row>87</xdr:row>
      <xdr:rowOff>9544</xdr:rowOff>
    </xdr:to>
    <xdr:sp macro="" textlink="">
      <xdr:nvSpPr>
        <xdr:cNvPr id="634" name="楕円 633">
          <a:extLst>
            <a:ext uri="{FF2B5EF4-FFF2-40B4-BE49-F238E27FC236}">
              <a16:creationId xmlns:a16="http://schemas.microsoft.com/office/drawing/2014/main" id="{CD6E92E0-0AB6-4332-BF33-13F99C4B0EE2}"/>
            </a:ext>
          </a:extLst>
        </xdr:cNvPr>
        <xdr:cNvSpPr/>
      </xdr:nvSpPr>
      <xdr:spPr>
        <a:xfrm>
          <a:off x="18345150" y="148240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129539</xdr:rowOff>
    </xdr:from>
    <xdr:to>
      <xdr:col>111</xdr:col>
      <xdr:colOff>177800</xdr:colOff>
      <xdr:row>86</xdr:row>
      <xdr:rowOff>130194</xdr:rowOff>
    </xdr:to>
    <xdr:cxnSp macro="">
      <xdr:nvCxnSpPr>
        <xdr:cNvPr id="635" name="直線コネクタ 634">
          <a:extLst>
            <a:ext uri="{FF2B5EF4-FFF2-40B4-BE49-F238E27FC236}">
              <a16:creationId xmlns:a16="http://schemas.microsoft.com/office/drawing/2014/main" id="{AAB3D5C0-867F-41EC-BA93-6A35F21FD9AD}"/>
            </a:ext>
          </a:extLst>
        </xdr:cNvPr>
        <xdr:cNvCxnSpPr/>
      </xdr:nvCxnSpPr>
      <xdr:spPr>
        <a:xfrm flipV="1">
          <a:off x="18399760" y="14878049"/>
          <a:ext cx="80518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79394</xdr:rowOff>
    </xdr:from>
    <xdr:to>
      <xdr:col>102</xdr:col>
      <xdr:colOff>165100</xdr:colOff>
      <xdr:row>87</xdr:row>
      <xdr:rowOff>9544</xdr:rowOff>
    </xdr:to>
    <xdr:sp macro="" textlink="">
      <xdr:nvSpPr>
        <xdr:cNvPr id="636" name="楕円 635">
          <a:extLst>
            <a:ext uri="{FF2B5EF4-FFF2-40B4-BE49-F238E27FC236}">
              <a16:creationId xmlns:a16="http://schemas.microsoft.com/office/drawing/2014/main" id="{58D3FE1E-A985-461C-A301-FFE006DD571D}"/>
            </a:ext>
          </a:extLst>
        </xdr:cNvPr>
        <xdr:cNvSpPr/>
      </xdr:nvSpPr>
      <xdr:spPr>
        <a:xfrm>
          <a:off x="17547590" y="148240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130194</xdr:rowOff>
    </xdr:from>
    <xdr:to>
      <xdr:col>107</xdr:col>
      <xdr:colOff>50800</xdr:colOff>
      <xdr:row>86</xdr:row>
      <xdr:rowOff>130194</xdr:rowOff>
    </xdr:to>
    <xdr:cxnSp macro="">
      <xdr:nvCxnSpPr>
        <xdr:cNvPr id="637" name="直線コネクタ 636">
          <a:extLst>
            <a:ext uri="{FF2B5EF4-FFF2-40B4-BE49-F238E27FC236}">
              <a16:creationId xmlns:a16="http://schemas.microsoft.com/office/drawing/2014/main" id="{49E6C6B1-0ACB-4E7D-B52C-ED85EA9C27AD}"/>
            </a:ext>
          </a:extLst>
        </xdr:cNvPr>
        <xdr:cNvCxnSpPr/>
      </xdr:nvCxnSpPr>
      <xdr:spPr>
        <a:xfrm>
          <a:off x="17602200" y="1487870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80046</xdr:rowOff>
    </xdr:from>
    <xdr:to>
      <xdr:col>98</xdr:col>
      <xdr:colOff>38100</xdr:colOff>
      <xdr:row>87</xdr:row>
      <xdr:rowOff>10196</xdr:rowOff>
    </xdr:to>
    <xdr:sp macro="" textlink="">
      <xdr:nvSpPr>
        <xdr:cNvPr id="638" name="楕円 637">
          <a:extLst>
            <a:ext uri="{FF2B5EF4-FFF2-40B4-BE49-F238E27FC236}">
              <a16:creationId xmlns:a16="http://schemas.microsoft.com/office/drawing/2014/main" id="{8C6519A9-B1CC-4DE5-BB0A-BD6D144D9C69}"/>
            </a:ext>
          </a:extLst>
        </xdr:cNvPr>
        <xdr:cNvSpPr/>
      </xdr:nvSpPr>
      <xdr:spPr>
        <a:xfrm>
          <a:off x="16761460" y="148266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130194</xdr:rowOff>
    </xdr:from>
    <xdr:to>
      <xdr:col>102</xdr:col>
      <xdr:colOff>114300</xdr:colOff>
      <xdr:row>86</xdr:row>
      <xdr:rowOff>130846</xdr:rowOff>
    </xdr:to>
    <xdr:cxnSp macro="">
      <xdr:nvCxnSpPr>
        <xdr:cNvPr id="639" name="直線コネクタ 638">
          <a:extLst>
            <a:ext uri="{FF2B5EF4-FFF2-40B4-BE49-F238E27FC236}">
              <a16:creationId xmlns:a16="http://schemas.microsoft.com/office/drawing/2014/main" id="{03B51655-5A77-4698-B1E8-649EE0A78A9D}"/>
            </a:ext>
          </a:extLst>
        </xdr:cNvPr>
        <xdr:cNvCxnSpPr/>
      </xdr:nvCxnSpPr>
      <xdr:spPr>
        <a:xfrm flipV="1">
          <a:off x="16804640" y="14878704"/>
          <a:ext cx="79756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40" name="n_1aveValue【消防施設】&#10;一人当たり面積">
          <a:extLst>
            <a:ext uri="{FF2B5EF4-FFF2-40B4-BE49-F238E27FC236}">
              <a16:creationId xmlns:a16="http://schemas.microsoft.com/office/drawing/2014/main" id="{36BE7D01-DC33-441F-82DB-C34FA117355B}"/>
            </a:ext>
          </a:extLst>
        </xdr:cNvPr>
        <xdr:cNvSpPr txBox="1"/>
      </xdr:nvSpPr>
      <xdr:spPr>
        <a:xfrm>
          <a:off x="18982132" y="145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41" name="n_2aveValue【消防施設】&#10;一人当たり面積">
          <a:extLst>
            <a:ext uri="{FF2B5EF4-FFF2-40B4-BE49-F238E27FC236}">
              <a16:creationId xmlns:a16="http://schemas.microsoft.com/office/drawing/2014/main" id="{33716635-72AF-4C5E-879D-2A3D5B7EC2EE}"/>
            </a:ext>
          </a:extLst>
        </xdr:cNvPr>
        <xdr:cNvSpPr txBox="1"/>
      </xdr:nvSpPr>
      <xdr:spPr>
        <a:xfrm>
          <a:off x="18182032" y="145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642" name="n_3aveValue【消防施設】&#10;一人当たり面積">
          <a:extLst>
            <a:ext uri="{FF2B5EF4-FFF2-40B4-BE49-F238E27FC236}">
              <a16:creationId xmlns:a16="http://schemas.microsoft.com/office/drawing/2014/main" id="{3A28B47A-F238-49C1-813A-8721DD78D992}"/>
            </a:ext>
          </a:extLst>
        </xdr:cNvPr>
        <xdr:cNvSpPr txBox="1"/>
      </xdr:nvSpPr>
      <xdr:spPr>
        <a:xfrm>
          <a:off x="17384472" y="145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43" name="n_4aveValue【消防施設】&#10;一人当たり面積">
          <a:extLst>
            <a:ext uri="{FF2B5EF4-FFF2-40B4-BE49-F238E27FC236}">
              <a16:creationId xmlns:a16="http://schemas.microsoft.com/office/drawing/2014/main" id="{DA0A39F1-AD08-44B5-800E-81A7A370BB37}"/>
            </a:ext>
          </a:extLst>
        </xdr:cNvPr>
        <xdr:cNvSpPr txBox="1"/>
      </xdr:nvSpPr>
      <xdr:spPr>
        <a:xfrm>
          <a:off x="16588817" y="145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xdr:rowOff>
    </xdr:from>
    <xdr:ext cx="469744" cy="259045"/>
    <xdr:sp macro="" textlink="">
      <xdr:nvSpPr>
        <xdr:cNvPr id="644" name="n_1mainValue【消防施設】&#10;一人当たり面積">
          <a:extLst>
            <a:ext uri="{FF2B5EF4-FFF2-40B4-BE49-F238E27FC236}">
              <a16:creationId xmlns:a16="http://schemas.microsoft.com/office/drawing/2014/main" id="{D6E6C2EA-8793-4DA2-B39A-287D09429CB4}"/>
            </a:ext>
          </a:extLst>
        </xdr:cNvPr>
        <xdr:cNvSpPr txBox="1"/>
      </xdr:nvSpPr>
      <xdr:spPr>
        <a:xfrm>
          <a:off x="18982132"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671</xdr:rowOff>
    </xdr:from>
    <xdr:ext cx="469744" cy="259045"/>
    <xdr:sp macro="" textlink="">
      <xdr:nvSpPr>
        <xdr:cNvPr id="645" name="n_2mainValue【消防施設】&#10;一人当たり面積">
          <a:extLst>
            <a:ext uri="{FF2B5EF4-FFF2-40B4-BE49-F238E27FC236}">
              <a16:creationId xmlns:a16="http://schemas.microsoft.com/office/drawing/2014/main" id="{4FBBD6C1-784F-444C-86C0-4BF9338273AD}"/>
            </a:ext>
          </a:extLst>
        </xdr:cNvPr>
        <xdr:cNvSpPr txBox="1"/>
      </xdr:nvSpPr>
      <xdr:spPr>
        <a:xfrm>
          <a:off x="18182032"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671</xdr:rowOff>
    </xdr:from>
    <xdr:ext cx="469744" cy="259045"/>
    <xdr:sp macro="" textlink="">
      <xdr:nvSpPr>
        <xdr:cNvPr id="646" name="n_3mainValue【消防施設】&#10;一人当たり面積">
          <a:extLst>
            <a:ext uri="{FF2B5EF4-FFF2-40B4-BE49-F238E27FC236}">
              <a16:creationId xmlns:a16="http://schemas.microsoft.com/office/drawing/2014/main" id="{680F3029-6154-4C5C-A344-67EA1A41CC95}"/>
            </a:ext>
          </a:extLst>
        </xdr:cNvPr>
        <xdr:cNvSpPr txBox="1"/>
      </xdr:nvSpPr>
      <xdr:spPr>
        <a:xfrm>
          <a:off x="17384472"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1323</xdr:rowOff>
    </xdr:from>
    <xdr:ext cx="469744" cy="259045"/>
    <xdr:sp macro="" textlink="">
      <xdr:nvSpPr>
        <xdr:cNvPr id="647" name="n_4mainValue【消防施設】&#10;一人当たり面積">
          <a:extLst>
            <a:ext uri="{FF2B5EF4-FFF2-40B4-BE49-F238E27FC236}">
              <a16:creationId xmlns:a16="http://schemas.microsoft.com/office/drawing/2014/main" id="{65E4CA7C-08E5-46B4-B280-D837036E078C}"/>
            </a:ext>
          </a:extLst>
        </xdr:cNvPr>
        <xdr:cNvSpPr txBox="1"/>
      </xdr:nvSpPr>
      <xdr:spPr>
        <a:xfrm>
          <a:off x="16588817" y="149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C68D68A4-DCAF-4C3C-A7E6-6D9378F6DA1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3A49811E-C094-4EBE-9DAD-80C3FC99C6B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3F12C772-D040-4864-A879-EC60527EF7B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F846A792-DD0B-4D48-906E-48F9D7EC041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A3A8ABF0-EA2F-426C-8574-D5C240171BA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68D74304-D367-47C5-8DE6-D5ADF73D80A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ABBAC166-815C-493B-B6A3-B416607D0D9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DBDEA062-ECD1-4BAF-AF25-62A8FC3F900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BBD756A4-A5F7-41E2-AE0B-A839FB1ECD0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1E8F9952-3159-4E99-B1B7-8B9358BB364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7E76A63C-9090-45EF-8C98-D42CC94286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7768CEC0-C5AE-417F-A25B-0DCB497EFD0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F11AB331-283C-4B3E-8517-912A2E430AC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EA6D9A54-A211-46B3-8DD7-FB45BFF0A8F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D1C9DDC3-96B1-484D-9E34-A3364D36DDA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16143652-EA2C-47F6-B8C5-583CAF5E4B0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2C25B331-92F6-412D-A3AB-B80C94DD207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20BA7D50-AD2F-45C8-AECC-BDE91F8FBDA6}"/>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9BA9CB5E-893D-4D46-8A33-47177156DDF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CEBA7440-33DA-4B78-A47E-40FE8799A23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6FD5D2FC-47F2-4A2E-AA91-74889384902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3C4E9A60-43C8-41D8-AA76-07888AFE072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D84B2B7A-AC5C-402C-898C-FEB5E0C52BED}"/>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C53C626F-022E-4678-976F-B9F5152B70C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C927DDD5-501A-4CF8-9DF9-6DAA74A2602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3" name="直線コネクタ 672">
          <a:extLst>
            <a:ext uri="{FF2B5EF4-FFF2-40B4-BE49-F238E27FC236}">
              <a16:creationId xmlns:a16="http://schemas.microsoft.com/office/drawing/2014/main" id="{F2C65171-5971-476C-8F9C-C6B9BB736480}"/>
            </a:ext>
          </a:extLst>
        </xdr:cNvPr>
        <xdr:cNvCxnSpPr/>
      </xdr:nvCxnSpPr>
      <xdr:spPr>
        <a:xfrm flipV="1">
          <a:off x="14703424" y="17164594"/>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庁舎】&#10;有形固定資産減価償却率最小値テキスト">
          <a:extLst>
            <a:ext uri="{FF2B5EF4-FFF2-40B4-BE49-F238E27FC236}">
              <a16:creationId xmlns:a16="http://schemas.microsoft.com/office/drawing/2014/main" id="{E9D01684-BE57-402A-A28C-C51EA20ADB58}"/>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a:extLst>
            <a:ext uri="{FF2B5EF4-FFF2-40B4-BE49-F238E27FC236}">
              <a16:creationId xmlns:a16="http://schemas.microsoft.com/office/drawing/2014/main" id="{F85FF37D-2986-49FD-B2D7-00CEE2089061}"/>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6" name="【庁舎】&#10;有形固定資産減価償却率最大値テキスト">
          <a:extLst>
            <a:ext uri="{FF2B5EF4-FFF2-40B4-BE49-F238E27FC236}">
              <a16:creationId xmlns:a16="http://schemas.microsoft.com/office/drawing/2014/main" id="{5F644400-C01C-433B-B60E-73714109FD01}"/>
            </a:ext>
          </a:extLst>
        </xdr:cNvPr>
        <xdr:cNvSpPr txBox="1"/>
      </xdr:nvSpPr>
      <xdr:spPr>
        <a:xfrm>
          <a:off x="1474216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7" name="直線コネクタ 676">
          <a:extLst>
            <a:ext uri="{FF2B5EF4-FFF2-40B4-BE49-F238E27FC236}">
              <a16:creationId xmlns:a16="http://schemas.microsoft.com/office/drawing/2014/main" id="{94BB33BD-9ABE-46CA-89BD-8A6E03D855AF}"/>
            </a:ext>
          </a:extLst>
        </xdr:cNvPr>
        <xdr:cNvCxnSpPr/>
      </xdr:nvCxnSpPr>
      <xdr:spPr>
        <a:xfrm>
          <a:off x="1461135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678" name="【庁舎】&#10;有形固定資産減価償却率平均値テキスト">
          <a:extLst>
            <a:ext uri="{FF2B5EF4-FFF2-40B4-BE49-F238E27FC236}">
              <a16:creationId xmlns:a16="http://schemas.microsoft.com/office/drawing/2014/main" id="{C796FEDA-0DBB-46C8-BFCD-FDACD7862C59}"/>
            </a:ext>
          </a:extLst>
        </xdr:cNvPr>
        <xdr:cNvSpPr txBox="1"/>
      </xdr:nvSpPr>
      <xdr:spPr>
        <a:xfrm>
          <a:off x="14742160" y="17803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9" name="フローチャート: 判断 678">
          <a:extLst>
            <a:ext uri="{FF2B5EF4-FFF2-40B4-BE49-F238E27FC236}">
              <a16:creationId xmlns:a16="http://schemas.microsoft.com/office/drawing/2014/main" id="{5BDAE656-B0FE-4B30-AB74-535D114797A2}"/>
            </a:ext>
          </a:extLst>
        </xdr:cNvPr>
        <xdr:cNvSpPr/>
      </xdr:nvSpPr>
      <xdr:spPr>
        <a:xfrm>
          <a:off x="14649450" y="178306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80" name="フローチャート: 判断 679">
          <a:extLst>
            <a:ext uri="{FF2B5EF4-FFF2-40B4-BE49-F238E27FC236}">
              <a16:creationId xmlns:a16="http://schemas.microsoft.com/office/drawing/2014/main" id="{72C5D55B-7EC1-4CAD-81D7-122346BE8FB0}"/>
            </a:ext>
          </a:extLst>
        </xdr:cNvPr>
        <xdr:cNvSpPr/>
      </xdr:nvSpPr>
      <xdr:spPr>
        <a:xfrm>
          <a:off x="13887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1" name="フローチャート: 判断 680">
          <a:extLst>
            <a:ext uri="{FF2B5EF4-FFF2-40B4-BE49-F238E27FC236}">
              <a16:creationId xmlns:a16="http://schemas.microsoft.com/office/drawing/2014/main" id="{D2ECB010-B721-408F-A8C9-986326FD84E4}"/>
            </a:ext>
          </a:extLst>
        </xdr:cNvPr>
        <xdr:cNvSpPr/>
      </xdr:nvSpPr>
      <xdr:spPr>
        <a:xfrm>
          <a:off x="13089890" y="179275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82" name="フローチャート: 判断 681">
          <a:extLst>
            <a:ext uri="{FF2B5EF4-FFF2-40B4-BE49-F238E27FC236}">
              <a16:creationId xmlns:a16="http://schemas.microsoft.com/office/drawing/2014/main" id="{4F25B08C-705E-401D-ADD7-8CD1DF3C66BA}"/>
            </a:ext>
          </a:extLst>
        </xdr:cNvPr>
        <xdr:cNvSpPr/>
      </xdr:nvSpPr>
      <xdr:spPr>
        <a:xfrm>
          <a:off x="12303760" y="1800533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83" name="フローチャート: 判断 682">
          <a:extLst>
            <a:ext uri="{FF2B5EF4-FFF2-40B4-BE49-F238E27FC236}">
              <a16:creationId xmlns:a16="http://schemas.microsoft.com/office/drawing/2014/main" id="{74EA1E0C-3F22-4BFB-A1E2-51E053DCF0E3}"/>
            </a:ext>
          </a:extLst>
        </xdr:cNvPr>
        <xdr:cNvSpPr/>
      </xdr:nvSpPr>
      <xdr:spPr>
        <a:xfrm>
          <a:off x="11487150" y="180115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6F20AB5-3626-4B35-BBE1-6A23D604861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C288429-A6B5-4569-A52E-4DC356424B1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3B13365-8DCE-484A-A175-75E66731DE1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D757A77-097B-40E2-9EB8-03686EAFF3B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3E61629-607D-4415-BB16-DB9AAD417C0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689" name="楕円 688">
          <a:extLst>
            <a:ext uri="{FF2B5EF4-FFF2-40B4-BE49-F238E27FC236}">
              <a16:creationId xmlns:a16="http://schemas.microsoft.com/office/drawing/2014/main" id="{9CAE1432-496D-40E4-B3C0-8A90979BE4CA}"/>
            </a:ext>
          </a:extLst>
        </xdr:cNvPr>
        <xdr:cNvSpPr/>
      </xdr:nvSpPr>
      <xdr:spPr>
        <a:xfrm>
          <a:off x="14649450" y="174692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690" name="【庁舎】&#10;有形固定資産減価償却率該当値テキスト">
          <a:extLst>
            <a:ext uri="{FF2B5EF4-FFF2-40B4-BE49-F238E27FC236}">
              <a16:creationId xmlns:a16="http://schemas.microsoft.com/office/drawing/2014/main" id="{ED4D8A06-0160-4F5B-92BC-AB36A4D1D9CF}"/>
            </a:ext>
          </a:extLst>
        </xdr:cNvPr>
        <xdr:cNvSpPr txBox="1"/>
      </xdr:nvSpPr>
      <xdr:spPr>
        <a:xfrm>
          <a:off x="14742160" y="173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691" name="楕円 690">
          <a:extLst>
            <a:ext uri="{FF2B5EF4-FFF2-40B4-BE49-F238E27FC236}">
              <a16:creationId xmlns:a16="http://schemas.microsoft.com/office/drawing/2014/main" id="{8491584F-C9E3-46D9-AF99-C3440D7E2393}"/>
            </a:ext>
          </a:extLst>
        </xdr:cNvPr>
        <xdr:cNvSpPr/>
      </xdr:nvSpPr>
      <xdr:spPr>
        <a:xfrm>
          <a:off x="13887450" y="174131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32113</xdr:rowOff>
    </xdr:to>
    <xdr:cxnSp macro="">
      <xdr:nvCxnSpPr>
        <xdr:cNvPr id="692" name="直線コネクタ 691">
          <a:extLst>
            <a:ext uri="{FF2B5EF4-FFF2-40B4-BE49-F238E27FC236}">
              <a16:creationId xmlns:a16="http://schemas.microsoft.com/office/drawing/2014/main" id="{D83566DF-A853-40C1-8839-DE7C895C0CFA}"/>
            </a:ext>
          </a:extLst>
        </xdr:cNvPr>
        <xdr:cNvCxnSpPr/>
      </xdr:nvCxnSpPr>
      <xdr:spPr>
        <a:xfrm>
          <a:off x="13942060" y="17467762"/>
          <a:ext cx="762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693" name="楕円 692">
          <a:extLst>
            <a:ext uri="{FF2B5EF4-FFF2-40B4-BE49-F238E27FC236}">
              <a16:creationId xmlns:a16="http://schemas.microsoft.com/office/drawing/2014/main" id="{9D5C44DE-8E8F-4A27-B437-189C929FC4F2}"/>
            </a:ext>
          </a:extLst>
        </xdr:cNvPr>
        <xdr:cNvSpPr/>
      </xdr:nvSpPr>
      <xdr:spPr>
        <a:xfrm>
          <a:off x="13089890" y="173649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151312</xdr:rowOff>
    </xdr:to>
    <xdr:cxnSp macro="">
      <xdr:nvCxnSpPr>
        <xdr:cNvPr id="694" name="直線コネクタ 693">
          <a:extLst>
            <a:ext uri="{FF2B5EF4-FFF2-40B4-BE49-F238E27FC236}">
              <a16:creationId xmlns:a16="http://schemas.microsoft.com/office/drawing/2014/main" id="{49E80CDA-7D14-441B-B886-F63DCB15EB20}"/>
            </a:ext>
          </a:extLst>
        </xdr:cNvPr>
        <xdr:cNvCxnSpPr/>
      </xdr:nvCxnSpPr>
      <xdr:spPr>
        <a:xfrm>
          <a:off x="13144500" y="17410067"/>
          <a:ext cx="79756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695" name="楕円 694">
          <a:extLst>
            <a:ext uri="{FF2B5EF4-FFF2-40B4-BE49-F238E27FC236}">
              <a16:creationId xmlns:a16="http://schemas.microsoft.com/office/drawing/2014/main" id="{3BC50223-08DB-4032-AA0B-F0A8A9ECECDF}"/>
            </a:ext>
          </a:extLst>
        </xdr:cNvPr>
        <xdr:cNvSpPr/>
      </xdr:nvSpPr>
      <xdr:spPr>
        <a:xfrm>
          <a:off x="12303760" y="173146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45176</xdr:rowOff>
    </xdr:from>
    <xdr:to>
      <xdr:col>76</xdr:col>
      <xdr:colOff>114300</xdr:colOff>
      <xdr:row>101</xdr:row>
      <xdr:rowOff>97427</xdr:rowOff>
    </xdr:to>
    <xdr:cxnSp macro="">
      <xdr:nvCxnSpPr>
        <xdr:cNvPr id="696" name="直線コネクタ 695">
          <a:extLst>
            <a:ext uri="{FF2B5EF4-FFF2-40B4-BE49-F238E27FC236}">
              <a16:creationId xmlns:a16="http://schemas.microsoft.com/office/drawing/2014/main" id="{B846958A-9D23-4745-BB16-46298CA985E8}"/>
            </a:ext>
          </a:extLst>
        </xdr:cNvPr>
        <xdr:cNvCxnSpPr/>
      </xdr:nvCxnSpPr>
      <xdr:spPr>
        <a:xfrm>
          <a:off x="12346940" y="17363531"/>
          <a:ext cx="79756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697" name="楕円 696">
          <a:extLst>
            <a:ext uri="{FF2B5EF4-FFF2-40B4-BE49-F238E27FC236}">
              <a16:creationId xmlns:a16="http://schemas.microsoft.com/office/drawing/2014/main" id="{DC4B9227-0C54-48D0-9738-6D489A67740B}"/>
            </a:ext>
          </a:extLst>
        </xdr:cNvPr>
        <xdr:cNvSpPr/>
      </xdr:nvSpPr>
      <xdr:spPr>
        <a:xfrm>
          <a:off x="11487150" y="175179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45176</xdr:rowOff>
    </xdr:from>
    <xdr:to>
      <xdr:col>71</xdr:col>
      <xdr:colOff>177800</xdr:colOff>
      <xdr:row>102</xdr:row>
      <xdr:rowOff>82731</xdr:rowOff>
    </xdr:to>
    <xdr:cxnSp macro="">
      <xdr:nvCxnSpPr>
        <xdr:cNvPr id="698" name="直線コネクタ 697">
          <a:extLst>
            <a:ext uri="{FF2B5EF4-FFF2-40B4-BE49-F238E27FC236}">
              <a16:creationId xmlns:a16="http://schemas.microsoft.com/office/drawing/2014/main" id="{BE600D78-AB27-4E10-A711-6FF587F6C918}"/>
            </a:ext>
          </a:extLst>
        </xdr:cNvPr>
        <xdr:cNvCxnSpPr/>
      </xdr:nvCxnSpPr>
      <xdr:spPr>
        <a:xfrm flipV="1">
          <a:off x="11541760" y="17363531"/>
          <a:ext cx="80518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9" name="n_1aveValue【庁舎】&#10;有形固定資産減価償却率">
          <a:extLst>
            <a:ext uri="{FF2B5EF4-FFF2-40B4-BE49-F238E27FC236}">
              <a16:creationId xmlns:a16="http://schemas.microsoft.com/office/drawing/2014/main" id="{C8C524AF-DDF2-42FC-BC40-2F9D4530BF02}"/>
            </a:ext>
          </a:extLst>
        </xdr:cNvPr>
        <xdr:cNvSpPr txBox="1"/>
      </xdr:nvSpPr>
      <xdr:spPr>
        <a:xfrm>
          <a:off x="1373823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00" name="n_2aveValue【庁舎】&#10;有形固定資産減価償却率">
          <a:extLst>
            <a:ext uri="{FF2B5EF4-FFF2-40B4-BE49-F238E27FC236}">
              <a16:creationId xmlns:a16="http://schemas.microsoft.com/office/drawing/2014/main" id="{21D8C60C-AF61-4791-8E3D-50DEE2ED2832}"/>
            </a:ext>
          </a:extLst>
        </xdr:cNvPr>
        <xdr:cNvSpPr txBox="1"/>
      </xdr:nvSpPr>
      <xdr:spPr>
        <a:xfrm>
          <a:off x="1295718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701" name="n_3aveValue【庁舎】&#10;有形固定資産減価償却率">
          <a:extLst>
            <a:ext uri="{FF2B5EF4-FFF2-40B4-BE49-F238E27FC236}">
              <a16:creationId xmlns:a16="http://schemas.microsoft.com/office/drawing/2014/main" id="{22C6CD31-8294-420E-BF89-97B55BFE55C4}"/>
            </a:ext>
          </a:extLst>
        </xdr:cNvPr>
        <xdr:cNvSpPr txBox="1"/>
      </xdr:nvSpPr>
      <xdr:spPr>
        <a:xfrm>
          <a:off x="12171054" y="180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02" name="n_4aveValue【庁舎】&#10;有形固定資産減価償却率">
          <a:extLst>
            <a:ext uri="{FF2B5EF4-FFF2-40B4-BE49-F238E27FC236}">
              <a16:creationId xmlns:a16="http://schemas.microsoft.com/office/drawing/2014/main" id="{D69B551E-5BBF-4400-A471-B25217998F1F}"/>
            </a:ext>
          </a:extLst>
        </xdr:cNvPr>
        <xdr:cNvSpPr txBox="1"/>
      </xdr:nvSpPr>
      <xdr:spPr>
        <a:xfrm>
          <a:off x="11354444" y="180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703" name="n_1mainValue【庁舎】&#10;有形固定資産減価償却率">
          <a:extLst>
            <a:ext uri="{FF2B5EF4-FFF2-40B4-BE49-F238E27FC236}">
              <a16:creationId xmlns:a16="http://schemas.microsoft.com/office/drawing/2014/main" id="{21430402-62B0-4301-B0CB-CDED24B7F865}"/>
            </a:ext>
          </a:extLst>
        </xdr:cNvPr>
        <xdr:cNvSpPr txBox="1"/>
      </xdr:nvSpPr>
      <xdr:spPr>
        <a:xfrm>
          <a:off x="13738234" y="171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704" name="n_2mainValue【庁舎】&#10;有形固定資産減価償却率">
          <a:extLst>
            <a:ext uri="{FF2B5EF4-FFF2-40B4-BE49-F238E27FC236}">
              <a16:creationId xmlns:a16="http://schemas.microsoft.com/office/drawing/2014/main" id="{EF968958-E0EC-4CCF-BD61-42667BCD4D16}"/>
            </a:ext>
          </a:extLst>
        </xdr:cNvPr>
        <xdr:cNvSpPr txBox="1"/>
      </xdr:nvSpPr>
      <xdr:spPr>
        <a:xfrm>
          <a:off x="12957184" y="1714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705" name="n_3mainValue【庁舎】&#10;有形固定資産減価償却率">
          <a:extLst>
            <a:ext uri="{FF2B5EF4-FFF2-40B4-BE49-F238E27FC236}">
              <a16:creationId xmlns:a16="http://schemas.microsoft.com/office/drawing/2014/main" id="{D1A3A406-7954-4DDE-9C24-CC5595C938BC}"/>
            </a:ext>
          </a:extLst>
        </xdr:cNvPr>
        <xdr:cNvSpPr txBox="1"/>
      </xdr:nvSpPr>
      <xdr:spPr>
        <a:xfrm>
          <a:off x="1217105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706" name="n_4mainValue【庁舎】&#10;有形固定資産減価償却率">
          <a:extLst>
            <a:ext uri="{FF2B5EF4-FFF2-40B4-BE49-F238E27FC236}">
              <a16:creationId xmlns:a16="http://schemas.microsoft.com/office/drawing/2014/main" id="{F4138E83-F013-455C-BA2A-9C05834092C7}"/>
            </a:ext>
          </a:extLst>
        </xdr:cNvPr>
        <xdr:cNvSpPr txBox="1"/>
      </xdr:nvSpPr>
      <xdr:spPr>
        <a:xfrm>
          <a:off x="113544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54216DBB-F246-4D77-9C29-4B79583276A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D744543C-FFD9-4477-B683-8F27DCEEF97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FF3B487-5D09-4984-B3FC-2A8850CE1DB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BAB49BD-F7A4-46B9-9A17-F9D887AAD74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634984C6-270B-44CF-8D4C-2DA540A332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BE72C2FC-8D43-47E5-9C30-2195E175E96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FEA34D7F-224D-46A1-A000-11BADEA44D4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788DE8E5-D4FD-419B-978E-B1A4F6F2DE9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144C0FAC-7FB9-45F7-B8FE-EC06C044479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B6B93269-4B61-4DC8-B4EB-4C8F699F729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E1CB8A49-F26D-4BC3-BEC3-8A156F4744E8}"/>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B2550BBC-9C63-4547-A744-E979B9825D5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CF0DC622-393A-49CD-9C08-2C178431128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394AD978-9B8E-455D-BD88-0E65BC54D35E}"/>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9694178B-83D4-4B69-8395-7BF331B77CE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1EC3C947-4A5A-4003-B33F-8231FAE1969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47D30670-04F2-4F37-B464-E50C51B42CC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2ED7A5A3-102C-4A76-BF62-787C6C39249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DF40519E-9502-40EF-9453-DB7C725BF0A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2A6E12D9-6BFC-4716-AEB7-EEE78A3EA70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49EE9AE8-F7FB-4089-8A8B-E234E8FD7AAC}"/>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0F1CF2B4-3D96-47E1-BFEA-A111E09480B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1A9347D3-36A9-4596-AC72-7B6ACAE3291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B12276A7-6732-403C-830E-2A367C36475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89590570-DEB4-4171-8795-8B93CBBEE79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32" name="直線コネクタ 731">
          <a:extLst>
            <a:ext uri="{FF2B5EF4-FFF2-40B4-BE49-F238E27FC236}">
              <a16:creationId xmlns:a16="http://schemas.microsoft.com/office/drawing/2014/main" id="{156B3A02-40F3-4347-9BCC-78B6E3732D11}"/>
            </a:ext>
          </a:extLst>
        </xdr:cNvPr>
        <xdr:cNvCxnSpPr/>
      </xdr:nvCxnSpPr>
      <xdr:spPr>
        <a:xfrm flipV="1">
          <a:off x="1994725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3" name="【庁舎】&#10;一人当たり面積最小値テキスト">
          <a:extLst>
            <a:ext uri="{FF2B5EF4-FFF2-40B4-BE49-F238E27FC236}">
              <a16:creationId xmlns:a16="http://schemas.microsoft.com/office/drawing/2014/main" id="{17EBE56C-68F9-4364-A514-81C59E1E6158}"/>
            </a:ext>
          </a:extLst>
        </xdr:cNvPr>
        <xdr:cNvSpPr txBox="1"/>
      </xdr:nvSpPr>
      <xdr:spPr>
        <a:xfrm>
          <a:off x="1998599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4" name="直線コネクタ 733">
          <a:extLst>
            <a:ext uri="{FF2B5EF4-FFF2-40B4-BE49-F238E27FC236}">
              <a16:creationId xmlns:a16="http://schemas.microsoft.com/office/drawing/2014/main" id="{2447DB32-174C-4712-B552-787D71156529}"/>
            </a:ext>
          </a:extLst>
        </xdr:cNvPr>
        <xdr:cNvCxnSpPr/>
      </xdr:nvCxnSpPr>
      <xdr:spPr>
        <a:xfrm>
          <a:off x="19885660" y="1849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5" name="【庁舎】&#10;一人当たり面積最大値テキスト">
          <a:extLst>
            <a:ext uri="{FF2B5EF4-FFF2-40B4-BE49-F238E27FC236}">
              <a16:creationId xmlns:a16="http://schemas.microsoft.com/office/drawing/2014/main" id="{69541BB4-BB53-4FD2-A630-947035ACE2D5}"/>
            </a:ext>
          </a:extLst>
        </xdr:cNvPr>
        <xdr:cNvSpPr txBox="1"/>
      </xdr:nvSpPr>
      <xdr:spPr>
        <a:xfrm>
          <a:off x="19985990" y="16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6" name="直線コネクタ 735">
          <a:extLst>
            <a:ext uri="{FF2B5EF4-FFF2-40B4-BE49-F238E27FC236}">
              <a16:creationId xmlns:a16="http://schemas.microsoft.com/office/drawing/2014/main" id="{70FFCB7E-A21E-4C70-B148-A28922CB098B}"/>
            </a:ext>
          </a:extLst>
        </xdr:cNvPr>
        <xdr:cNvCxnSpPr/>
      </xdr:nvCxnSpPr>
      <xdr:spPr>
        <a:xfrm>
          <a:off x="19885660" y="1701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737" name="【庁舎】&#10;一人当たり面積平均値テキスト">
          <a:extLst>
            <a:ext uri="{FF2B5EF4-FFF2-40B4-BE49-F238E27FC236}">
              <a16:creationId xmlns:a16="http://schemas.microsoft.com/office/drawing/2014/main" id="{1BB11926-4EA4-4C06-9A75-15E9FD9EA1BD}"/>
            </a:ext>
          </a:extLst>
        </xdr:cNvPr>
        <xdr:cNvSpPr txBox="1"/>
      </xdr:nvSpPr>
      <xdr:spPr>
        <a:xfrm>
          <a:off x="19985990" y="17827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8" name="フローチャート: 判断 737">
          <a:extLst>
            <a:ext uri="{FF2B5EF4-FFF2-40B4-BE49-F238E27FC236}">
              <a16:creationId xmlns:a16="http://schemas.microsoft.com/office/drawing/2014/main" id="{C4326F9B-7EE7-4ABE-BA59-A60D7D531F98}"/>
            </a:ext>
          </a:extLst>
        </xdr:cNvPr>
        <xdr:cNvSpPr/>
      </xdr:nvSpPr>
      <xdr:spPr>
        <a:xfrm>
          <a:off x="19904710" y="1797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9" name="フローチャート: 判断 738">
          <a:extLst>
            <a:ext uri="{FF2B5EF4-FFF2-40B4-BE49-F238E27FC236}">
              <a16:creationId xmlns:a16="http://schemas.microsoft.com/office/drawing/2014/main" id="{6DF9D275-68ED-44E2-B5D9-BE09E358E347}"/>
            </a:ext>
          </a:extLst>
        </xdr:cNvPr>
        <xdr:cNvSpPr/>
      </xdr:nvSpPr>
      <xdr:spPr>
        <a:xfrm>
          <a:off x="19161760" y="17986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40" name="フローチャート: 判断 739">
          <a:extLst>
            <a:ext uri="{FF2B5EF4-FFF2-40B4-BE49-F238E27FC236}">
              <a16:creationId xmlns:a16="http://schemas.microsoft.com/office/drawing/2014/main" id="{862E6543-6AFA-44DF-8FD8-BA5E8FA86078}"/>
            </a:ext>
          </a:extLst>
        </xdr:cNvPr>
        <xdr:cNvSpPr/>
      </xdr:nvSpPr>
      <xdr:spPr>
        <a:xfrm>
          <a:off x="18345150" y="180099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1" name="フローチャート: 判断 740">
          <a:extLst>
            <a:ext uri="{FF2B5EF4-FFF2-40B4-BE49-F238E27FC236}">
              <a16:creationId xmlns:a16="http://schemas.microsoft.com/office/drawing/2014/main" id="{409E80D8-CE14-491D-B740-A242FC727E87}"/>
            </a:ext>
          </a:extLst>
        </xdr:cNvPr>
        <xdr:cNvSpPr/>
      </xdr:nvSpPr>
      <xdr:spPr>
        <a:xfrm>
          <a:off x="17547590" y="1800832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42" name="フローチャート: 判断 741">
          <a:extLst>
            <a:ext uri="{FF2B5EF4-FFF2-40B4-BE49-F238E27FC236}">
              <a16:creationId xmlns:a16="http://schemas.microsoft.com/office/drawing/2014/main" id="{24C209AC-3C39-421A-96A3-B15633C35D3F}"/>
            </a:ext>
          </a:extLst>
        </xdr:cNvPr>
        <xdr:cNvSpPr/>
      </xdr:nvSpPr>
      <xdr:spPr>
        <a:xfrm>
          <a:off x="167614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94D4252-FE09-4472-8E76-DEC95F3D18F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96099FC-87E5-463C-ABB8-FCF4136CCD6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E194BD91-8B3F-4105-9C59-7DB8873A619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4E98AD2D-9B7E-48FE-942D-053C4DF5000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156D7B29-7044-4C74-A171-84980D4E832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48" name="楕円 747">
          <a:extLst>
            <a:ext uri="{FF2B5EF4-FFF2-40B4-BE49-F238E27FC236}">
              <a16:creationId xmlns:a16="http://schemas.microsoft.com/office/drawing/2014/main" id="{9953D57B-5D05-4B98-A248-B0216C4FD2D1}"/>
            </a:ext>
          </a:extLst>
        </xdr:cNvPr>
        <xdr:cNvSpPr/>
      </xdr:nvSpPr>
      <xdr:spPr>
        <a:xfrm>
          <a:off x="19904710" y="181375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49" name="【庁舎】&#10;一人当たり面積該当値テキスト">
          <a:extLst>
            <a:ext uri="{FF2B5EF4-FFF2-40B4-BE49-F238E27FC236}">
              <a16:creationId xmlns:a16="http://schemas.microsoft.com/office/drawing/2014/main" id="{907379E9-FC4A-4C45-8195-177FBF5AA333}"/>
            </a:ext>
          </a:extLst>
        </xdr:cNvPr>
        <xdr:cNvSpPr txBox="1"/>
      </xdr:nvSpPr>
      <xdr:spPr>
        <a:xfrm>
          <a:off x="19985990"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750" name="楕円 749">
          <a:extLst>
            <a:ext uri="{FF2B5EF4-FFF2-40B4-BE49-F238E27FC236}">
              <a16:creationId xmlns:a16="http://schemas.microsoft.com/office/drawing/2014/main" id="{1E650E55-4560-4C69-BCD2-D1E67123A99C}"/>
            </a:ext>
          </a:extLst>
        </xdr:cNvPr>
        <xdr:cNvSpPr/>
      </xdr:nvSpPr>
      <xdr:spPr>
        <a:xfrm>
          <a:off x="19161760" y="181332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14151</xdr:rowOff>
    </xdr:to>
    <xdr:cxnSp macro="">
      <xdr:nvCxnSpPr>
        <xdr:cNvPr id="751" name="直線コネクタ 750">
          <a:extLst>
            <a:ext uri="{FF2B5EF4-FFF2-40B4-BE49-F238E27FC236}">
              <a16:creationId xmlns:a16="http://schemas.microsoft.com/office/drawing/2014/main" id="{ADC38CA5-8E5F-4074-B21F-38ACFE8614D4}"/>
            </a:ext>
          </a:extLst>
        </xdr:cNvPr>
        <xdr:cNvCxnSpPr/>
      </xdr:nvCxnSpPr>
      <xdr:spPr>
        <a:xfrm flipV="1">
          <a:off x="19204940" y="18186491"/>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160927</xdr:rowOff>
    </xdr:from>
    <xdr:to>
      <xdr:col>107</xdr:col>
      <xdr:colOff>101600</xdr:colOff>
      <xdr:row>105</xdr:row>
      <xdr:rowOff>91077</xdr:rowOff>
    </xdr:to>
    <xdr:sp macro="" textlink="">
      <xdr:nvSpPr>
        <xdr:cNvPr id="752" name="楕円 751">
          <a:extLst>
            <a:ext uri="{FF2B5EF4-FFF2-40B4-BE49-F238E27FC236}">
              <a16:creationId xmlns:a16="http://schemas.microsoft.com/office/drawing/2014/main" id="{267DD64A-CCE8-4715-B2B4-0C4590F19008}"/>
            </a:ext>
          </a:extLst>
        </xdr:cNvPr>
        <xdr:cNvSpPr/>
      </xdr:nvSpPr>
      <xdr:spPr>
        <a:xfrm>
          <a:off x="18345150" y="17993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40277</xdr:rowOff>
    </xdr:from>
    <xdr:to>
      <xdr:col>111</xdr:col>
      <xdr:colOff>177800</xdr:colOff>
      <xdr:row>106</xdr:row>
      <xdr:rowOff>14151</xdr:rowOff>
    </xdr:to>
    <xdr:cxnSp macro="">
      <xdr:nvCxnSpPr>
        <xdr:cNvPr id="753" name="直線コネクタ 752">
          <a:extLst>
            <a:ext uri="{FF2B5EF4-FFF2-40B4-BE49-F238E27FC236}">
              <a16:creationId xmlns:a16="http://schemas.microsoft.com/office/drawing/2014/main" id="{D1F45C50-CEA1-44CC-89F9-B4AB638DD077}"/>
            </a:ext>
          </a:extLst>
        </xdr:cNvPr>
        <xdr:cNvCxnSpPr/>
      </xdr:nvCxnSpPr>
      <xdr:spPr>
        <a:xfrm>
          <a:off x="18399760" y="18042527"/>
          <a:ext cx="80518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754" name="楕円 753">
          <a:extLst>
            <a:ext uri="{FF2B5EF4-FFF2-40B4-BE49-F238E27FC236}">
              <a16:creationId xmlns:a16="http://schemas.microsoft.com/office/drawing/2014/main" id="{CDBBCC66-8012-4F32-97DD-D78518EFFB56}"/>
            </a:ext>
          </a:extLst>
        </xdr:cNvPr>
        <xdr:cNvSpPr/>
      </xdr:nvSpPr>
      <xdr:spPr>
        <a:xfrm>
          <a:off x="17547590" y="180037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40277</xdr:rowOff>
    </xdr:from>
    <xdr:to>
      <xdr:col>107</xdr:col>
      <xdr:colOff>50800</xdr:colOff>
      <xdr:row>105</xdr:row>
      <xdr:rowOff>48442</xdr:rowOff>
    </xdr:to>
    <xdr:cxnSp macro="">
      <xdr:nvCxnSpPr>
        <xdr:cNvPr id="755" name="直線コネクタ 754">
          <a:extLst>
            <a:ext uri="{FF2B5EF4-FFF2-40B4-BE49-F238E27FC236}">
              <a16:creationId xmlns:a16="http://schemas.microsoft.com/office/drawing/2014/main" id="{653C3CD7-3285-493E-97FF-05370785CA0B}"/>
            </a:ext>
          </a:extLst>
        </xdr:cNvPr>
        <xdr:cNvCxnSpPr/>
      </xdr:nvCxnSpPr>
      <xdr:spPr>
        <a:xfrm flipV="1">
          <a:off x="17602200" y="18042527"/>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40095</xdr:rowOff>
    </xdr:from>
    <xdr:to>
      <xdr:col>98</xdr:col>
      <xdr:colOff>38100</xdr:colOff>
      <xdr:row>103</xdr:row>
      <xdr:rowOff>141695</xdr:rowOff>
    </xdr:to>
    <xdr:sp macro="" textlink="">
      <xdr:nvSpPr>
        <xdr:cNvPr id="756" name="楕円 755">
          <a:extLst>
            <a:ext uri="{FF2B5EF4-FFF2-40B4-BE49-F238E27FC236}">
              <a16:creationId xmlns:a16="http://schemas.microsoft.com/office/drawing/2014/main" id="{A2ADD3E1-5D4A-4408-A547-EF39DF5EE9F1}"/>
            </a:ext>
          </a:extLst>
        </xdr:cNvPr>
        <xdr:cNvSpPr/>
      </xdr:nvSpPr>
      <xdr:spPr>
        <a:xfrm>
          <a:off x="16761460" y="176994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90895</xdr:rowOff>
    </xdr:from>
    <xdr:to>
      <xdr:col>102</xdr:col>
      <xdr:colOff>114300</xdr:colOff>
      <xdr:row>105</xdr:row>
      <xdr:rowOff>48442</xdr:rowOff>
    </xdr:to>
    <xdr:cxnSp macro="">
      <xdr:nvCxnSpPr>
        <xdr:cNvPr id="757" name="直線コネクタ 756">
          <a:extLst>
            <a:ext uri="{FF2B5EF4-FFF2-40B4-BE49-F238E27FC236}">
              <a16:creationId xmlns:a16="http://schemas.microsoft.com/office/drawing/2014/main" id="{CD969FE8-82BC-4936-BA37-1EB79AB8E03E}"/>
            </a:ext>
          </a:extLst>
        </xdr:cNvPr>
        <xdr:cNvCxnSpPr/>
      </xdr:nvCxnSpPr>
      <xdr:spPr>
        <a:xfrm>
          <a:off x="16804640" y="17754055"/>
          <a:ext cx="797560" cy="29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758" name="n_1aveValue【庁舎】&#10;一人当たり面積">
          <a:extLst>
            <a:ext uri="{FF2B5EF4-FFF2-40B4-BE49-F238E27FC236}">
              <a16:creationId xmlns:a16="http://schemas.microsoft.com/office/drawing/2014/main" id="{EEDA8F84-8A83-4F2A-B2DD-507B65E7AFA3}"/>
            </a:ext>
          </a:extLst>
        </xdr:cNvPr>
        <xdr:cNvSpPr txBox="1"/>
      </xdr:nvSpPr>
      <xdr:spPr>
        <a:xfrm>
          <a:off x="18982132"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759" name="n_2aveValue【庁舎】&#10;一人当たり面積">
          <a:extLst>
            <a:ext uri="{FF2B5EF4-FFF2-40B4-BE49-F238E27FC236}">
              <a16:creationId xmlns:a16="http://schemas.microsoft.com/office/drawing/2014/main" id="{474F984D-5F75-4F6C-89CD-C3F6A3566381}"/>
            </a:ext>
          </a:extLst>
        </xdr:cNvPr>
        <xdr:cNvSpPr txBox="1"/>
      </xdr:nvSpPr>
      <xdr:spPr>
        <a:xfrm>
          <a:off x="18182032" y="180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60" name="n_3aveValue【庁舎】&#10;一人当たり面積">
          <a:extLst>
            <a:ext uri="{FF2B5EF4-FFF2-40B4-BE49-F238E27FC236}">
              <a16:creationId xmlns:a16="http://schemas.microsoft.com/office/drawing/2014/main" id="{46B76F15-F79D-4A82-8908-7A84A2585AFA}"/>
            </a:ext>
          </a:extLst>
        </xdr:cNvPr>
        <xdr:cNvSpPr txBox="1"/>
      </xdr:nvSpPr>
      <xdr:spPr>
        <a:xfrm>
          <a:off x="17384472" y="180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761" name="n_4aveValue【庁舎】&#10;一人当たり面積">
          <a:extLst>
            <a:ext uri="{FF2B5EF4-FFF2-40B4-BE49-F238E27FC236}">
              <a16:creationId xmlns:a16="http://schemas.microsoft.com/office/drawing/2014/main" id="{EF260418-0D90-47E9-BEF5-90E83FEED84B}"/>
            </a:ext>
          </a:extLst>
        </xdr:cNvPr>
        <xdr:cNvSpPr txBox="1"/>
      </xdr:nvSpPr>
      <xdr:spPr>
        <a:xfrm>
          <a:off x="1658881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56078</xdr:rowOff>
    </xdr:from>
    <xdr:ext cx="469744" cy="259045"/>
    <xdr:sp macro="" textlink="">
      <xdr:nvSpPr>
        <xdr:cNvPr id="762" name="n_1mainValue【庁舎】&#10;一人当たり面積">
          <a:extLst>
            <a:ext uri="{FF2B5EF4-FFF2-40B4-BE49-F238E27FC236}">
              <a16:creationId xmlns:a16="http://schemas.microsoft.com/office/drawing/2014/main" id="{6712E1B8-38AF-4989-AB7B-2E87784C4735}"/>
            </a:ext>
          </a:extLst>
        </xdr:cNvPr>
        <xdr:cNvSpPr txBox="1"/>
      </xdr:nvSpPr>
      <xdr:spPr>
        <a:xfrm>
          <a:off x="18982132" y="182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107604</xdr:rowOff>
    </xdr:from>
    <xdr:ext cx="469744" cy="259045"/>
    <xdr:sp macro="" textlink="">
      <xdr:nvSpPr>
        <xdr:cNvPr id="763" name="n_2mainValue【庁舎】&#10;一人当たり面積">
          <a:extLst>
            <a:ext uri="{FF2B5EF4-FFF2-40B4-BE49-F238E27FC236}">
              <a16:creationId xmlns:a16="http://schemas.microsoft.com/office/drawing/2014/main" id="{4ABDD5C8-CEC9-42C3-8AEC-A9B824F26D55}"/>
            </a:ext>
          </a:extLst>
        </xdr:cNvPr>
        <xdr:cNvSpPr txBox="1"/>
      </xdr:nvSpPr>
      <xdr:spPr>
        <a:xfrm>
          <a:off x="18182032" y="1776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764" name="n_3mainValue【庁舎】&#10;一人当たり面積">
          <a:extLst>
            <a:ext uri="{FF2B5EF4-FFF2-40B4-BE49-F238E27FC236}">
              <a16:creationId xmlns:a16="http://schemas.microsoft.com/office/drawing/2014/main" id="{C7E49A2B-5806-46BF-AFF1-F26C9E531737}"/>
            </a:ext>
          </a:extLst>
        </xdr:cNvPr>
        <xdr:cNvSpPr txBox="1"/>
      </xdr:nvSpPr>
      <xdr:spPr>
        <a:xfrm>
          <a:off x="17384472"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158222</xdr:rowOff>
    </xdr:from>
    <xdr:ext cx="469744" cy="259045"/>
    <xdr:sp macro="" textlink="">
      <xdr:nvSpPr>
        <xdr:cNvPr id="765" name="n_4mainValue【庁舎】&#10;一人当たり面積">
          <a:extLst>
            <a:ext uri="{FF2B5EF4-FFF2-40B4-BE49-F238E27FC236}">
              <a16:creationId xmlns:a16="http://schemas.microsoft.com/office/drawing/2014/main" id="{D833C438-619B-49BE-9BFB-72A8B7968304}"/>
            </a:ext>
          </a:extLst>
        </xdr:cNvPr>
        <xdr:cNvSpPr txBox="1"/>
      </xdr:nvSpPr>
      <xdr:spPr>
        <a:xfrm>
          <a:off x="16588817" y="174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2E305873-652E-463B-8257-5425F454A78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AFA6DE33-86FA-4B55-B19E-FB5F221360F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24ACE690-4BFB-43B4-98AB-0A1AA5AF08E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年建築であり、施設や設備の老朽化が見られている。今後、改修や更新等の検討が要される。</a:t>
          </a:r>
        </a:p>
        <a:p>
          <a:r>
            <a:rPr kumimoji="1" lang="ja-JP" altLang="en-US" sz="1300">
              <a:latin typeface="ＭＳ Ｐゴシック" panose="020B0600070205080204" pitchFamily="50" charset="-128"/>
              <a:ea typeface="ＭＳ Ｐゴシック" panose="020B0600070205080204" pitchFamily="50" charset="-128"/>
            </a:rPr>
            <a:t>その他、老朽化が顕著な支所庁舎については個別施設計画に基づいた公共施設の集約化及び複合化の方針を踏まえ令和３年度より建替え事業が開始され、令和５年度開庁予定であり、今後数値の改善が見込まれる。</a:t>
          </a:r>
        </a:p>
        <a:p>
          <a:r>
            <a:rPr kumimoji="1" lang="ja-JP" altLang="en-US" sz="1300">
              <a:latin typeface="ＭＳ Ｐゴシック" panose="020B0600070205080204" pitchFamily="50" charset="-128"/>
              <a:ea typeface="ＭＳ Ｐゴシック" panose="020B0600070205080204" pitchFamily="50" charset="-128"/>
            </a:rPr>
            <a:t>策定済みの個別施設計画に基づき、町の現状に合わせた計画的な修繕と更新を行うことで施設維持に要するコストの縮減を図るとともに、行政サービスの質の向上を行えるよう検討を重ね、健全な行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G34" sqref="BG34:BU34"/>
    </sheetView>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83</v>
      </c>
      <c r="C2" s="176"/>
      <c r="D2" s="177"/>
    </row>
    <row r="3" spans="1:119" ht="18.75" customHeight="1" thickBot="1">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6888931</v>
      </c>
      <c r="BO4" s="384"/>
      <c r="BP4" s="384"/>
      <c r="BQ4" s="384"/>
      <c r="BR4" s="384"/>
      <c r="BS4" s="384"/>
      <c r="BT4" s="384"/>
      <c r="BU4" s="385"/>
      <c r="BV4" s="383">
        <v>7332240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9.6999999999999993</v>
      </c>
      <c r="CU4" s="390"/>
      <c r="CV4" s="390"/>
      <c r="CW4" s="390"/>
      <c r="CX4" s="390"/>
      <c r="CY4" s="390"/>
      <c r="CZ4" s="390"/>
      <c r="DA4" s="391"/>
      <c r="DB4" s="389">
        <v>9.8000000000000007</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6460522</v>
      </c>
      <c r="BO5" s="421"/>
      <c r="BP5" s="421"/>
      <c r="BQ5" s="421"/>
      <c r="BR5" s="421"/>
      <c r="BS5" s="421"/>
      <c r="BT5" s="421"/>
      <c r="BU5" s="422"/>
      <c r="BV5" s="420">
        <v>6883338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84.1</v>
      </c>
      <c r="CU5" s="418"/>
      <c r="CV5" s="418"/>
      <c r="CW5" s="418"/>
      <c r="CX5" s="418"/>
      <c r="CY5" s="418"/>
      <c r="CZ5" s="418"/>
      <c r="DA5" s="419"/>
      <c r="DB5" s="417">
        <v>85.5</v>
      </c>
      <c r="DC5" s="418"/>
      <c r="DD5" s="418"/>
      <c r="DE5" s="418"/>
      <c r="DF5" s="418"/>
      <c r="DG5" s="418"/>
      <c r="DH5" s="418"/>
      <c r="DI5" s="419"/>
    </row>
    <row r="6" spans="1:119" ht="18.75" customHeight="1">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428409</v>
      </c>
      <c r="BO6" s="421"/>
      <c r="BP6" s="421"/>
      <c r="BQ6" s="421"/>
      <c r="BR6" s="421"/>
      <c r="BS6" s="421"/>
      <c r="BT6" s="421"/>
      <c r="BU6" s="422"/>
      <c r="BV6" s="420">
        <v>448902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84.1</v>
      </c>
      <c r="CU6" s="458"/>
      <c r="CV6" s="458"/>
      <c r="CW6" s="458"/>
      <c r="CX6" s="458"/>
      <c r="CY6" s="458"/>
      <c r="CZ6" s="458"/>
      <c r="DA6" s="459"/>
      <c r="DB6" s="457">
        <v>85.5</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18828</v>
      </c>
      <c r="BO7" s="421"/>
      <c r="BP7" s="421"/>
      <c r="BQ7" s="421"/>
      <c r="BR7" s="421"/>
      <c r="BS7" s="421"/>
      <c r="BT7" s="421"/>
      <c r="BU7" s="422"/>
      <c r="BV7" s="420">
        <v>8162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4219221</v>
      </c>
      <c r="CU7" s="421"/>
      <c r="CV7" s="421"/>
      <c r="CW7" s="421"/>
      <c r="CX7" s="421"/>
      <c r="CY7" s="421"/>
      <c r="CZ7" s="421"/>
      <c r="DA7" s="422"/>
      <c r="DB7" s="420">
        <v>4482623</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409581</v>
      </c>
      <c r="BO8" s="421"/>
      <c r="BP8" s="421"/>
      <c r="BQ8" s="421"/>
      <c r="BR8" s="421"/>
      <c r="BS8" s="421"/>
      <c r="BT8" s="421"/>
      <c r="BU8" s="422"/>
      <c r="BV8" s="420">
        <v>440740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0.49</v>
      </c>
      <c r="CU8" s="461"/>
      <c r="CV8" s="461"/>
      <c r="CW8" s="461"/>
      <c r="CX8" s="461"/>
      <c r="CY8" s="461"/>
      <c r="CZ8" s="461"/>
      <c r="DA8" s="462"/>
      <c r="DB8" s="460">
        <v>0.5</v>
      </c>
      <c r="DC8" s="461"/>
      <c r="DD8" s="461"/>
      <c r="DE8" s="461"/>
      <c r="DF8" s="461"/>
      <c r="DG8" s="461"/>
      <c r="DH8" s="461"/>
      <c r="DI8" s="462"/>
    </row>
    <row r="9" spans="1:119" ht="18.75" customHeight="1" thickBot="1">
      <c r="A9" s="175"/>
      <c r="B9" s="414" t="s">
        <v>113</v>
      </c>
      <c r="C9" s="415"/>
      <c r="D9" s="415"/>
      <c r="E9" s="415"/>
      <c r="F9" s="415"/>
      <c r="G9" s="415"/>
      <c r="H9" s="415"/>
      <c r="I9" s="415"/>
      <c r="J9" s="415"/>
      <c r="K9" s="463"/>
      <c r="L9" s="464" t="s">
        <v>114</v>
      </c>
      <c r="M9" s="465"/>
      <c r="N9" s="465"/>
      <c r="O9" s="465"/>
      <c r="P9" s="465"/>
      <c r="Q9" s="466"/>
      <c r="R9" s="467">
        <v>13359</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-31159</v>
      </c>
      <c r="BO9" s="421"/>
      <c r="BP9" s="421"/>
      <c r="BQ9" s="421"/>
      <c r="BR9" s="421"/>
      <c r="BS9" s="421"/>
      <c r="BT9" s="421"/>
      <c r="BU9" s="422"/>
      <c r="BV9" s="420">
        <v>206964</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14.3</v>
      </c>
      <c r="CU9" s="418"/>
      <c r="CV9" s="418"/>
      <c r="CW9" s="418"/>
      <c r="CX9" s="418"/>
      <c r="CY9" s="418"/>
      <c r="CZ9" s="418"/>
      <c r="DA9" s="419"/>
      <c r="DB9" s="417">
        <v>19.100000000000001</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119</v>
      </c>
      <c r="M10" s="450"/>
      <c r="N10" s="450"/>
      <c r="O10" s="450"/>
      <c r="P10" s="450"/>
      <c r="Q10" s="451"/>
      <c r="R10" s="471">
        <v>13730</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32077</v>
      </c>
      <c r="BO10" s="421"/>
      <c r="BP10" s="421"/>
      <c r="BQ10" s="421"/>
      <c r="BR10" s="421"/>
      <c r="BS10" s="421"/>
      <c r="BT10" s="421"/>
      <c r="BU10" s="422"/>
      <c r="BV10" s="420">
        <v>1925</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121</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c r="A12" s="175"/>
      <c r="B12" s="480" t="s">
        <v>130</v>
      </c>
      <c r="C12" s="481"/>
      <c r="D12" s="481"/>
      <c r="E12" s="481"/>
      <c r="F12" s="481"/>
      <c r="G12" s="481"/>
      <c r="H12" s="481"/>
      <c r="I12" s="481"/>
      <c r="J12" s="481"/>
      <c r="K12" s="482"/>
      <c r="L12" s="489" t="s">
        <v>131</v>
      </c>
      <c r="M12" s="490"/>
      <c r="N12" s="490"/>
      <c r="O12" s="490"/>
      <c r="P12" s="490"/>
      <c r="Q12" s="491"/>
      <c r="R12" s="492">
        <v>13122</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129</v>
      </c>
      <c r="DC12" s="461"/>
      <c r="DD12" s="461"/>
      <c r="DE12" s="461"/>
      <c r="DF12" s="461"/>
      <c r="DG12" s="461"/>
      <c r="DH12" s="461"/>
      <c r="DI12" s="462"/>
    </row>
    <row r="13" spans="1:119" ht="18.75" customHeight="1">
      <c r="A13" s="175"/>
      <c r="B13" s="483"/>
      <c r="C13" s="484"/>
      <c r="D13" s="484"/>
      <c r="E13" s="484"/>
      <c r="F13" s="484"/>
      <c r="G13" s="484"/>
      <c r="H13" s="484"/>
      <c r="I13" s="484"/>
      <c r="J13" s="484"/>
      <c r="K13" s="485"/>
      <c r="L13" s="190"/>
      <c r="M13" s="511" t="s">
        <v>139</v>
      </c>
      <c r="N13" s="512"/>
      <c r="O13" s="512"/>
      <c r="P13" s="512"/>
      <c r="Q13" s="513"/>
      <c r="R13" s="504">
        <v>12553</v>
      </c>
      <c r="S13" s="505"/>
      <c r="T13" s="505"/>
      <c r="U13" s="505"/>
      <c r="V13" s="506"/>
      <c r="W13" s="436" t="s">
        <v>140</v>
      </c>
      <c r="X13" s="437"/>
      <c r="Y13" s="437"/>
      <c r="Z13" s="437"/>
      <c r="AA13" s="437"/>
      <c r="AB13" s="427"/>
      <c r="AC13" s="471">
        <v>520</v>
      </c>
      <c r="AD13" s="472"/>
      <c r="AE13" s="472"/>
      <c r="AF13" s="472"/>
      <c r="AG13" s="514"/>
      <c r="AH13" s="471">
        <v>606</v>
      </c>
      <c r="AI13" s="472"/>
      <c r="AJ13" s="472"/>
      <c r="AK13" s="472"/>
      <c r="AL13" s="473"/>
      <c r="AM13" s="449" t="s">
        <v>141</v>
      </c>
      <c r="AN13" s="450"/>
      <c r="AO13" s="450"/>
      <c r="AP13" s="450"/>
      <c r="AQ13" s="450"/>
      <c r="AR13" s="450"/>
      <c r="AS13" s="450"/>
      <c r="AT13" s="451"/>
      <c r="AU13" s="452" t="s">
        <v>121</v>
      </c>
      <c r="AV13" s="453"/>
      <c r="AW13" s="453"/>
      <c r="AX13" s="453"/>
      <c r="AY13" s="454" t="s">
        <v>142</v>
      </c>
      <c r="AZ13" s="455"/>
      <c r="BA13" s="455"/>
      <c r="BB13" s="455"/>
      <c r="BC13" s="455"/>
      <c r="BD13" s="455"/>
      <c r="BE13" s="455"/>
      <c r="BF13" s="455"/>
      <c r="BG13" s="455"/>
      <c r="BH13" s="455"/>
      <c r="BI13" s="455"/>
      <c r="BJ13" s="455"/>
      <c r="BK13" s="455"/>
      <c r="BL13" s="455"/>
      <c r="BM13" s="456"/>
      <c r="BN13" s="420">
        <v>918</v>
      </c>
      <c r="BO13" s="421"/>
      <c r="BP13" s="421"/>
      <c r="BQ13" s="421"/>
      <c r="BR13" s="421"/>
      <c r="BS13" s="421"/>
      <c r="BT13" s="421"/>
      <c r="BU13" s="422"/>
      <c r="BV13" s="420">
        <v>208889</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8.1999999999999993</v>
      </c>
      <c r="CU13" s="418"/>
      <c r="CV13" s="418"/>
      <c r="CW13" s="418"/>
      <c r="CX13" s="418"/>
      <c r="CY13" s="418"/>
      <c r="CZ13" s="418"/>
      <c r="DA13" s="419"/>
      <c r="DB13" s="417">
        <v>8.3000000000000007</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144</v>
      </c>
      <c r="M14" s="502"/>
      <c r="N14" s="502"/>
      <c r="O14" s="502"/>
      <c r="P14" s="502"/>
      <c r="Q14" s="503"/>
      <c r="R14" s="504">
        <v>13173</v>
      </c>
      <c r="S14" s="505"/>
      <c r="T14" s="505"/>
      <c r="U14" s="505"/>
      <c r="V14" s="506"/>
      <c r="W14" s="410"/>
      <c r="X14" s="411"/>
      <c r="Y14" s="411"/>
      <c r="Z14" s="411"/>
      <c r="AA14" s="411"/>
      <c r="AB14" s="400"/>
      <c r="AC14" s="507">
        <v>8.1999999999999993</v>
      </c>
      <c r="AD14" s="508"/>
      <c r="AE14" s="508"/>
      <c r="AF14" s="508"/>
      <c r="AG14" s="509"/>
      <c r="AH14" s="507">
        <v>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146</v>
      </c>
      <c r="CU14" s="519"/>
      <c r="CV14" s="519"/>
      <c r="CW14" s="519"/>
      <c r="CX14" s="519"/>
      <c r="CY14" s="519"/>
      <c r="CZ14" s="519"/>
      <c r="DA14" s="520"/>
      <c r="DB14" s="518" t="s">
        <v>147</v>
      </c>
      <c r="DC14" s="519"/>
      <c r="DD14" s="519"/>
      <c r="DE14" s="519"/>
      <c r="DF14" s="519"/>
      <c r="DG14" s="519"/>
      <c r="DH14" s="519"/>
      <c r="DI14" s="520"/>
    </row>
    <row r="15" spans="1:119" ht="18.75" customHeight="1">
      <c r="A15" s="175"/>
      <c r="B15" s="483"/>
      <c r="C15" s="484"/>
      <c r="D15" s="484"/>
      <c r="E15" s="484"/>
      <c r="F15" s="484"/>
      <c r="G15" s="484"/>
      <c r="H15" s="484"/>
      <c r="I15" s="484"/>
      <c r="J15" s="484"/>
      <c r="K15" s="485"/>
      <c r="L15" s="190"/>
      <c r="M15" s="511" t="s">
        <v>139</v>
      </c>
      <c r="N15" s="512"/>
      <c r="O15" s="512"/>
      <c r="P15" s="512"/>
      <c r="Q15" s="513"/>
      <c r="R15" s="504">
        <v>12724</v>
      </c>
      <c r="S15" s="505"/>
      <c r="T15" s="505"/>
      <c r="U15" s="505"/>
      <c r="V15" s="506"/>
      <c r="W15" s="436" t="s">
        <v>148</v>
      </c>
      <c r="X15" s="437"/>
      <c r="Y15" s="437"/>
      <c r="Z15" s="437"/>
      <c r="AA15" s="437"/>
      <c r="AB15" s="427"/>
      <c r="AC15" s="471">
        <v>2437</v>
      </c>
      <c r="AD15" s="472"/>
      <c r="AE15" s="472"/>
      <c r="AF15" s="472"/>
      <c r="AG15" s="514"/>
      <c r="AH15" s="471">
        <v>2601</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1815460</v>
      </c>
      <c r="BO15" s="384"/>
      <c r="BP15" s="384"/>
      <c r="BQ15" s="384"/>
      <c r="BR15" s="384"/>
      <c r="BS15" s="384"/>
      <c r="BT15" s="384"/>
      <c r="BU15" s="385"/>
      <c r="BV15" s="383">
        <v>1736824</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38.299999999999997</v>
      </c>
      <c r="AD16" s="508"/>
      <c r="AE16" s="508"/>
      <c r="AF16" s="508"/>
      <c r="AG16" s="509"/>
      <c r="AH16" s="507">
        <v>38.799999999999997</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3695256</v>
      </c>
      <c r="BO16" s="421"/>
      <c r="BP16" s="421"/>
      <c r="BQ16" s="421"/>
      <c r="BR16" s="421"/>
      <c r="BS16" s="421"/>
      <c r="BT16" s="421"/>
      <c r="BU16" s="422"/>
      <c r="BV16" s="420">
        <v>3769722</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94"/>
      <c r="M17" s="531" t="s">
        <v>154</v>
      </c>
      <c r="N17" s="532"/>
      <c r="O17" s="532"/>
      <c r="P17" s="532"/>
      <c r="Q17" s="533"/>
      <c r="R17" s="526" t="s">
        <v>155</v>
      </c>
      <c r="S17" s="527"/>
      <c r="T17" s="527"/>
      <c r="U17" s="527"/>
      <c r="V17" s="528"/>
      <c r="W17" s="436" t="s">
        <v>156</v>
      </c>
      <c r="X17" s="437"/>
      <c r="Y17" s="437"/>
      <c r="Z17" s="437"/>
      <c r="AA17" s="437"/>
      <c r="AB17" s="427"/>
      <c r="AC17" s="471">
        <v>3398</v>
      </c>
      <c r="AD17" s="472"/>
      <c r="AE17" s="472"/>
      <c r="AF17" s="472"/>
      <c r="AG17" s="514"/>
      <c r="AH17" s="471">
        <v>3499</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2290237</v>
      </c>
      <c r="BO17" s="421"/>
      <c r="BP17" s="421"/>
      <c r="BQ17" s="421"/>
      <c r="BR17" s="421"/>
      <c r="BS17" s="421"/>
      <c r="BT17" s="421"/>
      <c r="BU17" s="422"/>
      <c r="BV17" s="420">
        <v>2183717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5" t="s">
        <v>158</v>
      </c>
      <c r="C18" s="463"/>
      <c r="D18" s="463"/>
      <c r="E18" s="546"/>
      <c r="F18" s="546"/>
      <c r="G18" s="546"/>
      <c r="H18" s="546"/>
      <c r="I18" s="546"/>
      <c r="J18" s="546"/>
      <c r="K18" s="546"/>
      <c r="L18" s="547">
        <v>47.4</v>
      </c>
      <c r="M18" s="547"/>
      <c r="N18" s="547"/>
      <c r="O18" s="547"/>
      <c r="P18" s="547"/>
      <c r="Q18" s="547"/>
      <c r="R18" s="548"/>
      <c r="S18" s="548"/>
      <c r="T18" s="548"/>
      <c r="U18" s="548"/>
      <c r="V18" s="549"/>
      <c r="W18" s="438"/>
      <c r="X18" s="439"/>
      <c r="Y18" s="439"/>
      <c r="Z18" s="439"/>
      <c r="AA18" s="439"/>
      <c r="AB18" s="430"/>
      <c r="AC18" s="550">
        <v>53.5</v>
      </c>
      <c r="AD18" s="551"/>
      <c r="AE18" s="551"/>
      <c r="AF18" s="551"/>
      <c r="AG18" s="552"/>
      <c r="AH18" s="550">
        <v>52.2</v>
      </c>
      <c r="AI18" s="551"/>
      <c r="AJ18" s="551"/>
      <c r="AK18" s="551"/>
      <c r="AL18" s="553"/>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3595229</v>
      </c>
      <c r="BO18" s="421"/>
      <c r="BP18" s="421"/>
      <c r="BQ18" s="421"/>
      <c r="BR18" s="421"/>
      <c r="BS18" s="421"/>
      <c r="BT18" s="421"/>
      <c r="BU18" s="422"/>
      <c r="BV18" s="420">
        <v>3744374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5" t="s">
        <v>160</v>
      </c>
      <c r="C19" s="463"/>
      <c r="D19" s="463"/>
      <c r="E19" s="546"/>
      <c r="F19" s="546"/>
      <c r="G19" s="546"/>
      <c r="H19" s="546"/>
      <c r="I19" s="546"/>
      <c r="J19" s="546"/>
      <c r="K19" s="546"/>
      <c r="L19" s="554">
        <v>282</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5251757</v>
      </c>
      <c r="BO19" s="421"/>
      <c r="BP19" s="421"/>
      <c r="BQ19" s="421"/>
      <c r="BR19" s="421"/>
      <c r="BS19" s="421"/>
      <c r="BT19" s="421"/>
      <c r="BU19" s="422"/>
      <c r="BV19" s="420">
        <v>5129323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5" t="s">
        <v>162</v>
      </c>
      <c r="C20" s="463"/>
      <c r="D20" s="463"/>
      <c r="E20" s="546"/>
      <c r="F20" s="546"/>
      <c r="G20" s="546"/>
      <c r="H20" s="546"/>
      <c r="I20" s="546"/>
      <c r="J20" s="546"/>
      <c r="K20" s="546"/>
      <c r="L20" s="554">
        <v>5220</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36" t="s">
        <v>163</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5633157</v>
      </c>
      <c r="BO22" s="384"/>
      <c r="BP22" s="384"/>
      <c r="BQ22" s="384"/>
      <c r="BR22" s="384"/>
      <c r="BS22" s="384"/>
      <c r="BT22" s="384"/>
      <c r="BU22" s="385"/>
      <c r="BV22" s="383">
        <v>6079760</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1274289</v>
      </c>
      <c r="BO23" s="421"/>
      <c r="BP23" s="421"/>
      <c r="BQ23" s="421"/>
      <c r="BR23" s="421"/>
      <c r="BS23" s="421"/>
      <c r="BT23" s="421"/>
      <c r="BU23" s="422"/>
      <c r="BV23" s="420">
        <v>1392417</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172</v>
      </c>
      <c r="F24" s="450"/>
      <c r="G24" s="450"/>
      <c r="H24" s="450"/>
      <c r="I24" s="450"/>
      <c r="J24" s="450"/>
      <c r="K24" s="451"/>
      <c r="L24" s="471">
        <v>1</v>
      </c>
      <c r="M24" s="472"/>
      <c r="N24" s="472"/>
      <c r="O24" s="472"/>
      <c r="P24" s="514"/>
      <c r="Q24" s="471">
        <v>7230</v>
      </c>
      <c r="R24" s="472"/>
      <c r="S24" s="472"/>
      <c r="T24" s="472"/>
      <c r="U24" s="472"/>
      <c r="V24" s="514"/>
      <c r="W24" s="566"/>
      <c r="X24" s="567"/>
      <c r="Y24" s="568"/>
      <c r="Z24" s="470" t="s">
        <v>173</v>
      </c>
      <c r="AA24" s="450"/>
      <c r="AB24" s="450"/>
      <c r="AC24" s="450"/>
      <c r="AD24" s="450"/>
      <c r="AE24" s="450"/>
      <c r="AF24" s="450"/>
      <c r="AG24" s="451"/>
      <c r="AH24" s="471">
        <v>115</v>
      </c>
      <c r="AI24" s="472"/>
      <c r="AJ24" s="472"/>
      <c r="AK24" s="472"/>
      <c r="AL24" s="514"/>
      <c r="AM24" s="471">
        <v>345345</v>
      </c>
      <c r="AN24" s="472"/>
      <c r="AO24" s="472"/>
      <c r="AP24" s="472"/>
      <c r="AQ24" s="472"/>
      <c r="AR24" s="514"/>
      <c r="AS24" s="471">
        <v>3003</v>
      </c>
      <c r="AT24" s="472"/>
      <c r="AU24" s="472"/>
      <c r="AV24" s="472"/>
      <c r="AW24" s="472"/>
      <c r="AX24" s="473"/>
      <c r="AY24" s="539" t="s">
        <v>174</v>
      </c>
      <c r="AZ24" s="540"/>
      <c r="BA24" s="540"/>
      <c r="BB24" s="540"/>
      <c r="BC24" s="540"/>
      <c r="BD24" s="540"/>
      <c r="BE24" s="540"/>
      <c r="BF24" s="540"/>
      <c r="BG24" s="540"/>
      <c r="BH24" s="540"/>
      <c r="BI24" s="540"/>
      <c r="BJ24" s="540"/>
      <c r="BK24" s="540"/>
      <c r="BL24" s="540"/>
      <c r="BM24" s="541"/>
      <c r="BN24" s="420">
        <v>4698062</v>
      </c>
      <c r="BO24" s="421"/>
      <c r="BP24" s="421"/>
      <c r="BQ24" s="421"/>
      <c r="BR24" s="421"/>
      <c r="BS24" s="421"/>
      <c r="BT24" s="421"/>
      <c r="BU24" s="422"/>
      <c r="BV24" s="420">
        <v>4882235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175</v>
      </c>
      <c r="F25" s="450"/>
      <c r="G25" s="450"/>
      <c r="H25" s="450"/>
      <c r="I25" s="450"/>
      <c r="J25" s="450"/>
      <c r="K25" s="451"/>
      <c r="L25" s="471">
        <v>1</v>
      </c>
      <c r="M25" s="472"/>
      <c r="N25" s="472"/>
      <c r="O25" s="472"/>
      <c r="P25" s="514"/>
      <c r="Q25" s="471">
        <v>6010</v>
      </c>
      <c r="R25" s="472"/>
      <c r="S25" s="472"/>
      <c r="T25" s="472"/>
      <c r="U25" s="472"/>
      <c r="V25" s="514"/>
      <c r="W25" s="566"/>
      <c r="X25" s="567"/>
      <c r="Y25" s="568"/>
      <c r="Z25" s="470" t="s">
        <v>176</v>
      </c>
      <c r="AA25" s="450"/>
      <c r="AB25" s="450"/>
      <c r="AC25" s="450"/>
      <c r="AD25" s="450"/>
      <c r="AE25" s="450"/>
      <c r="AF25" s="450"/>
      <c r="AG25" s="451"/>
      <c r="AH25" s="471" t="s">
        <v>146</v>
      </c>
      <c r="AI25" s="472"/>
      <c r="AJ25" s="472"/>
      <c r="AK25" s="472"/>
      <c r="AL25" s="514"/>
      <c r="AM25" s="471" t="s">
        <v>129</v>
      </c>
      <c r="AN25" s="472"/>
      <c r="AO25" s="472"/>
      <c r="AP25" s="472"/>
      <c r="AQ25" s="472"/>
      <c r="AR25" s="514"/>
      <c r="AS25" s="471" t="s">
        <v>146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16445</v>
      </c>
      <c r="BO25" s="384"/>
      <c r="BP25" s="384"/>
      <c r="BQ25" s="384"/>
      <c r="BR25" s="384"/>
      <c r="BS25" s="384"/>
      <c r="BT25" s="384"/>
      <c r="BU25" s="385"/>
      <c r="BV25" s="383">
        <v>24625</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178</v>
      </c>
      <c r="F26" s="450"/>
      <c r="G26" s="450"/>
      <c r="H26" s="450"/>
      <c r="I26" s="450"/>
      <c r="J26" s="450"/>
      <c r="K26" s="451"/>
      <c r="L26" s="471">
        <v>1</v>
      </c>
      <c r="M26" s="472"/>
      <c r="N26" s="472"/>
      <c r="O26" s="472"/>
      <c r="P26" s="514"/>
      <c r="Q26" s="471">
        <v>5650</v>
      </c>
      <c r="R26" s="472"/>
      <c r="S26" s="472"/>
      <c r="T26" s="472"/>
      <c r="U26" s="472"/>
      <c r="V26" s="514"/>
      <c r="W26" s="566"/>
      <c r="X26" s="567"/>
      <c r="Y26" s="568"/>
      <c r="Z26" s="470" t="s">
        <v>179</v>
      </c>
      <c r="AA26" s="572"/>
      <c r="AB26" s="572"/>
      <c r="AC26" s="572"/>
      <c r="AD26" s="572"/>
      <c r="AE26" s="572"/>
      <c r="AF26" s="572"/>
      <c r="AG26" s="573"/>
      <c r="AH26" s="471">
        <v>1</v>
      </c>
      <c r="AI26" s="472"/>
      <c r="AJ26" s="472"/>
      <c r="AK26" s="472"/>
      <c r="AL26" s="514"/>
      <c r="AM26" s="471" t="s">
        <v>180</v>
      </c>
      <c r="AN26" s="472"/>
      <c r="AO26" s="472"/>
      <c r="AP26" s="472"/>
      <c r="AQ26" s="472"/>
      <c r="AR26" s="514"/>
      <c r="AS26" s="471" t="s">
        <v>181</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146</v>
      </c>
      <c r="BO26" s="421"/>
      <c r="BP26" s="421"/>
      <c r="BQ26" s="421"/>
      <c r="BR26" s="421"/>
      <c r="BS26" s="421"/>
      <c r="BT26" s="421"/>
      <c r="BU26" s="422"/>
      <c r="BV26" s="420" t="s">
        <v>129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183</v>
      </c>
      <c r="F27" s="450"/>
      <c r="G27" s="450"/>
      <c r="H27" s="450"/>
      <c r="I27" s="450"/>
      <c r="J27" s="450"/>
      <c r="K27" s="451"/>
      <c r="L27" s="471">
        <v>1</v>
      </c>
      <c r="M27" s="472"/>
      <c r="N27" s="472"/>
      <c r="O27" s="472"/>
      <c r="P27" s="514"/>
      <c r="Q27" s="471">
        <v>3010</v>
      </c>
      <c r="R27" s="472"/>
      <c r="S27" s="472"/>
      <c r="T27" s="472"/>
      <c r="U27" s="472"/>
      <c r="V27" s="514"/>
      <c r="W27" s="566"/>
      <c r="X27" s="567"/>
      <c r="Y27" s="568"/>
      <c r="Z27" s="470" t="s">
        <v>184</v>
      </c>
      <c r="AA27" s="450"/>
      <c r="AB27" s="450"/>
      <c r="AC27" s="450"/>
      <c r="AD27" s="450"/>
      <c r="AE27" s="450"/>
      <c r="AF27" s="450"/>
      <c r="AG27" s="451"/>
      <c r="AH27" s="471">
        <v>10</v>
      </c>
      <c r="AI27" s="472"/>
      <c r="AJ27" s="472"/>
      <c r="AK27" s="472"/>
      <c r="AL27" s="514"/>
      <c r="AM27" s="471">
        <v>31008</v>
      </c>
      <c r="AN27" s="472"/>
      <c r="AO27" s="472"/>
      <c r="AP27" s="472"/>
      <c r="AQ27" s="472"/>
      <c r="AR27" s="514"/>
      <c r="AS27" s="471">
        <v>3101</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42" t="s">
        <v>146</v>
      </c>
      <c r="BO27" s="543"/>
      <c r="BP27" s="543"/>
      <c r="BQ27" s="543"/>
      <c r="BR27" s="543"/>
      <c r="BS27" s="543"/>
      <c r="BT27" s="543"/>
      <c r="BU27" s="544"/>
      <c r="BV27" s="542" t="s">
        <v>146</v>
      </c>
      <c r="BW27" s="543"/>
      <c r="BX27" s="543"/>
      <c r="BY27" s="543"/>
      <c r="BZ27" s="543"/>
      <c r="CA27" s="543"/>
      <c r="CB27" s="543"/>
      <c r="CC27" s="544"/>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186</v>
      </c>
      <c r="F28" s="450"/>
      <c r="G28" s="450"/>
      <c r="H28" s="450"/>
      <c r="I28" s="450"/>
      <c r="J28" s="450"/>
      <c r="K28" s="451"/>
      <c r="L28" s="471">
        <v>1</v>
      </c>
      <c r="M28" s="472"/>
      <c r="N28" s="472"/>
      <c r="O28" s="472"/>
      <c r="P28" s="514"/>
      <c r="Q28" s="471">
        <v>2440</v>
      </c>
      <c r="R28" s="472"/>
      <c r="S28" s="472"/>
      <c r="T28" s="472"/>
      <c r="U28" s="472"/>
      <c r="V28" s="514"/>
      <c r="W28" s="566"/>
      <c r="X28" s="567"/>
      <c r="Y28" s="568"/>
      <c r="Z28" s="470" t="s">
        <v>187</v>
      </c>
      <c r="AA28" s="450"/>
      <c r="AB28" s="450"/>
      <c r="AC28" s="450"/>
      <c r="AD28" s="450"/>
      <c r="AE28" s="450"/>
      <c r="AF28" s="450"/>
      <c r="AG28" s="451"/>
      <c r="AH28" s="471" t="s">
        <v>129</v>
      </c>
      <c r="AI28" s="472"/>
      <c r="AJ28" s="472"/>
      <c r="AK28" s="472"/>
      <c r="AL28" s="514"/>
      <c r="AM28" s="471" t="s">
        <v>146</v>
      </c>
      <c r="AN28" s="472"/>
      <c r="AO28" s="472"/>
      <c r="AP28" s="472"/>
      <c r="AQ28" s="472"/>
      <c r="AR28" s="514"/>
      <c r="AS28" s="471" t="s">
        <v>129</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1384381</v>
      </c>
      <c r="BO28" s="384"/>
      <c r="BP28" s="384"/>
      <c r="BQ28" s="384"/>
      <c r="BR28" s="384"/>
      <c r="BS28" s="384"/>
      <c r="BT28" s="384"/>
      <c r="BU28" s="385"/>
      <c r="BV28" s="383">
        <v>1352304</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189</v>
      </c>
      <c r="F29" s="450"/>
      <c r="G29" s="450"/>
      <c r="H29" s="450"/>
      <c r="I29" s="450"/>
      <c r="J29" s="450"/>
      <c r="K29" s="451"/>
      <c r="L29" s="471">
        <v>10</v>
      </c>
      <c r="M29" s="472"/>
      <c r="N29" s="472"/>
      <c r="O29" s="472"/>
      <c r="P29" s="514"/>
      <c r="Q29" s="471">
        <v>2170</v>
      </c>
      <c r="R29" s="472"/>
      <c r="S29" s="472"/>
      <c r="T29" s="472"/>
      <c r="U29" s="472"/>
      <c r="V29" s="514"/>
      <c r="W29" s="569"/>
      <c r="X29" s="570"/>
      <c r="Y29" s="571"/>
      <c r="Z29" s="470" t="s">
        <v>190</v>
      </c>
      <c r="AA29" s="450"/>
      <c r="AB29" s="450"/>
      <c r="AC29" s="450"/>
      <c r="AD29" s="450"/>
      <c r="AE29" s="450"/>
      <c r="AF29" s="450"/>
      <c r="AG29" s="451"/>
      <c r="AH29" s="471">
        <v>125</v>
      </c>
      <c r="AI29" s="472"/>
      <c r="AJ29" s="472"/>
      <c r="AK29" s="472"/>
      <c r="AL29" s="514"/>
      <c r="AM29" s="471">
        <v>376353</v>
      </c>
      <c r="AN29" s="472"/>
      <c r="AO29" s="472"/>
      <c r="AP29" s="472"/>
      <c r="AQ29" s="472"/>
      <c r="AR29" s="514"/>
      <c r="AS29" s="471">
        <v>3011</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139405</v>
      </c>
      <c r="BO29" s="421"/>
      <c r="BP29" s="421"/>
      <c r="BQ29" s="421"/>
      <c r="BR29" s="421"/>
      <c r="BS29" s="421"/>
      <c r="BT29" s="421"/>
      <c r="BU29" s="422"/>
      <c r="BV29" s="420">
        <v>139403</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50">
        <v>99.7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3441498</v>
      </c>
      <c r="BO30" s="543"/>
      <c r="BP30" s="543"/>
      <c r="BQ30" s="543"/>
      <c r="BR30" s="543"/>
      <c r="BS30" s="543"/>
      <c r="BT30" s="543"/>
      <c r="BU30" s="544"/>
      <c r="BV30" s="542">
        <v>3449317</v>
      </c>
      <c r="BW30" s="543"/>
      <c r="BX30" s="543"/>
      <c r="BY30" s="543"/>
      <c r="BZ30" s="543"/>
      <c r="CA30" s="543"/>
      <c r="CB30" s="543"/>
      <c r="CC30" s="544"/>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c r="A33" s="175"/>
      <c r="B33" s="202"/>
      <c r="C33" s="444" t="s">
        <v>199</v>
      </c>
      <c r="D33" s="444"/>
      <c r="E33" s="409" t="s">
        <v>200</v>
      </c>
      <c r="F33" s="409"/>
      <c r="G33" s="409"/>
      <c r="H33" s="409"/>
      <c r="I33" s="409"/>
      <c r="J33" s="409"/>
      <c r="K33" s="409"/>
      <c r="L33" s="409"/>
      <c r="M33" s="409"/>
      <c r="N33" s="409"/>
      <c r="O33" s="409"/>
      <c r="P33" s="409"/>
      <c r="Q33" s="409"/>
      <c r="R33" s="409"/>
      <c r="S33" s="409"/>
      <c r="T33" s="179"/>
      <c r="U33" s="444" t="s">
        <v>199</v>
      </c>
      <c r="V33" s="444"/>
      <c r="W33" s="409" t="s">
        <v>201</v>
      </c>
      <c r="X33" s="409"/>
      <c r="Y33" s="409"/>
      <c r="Z33" s="409"/>
      <c r="AA33" s="409"/>
      <c r="AB33" s="409"/>
      <c r="AC33" s="409"/>
      <c r="AD33" s="409"/>
      <c r="AE33" s="409"/>
      <c r="AF33" s="409"/>
      <c r="AG33" s="409"/>
      <c r="AH33" s="409"/>
      <c r="AI33" s="409"/>
      <c r="AJ33" s="409"/>
      <c r="AK33" s="409"/>
      <c r="AL33" s="179"/>
      <c r="AM33" s="444" t="s">
        <v>202</v>
      </c>
      <c r="AN33" s="444"/>
      <c r="AO33" s="409" t="s">
        <v>201</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202</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観光事業特別会計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児玉郡市広域市町村圏組合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c r="A35" s="175"/>
      <c r="B35" s="202"/>
      <c r="C35" s="610">
        <f>IF(E35="","",C34+1)</f>
        <v>2</v>
      </c>
      <c r="D35" s="610"/>
      <c r="E35" s="611" t="str">
        <f>IF('各会計、関係団体の財政状況及び健全化判断比率'!B8="","",'各会計、関係団体の財政状況及び健全化判断比率'!B8)</f>
        <v>町営バス事業特別会計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彩の国さいたま人づくり広域連合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OpbCR6VFAy8YIVxfAUqkxVnl2O054ld4DarqbO+Wq6wPA7FWKWnIAZcLRXjKnOSkp9lJVZt/HpPB7tyCW7t3sQ==" saltValue="ulmHNUTYD7nyqeVIdmWM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230</v>
      </c>
      <c r="C5" s="623"/>
      <c r="D5" s="623"/>
      <c r="E5" s="623"/>
      <c r="F5" s="623"/>
      <c r="G5" s="623"/>
      <c r="H5" s="623"/>
      <c r="I5" s="623"/>
      <c r="J5" s="623"/>
      <c r="K5" s="623"/>
      <c r="L5" s="623"/>
      <c r="M5" s="623"/>
      <c r="N5" s="623"/>
      <c r="O5" s="623"/>
      <c r="P5" s="623"/>
      <c r="Q5" s="624"/>
      <c r="R5" s="625">
        <v>1862969</v>
      </c>
      <c r="S5" s="626"/>
      <c r="T5" s="626"/>
      <c r="U5" s="626"/>
      <c r="V5" s="626"/>
      <c r="W5" s="626"/>
      <c r="X5" s="626"/>
      <c r="Y5" s="627"/>
      <c r="Z5" s="628">
        <v>27</v>
      </c>
      <c r="AA5" s="628"/>
      <c r="AB5" s="628"/>
      <c r="AC5" s="628"/>
      <c r="AD5" s="629">
        <v>1862969</v>
      </c>
      <c r="AE5" s="629"/>
      <c r="AF5" s="629"/>
      <c r="AG5" s="629"/>
      <c r="AH5" s="629"/>
      <c r="AI5" s="629"/>
      <c r="AJ5" s="629"/>
      <c r="AK5" s="629"/>
      <c r="AL5" s="630">
        <v>43.6</v>
      </c>
      <c r="AM5" s="631"/>
      <c r="AN5" s="631"/>
      <c r="AO5" s="632"/>
      <c r="AP5" s="622" t="s">
        <v>231</v>
      </c>
      <c r="AQ5" s="623"/>
      <c r="AR5" s="623"/>
      <c r="AS5" s="623"/>
      <c r="AT5" s="623"/>
      <c r="AU5" s="623"/>
      <c r="AV5" s="623"/>
      <c r="AW5" s="623"/>
      <c r="AX5" s="623"/>
      <c r="AY5" s="623"/>
      <c r="AZ5" s="623"/>
      <c r="BA5" s="623"/>
      <c r="BB5" s="623"/>
      <c r="BC5" s="623"/>
      <c r="BD5" s="623"/>
      <c r="BE5" s="623"/>
      <c r="BF5" s="624"/>
      <c r="BG5" s="636">
        <v>1862969</v>
      </c>
      <c r="BH5" s="637"/>
      <c r="BI5" s="637"/>
      <c r="BJ5" s="637"/>
      <c r="BK5" s="637"/>
      <c r="BL5" s="637"/>
      <c r="BM5" s="637"/>
      <c r="BN5" s="638"/>
      <c r="BO5" s="639">
        <v>100</v>
      </c>
      <c r="BP5" s="639"/>
      <c r="BQ5" s="639"/>
      <c r="BR5" s="639"/>
      <c r="BS5" s="640" t="s">
        <v>146</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c r="B6" s="633" t="s">
        <v>235</v>
      </c>
      <c r="C6" s="634"/>
      <c r="D6" s="634"/>
      <c r="E6" s="634"/>
      <c r="F6" s="634"/>
      <c r="G6" s="634"/>
      <c r="H6" s="634"/>
      <c r="I6" s="634"/>
      <c r="J6" s="634"/>
      <c r="K6" s="634"/>
      <c r="L6" s="634"/>
      <c r="M6" s="634"/>
      <c r="N6" s="634"/>
      <c r="O6" s="634"/>
      <c r="P6" s="634"/>
      <c r="Q6" s="635"/>
      <c r="R6" s="636">
        <v>85956</v>
      </c>
      <c r="S6" s="637"/>
      <c r="T6" s="637"/>
      <c r="U6" s="637"/>
      <c r="V6" s="637"/>
      <c r="W6" s="637"/>
      <c r="X6" s="637"/>
      <c r="Y6" s="638"/>
      <c r="Z6" s="639">
        <v>1.2</v>
      </c>
      <c r="AA6" s="639"/>
      <c r="AB6" s="639"/>
      <c r="AC6" s="639"/>
      <c r="AD6" s="640">
        <v>85956</v>
      </c>
      <c r="AE6" s="640"/>
      <c r="AF6" s="640"/>
      <c r="AG6" s="640"/>
      <c r="AH6" s="640"/>
      <c r="AI6" s="640"/>
      <c r="AJ6" s="640"/>
      <c r="AK6" s="640"/>
      <c r="AL6" s="641">
        <v>2</v>
      </c>
      <c r="AM6" s="642"/>
      <c r="AN6" s="642"/>
      <c r="AO6" s="643"/>
      <c r="AP6" s="633" t="s">
        <v>236</v>
      </c>
      <c r="AQ6" s="634"/>
      <c r="AR6" s="634"/>
      <c r="AS6" s="634"/>
      <c r="AT6" s="634"/>
      <c r="AU6" s="634"/>
      <c r="AV6" s="634"/>
      <c r="AW6" s="634"/>
      <c r="AX6" s="634"/>
      <c r="AY6" s="634"/>
      <c r="AZ6" s="634"/>
      <c r="BA6" s="634"/>
      <c r="BB6" s="634"/>
      <c r="BC6" s="634"/>
      <c r="BD6" s="634"/>
      <c r="BE6" s="634"/>
      <c r="BF6" s="635"/>
      <c r="BG6" s="636">
        <v>1862969</v>
      </c>
      <c r="BH6" s="637"/>
      <c r="BI6" s="637"/>
      <c r="BJ6" s="637"/>
      <c r="BK6" s="637"/>
      <c r="BL6" s="637"/>
      <c r="BM6" s="637"/>
      <c r="BN6" s="638"/>
      <c r="BO6" s="639">
        <v>100</v>
      </c>
      <c r="BP6" s="639"/>
      <c r="BQ6" s="639"/>
      <c r="BR6" s="639"/>
      <c r="BS6" s="640" t="s">
        <v>129</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75456</v>
      </c>
      <c r="CS6" s="637"/>
      <c r="CT6" s="637"/>
      <c r="CU6" s="637"/>
      <c r="CV6" s="637"/>
      <c r="CW6" s="637"/>
      <c r="CX6" s="637"/>
      <c r="CY6" s="638"/>
      <c r="CZ6" s="630">
        <v>1.2</v>
      </c>
      <c r="DA6" s="631"/>
      <c r="DB6" s="631"/>
      <c r="DC6" s="647"/>
      <c r="DD6" s="645" t="s">
        <v>129</v>
      </c>
      <c r="DE6" s="637"/>
      <c r="DF6" s="637"/>
      <c r="DG6" s="637"/>
      <c r="DH6" s="637"/>
      <c r="DI6" s="637"/>
      <c r="DJ6" s="637"/>
      <c r="DK6" s="637"/>
      <c r="DL6" s="637"/>
      <c r="DM6" s="637"/>
      <c r="DN6" s="637"/>
      <c r="DO6" s="637"/>
      <c r="DP6" s="638"/>
      <c r="DQ6" s="645">
        <v>75456</v>
      </c>
      <c r="DR6" s="637"/>
      <c r="DS6" s="637"/>
      <c r="DT6" s="637"/>
      <c r="DU6" s="637"/>
      <c r="DV6" s="637"/>
      <c r="DW6" s="637"/>
      <c r="DX6" s="637"/>
      <c r="DY6" s="637"/>
      <c r="DZ6" s="637"/>
      <c r="EA6" s="637"/>
      <c r="EB6" s="637"/>
      <c r="EC6" s="646"/>
    </row>
    <row r="7" spans="2:143" ht="11.25" customHeight="1">
      <c r="B7" s="633" t="s">
        <v>238</v>
      </c>
      <c r="C7" s="634"/>
      <c r="D7" s="634"/>
      <c r="E7" s="634"/>
      <c r="F7" s="634"/>
      <c r="G7" s="634"/>
      <c r="H7" s="634"/>
      <c r="I7" s="634"/>
      <c r="J7" s="634"/>
      <c r="K7" s="634"/>
      <c r="L7" s="634"/>
      <c r="M7" s="634"/>
      <c r="N7" s="634"/>
      <c r="O7" s="634"/>
      <c r="P7" s="634"/>
      <c r="Q7" s="635"/>
      <c r="R7" s="636">
        <v>533</v>
      </c>
      <c r="S7" s="637"/>
      <c r="T7" s="637"/>
      <c r="U7" s="637"/>
      <c r="V7" s="637"/>
      <c r="W7" s="637"/>
      <c r="X7" s="637"/>
      <c r="Y7" s="638"/>
      <c r="Z7" s="639">
        <v>0</v>
      </c>
      <c r="AA7" s="639"/>
      <c r="AB7" s="639"/>
      <c r="AC7" s="639"/>
      <c r="AD7" s="640">
        <v>533</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702518</v>
      </c>
      <c r="BH7" s="637"/>
      <c r="BI7" s="637"/>
      <c r="BJ7" s="637"/>
      <c r="BK7" s="637"/>
      <c r="BL7" s="637"/>
      <c r="BM7" s="637"/>
      <c r="BN7" s="638"/>
      <c r="BO7" s="639">
        <v>37.700000000000003</v>
      </c>
      <c r="BP7" s="639"/>
      <c r="BQ7" s="639"/>
      <c r="BR7" s="639"/>
      <c r="BS7" s="640" t="s">
        <v>129</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1407431</v>
      </c>
      <c r="CS7" s="637"/>
      <c r="CT7" s="637"/>
      <c r="CU7" s="637"/>
      <c r="CV7" s="637"/>
      <c r="CW7" s="637"/>
      <c r="CX7" s="637"/>
      <c r="CY7" s="638"/>
      <c r="CZ7" s="639">
        <v>21.8</v>
      </c>
      <c r="DA7" s="639"/>
      <c r="DB7" s="639"/>
      <c r="DC7" s="639"/>
      <c r="DD7" s="645">
        <v>400058</v>
      </c>
      <c r="DE7" s="637"/>
      <c r="DF7" s="637"/>
      <c r="DG7" s="637"/>
      <c r="DH7" s="637"/>
      <c r="DI7" s="637"/>
      <c r="DJ7" s="637"/>
      <c r="DK7" s="637"/>
      <c r="DL7" s="637"/>
      <c r="DM7" s="637"/>
      <c r="DN7" s="637"/>
      <c r="DO7" s="637"/>
      <c r="DP7" s="638"/>
      <c r="DQ7" s="645">
        <v>929401</v>
      </c>
      <c r="DR7" s="637"/>
      <c r="DS7" s="637"/>
      <c r="DT7" s="637"/>
      <c r="DU7" s="637"/>
      <c r="DV7" s="637"/>
      <c r="DW7" s="637"/>
      <c r="DX7" s="637"/>
      <c r="DY7" s="637"/>
      <c r="DZ7" s="637"/>
      <c r="EA7" s="637"/>
      <c r="EB7" s="637"/>
      <c r="EC7" s="646"/>
    </row>
    <row r="8" spans="2:143" ht="11.25" customHeight="1">
      <c r="B8" s="633" t="s">
        <v>241</v>
      </c>
      <c r="C8" s="634"/>
      <c r="D8" s="634"/>
      <c r="E8" s="634"/>
      <c r="F8" s="634"/>
      <c r="G8" s="634"/>
      <c r="H8" s="634"/>
      <c r="I8" s="634"/>
      <c r="J8" s="634"/>
      <c r="K8" s="634"/>
      <c r="L8" s="634"/>
      <c r="M8" s="634"/>
      <c r="N8" s="634"/>
      <c r="O8" s="634"/>
      <c r="P8" s="634"/>
      <c r="Q8" s="635"/>
      <c r="R8" s="636">
        <v>7697</v>
      </c>
      <c r="S8" s="637"/>
      <c r="T8" s="637"/>
      <c r="U8" s="637"/>
      <c r="V8" s="637"/>
      <c r="W8" s="637"/>
      <c r="X8" s="637"/>
      <c r="Y8" s="638"/>
      <c r="Z8" s="639">
        <v>0.1</v>
      </c>
      <c r="AA8" s="639"/>
      <c r="AB8" s="639"/>
      <c r="AC8" s="639"/>
      <c r="AD8" s="640">
        <v>7697</v>
      </c>
      <c r="AE8" s="640"/>
      <c r="AF8" s="640"/>
      <c r="AG8" s="640"/>
      <c r="AH8" s="640"/>
      <c r="AI8" s="640"/>
      <c r="AJ8" s="640"/>
      <c r="AK8" s="640"/>
      <c r="AL8" s="641">
        <v>0.2</v>
      </c>
      <c r="AM8" s="642"/>
      <c r="AN8" s="642"/>
      <c r="AO8" s="643"/>
      <c r="AP8" s="633" t="s">
        <v>242</v>
      </c>
      <c r="AQ8" s="634"/>
      <c r="AR8" s="634"/>
      <c r="AS8" s="634"/>
      <c r="AT8" s="634"/>
      <c r="AU8" s="634"/>
      <c r="AV8" s="634"/>
      <c r="AW8" s="634"/>
      <c r="AX8" s="634"/>
      <c r="AY8" s="634"/>
      <c r="AZ8" s="634"/>
      <c r="BA8" s="634"/>
      <c r="BB8" s="634"/>
      <c r="BC8" s="634"/>
      <c r="BD8" s="634"/>
      <c r="BE8" s="634"/>
      <c r="BF8" s="635"/>
      <c r="BG8" s="636">
        <v>23646</v>
      </c>
      <c r="BH8" s="637"/>
      <c r="BI8" s="637"/>
      <c r="BJ8" s="637"/>
      <c r="BK8" s="637"/>
      <c r="BL8" s="637"/>
      <c r="BM8" s="637"/>
      <c r="BN8" s="638"/>
      <c r="BO8" s="639">
        <v>1.3</v>
      </c>
      <c r="BP8" s="639"/>
      <c r="BQ8" s="639"/>
      <c r="BR8" s="639"/>
      <c r="BS8" s="640" t="s">
        <v>129</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1837814</v>
      </c>
      <c r="CS8" s="637"/>
      <c r="CT8" s="637"/>
      <c r="CU8" s="637"/>
      <c r="CV8" s="637"/>
      <c r="CW8" s="637"/>
      <c r="CX8" s="637"/>
      <c r="CY8" s="638"/>
      <c r="CZ8" s="639">
        <v>28.4</v>
      </c>
      <c r="DA8" s="639"/>
      <c r="DB8" s="639"/>
      <c r="DC8" s="639"/>
      <c r="DD8" s="645">
        <v>106055</v>
      </c>
      <c r="DE8" s="637"/>
      <c r="DF8" s="637"/>
      <c r="DG8" s="637"/>
      <c r="DH8" s="637"/>
      <c r="DI8" s="637"/>
      <c r="DJ8" s="637"/>
      <c r="DK8" s="637"/>
      <c r="DL8" s="637"/>
      <c r="DM8" s="637"/>
      <c r="DN8" s="637"/>
      <c r="DO8" s="637"/>
      <c r="DP8" s="638"/>
      <c r="DQ8" s="645">
        <v>1110300</v>
      </c>
      <c r="DR8" s="637"/>
      <c r="DS8" s="637"/>
      <c r="DT8" s="637"/>
      <c r="DU8" s="637"/>
      <c r="DV8" s="637"/>
      <c r="DW8" s="637"/>
      <c r="DX8" s="637"/>
      <c r="DY8" s="637"/>
      <c r="DZ8" s="637"/>
      <c r="EA8" s="637"/>
      <c r="EB8" s="637"/>
      <c r="EC8" s="646"/>
    </row>
    <row r="9" spans="2:143" ht="11.25" customHeight="1">
      <c r="B9" s="633" t="s">
        <v>244</v>
      </c>
      <c r="C9" s="634"/>
      <c r="D9" s="634"/>
      <c r="E9" s="634"/>
      <c r="F9" s="634"/>
      <c r="G9" s="634"/>
      <c r="H9" s="634"/>
      <c r="I9" s="634"/>
      <c r="J9" s="634"/>
      <c r="K9" s="634"/>
      <c r="L9" s="634"/>
      <c r="M9" s="634"/>
      <c r="N9" s="634"/>
      <c r="O9" s="634"/>
      <c r="P9" s="634"/>
      <c r="Q9" s="635"/>
      <c r="R9" s="636">
        <v>5993</v>
      </c>
      <c r="S9" s="637"/>
      <c r="T9" s="637"/>
      <c r="U9" s="637"/>
      <c r="V9" s="637"/>
      <c r="W9" s="637"/>
      <c r="X9" s="637"/>
      <c r="Y9" s="638"/>
      <c r="Z9" s="639">
        <v>0.1</v>
      </c>
      <c r="AA9" s="639"/>
      <c r="AB9" s="639"/>
      <c r="AC9" s="639"/>
      <c r="AD9" s="640">
        <v>5993</v>
      </c>
      <c r="AE9" s="640"/>
      <c r="AF9" s="640"/>
      <c r="AG9" s="640"/>
      <c r="AH9" s="640"/>
      <c r="AI9" s="640"/>
      <c r="AJ9" s="640"/>
      <c r="AK9" s="640"/>
      <c r="AL9" s="641">
        <v>0.1</v>
      </c>
      <c r="AM9" s="642"/>
      <c r="AN9" s="642"/>
      <c r="AO9" s="643"/>
      <c r="AP9" s="633" t="s">
        <v>245</v>
      </c>
      <c r="AQ9" s="634"/>
      <c r="AR9" s="634"/>
      <c r="AS9" s="634"/>
      <c r="AT9" s="634"/>
      <c r="AU9" s="634"/>
      <c r="AV9" s="634"/>
      <c r="AW9" s="634"/>
      <c r="AX9" s="634"/>
      <c r="AY9" s="634"/>
      <c r="AZ9" s="634"/>
      <c r="BA9" s="634"/>
      <c r="BB9" s="634"/>
      <c r="BC9" s="634"/>
      <c r="BD9" s="634"/>
      <c r="BE9" s="634"/>
      <c r="BF9" s="635"/>
      <c r="BG9" s="636">
        <v>545878</v>
      </c>
      <c r="BH9" s="637"/>
      <c r="BI9" s="637"/>
      <c r="BJ9" s="637"/>
      <c r="BK9" s="637"/>
      <c r="BL9" s="637"/>
      <c r="BM9" s="637"/>
      <c r="BN9" s="638"/>
      <c r="BO9" s="639">
        <v>29.3</v>
      </c>
      <c r="BP9" s="639"/>
      <c r="BQ9" s="639"/>
      <c r="BR9" s="639"/>
      <c r="BS9" s="640" t="s">
        <v>129</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485852</v>
      </c>
      <c r="CS9" s="637"/>
      <c r="CT9" s="637"/>
      <c r="CU9" s="637"/>
      <c r="CV9" s="637"/>
      <c r="CW9" s="637"/>
      <c r="CX9" s="637"/>
      <c r="CY9" s="638"/>
      <c r="CZ9" s="639">
        <v>7.5</v>
      </c>
      <c r="DA9" s="639"/>
      <c r="DB9" s="639"/>
      <c r="DC9" s="639"/>
      <c r="DD9" s="645">
        <v>9408</v>
      </c>
      <c r="DE9" s="637"/>
      <c r="DF9" s="637"/>
      <c r="DG9" s="637"/>
      <c r="DH9" s="637"/>
      <c r="DI9" s="637"/>
      <c r="DJ9" s="637"/>
      <c r="DK9" s="637"/>
      <c r="DL9" s="637"/>
      <c r="DM9" s="637"/>
      <c r="DN9" s="637"/>
      <c r="DO9" s="637"/>
      <c r="DP9" s="638"/>
      <c r="DQ9" s="645">
        <v>424757</v>
      </c>
      <c r="DR9" s="637"/>
      <c r="DS9" s="637"/>
      <c r="DT9" s="637"/>
      <c r="DU9" s="637"/>
      <c r="DV9" s="637"/>
      <c r="DW9" s="637"/>
      <c r="DX9" s="637"/>
      <c r="DY9" s="637"/>
      <c r="DZ9" s="637"/>
      <c r="EA9" s="637"/>
      <c r="EB9" s="637"/>
      <c r="EC9" s="646"/>
    </row>
    <row r="10" spans="2:143" ht="11.25" customHeight="1">
      <c r="B10" s="633" t="s">
        <v>247</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38762</v>
      </c>
      <c r="BH10" s="637"/>
      <c r="BI10" s="637"/>
      <c r="BJ10" s="637"/>
      <c r="BK10" s="637"/>
      <c r="BL10" s="637"/>
      <c r="BM10" s="637"/>
      <c r="BN10" s="638"/>
      <c r="BO10" s="639">
        <v>2.1</v>
      </c>
      <c r="BP10" s="639"/>
      <c r="BQ10" s="639"/>
      <c r="BR10" s="639"/>
      <c r="BS10" s="640" t="s">
        <v>146</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39" t="s">
        <v>129</v>
      </c>
      <c r="DA10" s="639"/>
      <c r="DB10" s="639"/>
      <c r="DC10" s="639"/>
      <c r="DD10" s="645" t="s">
        <v>129</v>
      </c>
      <c r="DE10" s="637"/>
      <c r="DF10" s="637"/>
      <c r="DG10" s="637"/>
      <c r="DH10" s="637"/>
      <c r="DI10" s="637"/>
      <c r="DJ10" s="637"/>
      <c r="DK10" s="637"/>
      <c r="DL10" s="637"/>
      <c r="DM10" s="637"/>
      <c r="DN10" s="637"/>
      <c r="DO10" s="637"/>
      <c r="DP10" s="638"/>
      <c r="DQ10" s="645" t="s">
        <v>146</v>
      </c>
      <c r="DR10" s="637"/>
      <c r="DS10" s="637"/>
      <c r="DT10" s="637"/>
      <c r="DU10" s="637"/>
      <c r="DV10" s="637"/>
      <c r="DW10" s="637"/>
      <c r="DX10" s="637"/>
      <c r="DY10" s="637"/>
      <c r="DZ10" s="637"/>
      <c r="EA10" s="637"/>
      <c r="EB10" s="637"/>
      <c r="EC10" s="646"/>
    </row>
    <row r="11" spans="2:143" ht="11.25" customHeight="1">
      <c r="B11" s="633" t="s">
        <v>250</v>
      </c>
      <c r="C11" s="634"/>
      <c r="D11" s="634"/>
      <c r="E11" s="634"/>
      <c r="F11" s="634"/>
      <c r="G11" s="634"/>
      <c r="H11" s="634"/>
      <c r="I11" s="634"/>
      <c r="J11" s="634"/>
      <c r="K11" s="634"/>
      <c r="L11" s="634"/>
      <c r="M11" s="634"/>
      <c r="N11" s="634"/>
      <c r="O11" s="634"/>
      <c r="P11" s="634"/>
      <c r="Q11" s="635"/>
      <c r="R11" s="636">
        <v>327951</v>
      </c>
      <c r="S11" s="637"/>
      <c r="T11" s="637"/>
      <c r="U11" s="637"/>
      <c r="V11" s="637"/>
      <c r="W11" s="637"/>
      <c r="X11" s="637"/>
      <c r="Y11" s="638"/>
      <c r="Z11" s="641">
        <v>4.8</v>
      </c>
      <c r="AA11" s="642"/>
      <c r="AB11" s="642"/>
      <c r="AC11" s="648"/>
      <c r="AD11" s="645">
        <v>327951</v>
      </c>
      <c r="AE11" s="637"/>
      <c r="AF11" s="637"/>
      <c r="AG11" s="637"/>
      <c r="AH11" s="637"/>
      <c r="AI11" s="637"/>
      <c r="AJ11" s="637"/>
      <c r="AK11" s="638"/>
      <c r="AL11" s="641">
        <v>7.7</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94232</v>
      </c>
      <c r="BH11" s="637"/>
      <c r="BI11" s="637"/>
      <c r="BJ11" s="637"/>
      <c r="BK11" s="637"/>
      <c r="BL11" s="637"/>
      <c r="BM11" s="637"/>
      <c r="BN11" s="638"/>
      <c r="BO11" s="639">
        <v>5.0999999999999996</v>
      </c>
      <c r="BP11" s="639"/>
      <c r="BQ11" s="639"/>
      <c r="BR11" s="639"/>
      <c r="BS11" s="640" t="s">
        <v>129</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212785</v>
      </c>
      <c r="CS11" s="637"/>
      <c r="CT11" s="637"/>
      <c r="CU11" s="637"/>
      <c r="CV11" s="637"/>
      <c r="CW11" s="637"/>
      <c r="CX11" s="637"/>
      <c r="CY11" s="638"/>
      <c r="CZ11" s="639">
        <v>3.3</v>
      </c>
      <c r="DA11" s="639"/>
      <c r="DB11" s="639"/>
      <c r="DC11" s="639"/>
      <c r="DD11" s="645">
        <v>30224</v>
      </c>
      <c r="DE11" s="637"/>
      <c r="DF11" s="637"/>
      <c r="DG11" s="637"/>
      <c r="DH11" s="637"/>
      <c r="DI11" s="637"/>
      <c r="DJ11" s="637"/>
      <c r="DK11" s="637"/>
      <c r="DL11" s="637"/>
      <c r="DM11" s="637"/>
      <c r="DN11" s="637"/>
      <c r="DO11" s="637"/>
      <c r="DP11" s="638"/>
      <c r="DQ11" s="645">
        <v>105871</v>
      </c>
      <c r="DR11" s="637"/>
      <c r="DS11" s="637"/>
      <c r="DT11" s="637"/>
      <c r="DU11" s="637"/>
      <c r="DV11" s="637"/>
      <c r="DW11" s="637"/>
      <c r="DX11" s="637"/>
      <c r="DY11" s="637"/>
      <c r="DZ11" s="637"/>
      <c r="EA11" s="637"/>
      <c r="EB11" s="637"/>
      <c r="EC11" s="646"/>
    </row>
    <row r="12" spans="2:143" ht="11.25" customHeight="1">
      <c r="B12" s="633" t="s">
        <v>253</v>
      </c>
      <c r="C12" s="634"/>
      <c r="D12" s="634"/>
      <c r="E12" s="634"/>
      <c r="F12" s="634"/>
      <c r="G12" s="634"/>
      <c r="H12" s="634"/>
      <c r="I12" s="634"/>
      <c r="J12" s="634"/>
      <c r="K12" s="634"/>
      <c r="L12" s="634"/>
      <c r="M12" s="634"/>
      <c r="N12" s="634"/>
      <c r="O12" s="634"/>
      <c r="P12" s="634"/>
      <c r="Q12" s="635"/>
      <c r="R12" s="636">
        <v>28924</v>
      </c>
      <c r="S12" s="637"/>
      <c r="T12" s="637"/>
      <c r="U12" s="637"/>
      <c r="V12" s="637"/>
      <c r="W12" s="637"/>
      <c r="X12" s="637"/>
      <c r="Y12" s="638"/>
      <c r="Z12" s="639">
        <v>0.4</v>
      </c>
      <c r="AA12" s="639"/>
      <c r="AB12" s="639"/>
      <c r="AC12" s="639"/>
      <c r="AD12" s="640">
        <v>28924</v>
      </c>
      <c r="AE12" s="640"/>
      <c r="AF12" s="640"/>
      <c r="AG12" s="640"/>
      <c r="AH12" s="640"/>
      <c r="AI12" s="640"/>
      <c r="AJ12" s="640"/>
      <c r="AK12" s="640"/>
      <c r="AL12" s="641">
        <v>0.7</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1003751</v>
      </c>
      <c r="BH12" s="637"/>
      <c r="BI12" s="637"/>
      <c r="BJ12" s="637"/>
      <c r="BK12" s="637"/>
      <c r="BL12" s="637"/>
      <c r="BM12" s="637"/>
      <c r="BN12" s="638"/>
      <c r="BO12" s="639">
        <v>53.9</v>
      </c>
      <c r="BP12" s="639"/>
      <c r="BQ12" s="639"/>
      <c r="BR12" s="639"/>
      <c r="BS12" s="640" t="s">
        <v>129</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107059</v>
      </c>
      <c r="CS12" s="637"/>
      <c r="CT12" s="637"/>
      <c r="CU12" s="637"/>
      <c r="CV12" s="637"/>
      <c r="CW12" s="637"/>
      <c r="CX12" s="637"/>
      <c r="CY12" s="638"/>
      <c r="CZ12" s="639">
        <v>1.7</v>
      </c>
      <c r="DA12" s="639"/>
      <c r="DB12" s="639"/>
      <c r="DC12" s="639"/>
      <c r="DD12" s="645">
        <v>8032</v>
      </c>
      <c r="DE12" s="637"/>
      <c r="DF12" s="637"/>
      <c r="DG12" s="637"/>
      <c r="DH12" s="637"/>
      <c r="DI12" s="637"/>
      <c r="DJ12" s="637"/>
      <c r="DK12" s="637"/>
      <c r="DL12" s="637"/>
      <c r="DM12" s="637"/>
      <c r="DN12" s="637"/>
      <c r="DO12" s="637"/>
      <c r="DP12" s="638"/>
      <c r="DQ12" s="645">
        <v>105366</v>
      </c>
      <c r="DR12" s="637"/>
      <c r="DS12" s="637"/>
      <c r="DT12" s="637"/>
      <c r="DU12" s="637"/>
      <c r="DV12" s="637"/>
      <c r="DW12" s="637"/>
      <c r="DX12" s="637"/>
      <c r="DY12" s="637"/>
      <c r="DZ12" s="637"/>
      <c r="EA12" s="637"/>
      <c r="EB12" s="637"/>
      <c r="EC12" s="646"/>
    </row>
    <row r="13" spans="2:143" ht="11.25" customHeight="1">
      <c r="B13" s="633" t="s">
        <v>256</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129</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998535</v>
      </c>
      <c r="BH13" s="637"/>
      <c r="BI13" s="637"/>
      <c r="BJ13" s="637"/>
      <c r="BK13" s="637"/>
      <c r="BL13" s="637"/>
      <c r="BM13" s="637"/>
      <c r="BN13" s="638"/>
      <c r="BO13" s="639">
        <v>53.6</v>
      </c>
      <c r="BP13" s="639"/>
      <c r="BQ13" s="639"/>
      <c r="BR13" s="639"/>
      <c r="BS13" s="640" t="s">
        <v>129</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627823</v>
      </c>
      <c r="CS13" s="637"/>
      <c r="CT13" s="637"/>
      <c r="CU13" s="637"/>
      <c r="CV13" s="637"/>
      <c r="CW13" s="637"/>
      <c r="CX13" s="637"/>
      <c r="CY13" s="638"/>
      <c r="CZ13" s="639">
        <v>9.6999999999999993</v>
      </c>
      <c r="DA13" s="639"/>
      <c r="DB13" s="639"/>
      <c r="DC13" s="639"/>
      <c r="DD13" s="645">
        <v>390431</v>
      </c>
      <c r="DE13" s="637"/>
      <c r="DF13" s="637"/>
      <c r="DG13" s="637"/>
      <c r="DH13" s="637"/>
      <c r="DI13" s="637"/>
      <c r="DJ13" s="637"/>
      <c r="DK13" s="637"/>
      <c r="DL13" s="637"/>
      <c r="DM13" s="637"/>
      <c r="DN13" s="637"/>
      <c r="DO13" s="637"/>
      <c r="DP13" s="638"/>
      <c r="DQ13" s="645">
        <v>427810</v>
      </c>
      <c r="DR13" s="637"/>
      <c r="DS13" s="637"/>
      <c r="DT13" s="637"/>
      <c r="DU13" s="637"/>
      <c r="DV13" s="637"/>
      <c r="DW13" s="637"/>
      <c r="DX13" s="637"/>
      <c r="DY13" s="637"/>
      <c r="DZ13" s="637"/>
      <c r="EA13" s="637"/>
      <c r="EB13" s="637"/>
      <c r="EC13" s="646"/>
    </row>
    <row r="14" spans="2:143" ht="11.25" customHeight="1">
      <c r="B14" s="633" t="s">
        <v>259</v>
      </c>
      <c r="C14" s="634"/>
      <c r="D14" s="634"/>
      <c r="E14" s="634"/>
      <c r="F14" s="634"/>
      <c r="G14" s="634"/>
      <c r="H14" s="634"/>
      <c r="I14" s="634"/>
      <c r="J14" s="634"/>
      <c r="K14" s="634"/>
      <c r="L14" s="634"/>
      <c r="M14" s="634"/>
      <c r="N14" s="634"/>
      <c r="O14" s="634"/>
      <c r="P14" s="634"/>
      <c r="Q14" s="635"/>
      <c r="R14" s="636">
        <v>212</v>
      </c>
      <c r="S14" s="637"/>
      <c r="T14" s="637"/>
      <c r="U14" s="637"/>
      <c r="V14" s="637"/>
      <c r="W14" s="637"/>
      <c r="X14" s="637"/>
      <c r="Y14" s="638"/>
      <c r="Z14" s="639">
        <v>0</v>
      </c>
      <c r="AA14" s="639"/>
      <c r="AB14" s="639"/>
      <c r="AC14" s="639"/>
      <c r="AD14" s="640">
        <v>212</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56261</v>
      </c>
      <c r="BH14" s="637"/>
      <c r="BI14" s="637"/>
      <c r="BJ14" s="637"/>
      <c r="BK14" s="637"/>
      <c r="BL14" s="637"/>
      <c r="BM14" s="637"/>
      <c r="BN14" s="638"/>
      <c r="BO14" s="639">
        <v>3</v>
      </c>
      <c r="BP14" s="639"/>
      <c r="BQ14" s="639"/>
      <c r="BR14" s="639"/>
      <c r="BS14" s="640" t="s">
        <v>146</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356168</v>
      </c>
      <c r="CS14" s="637"/>
      <c r="CT14" s="637"/>
      <c r="CU14" s="637"/>
      <c r="CV14" s="637"/>
      <c r="CW14" s="637"/>
      <c r="CX14" s="637"/>
      <c r="CY14" s="638"/>
      <c r="CZ14" s="639">
        <v>5.5</v>
      </c>
      <c r="DA14" s="639"/>
      <c r="DB14" s="639"/>
      <c r="DC14" s="639"/>
      <c r="DD14" s="645">
        <v>8012</v>
      </c>
      <c r="DE14" s="637"/>
      <c r="DF14" s="637"/>
      <c r="DG14" s="637"/>
      <c r="DH14" s="637"/>
      <c r="DI14" s="637"/>
      <c r="DJ14" s="637"/>
      <c r="DK14" s="637"/>
      <c r="DL14" s="637"/>
      <c r="DM14" s="637"/>
      <c r="DN14" s="637"/>
      <c r="DO14" s="637"/>
      <c r="DP14" s="638"/>
      <c r="DQ14" s="645">
        <v>327844</v>
      </c>
      <c r="DR14" s="637"/>
      <c r="DS14" s="637"/>
      <c r="DT14" s="637"/>
      <c r="DU14" s="637"/>
      <c r="DV14" s="637"/>
      <c r="DW14" s="637"/>
      <c r="DX14" s="637"/>
      <c r="DY14" s="637"/>
      <c r="DZ14" s="637"/>
      <c r="EA14" s="637"/>
      <c r="EB14" s="637"/>
      <c r="EC14" s="646"/>
    </row>
    <row r="15" spans="2:143" ht="11.25" customHeight="1">
      <c r="B15" s="633" t="s">
        <v>262</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146</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100439</v>
      </c>
      <c r="BH15" s="637"/>
      <c r="BI15" s="637"/>
      <c r="BJ15" s="637"/>
      <c r="BK15" s="637"/>
      <c r="BL15" s="637"/>
      <c r="BM15" s="637"/>
      <c r="BN15" s="638"/>
      <c r="BO15" s="639">
        <v>5.4</v>
      </c>
      <c r="BP15" s="639"/>
      <c r="BQ15" s="639"/>
      <c r="BR15" s="639"/>
      <c r="BS15" s="640" t="s">
        <v>129</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593718</v>
      </c>
      <c r="CS15" s="637"/>
      <c r="CT15" s="637"/>
      <c r="CU15" s="637"/>
      <c r="CV15" s="637"/>
      <c r="CW15" s="637"/>
      <c r="CX15" s="637"/>
      <c r="CY15" s="638"/>
      <c r="CZ15" s="639">
        <v>9.1999999999999993</v>
      </c>
      <c r="DA15" s="639"/>
      <c r="DB15" s="639"/>
      <c r="DC15" s="639"/>
      <c r="DD15" s="645">
        <v>13633</v>
      </c>
      <c r="DE15" s="637"/>
      <c r="DF15" s="637"/>
      <c r="DG15" s="637"/>
      <c r="DH15" s="637"/>
      <c r="DI15" s="637"/>
      <c r="DJ15" s="637"/>
      <c r="DK15" s="637"/>
      <c r="DL15" s="637"/>
      <c r="DM15" s="637"/>
      <c r="DN15" s="637"/>
      <c r="DO15" s="637"/>
      <c r="DP15" s="638"/>
      <c r="DQ15" s="645">
        <v>567422</v>
      </c>
      <c r="DR15" s="637"/>
      <c r="DS15" s="637"/>
      <c r="DT15" s="637"/>
      <c r="DU15" s="637"/>
      <c r="DV15" s="637"/>
      <c r="DW15" s="637"/>
      <c r="DX15" s="637"/>
      <c r="DY15" s="637"/>
      <c r="DZ15" s="637"/>
      <c r="EA15" s="637"/>
      <c r="EB15" s="637"/>
      <c r="EC15" s="646"/>
    </row>
    <row r="16" spans="2:143" ht="11.25" customHeight="1">
      <c r="B16" s="633" t="s">
        <v>265</v>
      </c>
      <c r="C16" s="634"/>
      <c r="D16" s="634"/>
      <c r="E16" s="634"/>
      <c r="F16" s="634"/>
      <c r="G16" s="634"/>
      <c r="H16" s="634"/>
      <c r="I16" s="634"/>
      <c r="J16" s="634"/>
      <c r="K16" s="634"/>
      <c r="L16" s="634"/>
      <c r="M16" s="634"/>
      <c r="N16" s="634"/>
      <c r="O16" s="634"/>
      <c r="P16" s="634"/>
      <c r="Q16" s="635"/>
      <c r="R16" s="636">
        <v>13983</v>
      </c>
      <c r="S16" s="637"/>
      <c r="T16" s="637"/>
      <c r="U16" s="637"/>
      <c r="V16" s="637"/>
      <c r="W16" s="637"/>
      <c r="X16" s="637"/>
      <c r="Y16" s="638"/>
      <c r="Z16" s="639">
        <v>0.2</v>
      </c>
      <c r="AA16" s="639"/>
      <c r="AB16" s="639"/>
      <c r="AC16" s="639"/>
      <c r="AD16" s="640">
        <v>13983</v>
      </c>
      <c r="AE16" s="640"/>
      <c r="AF16" s="640"/>
      <c r="AG16" s="640"/>
      <c r="AH16" s="640"/>
      <c r="AI16" s="640"/>
      <c r="AJ16" s="640"/>
      <c r="AK16" s="640"/>
      <c r="AL16" s="641">
        <v>0.3</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129</v>
      </c>
      <c r="CS16" s="637"/>
      <c r="CT16" s="637"/>
      <c r="CU16" s="637"/>
      <c r="CV16" s="637"/>
      <c r="CW16" s="637"/>
      <c r="CX16" s="637"/>
      <c r="CY16" s="638"/>
      <c r="CZ16" s="639" t="s">
        <v>129</v>
      </c>
      <c r="DA16" s="639"/>
      <c r="DB16" s="639"/>
      <c r="DC16" s="639"/>
      <c r="DD16" s="645" t="s">
        <v>129</v>
      </c>
      <c r="DE16" s="637"/>
      <c r="DF16" s="637"/>
      <c r="DG16" s="637"/>
      <c r="DH16" s="637"/>
      <c r="DI16" s="637"/>
      <c r="DJ16" s="637"/>
      <c r="DK16" s="637"/>
      <c r="DL16" s="637"/>
      <c r="DM16" s="637"/>
      <c r="DN16" s="637"/>
      <c r="DO16" s="637"/>
      <c r="DP16" s="638"/>
      <c r="DQ16" s="645" t="s">
        <v>146</v>
      </c>
      <c r="DR16" s="637"/>
      <c r="DS16" s="637"/>
      <c r="DT16" s="637"/>
      <c r="DU16" s="637"/>
      <c r="DV16" s="637"/>
      <c r="DW16" s="637"/>
      <c r="DX16" s="637"/>
      <c r="DY16" s="637"/>
      <c r="DZ16" s="637"/>
      <c r="EA16" s="637"/>
      <c r="EB16" s="637"/>
      <c r="EC16" s="646"/>
    </row>
    <row r="17" spans="2:133" ht="11.25" customHeight="1">
      <c r="B17" s="633" t="s">
        <v>268</v>
      </c>
      <c r="C17" s="634"/>
      <c r="D17" s="634"/>
      <c r="E17" s="634"/>
      <c r="F17" s="634"/>
      <c r="G17" s="634"/>
      <c r="H17" s="634"/>
      <c r="I17" s="634"/>
      <c r="J17" s="634"/>
      <c r="K17" s="634"/>
      <c r="L17" s="634"/>
      <c r="M17" s="634"/>
      <c r="N17" s="634"/>
      <c r="O17" s="634"/>
      <c r="P17" s="634"/>
      <c r="Q17" s="635"/>
      <c r="R17" s="636">
        <v>26480</v>
      </c>
      <c r="S17" s="637"/>
      <c r="T17" s="637"/>
      <c r="U17" s="637"/>
      <c r="V17" s="637"/>
      <c r="W17" s="637"/>
      <c r="X17" s="637"/>
      <c r="Y17" s="638"/>
      <c r="Z17" s="639">
        <v>0.4</v>
      </c>
      <c r="AA17" s="639"/>
      <c r="AB17" s="639"/>
      <c r="AC17" s="639"/>
      <c r="AD17" s="640">
        <v>26480</v>
      </c>
      <c r="AE17" s="640"/>
      <c r="AF17" s="640"/>
      <c r="AG17" s="640"/>
      <c r="AH17" s="640"/>
      <c r="AI17" s="640"/>
      <c r="AJ17" s="640"/>
      <c r="AK17" s="640"/>
      <c r="AL17" s="641">
        <v>0.6</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146</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756416</v>
      </c>
      <c r="CS17" s="637"/>
      <c r="CT17" s="637"/>
      <c r="CU17" s="637"/>
      <c r="CV17" s="637"/>
      <c r="CW17" s="637"/>
      <c r="CX17" s="637"/>
      <c r="CY17" s="638"/>
      <c r="CZ17" s="639">
        <v>11.7</v>
      </c>
      <c r="DA17" s="639"/>
      <c r="DB17" s="639"/>
      <c r="DC17" s="639"/>
      <c r="DD17" s="645" t="s">
        <v>129</v>
      </c>
      <c r="DE17" s="637"/>
      <c r="DF17" s="637"/>
      <c r="DG17" s="637"/>
      <c r="DH17" s="637"/>
      <c r="DI17" s="637"/>
      <c r="DJ17" s="637"/>
      <c r="DK17" s="637"/>
      <c r="DL17" s="637"/>
      <c r="DM17" s="637"/>
      <c r="DN17" s="637"/>
      <c r="DO17" s="637"/>
      <c r="DP17" s="638"/>
      <c r="DQ17" s="645">
        <v>749121</v>
      </c>
      <c r="DR17" s="637"/>
      <c r="DS17" s="637"/>
      <c r="DT17" s="637"/>
      <c r="DU17" s="637"/>
      <c r="DV17" s="637"/>
      <c r="DW17" s="637"/>
      <c r="DX17" s="637"/>
      <c r="DY17" s="637"/>
      <c r="DZ17" s="637"/>
      <c r="EA17" s="637"/>
      <c r="EB17" s="637"/>
      <c r="EC17" s="646"/>
    </row>
    <row r="18" spans="2:133" ht="11.25" customHeight="1">
      <c r="B18" s="633" t="s">
        <v>271</v>
      </c>
      <c r="C18" s="634"/>
      <c r="D18" s="634"/>
      <c r="E18" s="634"/>
      <c r="F18" s="634"/>
      <c r="G18" s="634"/>
      <c r="H18" s="634"/>
      <c r="I18" s="634"/>
      <c r="J18" s="634"/>
      <c r="K18" s="634"/>
      <c r="L18" s="634"/>
      <c r="M18" s="634"/>
      <c r="N18" s="634"/>
      <c r="O18" s="634"/>
      <c r="P18" s="634"/>
      <c r="Q18" s="635"/>
      <c r="R18" s="636">
        <v>11372</v>
      </c>
      <c r="S18" s="637"/>
      <c r="T18" s="637"/>
      <c r="U18" s="637"/>
      <c r="V18" s="637"/>
      <c r="W18" s="637"/>
      <c r="X18" s="637"/>
      <c r="Y18" s="638"/>
      <c r="Z18" s="639">
        <v>0.2</v>
      </c>
      <c r="AA18" s="639"/>
      <c r="AB18" s="639"/>
      <c r="AC18" s="639"/>
      <c r="AD18" s="640">
        <v>11372</v>
      </c>
      <c r="AE18" s="640"/>
      <c r="AF18" s="640"/>
      <c r="AG18" s="640"/>
      <c r="AH18" s="640"/>
      <c r="AI18" s="640"/>
      <c r="AJ18" s="640"/>
      <c r="AK18" s="640"/>
      <c r="AL18" s="641">
        <v>0.3</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c r="B19" s="633" t="s">
        <v>274</v>
      </c>
      <c r="C19" s="634"/>
      <c r="D19" s="634"/>
      <c r="E19" s="634"/>
      <c r="F19" s="634"/>
      <c r="G19" s="634"/>
      <c r="H19" s="634"/>
      <c r="I19" s="634"/>
      <c r="J19" s="634"/>
      <c r="K19" s="634"/>
      <c r="L19" s="634"/>
      <c r="M19" s="634"/>
      <c r="N19" s="634"/>
      <c r="O19" s="634"/>
      <c r="P19" s="634"/>
      <c r="Q19" s="635"/>
      <c r="R19" s="636">
        <v>10263</v>
      </c>
      <c r="S19" s="637"/>
      <c r="T19" s="637"/>
      <c r="U19" s="637"/>
      <c r="V19" s="637"/>
      <c r="W19" s="637"/>
      <c r="X19" s="637"/>
      <c r="Y19" s="638"/>
      <c r="Z19" s="639">
        <v>0.1</v>
      </c>
      <c r="AA19" s="639"/>
      <c r="AB19" s="639"/>
      <c r="AC19" s="639"/>
      <c r="AD19" s="640">
        <v>10263</v>
      </c>
      <c r="AE19" s="640"/>
      <c r="AF19" s="640"/>
      <c r="AG19" s="640"/>
      <c r="AH19" s="640"/>
      <c r="AI19" s="640"/>
      <c r="AJ19" s="640"/>
      <c r="AK19" s="640"/>
      <c r="AL19" s="641">
        <v>0.2</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146</v>
      </c>
      <c r="BH19" s="637"/>
      <c r="BI19" s="637"/>
      <c r="BJ19" s="637"/>
      <c r="BK19" s="637"/>
      <c r="BL19" s="637"/>
      <c r="BM19" s="637"/>
      <c r="BN19" s="638"/>
      <c r="BO19" s="639" t="s">
        <v>146</v>
      </c>
      <c r="BP19" s="639"/>
      <c r="BQ19" s="639"/>
      <c r="BR19" s="639"/>
      <c r="BS19" s="640" t="s">
        <v>129</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146</v>
      </c>
      <c r="DE19" s="637"/>
      <c r="DF19" s="637"/>
      <c r="DG19" s="637"/>
      <c r="DH19" s="637"/>
      <c r="DI19" s="637"/>
      <c r="DJ19" s="637"/>
      <c r="DK19" s="637"/>
      <c r="DL19" s="637"/>
      <c r="DM19" s="637"/>
      <c r="DN19" s="637"/>
      <c r="DO19" s="637"/>
      <c r="DP19" s="638"/>
      <c r="DQ19" s="645" t="s">
        <v>146</v>
      </c>
      <c r="DR19" s="637"/>
      <c r="DS19" s="637"/>
      <c r="DT19" s="637"/>
      <c r="DU19" s="637"/>
      <c r="DV19" s="637"/>
      <c r="DW19" s="637"/>
      <c r="DX19" s="637"/>
      <c r="DY19" s="637"/>
      <c r="DZ19" s="637"/>
      <c r="EA19" s="637"/>
      <c r="EB19" s="637"/>
      <c r="EC19" s="646"/>
    </row>
    <row r="20" spans="2:133" ht="11.25" customHeight="1">
      <c r="B20" s="649" t="s">
        <v>277</v>
      </c>
      <c r="C20" s="650"/>
      <c r="D20" s="650"/>
      <c r="E20" s="650"/>
      <c r="F20" s="650"/>
      <c r="G20" s="650"/>
      <c r="H20" s="650"/>
      <c r="I20" s="650"/>
      <c r="J20" s="650"/>
      <c r="K20" s="650"/>
      <c r="L20" s="650"/>
      <c r="M20" s="650"/>
      <c r="N20" s="650"/>
      <c r="O20" s="650"/>
      <c r="P20" s="650"/>
      <c r="Q20" s="651"/>
      <c r="R20" s="636">
        <v>1109</v>
      </c>
      <c r="S20" s="637"/>
      <c r="T20" s="637"/>
      <c r="U20" s="637"/>
      <c r="V20" s="637"/>
      <c r="W20" s="637"/>
      <c r="X20" s="637"/>
      <c r="Y20" s="638"/>
      <c r="Z20" s="639">
        <v>0</v>
      </c>
      <c r="AA20" s="639"/>
      <c r="AB20" s="639"/>
      <c r="AC20" s="639"/>
      <c r="AD20" s="640">
        <v>1109</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129</v>
      </c>
      <c r="BH20" s="637"/>
      <c r="BI20" s="637"/>
      <c r="BJ20" s="637"/>
      <c r="BK20" s="637"/>
      <c r="BL20" s="637"/>
      <c r="BM20" s="637"/>
      <c r="BN20" s="638"/>
      <c r="BO20" s="639" t="s">
        <v>129</v>
      </c>
      <c r="BP20" s="639"/>
      <c r="BQ20" s="639"/>
      <c r="BR20" s="639"/>
      <c r="BS20" s="640" t="s">
        <v>129</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6460522</v>
      </c>
      <c r="CS20" s="637"/>
      <c r="CT20" s="637"/>
      <c r="CU20" s="637"/>
      <c r="CV20" s="637"/>
      <c r="CW20" s="637"/>
      <c r="CX20" s="637"/>
      <c r="CY20" s="638"/>
      <c r="CZ20" s="639">
        <v>100</v>
      </c>
      <c r="DA20" s="639"/>
      <c r="DB20" s="639"/>
      <c r="DC20" s="639"/>
      <c r="DD20" s="645">
        <v>965853</v>
      </c>
      <c r="DE20" s="637"/>
      <c r="DF20" s="637"/>
      <c r="DG20" s="637"/>
      <c r="DH20" s="637"/>
      <c r="DI20" s="637"/>
      <c r="DJ20" s="637"/>
      <c r="DK20" s="637"/>
      <c r="DL20" s="637"/>
      <c r="DM20" s="637"/>
      <c r="DN20" s="637"/>
      <c r="DO20" s="637"/>
      <c r="DP20" s="638"/>
      <c r="DQ20" s="645">
        <v>4823348</v>
      </c>
      <c r="DR20" s="637"/>
      <c r="DS20" s="637"/>
      <c r="DT20" s="637"/>
      <c r="DU20" s="637"/>
      <c r="DV20" s="637"/>
      <c r="DW20" s="637"/>
      <c r="DX20" s="637"/>
      <c r="DY20" s="637"/>
      <c r="DZ20" s="637"/>
      <c r="EA20" s="637"/>
      <c r="EB20" s="637"/>
      <c r="EC20" s="646"/>
    </row>
    <row r="21" spans="2:133" ht="11.25" customHeight="1">
      <c r="B21" s="633" t="s">
        <v>280</v>
      </c>
      <c r="C21" s="634"/>
      <c r="D21" s="634"/>
      <c r="E21" s="634"/>
      <c r="F21" s="634"/>
      <c r="G21" s="634"/>
      <c r="H21" s="634"/>
      <c r="I21" s="634"/>
      <c r="J21" s="634"/>
      <c r="K21" s="634"/>
      <c r="L21" s="634"/>
      <c r="M21" s="634"/>
      <c r="N21" s="634"/>
      <c r="O21" s="634"/>
      <c r="P21" s="634"/>
      <c r="Q21" s="635"/>
      <c r="R21" s="636">
        <v>2080733</v>
      </c>
      <c r="S21" s="637"/>
      <c r="T21" s="637"/>
      <c r="U21" s="637"/>
      <c r="V21" s="637"/>
      <c r="W21" s="637"/>
      <c r="X21" s="637"/>
      <c r="Y21" s="638"/>
      <c r="Z21" s="639">
        <v>30.2</v>
      </c>
      <c r="AA21" s="639"/>
      <c r="AB21" s="639"/>
      <c r="AC21" s="639"/>
      <c r="AD21" s="640">
        <v>1863093</v>
      </c>
      <c r="AE21" s="640"/>
      <c r="AF21" s="640"/>
      <c r="AG21" s="640"/>
      <c r="AH21" s="640"/>
      <c r="AI21" s="640"/>
      <c r="AJ21" s="640"/>
      <c r="AK21" s="640"/>
      <c r="AL21" s="641">
        <v>43.6</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129</v>
      </c>
      <c r="BH21" s="637"/>
      <c r="BI21" s="637"/>
      <c r="BJ21" s="637"/>
      <c r="BK21" s="637"/>
      <c r="BL21" s="637"/>
      <c r="BM21" s="637"/>
      <c r="BN21" s="638"/>
      <c r="BO21" s="639" t="s">
        <v>129</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282</v>
      </c>
      <c r="C22" s="634"/>
      <c r="D22" s="634"/>
      <c r="E22" s="634"/>
      <c r="F22" s="634"/>
      <c r="G22" s="634"/>
      <c r="H22" s="634"/>
      <c r="I22" s="634"/>
      <c r="J22" s="634"/>
      <c r="K22" s="634"/>
      <c r="L22" s="634"/>
      <c r="M22" s="634"/>
      <c r="N22" s="634"/>
      <c r="O22" s="634"/>
      <c r="P22" s="634"/>
      <c r="Q22" s="635"/>
      <c r="R22" s="636">
        <v>1863093</v>
      </c>
      <c r="S22" s="637"/>
      <c r="T22" s="637"/>
      <c r="U22" s="637"/>
      <c r="V22" s="637"/>
      <c r="W22" s="637"/>
      <c r="X22" s="637"/>
      <c r="Y22" s="638"/>
      <c r="Z22" s="639">
        <v>27</v>
      </c>
      <c r="AA22" s="639"/>
      <c r="AB22" s="639"/>
      <c r="AC22" s="639"/>
      <c r="AD22" s="640">
        <v>1863093</v>
      </c>
      <c r="AE22" s="640"/>
      <c r="AF22" s="640"/>
      <c r="AG22" s="640"/>
      <c r="AH22" s="640"/>
      <c r="AI22" s="640"/>
      <c r="AJ22" s="640"/>
      <c r="AK22" s="640"/>
      <c r="AL22" s="641">
        <v>43.6</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285</v>
      </c>
      <c r="C23" s="634"/>
      <c r="D23" s="634"/>
      <c r="E23" s="634"/>
      <c r="F23" s="634"/>
      <c r="G23" s="634"/>
      <c r="H23" s="634"/>
      <c r="I23" s="634"/>
      <c r="J23" s="634"/>
      <c r="K23" s="634"/>
      <c r="L23" s="634"/>
      <c r="M23" s="634"/>
      <c r="N23" s="634"/>
      <c r="O23" s="634"/>
      <c r="P23" s="634"/>
      <c r="Q23" s="635"/>
      <c r="R23" s="636">
        <v>217640</v>
      </c>
      <c r="S23" s="637"/>
      <c r="T23" s="637"/>
      <c r="U23" s="637"/>
      <c r="V23" s="637"/>
      <c r="W23" s="637"/>
      <c r="X23" s="637"/>
      <c r="Y23" s="638"/>
      <c r="Z23" s="639">
        <v>3.2</v>
      </c>
      <c r="AA23" s="639"/>
      <c r="AB23" s="639"/>
      <c r="AC23" s="639"/>
      <c r="AD23" s="640" t="s">
        <v>129</v>
      </c>
      <c r="AE23" s="640"/>
      <c r="AF23" s="640"/>
      <c r="AG23" s="640"/>
      <c r="AH23" s="640"/>
      <c r="AI23" s="640"/>
      <c r="AJ23" s="640"/>
      <c r="AK23" s="640"/>
      <c r="AL23" s="641" t="s">
        <v>129</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146</v>
      </c>
      <c r="BH23" s="637"/>
      <c r="BI23" s="637"/>
      <c r="BJ23" s="637"/>
      <c r="BK23" s="637"/>
      <c r="BL23" s="637"/>
      <c r="BM23" s="637"/>
      <c r="BN23" s="638"/>
      <c r="BO23" s="639" t="s">
        <v>129</v>
      </c>
      <c r="BP23" s="639"/>
      <c r="BQ23" s="639"/>
      <c r="BR23" s="639"/>
      <c r="BS23" s="640" t="s">
        <v>129</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c r="B24" s="633" t="s">
        <v>292</v>
      </c>
      <c r="C24" s="634"/>
      <c r="D24" s="634"/>
      <c r="E24" s="634"/>
      <c r="F24" s="634"/>
      <c r="G24" s="634"/>
      <c r="H24" s="634"/>
      <c r="I24" s="634"/>
      <c r="J24" s="634"/>
      <c r="K24" s="634"/>
      <c r="L24" s="634"/>
      <c r="M24" s="634"/>
      <c r="N24" s="634"/>
      <c r="O24" s="634"/>
      <c r="P24" s="634"/>
      <c r="Q24" s="635"/>
      <c r="R24" s="636" t="s">
        <v>146</v>
      </c>
      <c r="S24" s="637"/>
      <c r="T24" s="637"/>
      <c r="U24" s="637"/>
      <c r="V24" s="637"/>
      <c r="W24" s="637"/>
      <c r="X24" s="637"/>
      <c r="Y24" s="638"/>
      <c r="Z24" s="639" t="s">
        <v>129</v>
      </c>
      <c r="AA24" s="639"/>
      <c r="AB24" s="639"/>
      <c r="AC24" s="639"/>
      <c r="AD24" s="640" t="s">
        <v>129</v>
      </c>
      <c r="AE24" s="640"/>
      <c r="AF24" s="640"/>
      <c r="AG24" s="640"/>
      <c r="AH24" s="640"/>
      <c r="AI24" s="640"/>
      <c r="AJ24" s="640"/>
      <c r="AK24" s="640"/>
      <c r="AL24" s="641" t="s">
        <v>129</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146</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2798342</v>
      </c>
      <c r="CS24" s="626"/>
      <c r="CT24" s="626"/>
      <c r="CU24" s="626"/>
      <c r="CV24" s="626"/>
      <c r="CW24" s="626"/>
      <c r="CX24" s="626"/>
      <c r="CY24" s="627"/>
      <c r="CZ24" s="630">
        <v>43.3</v>
      </c>
      <c r="DA24" s="631"/>
      <c r="DB24" s="631"/>
      <c r="DC24" s="647"/>
      <c r="DD24" s="670">
        <v>2177522</v>
      </c>
      <c r="DE24" s="626"/>
      <c r="DF24" s="626"/>
      <c r="DG24" s="626"/>
      <c r="DH24" s="626"/>
      <c r="DI24" s="626"/>
      <c r="DJ24" s="626"/>
      <c r="DK24" s="627"/>
      <c r="DL24" s="670">
        <v>2006566</v>
      </c>
      <c r="DM24" s="626"/>
      <c r="DN24" s="626"/>
      <c r="DO24" s="626"/>
      <c r="DP24" s="626"/>
      <c r="DQ24" s="626"/>
      <c r="DR24" s="626"/>
      <c r="DS24" s="626"/>
      <c r="DT24" s="626"/>
      <c r="DU24" s="626"/>
      <c r="DV24" s="627"/>
      <c r="DW24" s="630">
        <v>46.9</v>
      </c>
      <c r="DX24" s="631"/>
      <c r="DY24" s="631"/>
      <c r="DZ24" s="631"/>
      <c r="EA24" s="631"/>
      <c r="EB24" s="631"/>
      <c r="EC24" s="632"/>
    </row>
    <row r="25" spans="2:133" ht="11.25" customHeight="1">
      <c r="B25" s="633" t="s">
        <v>295</v>
      </c>
      <c r="C25" s="634"/>
      <c r="D25" s="634"/>
      <c r="E25" s="634"/>
      <c r="F25" s="634"/>
      <c r="G25" s="634"/>
      <c r="H25" s="634"/>
      <c r="I25" s="634"/>
      <c r="J25" s="634"/>
      <c r="K25" s="634"/>
      <c r="L25" s="634"/>
      <c r="M25" s="634"/>
      <c r="N25" s="634"/>
      <c r="O25" s="634"/>
      <c r="P25" s="634"/>
      <c r="Q25" s="635"/>
      <c r="R25" s="636">
        <v>4452803</v>
      </c>
      <c r="S25" s="637"/>
      <c r="T25" s="637"/>
      <c r="U25" s="637"/>
      <c r="V25" s="637"/>
      <c r="W25" s="637"/>
      <c r="X25" s="637"/>
      <c r="Y25" s="638"/>
      <c r="Z25" s="639">
        <v>64.599999999999994</v>
      </c>
      <c r="AA25" s="639"/>
      <c r="AB25" s="639"/>
      <c r="AC25" s="639"/>
      <c r="AD25" s="640">
        <v>4235163</v>
      </c>
      <c r="AE25" s="640"/>
      <c r="AF25" s="640"/>
      <c r="AG25" s="640"/>
      <c r="AH25" s="640"/>
      <c r="AI25" s="640"/>
      <c r="AJ25" s="640"/>
      <c r="AK25" s="640"/>
      <c r="AL25" s="641">
        <v>99.1</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146</v>
      </c>
      <c r="BH25" s="637"/>
      <c r="BI25" s="637"/>
      <c r="BJ25" s="637"/>
      <c r="BK25" s="637"/>
      <c r="BL25" s="637"/>
      <c r="BM25" s="637"/>
      <c r="BN25" s="638"/>
      <c r="BO25" s="639" t="s">
        <v>129</v>
      </c>
      <c r="BP25" s="639"/>
      <c r="BQ25" s="639"/>
      <c r="BR25" s="639"/>
      <c r="BS25" s="640" t="s">
        <v>129</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1254786</v>
      </c>
      <c r="CS25" s="666"/>
      <c r="CT25" s="666"/>
      <c r="CU25" s="666"/>
      <c r="CV25" s="666"/>
      <c r="CW25" s="666"/>
      <c r="CX25" s="666"/>
      <c r="CY25" s="667"/>
      <c r="CZ25" s="641">
        <v>19.399999999999999</v>
      </c>
      <c r="DA25" s="668"/>
      <c r="DB25" s="668"/>
      <c r="DC25" s="671"/>
      <c r="DD25" s="645">
        <v>1177186</v>
      </c>
      <c r="DE25" s="666"/>
      <c r="DF25" s="666"/>
      <c r="DG25" s="666"/>
      <c r="DH25" s="666"/>
      <c r="DI25" s="666"/>
      <c r="DJ25" s="666"/>
      <c r="DK25" s="667"/>
      <c r="DL25" s="645">
        <v>1057872</v>
      </c>
      <c r="DM25" s="666"/>
      <c r="DN25" s="666"/>
      <c r="DO25" s="666"/>
      <c r="DP25" s="666"/>
      <c r="DQ25" s="666"/>
      <c r="DR25" s="666"/>
      <c r="DS25" s="666"/>
      <c r="DT25" s="666"/>
      <c r="DU25" s="666"/>
      <c r="DV25" s="667"/>
      <c r="DW25" s="641">
        <v>24.8</v>
      </c>
      <c r="DX25" s="668"/>
      <c r="DY25" s="668"/>
      <c r="DZ25" s="668"/>
      <c r="EA25" s="668"/>
      <c r="EB25" s="668"/>
      <c r="EC25" s="669"/>
    </row>
    <row r="26" spans="2:133" ht="11.25" customHeight="1">
      <c r="B26" s="633" t="s">
        <v>298</v>
      </c>
      <c r="C26" s="634"/>
      <c r="D26" s="634"/>
      <c r="E26" s="634"/>
      <c r="F26" s="634"/>
      <c r="G26" s="634"/>
      <c r="H26" s="634"/>
      <c r="I26" s="634"/>
      <c r="J26" s="634"/>
      <c r="K26" s="634"/>
      <c r="L26" s="634"/>
      <c r="M26" s="634"/>
      <c r="N26" s="634"/>
      <c r="O26" s="634"/>
      <c r="P26" s="634"/>
      <c r="Q26" s="635"/>
      <c r="R26" s="636">
        <v>2621</v>
      </c>
      <c r="S26" s="637"/>
      <c r="T26" s="637"/>
      <c r="U26" s="637"/>
      <c r="V26" s="637"/>
      <c r="W26" s="637"/>
      <c r="X26" s="637"/>
      <c r="Y26" s="638"/>
      <c r="Z26" s="639">
        <v>0</v>
      </c>
      <c r="AA26" s="639"/>
      <c r="AB26" s="639"/>
      <c r="AC26" s="639"/>
      <c r="AD26" s="640">
        <v>2621</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129</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734917</v>
      </c>
      <c r="CS26" s="637"/>
      <c r="CT26" s="637"/>
      <c r="CU26" s="637"/>
      <c r="CV26" s="637"/>
      <c r="CW26" s="637"/>
      <c r="CX26" s="637"/>
      <c r="CY26" s="638"/>
      <c r="CZ26" s="641">
        <v>11.4</v>
      </c>
      <c r="DA26" s="668"/>
      <c r="DB26" s="668"/>
      <c r="DC26" s="671"/>
      <c r="DD26" s="645">
        <v>689140</v>
      </c>
      <c r="DE26" s="637"/>
      <c r="DF26" s="637"/>
      <c r="DG26" s="637"/>
      <c r="DH26" s="637"/>
      <c r="DI26" s="637"/>
      <c r="DJ26" s="637"/>
      <c r="DK26" s="638"/>
      <c r="DL26" s="645" t="s">
        <v>129</v>
      </c>
      <c r="DM26" s="637"/>
      <c r="DN26" s="637"/>
      <c r="DO26" s="637"/>
      <c r="DP26" s="637"/>
      <c r="DQ26" s="637"/>
      <c r="DR26" s="637"/>
      <c r="DS26" s="637"/>
      <c r="DT26" s="637"/>
      <c r="DU26" s="637"/>
      <c r="DV26" s="638"/>
      <c r="DW26" s="641" t="s">
        <v>129</v>
      </c>
      <c r="DX26" s="668"/>
      <c r="DY26" s="668"/>
      <c r="DZ26" s="668"/>
      <c r="EA26" s="668"/>
      <c r="EB26" s="668"/>
      <c r="EC26" s="669"/>
    </row>
    <row r="27" spans="2:133" ht="11.25" customHeight="1">
      <c r="B27" s="633" t="s">
        <v>301</v>
      </c>
      <c r="C27" s="634"/>
      <c r="D27" s="634"/>
      <c r="E27" s="634"/>
      <c r="F27" s="634"/>
      <c r="G27" s="634"/>
      <c r="H27" s="634"/>
      <c r="I27" s="634"/>
      <c r="J27" s="634"/>
      <c r="K27" s="634"/>
      <c r="L27" s="634"/>
      <c r="M27" s="634"/>
      <c r="N27" s="634"/>
      <c r="O27" s="634"/>
      <c r="P27" s="634"/>
      <c r="Q27" s="635"/>
      <c r="R27" s="636">
        <v>18167</v>
      </c>
      <c r="S27" s="637"/>
      <c r="T27" s="637"/>
      <c r="U27" s="637"/>
      <c r="V27" s="637"/>
      <c r="W27" s="637"/>
      <c r="X27" s="637"/>
      <c r="Y27" s="638"/>
      <c r="Z27" s="639">
        <v>0.3</v>
      </c>
      <c r="AA27" s="639"/>
      <c r="AB27" s="639"/>
      <c r="AC27" s="639"/>
      <c r="AD27" s="640">
        <v>3131</v>
      </c>
      <c r="AE27" s="640"/>
      <c r="AF27" s="640"/>
      <c r="AG27" s="640"/>
      <c r="AH27" s="640"/>
      <c r="AI27" s="640"/>
      <c r="AJ27" s="640"/>
      <c r="AK27" s="640"/>
      <c r="AL27" s="641">
        <v>0.1</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1862969</v>
      </c>
      <c r="BH27" s="637"/>
      <c r="BI27" s="637"/>
      <c r="BJ27" s="637"/>
      <c r="BK27" s="637"/>
      <c r="BL27" s="637"/>
      <c r="BM27" s="637"/>
      <c r="BN27" s="638"/>
      <c r="BO27" s="639">
        <v>100</v>
      </c>
      <c r="BP27" s="639"/>
      <c r="BQ27" s="639"/>
      <c r="BR27" s="639"/>
      <c r="BS27" s="640" t="s">
        <v>129</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787140</v>
      </c>
      <c r="CS27" s="666"/>
      <c r="CT27" s="666"/>
      <c r="CU27" s="666"/>
      <c r="CV27" s="666"/>
      <c r="CW27" s="666"/>
      <c r="CX27" s="666"/>
      <c r="CY27" s="667"/>
      <c r="CZ27" s="641">
        <v>12.2</v>
      </c>
      <c r="DA27" s="668"/>
      <c r="DB27" s="668"/>
      <c r="DC27" s="671"/>
      <c r="DD27" s="645">
        <v>251215</v>
      </c>
      <c r="DE27" s="666"/>
      <c r="DF27" s="666"/>
      <c r="DG27" s="666"/>
      <c r="DH27" s="666"/>
      <c r="DI27" s="666"/>
      <c r="DJ27" s="666"/>
      <c r="DK27" s="667"/>
      <c r="DL27" s="645">
        <v>199573</v>
      </c>
      <c r="DM27" s="666"/>
      <c r="DN27" s="666"/>
      <c r="DO27" s="666"/>
      <c r="DP27" s="666"/>
      <c r="DQ27" s="666"/>
      <c r="DR27" s="666"/>
      <c r="DS27" s="666"/>
      <c r="DT27" s="666"/>
      <c r="DU27" s="666"/>
      <c r="DV27" s="667"/>
      <c r="DW27" s="641">
        <v>4.7</v>
      </c>
      <c r="DX27" s="668"/>
      <c r="DY27" s="668"/>
      <c r="DZ27" s="668"/>
      <c r="EA27" s="668"/>
      <c r="EB27" s="668"/>
      <c r="EC27" s="669"/>
    </row>
    <row r="28" spans="2:133" ht="11.25" customHeight="1">
      <c r="B28" s="633" t="s">
        <v>304</v>
      </c>
      <c r="C28" s="634"/>
      <c r="D28" s="634"/>
      <c r="E28" s="634"/>
      <c r="F28" s="634"/>
      <c r="G28" s="634"/>
      <c r="H28" s="634"/>
      <c r="I28" s="634"/>
      <c r="J28" s="634"/>
      <c r="K28" s="634"/>
      <c r="L28" s="634"/>
      <c r="M28" s="634"/>
      <c r="N28" s="634"/>
      <c r="O28" s="634"/>
      <c r="P28" s="634"/>
      <c r="Q28" s="635"/>
      <c r="R28" s="636">
        <v>35547</v>
      </c>
      <c r="S28" s="637"/>
      <c r="T28" s="637"/>
      <c r="U28" s="637"/>
      <c r="V28" s="637"/>
      <c r="W28" s="637"/>
      <c r="X28" s="637"/>
      <c r="Y28" s="638"/>
      <c r="Z28" s="639">
        <v>0.5</v>
      </c>
      <c r="AA28" s="639"/>
      <c r="AB28" s="639"/>
      <c r="AC28" s="639"/>
      <c r="AD28" s="640">
        <v>1410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756416</v>
      </c>
      <c r="CS28" s="637"/>
      <c r="CT28" s="637"/>
      <c r="CU28" s="637"/>
      <c r="CV28" s="637"/>
      <c r="CW28" s="637"/>
      <c r="CX28" s="637"/>
      <c r="CY28" s="638"/>
      <c r="CZ28" s="641">
        <v>11.7</v>
      </c>
      <c r="DA28" s="668"/>
      <c r="DB28" s="668"/>
      <c r="DC28" s="671"/>
      <c r="DD28" s="645">
        <v>749121</v>
      </c>
      <c r="DE28" s="637"/>
      <c r="DF28" s="637"/>
      <c r="DG28" s="637"/>
      <c r="DH28" s="637"/>
      <c r="DI28" s="637"/>
      <c r="DJ28" s="637"/>
      <c r="DK28" s="638"/>
      <c r="DL28" s="645">
        <v>749121</v>
      </c>
      <c r="DM28" s="637"/>
      <c r="DN28" s="637"/>
      <c r="DO28" s="637"/>
      <c r="DP28" s="637"/>
      <c r="DQ28" s="637"/>
      <c r="DR28" s="637"/>
      <c r="DS28" s="637"/>
      <c r="DT28" s="637"/>
      <c r="DU28" s="637"/>
      <c r="DV28" s="638"/>
      <c r="DW28" s="641">
        <v>17.5</v>
      </c>
      <c r="DX28" s="668"/>
      <c r="DY28" s="668"/>
      <c r="DZ28" s="668"/>
      <c r="EA28" s="668"/>
      <c r="EB28" s="668"/>
      <c r="EC28" s="669"/>
    </row>
    <row r="29" spans="2:133" ht="11.25" customHeight="1">
      <c r="B29" s="633" t="s">
        <v>306</v>
      </c>
      <c r="C29" s="634"/>
      <c r="D29" s="634"/>
      <c r="E29" s="634"/>
      <c r="F29" s="634"/>
      <c r="G29" s="634"/>
      <c r="H29" s="634"/>
      <c r="I29" s="634"/>
      <c r="J29" s="634"/>
      <c r="K29" s="634"/>
      <c r="L29" s="634"/>
      <c r="M29" s="634"/>
      <c r="N29" s="634"/>
      <c r="O29" s="634"/>
      <c r="P29" s="634"/>
      <c r="Q29" s="635"/>
      <c r="R29" s="636">
        <v>4948</v>
      </c>
      <c r="S29" s="637"/>
      <c r="T29" s="637"/>
      <c r="U29" s="637"/>
      <c r="V29" s="637"/>
      <c r="W29" s="637"/>
      <c r="X29" s="637"/>
      <c r="Y29" s="638"/>
      <c r="Z29" s="639">
        <v>0.1</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72</v>
      </c>
      <c r="CG29" s="634"/>
      <c r="CH29" s="634"/>
      <c r="CI29" s="634"/>
      <c r="CJ29" s="634"/>
      <c r="CK29" s="634"/>
      <c r="CL29" s="634"/>
      <c r="CM29" s="634"/>
      <c r="CN29" s="634"/>
      <c r="CO29" s="634"/>
      <c r="CP29" s="634"/>
      <c r="CQ29" s="635"/>
      <c r="CR29" s="636">
        <v>756416</v>
      </c>
      <c r="CS29" s="666"/>
      <c r="CT29" s="666"/>
      <c r="CU29" s="666"/>
      <c r="CV29" s="666"/>
      <c r="CW29" s="666"/>
      <c r="CX29" s="666"/>
      <c r="CY29" s="667"/>
      <c r="CZ29" s="641">
        <v>11.7</v>
      </c>
      <c r="DA29" s="668"/>
      <c r="DB29" s="668"/>
      <c r="DC29" s="671"/>
      <c r="DD29" s="645">
        <v>749121</v>
      </c>
      <c r="DE29" s="666"/>
      <c r="DF29" s="666"/>
      <c r="DG29" s="666"/>
      <c r="DH29" s="666"/>
      <c r="DI29" s="666"/>
      <c r="DJ29" s="666"/>
      <c r="DK29" s="667"/>
      <c r="DL29" s="645">
        <v>749121</v>
      </c>
      <c r="DM29" s="666"/>
      <c r="DN29" s="666"/>
      <c r="DO29" s="666"/>
      <c r="DP29" s="666"/>
      <c r="DQ29" s="666"/>
      <c r="DR29" s="666"/>
      <c r="DS29" s="666"/>
      <c r="DT29" s="666"/>
      <c r="DU29" s="666"/>
      <c r="DV29" s="667"/>
      <c r="DW29" s="641">
        <v>17.5</v>
      </c>
      <c r="DX29" s="668"/>
      <c r="DY29" s="668"/>
      <c r="DZ29" s="668"/>
      <c r="EA29" s="668"/>
      <c r="EB29" s="668"/>
      <c r="EC29" s="669"/>
    </row>
    <row r="30" spans="2:133" ht="11.25" customHeight="1">
      <c r="B30" s="633" t="s">
        <v>308</v>
      </c>
      <c r="C30" s="634"/>
      <c r="D30" s="634"/>
      <c r="E30" s="634"/>
      <c r="F30" s="634"/>
      <c r="G30" s="634"/>
      <c r="H30" s="634"/>
      <c r="I30" s="634"/>
      <c r="J30" s="634"/>
      <c r="K30" s="634"/>
      <c r="L30" s="634"/>
      <c r="M30" s="634"/>
      <c r="N30" s="634"/>
      <c r="O30" s="634"/>
      <c r="P30" s="634"/>
      <c r="Q30" s="635"/>
      <c r="R30" s="636">
        <v>854868</v>
      </c>
      <c r="S30" s="637"/>
      <c r="T30" s="637"/>
      <c r="U30" s="637"/>
      <c r="V30" s="637"/>
      <c r="W30" s="637"/>
      <c r="X30" s="637"/>
      <c r="Y30" s="638"/>
      <c r="Z30" s="639">
        <v>12.4</v>
      </c>
      <c r="AA30" s="639"/>
      <c r="AB30" s="639"/>
      <c r="AC30" s="639"/>
      <c r="AD30" s="640" t="s">
        <v>129</v>
      </c>
      <c r="AE30" s="640"/>
      <c r="AF30" s="640"/>
      <c r="AG30" s="640"/>
      <c r="AH30" s="640"/>
      <c r="AI30" s="640"/>
      <c r="AJ30" s="640"/>
      <c r="AK30" s="640"/>
      <c r="AL30" s="641" t="s">
        <v>129</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740203</v>
      </c>
      <c r="CS30" s="637"/>
      <c r="CT30" s="637"/>
      <c r="CU30" s="637"/>
      <c r="CV30" s="637"/>
      <c r="CW30" s="637"/>
      <c r="CX30" s="637"/>
      <c r="CY30" s="638"/>
      <c r="CZ30" s="641">
        <v>11.5</v>
      </c>
      <c r="DA30" s="668"/>
      <c r="DB30" s="668"/>
      <c r="DC30" s="671"/>
      <c r="DD30" s="645">
        <v>732935</v>
      </c>
      <c r="DE30" s="637"/>
      <c r="DF30" s="637"/>
      <c r="DG30" s="637"/>
      <c r="DH30" s="637"/>
      <c r="DI30" s="637"/>
      <c r="DJ30" s="637"/>
      <c r="DK30" s="638"/>
      <c r="DL30" s="645">
        <v>732935</v>
      </c>
      <c r="DM30" s="637"/>
      <c r="DN30" s="637"/>
      <c r="DO30" s="637"/>
      <c r="DP30" s="637"/>
      <c r="DQ30" s="637"/>
      <c r="DR30" s="637"/>
      <c r="DS30" s="637"/>
      <c r="DT30" s="637"/>
      <c r="DU30" s="637"/>
      <c r="DV30" s="638"/>
      <c r="DW30" s="641">
        <v>17.100000000000001</v>
      </c>
      <c r="DX30" s="668"/>
      <c r="DY30" s="668"/>
      <c r="DZ30" s="668"/>
      <c r="EA30" s="668"/>
      <c r="EB30" s="668"/>
      <c r="EC30" s="669"/>
    </row>
    <row r="31" spans="2:133" ht="11.25" customHeight="1">
      <c r="B31" s="649" t="s">
        <v>312</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4" t="s">
        <v>313</v>
      </c>
      <c r="AQ31" s="685"/>
      <c r="AR31" s="685"/>
      <c r="AS31" s="685"/>
      <c r="AT31" s="690" t="s">
        <v>314</v>
      </c>
      <c r="AU31" s="212"/>
      <c r="AV31" s="212"/>
      <c r="AW31" s="212"/>
      <c r="AX31" s="622" t="s">
        <v>190</v>
      </c>
      <c r="AY31" s="623"/>
      <c r="AZ31" s="623"/>
      <c r="BA31" s="623"/>
      <c r="BB31" s="623"/>
      <c r="BC31" s="623"/>
      <c r="BD31" s="623"/>
      <c r="BE31" s="623"/>
      <c r="BF31" s="624"/>
      <c r="BG31" s="683">
        <v>99.6</v>
      </c>
      <c r="BH31" s="680"/>
      <c r="BI31" s="680"/>
      <c r="BJ31" s="680"/>
      <c r="BK31" s="680"/>
      <c r="BL31" s="680"/>
      <c r="BM31" s="631">
        <v>98.6</v>
      </c>
      <c r="BN31" s="680"/>
      <c r="BO31" s="680"/>
      <c r="BP31" s="680"/>
      <c r="BQ31" s="681"/>
      <c r="BR31" s="683">
        <v>99.4</v>
      </c>
      <c r="BS31" s="680"/>
      <c r="BT31" s="680"/>
      <c r="BU31" s="680"/>
      <c r="BV31" s="680"/>
      <c r="BW31" s="680"/>
      <c r="BX31" s="631">
        <v>98</v>
      </c>
      <c r="BY31" s="680"/>
      <c r="BZ31" s="680"/>
      <c r="CA31" s="680"/>
      <c r="CB31" s="681"/>
      <c r="CD31" s="676"/>
      <c r="CE31" s="677"/>
      <c r="CF31" s="633" t="s">
        <v>315</v>
      </c>
      <c r="CG31" s="634"/>
      <c r="CH31" s="634"/>
      <c r="CI31" s="634"/>
      <c r="CJ31" s="634"/>
      <c r="CK31" s="634"/>
      <c r="CL31" s="634"/>
      <c r="CM31" s="634"/>
      <c r="CN31" s="634"/>
      <c r="CO31" s="634"/>
      <c r="CP31" s="634"/>
      <c r="CQ31" s="635"/>
      <c r="CR31" s="636">
        <v>16213</v>
      </c>
      <c r="CS31" s="666"/>
      <c r="CT31" s="666"/>
      <c r="CU31" s="666"/>
      <c r="CV31" s="666"/>
      <c r="CW31" s="666"/>
      <c r="CX31" s="666"/>
      <c r="CY31" s="667"/>
      <c r="CZ31" s="641">
        <v>0.3</v>
      </c>
      <c r="DA31" s="668"/>
      <c r="DB31" s="668"/>
      <c r="DC31" s="671"/>
      <c r="DD31" s="645">
        <v>16186</v>
      </c>
      <c r="DE31" s="666"/>
      <c r="DF31" s="666"/>
      <c r="DG31" s="666"/>
      <c r="DH31" s="666"/>
      <c r="DI31" s="666"/>
      <c r="DJ31" s="666"/>
      <c r="DK31" s="667"/>
      <c r="DL31" s="645">
        <v>16186</v>
      </c>
      <c r="DM31" s="666"/>
      <c r="DN31" s="666"/>
      <c r="DO31" s="666"/>
      <c r="DP31" s="666"/>
      <c r="DQ31" s="666"/>
      <c r="DR31" s="666"/>
      <c r="DS31" s="666"/>
      <c r="DT31" s="666"/>
      <c r="DU31" s="666"/>
      <c r="DV31" s="667"/>
      <c r="DW31" s="641">
        <v>0.4</v>
      </c>
      <c r="DX31" s="668"/>
      <c r="DY31" s="668"/>
      <c r="DZ31" s="668"/>
      <c r="EA31" s="668"/>
      <c r="EB31" s="668"/>
      <c r="EC31" s="669"/>
    </row>
    <row r="32" spans="2:133" ht="11.25" customHeight="1">
      <c r="B32" s="633" t="s">
        <v>316</v>
      </c>
      <c r="C32" s="634"/>
      <c r="D32" s="634"/>
      <c r="E32" s="634"/>
      <c r="F32" s="634"/>
      <c r="G32" s="634"/>
      <c r="H32" s="634"/>
      <c r="I32" s="634"/>
      <c r="J32" s="634"/>
      <c r="K32" s="634"/>
      <c r="L32" s="634"/>
      <c r="M32" s="634"/>
      <c r="N32" s="634"/>
      <c r="O32" s="634"/>
      <c r="P32" s="634"/>
      <c r="Q32" s="635"/>
      <c r="R32" s="636">
        <v>323202</v>
      </c>
      <c r="S32" s="637"/>
      <c r="T32" s="637"/>
      <c r="U32" s="637"/>
      <c r="V32" s="637"/>
      <c r="W32" s="637"/>
      <c r="X32" s="637"/>
      <c r="Y32" s="638"/>
      <c r="Z32" s="639">
        <v>4.7</v>
      </c>
      <c r="AA32" s="639"/>
      <c r="AB32" s="639"/>
      <c r="AC32" s="639"/>
      <c r="AD32" s="640" t="s">
        <v>129</v>
      </c>
      <c r="AE32" s="640"/>
      <c r="AF32" s="640"/>
      <c r="AG32" s="640"/>
      <c r="AH32" s="640"/>
      <c r="AI32" s="640"/>
      <c r="AJ32" s="640"/>
      <c r="AK32" s="640"/>
      <c r="AL32" s="641" t="s">
        <v>146</v>
      </c>
      <c r="AM32" s="642"/>
      <c r="AN32" s="642"/>
      <c r="AO32" s="643"/>
      <c r="AP32" s="686"/>
      <c r="AQ32" s="687"/>
      <c r="AR32" s="687"/>
      <c r="AS32" s="687"/>
      <c r="AT32" s="691"/>
      <c r="AU32" s="208" t="s">
        <v>317</v>
      </c>
      <c r="AX32" s="633" t="s">
        <v>318</v>
      </c>
      <c r="AY32" s="634"/>
      <c r="AZ32" s="634"/>
      <c r="BA32" s="634"/>
      <c r="BB32" s="634"/>
      <c r="BC32" s="634"/>
      <c r="BD32" s="634"/>
      <c r="BE32" s="634"/>
      <c r="BF32" s="635"/>
      <c r="BG32" s="693">
        <v>99.6</v>
      </c>
      <c r="BH32" s="666"/>
      <c r="BI32" s="666"/>
      <c r="BJ32" s="666"/>
      <c r="BK32" s="666"/>
      <c r="BL32" s="666"/>
      <c r="BM32" s="642">
        <v>99.2</v>
      </c>
      <c r="BN32" s="666"/>
      <c r="BO32" s="666"/>
      <c r="BP32" s="666"/>
      <c r="BQ32" s="682"/>
      <c r="BR32" s="693">
        <v>99.5</v>
      </c>
      <c r="BS32" s="666"/>
      <c r="BT32" s="666"/>
      <c r="BU32" s="666"/>
      <c r="BV32" s="666"/>
      <c r="BW32" s="666"/>
      <c r="BX32" s="642">
        <v>98.7</v>
      </c>
      <c r="BY32" s="666"/>
      <c r="BZ32" s="666"/>
      <c r="CA32" s="666"/>
      <c r="CB32" s="682"/>
      <c r="CD32" s="678"/>
      <c r="CE32" s="679"/>
      <c r="CF32" s="633" t="s">
        <v>319</v>
      </c>
      <c r="CG32" s="634"/>
      <c r="CH32" s="634"/>
      <c r="CI32" s="634"/>
      <c r="CJ32" s="634"/>
      <c r="CK32" s="634"/>
      <c r="CL32" s="634"/>
      <c r="CM32" s="634"/>
      <c r="CN32" s="634"/>
      <c r="CO32" s="634"/>
      <c r="CP32" s="634"/>
      <c r="CQ32" s="635"/>
      <c r="CR32" s="636" t="s">
        <v>129</v>
      </c>
      <c r="CS32" s="637"/>
      <c r="CT32" s="637"/>
      <c r="CU32" s="637"/>
      <c r="CV32" s="637"/>
      <c r="CW32" s="637"/>
      <c r="CX32" s="637"/>
      <c r="CY32" s="638"/>
      <c r="CZ32" s="641" t="s">
        <v>129</v>
      </c>
      <c r="DA32" s="668"/>
      <c r="DB32" s="668"/>
      <c r="DC32" s="671"/>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129</v>
      </c>
      <c r="DX32" s="668"/>
      <c r="DY32" s="668"/>
      <c r="DZ32" s="668"/>
      <c r="EA32" s="668"/>
      <c r="EB32" s="668"/>
      <c r="EC32" s="669"/>
    </row>
    <row r="33" spans="2:133" ht="11.25" customHeight="1">
      <c r="B33" s="633" t="s">
        <v>320</v>
      </c>
      <c r="C33" s="634"/>
      <c r="D33" s="634"/>
      <c r="E33" s="634"/>
      <c r="F33" s="634"/>
      <c r="G33" s="634"/>
      <c r="H33" s="634"/>
      <c r="I33" s="634"/>
      <c r="J33" s="634"/>
      <c r="K33" s="634"/>
      <c r="L33" s="634"/>
      <c r="M33" s="634"/>
      <c r="N33" s="634"/>
      <c r="O33" s="634"/>
      <c r="P33" s="634"/>
      <c r="Q33" s="635"/>
      <c r="R33" s="636">
        <v>18522</v>
      </c>
      <c r="S33" s="637"/>
      <c r="T33" s="637"/>
      <c r="U33" s="637"/>
      <c r="V33" s="637"/>
      <c r="W33" s="637"/>
      <c r="X33" s="637"/>
      <c r="Y33" s="638"/>
      <c r="Z33" s="639">
        <v>0.3</v>
      </c>
      <c r="AA33" s="639"/>
      <c r="AB33" s="639"/>
      <c r="AC33" s="639"/>
      <c r="AD33" s="640">
        <v>15117</v>
      </c>
      <c r="AE33" s="640"/>
      <c r="AF33" s="640"/>
      <c r="AG33" s="640"/>
      <c r="AH33" s="640"/>
      <c r="AI33" s="640"/>
      <c r="AJ33" s="640"/>
      <c r="AK33" s="640"/>
      <c r="AL33" s="641">
        <v>0.4</v>
      </c>
      <c r="AM33" s="642"/>
      <c r="AN33" s="642"/>
      <c r="AO33" s="643"/>
      <c r="AP33" s="688"/>
      <c r="AQ33" s="689"/>
      <c r="AR33" s="689"/>
      <c r="AS33" s="689"/>
      <c r="AT33" s="692"/>
      <c r="AU33" s="213"/>
      <c r="AV33" s="213"/>
      <c r="AW33" s="213"/>
      <c r="AX33" s="657" t="s">
        <v>321</v>
      </c>
      <c r="AY33" s="658"/>
      <c r="AZ33" s="658"/>
      <c r="BA33" s="658"/>
      <c r="BB33" s="658"/>
      <c r="BC33" s="658"/>
      <c r="BD33" s="658"/>
      <c r="BE33" s="658"/>
      <c r="BF33" s="659"/>
      <c r="BG33" s="694">
        <v>99.6</v>
      </c>
      <c r="BH33" s="695"/>
      <c r="BI33" s="695"/>
      <c r="BJ33" s="695"/>
      <c r="BK33" s="695"/>
      <c r="BL33" s="695"/>
      <c r="BM33" s="696">
        <v>98.2</v>
      </c>
      <c r="BN33" s="695"/>
      <c r="BO33" s="695"/>
      <c r="BP33" s="695"/>
      <c r="BQ33" s="697"/>
      <c r="BR33" s="694">
        <v>99.3</v>
      </c>
      <c r="BS33" s="695"/>
      <c r="BT33" s="695"/>
      <c r="BU33" s="695"/>
      <c r="BV33" s="695"/>
      <c r="BW33" s="695"/>
      <c r="BX33" s="696">
        <v>97.5</v>
      </c>
      <c r="BY33" s="695"/>
      <c r="BZ33" s="695"/>
      <c r="CA33" s="695"/>
      <c r="CB33" s="697"/>
      <c r="CD33" s="633" t="s">
        <v>322</v>
      </c>
      <c r="CE33" s="634"/>
      <c r="CF33" s="634"/>
      <c r="CG33" s="634"/>
      <c r="CH33" s="634"/>
      <c r="CI33" s="634"/>
      <c r="CJ33" s="634"/>
      <c r="CK33" s="634"/>
      <c r="CL33" s="634"/>
      <c r="CM33" s="634"/>
      <c r="CN33" s="634"/>
      <c r="CO33" s="634"/>
      <c r="CP33" s="634"/>
      <c r="CQ33" s="635"/>
      <c r="CR33" s="636">
        <v>2696327</v>
      </c>
      <c r="CS33" s="666"/>
      <c r="CT33" s="666"/>
      <c r="CU33" s="666"/>
      <c r="CV33" s="666"/>
      <c r="CW33" s="666"/>
      <c r="CX33" s="666"/>
      <c r="CY33" s="667"/>
      <c r="CZ33" s="641">
        <v>41.7</v>
      </c>
      <c r="DA33" s="668"/>
      <c r="DB33" s="668"/>
      <c r="DC33" s="671"/>
      <c r="DD33" s="645">
        <v>2290470</v>
      </c>
      <c r="DE33" s="666"/>
      <c r="DF33" s="666"/>
      <c r="DG33" s="666"/>
      <c r="DH33" s="666"/>
      <c r="DI33" s="666"/>
      <c r="DJ33" s="666"/>
      <c r="DK33" s="667"/>
      <c r="DL33" s="645">
        <v>1588663</v>
      </c>
      <c r="DM33" s="666"/>
      <c r="DN33" s="666"/>
      <c r="DO33" s="666"/>
      <c r="DP33" s="666"/>
      <c r="DQ33" s="666"/>
      <c r="DR33" s="666"/>
      <c r="DS33" s="666"/>
      <c r="DT33" s="666"/>
      <c r="DU33" s="666"/>
      <c r="DV33" s="667"/>
      <c r="DW33" s="641">
        <v>37.200000000000003</v>
      </c>
      <c r="DX33" s="668"/>
      <c r="DY33" s="668"/>
      <c r="DZ33" s="668"/>
      <c r="EA33" s="668"/>
      <c r="EB33" s="668"/>
      <c r="EC33" s="669"/>
    </row>
    <row r="34" spans="2:133" ht="11.25" customHeight="1">
      <c r="B34" s="633" t="s">
        <v>323</v>
      </c>
      <c r="C34" s="634"/>
      <c r="D34" s="634"/>
      <c r="E34" s="634"/>
      <c r="F34" s="634"/>
      <c r="G34" s="634"/>
      <c r="H34" s="634"/>
      <c r="I34" s="634"/>
      <c r="J34" s="634"/>
      <c r="K34" s="634"/>
      <c r="L34" s="634"/>
      <c r="M34" s="634"/>
      <c r="N34" s="634"/>
      <c r="O34" s="634"/>
      <c r="P34" s="634"/>
      <c r="Q34" s="635"/>
      <c r="R34" s="636">
        <v>19475</v>
      </c>
      <c r="S34" s="637"/>
      <c r="T34" s="637"/>
      <c r="U34" s="637"/>
      <c r="V34" s="637"/>
      <c r="W34" s="637"/>
      <c r="X34" s="637"/>
      <c r="Y34" s="638"/>
      <c r="Z34" s="639">
        <v>0.3</v>
      </c>
      <c r="AA34" s="639"/>
      <c r="AB34" s="639"/>
      <c r="AC34" s="639"/>
      <c r="AD34" s="640" t="s">
        <v>129</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324</v>
      </c>
      <c r="CE34" s="634"/>
      <c r="CF34" s="634"/>
      <c r="CG34" s="634"/>
      <c r="CH34" s="634"/>
      <c r="CI34" s="634"/>
      <c r="CJ34" s="634"/>
      <c r="CK34" s="634"/>
      <c r="CL34" s="634"/>
      <c r="CM34" s="634"/>
      <c r="CN34" s="634"/>
      <c r="CO34" s="634"/>
      <c r="CP34" s="634"/>
      <c r="CQ34" s="635"/>
      <c r="CR34" s="636">
        <v>790817</v>
      </c>
      <c r="CS34" s="637"/>
      <c r="CT34" s="637"/>
      <c r="CU34" s="637"/>
      <c r="CV34" s="637"/>
      <c r="CW34" s="637"/>
      <c r="CX34" s="637"/>
      <c r="CY34" s="638"/>
      <c r="CZ34" s="641">
        <v>12.2</v>
      </c>
      <c r="DA34" s="668"/>
      <c r="DB34" s="668"/>
      <c r="DC34" s="671"/>
      <c r="DD34" s="645">
        <v>616165</v>
      </c>
      <c r="DE34" s="637"/>
      <c r="DF34" s="637"/>
      <c r="DG34" s="637"/>
      <c r="DH34" s="637"/>
      <c r="DI34" s="637"/>
      <c r="DJ34" s="637"/>
      <c r="DK34" s="638"/>
      <c r="DL34" s="645">
        <v>512446</v>
      </c>
      <c r="DM34" s="637"/>
      <c r="DN34" s="637"/>
      <c r="DO34" s="637"/>
      <c r="DP34" s="637"/>
      <c r="DQ34" s="637"/>
      <c r="DR34" s="637"/>
      <c r="DS34" s="637"/>
      <c r="DT34" s="637"/>
      <c r="DU34" s="637"/>
      <c r="DV34" s="638"/>
      <c r="DW34" s="641">
        <v>12</v>
      </c>
      <c r="DX34" s="668"/>
      <c r="DY34" s="668"/>
      <c r="DZ34" s="668"/>
      <c r="EA34" s="668"/>
      <c r="EB34" s="668"/>
      <c r="EC34" s="669"/>
    </row>
    <row r="35" spans="2:133" ht="11.25" customHeight="1">
      <c r="B35" s="633" t="s">
        <v>325</v>
      </c>
      <c r="C35" s="634"/>
      <c r="D35" s="634"/>
      <c r="E35" s="634"/>
      <c r="F35" s="634"/>
      <c r="G35" s="634"/>
      <c r="H35" s="634"/>
      <c r="I35" s="634"/>
      <c r="J35" s="634"/>
      <c r="K35" s="634"/>
      <c r="L35" s="634"/>
      <c r="M35" s="634"/>
      <c r="N35" s="634"/>
      <c r="O35" s="634"/>
      <c r="P35" s="634"/>
      <c r="Q35" s="635"/>
      <c r="R35" s="636">
        <v>332992</v>
      </c>
      <c r="S35" s="637"/>
      <c r="T35" s="637"/>
      <c r="U35" s="637"/>
      <c r="V35" s="637"/>
      <c r="W35" s="637"/>
      <c r="X35" s="637"/>
      <c r="Y35" s="638"/>
      <c r="Z35" s="639">
        <v>4.8</v>
      </c>
      <c r="AA35" s="639"/>
      <c r="AB35" s="639"/>
      <c r="AC35" s="639"/>
      <c r="AD35" s="640" t="s">
        <v>129</v>
      </c>
      <c r="AE35" s="640"/>
      <c r="AF35" s="640"/>
      <c r="AG35" s="640"/>
      <c r="AH35" s="640"/>
      <c r="AI35" s="640"/>
      <c r="AJ35" s="640"/>
      <c r="AK35" s="640"/>
      <c r="AL35" s="641" t="s">
        <v>129</v>
      </c>
      <c r="AM35" s="642"/>
      <c r="AN35" s="642"/>
      <c r="AO35" s="643"/>
      <c r="AP35" s="218"/>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25420</v>
      </c>
      <c r="CS35" s="666"/>
      <c r="CT35" s="666"/>
      <c r="CU35" s="666"/>
      <c r="CV35" s="666"/>
      <c r="CW35" s="666"/>
      <c r="CX35" s="666"/>
      <c r="CY35" s="667"/>
      <c r="CZ35" s="641">
        <v>0.4</v>
      </c>
      <c r="DA35" s="668"/>
      <c r="DB35" s="668"/>
      <c r="DC35" s="671"/>
      <c r="DD35" s="645">
        <v>20095</v>
      </c>
      <c r="DE35" s="666"/>
      <c r="DF35" s="666"/>
      <c r="DG35" s="666"/>
      <c r="DH35" s="666"/>
      <c r="DI35" s="666"/>
      <c r="DJ35" s="666"/>
      <c r="DK35" s="667"/>
      <c r="DL35" s="645">
        <v>17041</v>
      </c>
      <c r="DM35" s="666"/>
      <c r="DN35" s="666"/>
      <c r="DO35" s="666"/>
      <c r="DP35" s="666"/>
      <c r="DQ35" s="666"/>
      <c r="DR35" s="666"/>
      <c r="DS35" s="666"/>
      <c r="DT35" s="666"/>
      <c r="DU35" s="666"/>
      <c r="DV35" s="667"/>
      <c r="DW35" s="641">
        <v>0.4</v>
      </c>
      <c r="DX35" s="668"/>
      <c r="DY35" s="668"/>
      <c r="DZ35" s="668"/>
      <c r="EA35" s="668"/>
      <c r="EB35" s="668"/>
      <c r="EC35" s="669"/>
    </row>
    <row r="36" spans="2:133" ht="11.25" customHeight="1">
      <c r="B36" s="633" t="s">
        <v>329</v>
      </c>
      <c r="C36" s="634"/>
      <c r="D36" s="634"/>
      <c r="E36" s="634"/>
      <c r="F36" s="634"/>
      <c r="G36" s="634"/>
      <c r="H36" s="634"/>
      <c r="I36" s="634"/>
      <c r="J36" s="634"/>
      <c r="K36" s="634"/>
      <c r="L36" s="634"/>
      <c r="M36" s="634"/>
      <c r="N36" s="634"/>
      <c r="O36" s="634"/>
      <c r="P36" s="634"/>
      <c r="Q36" s="635"/>
      <c r="R36" s="636">
        <v>448902</v>
      </c>
      <c r="S36" s="637"/>
      <c r="T36" s="637"/>
      <c r="U36" s="637"/>
      <c r="V36" s="637"/>
      <c r="W36" s="637"/>
      <c r="X36" s="637"/>
      <c r="Y36" s="638"/>
      <c r="Z36" s="639">
        <v>6.5</v>
      </c>
      <c r="AA36" s="639"/>
      <c r="AB36" s="639"/>
      <c r="AC36" s="639"/>
      <c r="AD36" s="640" t="s">
        <v>146</v>
      </c>
      <c r="AE36" s="640"/>
      <c r="AF36" s="640"/>
      <c r="AG36" s="640"/>
      <c r="AH36" s="640"/>
      <c r="AI36" s="640"/>
      <c r="AJ36" s="640"/>
      <c r="AK36" s="640"/>
      <c r="AL36" s="641" t="s">
        <v>129</v>
      </c>
      <c r="AM36" s="642"/>
      <c r="AN36" s="642"/>
      <c r="AO36" s="643"/>
      <c r="AP36" s="218"/>
      <c r="AQ36" s="698" t="s">
        <v>330</v>
      </c>
      <c r="AR36" s="699"/>
      <c r="AS36" s="699"/>
      <c r="AT36" s="699"/>
      <c r="AU36" s="699"/>
      <c r="AV36" s="699"/>
      <c r="AW36" s="699"/>
      <c r="AX36" s="699"/>
      <c r="AY36" s="700"/>
      <c r="AZ36" s="625">
        <v>709834</v>
      </c>
      <c r="BA36" s="626"/>
      <c r="BB36" s="626"/>
      <c r="BC36" s="626"/>
      <c r="BD36" s="626"/>
      <c r="BE36" s="626"/>
      <c r="BF36" s="701"/>
      <c r="BG36" s="622" t="s">
        <v>331</v>
      </c>
      <c r="BH36" s="623"/>
      <c r="BI36" s="623"/>
      <c r="BJ36" s="623"/>
      <c r="BK36" s="623"/>
      <c r="BL36" s="623"/>
      <c r="BM36" s="623"/>
      <c r="BN36" s="623"/>
      <c r="BO36" s="623"/>
      <c r="BP36" s="623"/>
      <c r="BQ36" s="623"/>
      <c r="BR36" s="623"/>
      <c r="BS36" s="623"/>
      <c r="BT36" s="623"/>
      <c r="BU36" s="624"/>
      <c r="BV36" s="625">
        <v>16744</v>
      </c>
      <c r="BW36" s="626"/>
      <c r="BX36" s="626"/>
      <c r="BY36" s="626"/>
      <c r="BZ36" s="626"/>
      <c r="CA36" s="626"/>
      <c r="CB36" s="701"/>
      <c r="CD36" s="633" t="s">
        <v>332</v>
      </c>
      <c r="CE36" s="634"/>
      <c r="CF36" s="634"/>
      <c r="CG36" s="634"/>
      <c r="CH36" s="634"/>
      <c r="CI36" s="634"/>
      <c r="CJ36" s="634"/>
      <c r="CK36" s="634"/>
      <c r="CL36" s="634"/>
      <c r="CM36" s="634"/>
      <c r="CN36" s="634"/>
      <c r="CO36" s="634"/>
      <c r="CP36" s="634"/>
      <c r="CQ36" s="635"/>
      <c r="CR36" s="636">
        <v>1014692</v>
      </c>
      <c r="CS36" s="637"/>
      <c r="CT36" s="637"/>
      <c r="CU36" s="637"/>
      <c r="CV36" s="637"/>
      <c r="CW36" s="637"/>
      <c r="CX36" s="637"/>
      <c r="CY36" s="638"/>
      <c r="CZ36" s="641">
        <v>15.7</v>
      </c>
      <c r="DA36" s="668"/>
      <c r="DB36" s="668"/>
      <c r="DC36" s="671"/>
      <c r="DD36" s="645">
        <v>899945</v>
      </c>
      <c r="DE36" s="637"/>
      <c r="DF36" s="637"/>
      <c r="DG36" s="637"/>
      <c r="DH36" s="637"/>
      <c r="DI36" s="637"/>
      <c r="DJ36" s="637"/>
      <c r="DK36" s="638"/>
      <c r="DL36" s="645">
        <v>672458</v>
      </c>
      <c r="DM36" s="637"/>
      <c r="DN36" s="637"/>
      <c r="DO36" s="637"/>
      <c r="DP36" s="637"/>
      <c r="DQ36" s="637"/>
      <c r="DR36" s="637"/>
      <c r="DS36" s="637"/>
      <c r="DT36" s="637"/>
      <c r="DU36" s="637"/>
      <c r="DV36" s="638"/>
      <c r="DW36" s="641">
        <v>15.7</v>
      </c>
      <c r="DX36" s="668"/>
      <c r="DY36" s="668"/>
      <c r="DZ36" s="668"/>
      <c r="EA36" s="668"/>
      <c r="EB36" s="668"/>
      <c r="EC36" s="669"/>
    </row>
    <row r="37" spans="2:133" ht="11.25" customHeight="1">
      <c r="B37" s="633" t="s">
        <v>333</v>
      </c>
      <c r="C37" s="634"/>
      <c r="D37" s="634"/>
      <c r="E37" s="634"/>
      <c r="F37" s="634"/>
      <c r="G37" s="634"/>
      <c r="H37" s="634"/>
      <c r="I37" s="634"/>
      <c r="J37" s="634"/>
      <c r="K37" s="634"/>
      <c r="L37" s="634"/>
      <c r="M37" s="634"/>
      <c r="N37" s="634"/>
      <c r="O37" s="634"/>
      <c r="P37" s="634"/>
      <c r="Q37" s="635"/>
      <c r="R37" s="636">
        <v>83284</v>
      </c>
      <c r="S37" s="637"/>
      <c r="T37" s="637"/>
      <c r="U37" s="637"/>
      <c r="V37" s="637"/>
      <c r="W37" s="637"/>
      <c r="X37" s="637"/>
      <c r="Y37" s="638"/>
      <c r="Z37" s="639">
        <v>1.2</v>
      </c>
      <c r="AA37" s="639"/>
      <c r="AB37" s="639"/>
      <c r="AC37" s="639"/>
      <c r="AD37" s="640">
        <v>16490</v>
      </c>
      <c r="AE37" s="640"/>
      <c r="AF37" s="640"/>
      <c r="AG37" s="640"/>
      <c r="AH37" s="640"/>
      <c r="AI37" s="640"/>
      <c r="AJ37" s="640"/>
      <c r="AK37" s="640"/>
      <c r="AL37" s="641">
        <v>0.4</v>
      </c>
      <c r="AM37" s="642"/>
      <c r="AN37" s="642"/>
      <c r="AO37" s="643"/>
      <c r="AQ37" s="702" t="s">
        <v>334</v>
      </c>
      <c r="AR37" s="703"/>
      <c r="AS37" s="703"/>
      <c r="AT37" s="703"/>
      <c r="AU37" s="703"/>
      <c r="AV37" s="703"/>
      <c r="AW37" s="703"/>
      <c r="AX37" s="703"/>
      <c r="AY37" s="704"/>
      <c r="AZ37" s="636">
        <v>107215</v>
      </c>
      <c r="BA37" s="637"/>
      <c r="BB37" s="637"/>
      <c r="BC37" s="637"/>
      <c r="BD37" s="666"/>
      <c r="BE37" s="666"/>
      <c r="BF37" s="682"/>
      <c r="BG37" s="633" t="s">
        <v>335</v>
      </c>
      <c r="BH37" s="634"/>
      <c r="BI37" s="634"/>
      <c r="BJ37" s="634"/>
      <c r="BK37" s="634"/>
      <c r="BL37" s="634"/>
      <c r="BM37" s="634"/>
      <c r="BN37" s="634"/>
      <c r="BO37" s="634"/>
      <c r="BP37" s="634"/>
      <c r="BQ37" s="634"/>
      <c r="BR37" s="634"/>
      <c r="BS37" s="634"/>
      <c r="BT37" s="634"/>
      <c r="BU37" s="635"/>
      <c r="BV37" s="636">
        <v>9749</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424441</v>
      </c>
      <c r="CS37" s="666"/>
      <c r="CT37" s="666"/>
      <c r="CU37" s="666"/>
      <c r="CV37" s="666"/>
      <c r="CW37" s="666"/>
      <c r="CX37" s="666"/>
      <c r="CY37" s="667"/>
      <c r="CZ37" s="641">
        <v>6.6</v>
      </c>
      <c r="DA37" s="668"/>
      <c r="DB37" s="668"/>
      <c r="DC37" s="671"/>
      <c r="DD37" s="645">
        <v>424441</v>
      </c>
      <c r="DE37" s="666"/>
      <c r="DF37" s="666"/>
      <c r="DG37" s="666"/>
      <c r="DH37" s="666"/>
      <c r="DI37" s="666"/>
      <c r="DJ37" s="666"/>
      <c r="DK37" s="667"/>
      <c r="DL37" s="645">
        <v>424441</v>
      </c>
      <c r="DM37" s="666"/>
      <c r="DN37" s="666"/>
      <c r="DO37" s="666"/>
      <c r="DP37" s="666"/>
      <c r="DQ37" s="666"/>
      <c r="DR37" s="666"/>
      <c r="DS37" s="666"/>
      <c r="DT37" s="666"/>
      <c r="DU37" s="666"/>
      <c r="DV37" s="667"/>
      <c r="DW37" s="641">
        <v>9.9</v>
      </c>
      <c r="DX37" s="668"/>
      <c r="DY37" s="668"/>
      <c r="DZ37" s="668"/>
      <c r="EA37" s="668"/>
      <c r="EB37" s="668"/>
      <c r="EC37" s="669"/>
    </row>
    <row r="38" spans="2:133" ht="11.25" customHeight="1">
      <c r="B38" s="633" t="s">
        <v>337</v>
      </c>
      <c r="C38" s="634"/>
      <c r="D38" s="634"/>
      <c r="E38" s="634"/>
      <c r="F38" s="634"/>
      <c r="G38" s="634"/>
      <c r="H38" s="634"/>
      <c r="I38" s="634"/>
      <c r="J38" s="634"/>
      <c r="K38" s="634"/>
      <c r="L38" s="634"/>
      <c r="M38" s="634"/>
      <c r="N38" s="634"/>
      <c r="O38" s="634"/>
      <c r="P38" s="634"/>
      <c r="Q38" s="635"/>
      <c r="R38" s="636">
        <v>293600</v>
      </c>
      <c r="S38" s="637"/>
      <c r="T38" s="637"/>
      <c r="U38" s="637"/>
      <c r="V38" s="637"/>
      <c r="W38" s="637"/>
      <c r="X38" s="637"/>
      <c r="Y38" s="638"/>
      <c r="Z38" s="639">
        <v>4.3</v>
      </c>
      <c r="AA38" s="639"/>
      <c r="AB38" s="639"/>
      <c r="AC38" s="639"/>
      <c r="AD38" s="640" t="s">
        <v>129</v>
      </c>
      <c r="AE38" s="640"/>
      <c r="AF38" s="640"/>
      <c r="AG38" s="640"/>
      <c r="AH38" s="640"/>
      <c r="AI38" s="640"/>
      <c r="AJ38" s="640"/>
      <c r="AK38" s="640"/>
      <c r="AL38" s="641" t="s">
        <v>129</v>
      </c>
      <c r="AM38" s="642"/>
      <c r="AN38" s="642"/>
      <c r="AO38" s="643"/>
      <c r="AQ38" s="702" t="s">
        <v>338</v>
      </c>
      <c r="AR38" s="703"/>
      <c r="AS38" s="703"/>
      <c r="AT38" s="703"/>
      <c r="AU38" s="703"/>
      <c r="AV38" s="703"/>
      <c r="AW38" s="703"/>
      <c r="AX38" s="703"/>
      <c r="AY38" s="704"/>
      <c r="AZ38" s="636">
        <v>79711</v>
      </c>
      <c r="BA38" s="637"/>
      <c r="BB38" s="637"/>
      <c r="BC38" s="637"/>
      <c r="BD38" s="666"/>
      <c r="BE38" s="666"/>
      <c r="BF38" s="682"/>
      <c r="BG38" s="633" t="s">
        <v>339</v>
      </c>
      <c r="BH38" s="634"/>
      <c r="BI38" s="634"/>
      <c r="BJ38" s="634"/>
      <c r="BK38" s="634"/>
      <c r="BL38" s="634"/>
      <c r="BM38" s="634"/>
      <c r="BN38" s="634"/>
      <c r="BO38" s="634"/>
      <c r="BP38" s="634"/>
      <c r="BQ38" s="634"/>
      <c r="BR38" s="634"/>
      <c r="BS38" s="634"/>
      <c r="BT38" s="634"/>
      <c r="BU38" s="635"/>
      <c r="BV38" s="636">
        <v>2051</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522908</v>
      </c>
      <c r="CS38" s="637"/>
      <c r="CT38" s="637"/>
      <c r="CU38" s="637"/>
      <c r="CV38" s="637"/>
      <c r="CW38" s="637"/>
      <c r="CX38" s="637"/>
      <c r="CY38" s="638"/>
      <c r="CZ38" s="641">
        <v>8.1</v>
      </c>
      <c r="DA38" s="668"/>
      <c r="DB38" s="668"/>
      <c r="DC38" s="671"/>
      <c r="DD38" s="645">
        <v>422948</v>
      </c>
      <c r="DE38" s="637"/>
      <c r="DF38" s="637"/>
      <c r="DG38" s="637"/>
      <c r="DH38" s="637"/>
      <c r="DI38" s="637"/>
      <c r="DJ38" s="637"/>
      <c r="DK38" s="638"/>
      <c r="DL38" s="645">
        <v>386718</v>
      </c>
      <c r="DM38" s="637"/>
      <c r="DN38" s="637"/>
      <c r="DO38" s="637"/>
      <c r="DP38" s="637"/>
      <c r="DQ38" s="637"/>
      <c r="DR38" s="637"/>
      <c r="DS38" s="637"/>
      <c r="DT38" s="637"/>
      <c r="DU38" s="637"/>
      <c r="DV38" s="638"/>
      <c r="DW38" s="641">
        <v>9</v>
      </c>
      <c r="DX38" s="668"/>
      <c r="DY38" s="668"/>
      <c r="DZ38" s="668"/>
      <c r="EA38" s="668"/>
      <c r="EB38" s="668"/>
      <c r="EC38" s="669"/>
    </row>
    <row r="39" spans="2:133" ht="11.25" customHeight="1">
      <c r="B39" s="633" t="s">
        <v>341</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702" t="s">
        <v>342</v>
      </c>
      <c r="AR39" s="703"/>
      <c r="AS39" s="703"/>
      <c r="AT39" s="703"/>
      <c r="AU39" s="703"/>
      <c r="AV39" s="703"/>
      <c r="AW39" s="703"/>
      <c r="AX39" s="703"/>
      <c r="AY39" s="704"/>
      <c r="AZ39" s="636">
        <v>17081</v>
      </c>
      <c r="BA39" s="637"/>
      <c r="BB39" s="637"/>
      <c r="BC39" s="637"/>
      <c r="BD39" s="666"/>
      <c r="BE39" s="666"/>
      <c r="BF39" s="682"/>
      <c r="BG39" s="633" t="s">
        <v>343</v>
      </c>
      <c r="BH39" s="634"/>
      <c r="BI39" s="634"/>
      <c r="BJ39" s="634"/>
      <c r="BK39" s="634"/>
      <c r="BL39" s="634"/>
      <c r="BM39" s="634"/>
      <c r="BN39" s="634"/>
      <c r="BO39" s="634"/>
      <c r="BP39" s="634"/>
      <c r="BQ39" s="634"/>
      <c r="BR39" s="634"/>
      <c r="BS39" s="634"/>
      <c r="BT39" s="634"/>
      <c r="BU39" s="635"/>
      <c r="BV39" s="636">
        <v>3296</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341530</v>
      </c>
      <c r="CS39" s="666"/>
      <c r="CT39" s="666"/>
      <c r="CU39" s="666"/>
      <c r="CV39" s="666"/>
      <c r="CW39" s="666"/>
      <c r="CX39" s="666"/>
      <c r="CY39" s="667"/>
      <c r="CZ39" s="641">
        <v>5.3</v>
      </c>
      <c r="DA39" s="668"/>
      <c r="DB39" s="668"/>
      <c r="DC39" s="671"/>
      <c r="DD39" s="645">
        <v>330357</v>
      </c>
      <c r="DE39" s="666"/>
      <c r="DF39" s="666"/>
      <c r="DG39" s="666"/>
      <c r="DH39" s="666"/>
      <c r="DI39" s="666"/>
      <c r="DJ39" s="666"/>
      <c r="DK39" s="667"/>
      <c r="DL39" s="645" t="s">
        <v>129</v>
      </c>
      <c r="DM39" s="666"/>
      <c r="DN39" s="666"/>
      <c r="DO39" s="666"/>
      <c r="DP39" s="666"/>
      <c r="DQ39" s="666"/>
      <c r="DR39" s="666"/>
      <c r="DS39" s="666"/>
      <c r="DT39" s="666"/>
      <c r="DU39" s="666"/>
      <c r="DV39" s="667"/>
      <c r="DW39" s="641" t="s">
        <v>129</v>
      </c>
      <c r="DX39" s="668"/>
      <c r="DY39" s="668"/>
      <c r="DZ39" s="668"/>
      <c r="EA39" s="668"/>
      <c r="EB39" s="668"/>
      <c r="EC39" s="669"/>
    </row>
    <row r="40" spans="2:133" ht="11.25" customHeight="1">
      <c r="B40" s="633" t="s">
        <v>345</v>
      </c>
      <c r="C40" s="634"/>
      <c r="D40" s="634"/>
      <c r="E40" s="634"/>
      <c r="F40" s="634"/>
      <c r="G40" s="634"/>
      <c r="H40" s="634"/>
      <c r="I40" s="634"/>
      <c r="J40" s="634"/>
      <c r="K40" s="634"/>
      <c r="L40" s="634"/>
      <c r="M40" s="634"/>
      <c r="N40" s="634"/>
      <c r="O40" s="634"/>
      <c r="P40" s="634"/>
      <c r="Q40" s="635"/>
      <c r="R40" s="636" t="s">
        <v>129</v>
      </c>
      <c r="S40" s="637"/>
      <c r="T40" s="637"/>
      <c r="U40" s="637"/>
      <c r="V40" s="637"/>
      <c r="W40" s="637"/>
      <c r="X40" s="637"/>
      <c r="Y40" s="638"/>
      <c r="Z40" s="639" t="s">
        <v>146</v>
      </c>
      <c r="AA40" s="639"/>
      <c r="AB40" s="639"/>
      <c r="AC40" s="639"/>
      <c r="AD40" s="640" t="s">
        <v>129</v>
      </c>
      <c r="AE40" s="640"/>
      <c r="AF40" s="640"/>
      <c r="AG40" s="640"/>
      <c r="AH40" s="640"/>
      <c r="AI40" s="640"/>
      <c r="AJ40" s="640"/>
      <c r="AK40" s="640"/>
      <c r="AL40" s="641" t="s">
        <v>129</v>
      </c>
      <c r="AM40" s="642"/>
      <c r="AN40" s="642"/>
      <c r="AO40" s="643"/>
      <c r="AQ40" s="702" t="s">
        <v>346</v>
      </c>
      <c r="AR40" s="703"/>
      <c r="AS40" s="703"/>
      <c r="AT40" s="703"/>
      <c r="AU40" s="703"/>
      <c r="AV40" s="703"/>
      <c r="AW40" s="703"/>
      <c r="AX40" s="703"/>
      <c r="AY40" s="704"/>
      <c r="AZ40" s="636" t="s">
        <v>129</v>
      </c>
      <c r="BA40" s="637"/>
      <c r="BB40" s="637"/>
      <c r="BC40" s="637"/>
      <c r="BD40" s="666"/>
      <c r="BE40" s="666"/>
      <c r="BF40" s="682"/>
      <c r="BG40" s="686" t="s">
        <v>347</v>
      </c>
      <c r="BH40" s="687"/>
      <c r="BI40" s="687"/>
      <c r="BJ40" s="687"/>
      <c r="BK40" s="687"/>
      <c r="BL40" s="214"/>
      <c r="BM40" s="634" t="s">
        <v>348</v>
      </c>
      <c r="BN40" s="634"/>
      <c r="BO40" s="634"/>
      <c r="BP40" s="634"/>
      <c r="BQ40" s="634"/>
      <c r="BR40" s="634"/>
      <c r="BS40" s="634"/>
      <c r="BT40" s="634"/>
      <c r="BU40" s="635"/>
      <c r="BV40" s="636">
        <v>73</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960</v>
      </c>
      <c r="CS40" s="637"/>
      <c r="CT40" s="637"/>
      <c r="CU40" s="637"/>
      <c r="CV40" s="637"/>
      <c r="CW40" s="637"/>
      <c r="CX40" s="637"/>
      <c r="CY40" s="638"/>
      <c r="CZ40" s="641">
        <v>0</v>
      </c>
      <c r="DA40" s="668"/>
      <c r="DB40" s="668"/>
      <c r="DC40" s="671"/>
      <c r="DD40" s="645">
        <v>960</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8"/>
      <c r="DY40" s="668"/>
      <c r="DZ40" s="668"/>
      <c r="EA40" s="668"/>
      <c r="EB40" s="668"/>
      <c r="EC40" s="669"/>
    </row>
    <row r="41" spans="2:133" ht="11.25" customHeight="1">
      <c r="B41" s="657" t="s">
        <v>350</v>
      </c>
      <c r="C41" s="658"/>
      <c r="D41" s="658"/>
      <c r="E41" s="658"/>
      <c r="F41" s="658"/>
      <c r="G41" s="658"/>
      <c r="H41" s="658"/>
      <c r="I41" s="658"/>
      <c r="J41" s="658"/>
      <c r="K41" s="658"/>
      <c r="L41" s="658"/>
      <c r="M41" s="658"/>
      <c r="N41" s="658"/>
      <c r="O41" s="658"/>
      <c r="P41" s="658"/>
      <c r="Q41" s="659"/>
      <c r="R41" s="711">
        <v>6888931</v>
      </c>
      <c r="S41" s="712"/>
      <c r="T41" s="712"/>
      <c r="U41" s="712"/>
      <c r="V41" s="712"/>
      <c r="W41" s="712"/>
      <c r="X41" s="712"/>
      <c r="Y41" s="713"/>
      <c r="Z41" s="714">
        <v>100</v>
      </c>
      <c r="AA41" s="714"/>
      <c r="AB41" s="714"/>
      <c r="AC41" s="714"/>
      <c r="AD41" s="715">
        <v>4273932</v>
      </c>
      <c r="AE41" s="715"/>
      <c r="AF41" s="715"/>
      <c r="AG41" s="715"/>
      <c r="AH41" s="715"/>
      <c r="AI41" s="715"/>
      <c r="AJ41" s="715"/>
      <c r="AK41" s="715"/>
      <c r="AL41" s="716">
        <v>100</v>
      </c>
      <c r="AM41" s="696"/>
      <c r="AN41" s="696"/>
      <c r="AO41" s="717"/>
      <c r="AQ41" s="702" t="s">
        <v>351</v>
      </c>
      <c r="AR41" s="703"/>
      <c r="AS41" s="703"/>
      <c r="AT41" s="703"/>
      <c r="AU41" s="703"/>
      <c r="AV41" s="703"/>
      <c r="AW41" s="703"/>
      <c r="AX41" s="703"/>
      <c r="AY41" s="704"/>
      <c r="AZ41" s="636">
        <v>85238</v>
      </c>
      <c r="BA41" s="637"/>
      <c r="BB41" s="637"/>
      <c r="BC41" s="637"/>
      <c r="BD41" s="666"/>
      <c r="BE41" s="666"/>
      <c r="BF41" s="682"/>
      <c r="BG41" s="686"/>
      <c r="BH41" s="687"/>
      <c r="BI41" s="687"/>
      <c r="BJ41" s="687"/>
      <c r="BK41" s="687"/>
      <c r="BL41" s="214"/>
      <c r="BM41" s="634" t="s">
        <v>352</v>
      </c>
      <c r="BN41" s="634"/>
      <c r="BO41" s="634"/>
      <c r="BP41" s="634"/>
      <c r="BQ41" s="634"/>
      <c r="BR41" s="634"/>
      <c r="BS41" s="634"/>
      <c r="BT41" s="634"/>
      <c r="BU41" s="635"/>
      <c r="BV41" s="636" t="s">
        <v>353</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129</v>
      </c>
      <c r="CS41" s="666"/>
      <c r="CT41" s="666"/>
      <c r="CU41" s="666"/>
      <c r="CV41" s="666"/>
      <c r="CW41" s="666"/>
      <c r="CX41" s="666"/>
      <c r="CY41" s="667"/>
      <c r="CZ41" s="641" t="s">
        <v>129</v>
      </c>
      <c r="DA41" s="668"/>
      <c r="DB41" s="668"/>
      <c r="DC41" s="671"/>
      <c r="DD41" s="645" t="s">
        <v>129</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c r="AQ42" s="718" t="s">
        <v>355</v>
      </c>
      <c r="AR42" s="719"/>
      <c r="AS42" s="719"/>
      <c r="AT42" s="719"/>
      <c r="AU42" s="719"/>
      <c r="AV42" s="719"/>
      <c r="AW42" s="719"/>
      <c r="AX42" s="719"/>
      <c r="AY42" s="720"/>
      <c r="AZ42" s="711">
        <v>420589</v>
      </c>
      <c r="BA42" s="712"/>
      <c r="BB42" s="712"/>
      <c r="BC42" s="712"/>
      <c r="BD42" s="695"/>
      <c r="BE42" s="695"/>
      <c r="BF42" s="697"/>
      <c r="BG42" s="688"/>
      <c r="BH42" s="689"/>
      <c r="BI42" s="689"/>
      <c r="BJ42" s="689"/>
      <c r="BK42" s="689"/>
      <c r="BL42" s="215"/>
      <c r="BM42" s="658" t="s">
        <v>356</v>
      </c>
      <c r="BN42" s="658"/>
      <c r="BO42" s="658"/>
      <c r="BP42" s="658"/>
      <c r="BQ42" s="658"/>
      <c r="BR42" s="658"/>
      <c r="BS42" s="658"/>
      <c r="BT42" s="658"/>
      <c r="BU42" s="659"/>
      <c r="BV42" s="711">
        <v>346</v>
      </c>
      <c r="BW42" s="712"/>
      <c r="BX42" s="712"/>
      <c r="BY42" s="712"/>
      <c r="BZ42" s="712"/>
      <c r="CA42" s="712"/>
      <c r="CB42" s="721"/>
      <c r="CD42" s="633" t="s">
        <v>357</v>
      </c>
      <c r="CE42" s="634"/>
      <c r="CF42" s="634"/>
      <c r="CG42" s="634"/>
      <c r="CH42" s="634"/>
      <c r="CI42" s="634"/>
      <c r="CJ42" s="634"/>
      <c r="CK42" s="634"/>
      <c r="CL42" s="634"/>
      <c r="CM42" s="634"/>
      <c r="CN42" s="634"/>
      <c r="CO42" s="634"/>
      <c r="CP42" s="634"/>
      <c r="CQ42" s="635"/>
      <c r="CR42" s="636">
        <v>965853</v>
      </c>
      <c r="CS42" s="666"/>
      <c r="CT42" s="666"/>
      <c r="CU42" s="666"/>
      <c r="CV42" s="666"/>
      <c r="CW42" s="666"/>
      <c r="CX42" s="666"/>
      <c r="CY42" s="667"/>
      <c r="CZ42" s="641">
        <v>15</v>
      </c>
      <c r="DA42" s="668"/>
      <c r="DB42" s="668"/>
      <c r="DC42" s="671"/>
      <c r="DD42" s="645">
        <v>355356</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c r="B43" s="208" t="s">
        <v>358</v>
      </c>
      <c r="CD43" s="633" t="s">
        <v>359</v>
      </c>
      <c r="CE43" s="634"/>
      <c r="CF43" s="634"/>
      <c r="CG43" s="634"/>
      <c r="CH43" s="634"/>
      <c r="CI43" s="634"/>
      <c r="CJ43" s="634"/>
      <c r="CK43" s="634"/>
      <c r="CL43" s="634"/>
      <c r="CM43" s="634"/>
      <c r="CN43" s="634"/>
      <c r="CO43" s="634"/>
      <c r="CP43" s="634"/>
      <c r="CQ43" s="635"/>
      <c r="CR43" s="636">
        <v>12908</v>
      </c>
      <c r="CS43" s="666"/>
      <c r="CT43" s="666"/>
      <c r="CU43" s="666"/>
      <c r="CV43" s="666"/>
      <c r="CW43" s="666"/>
      <c r="CX43" s="666"/>
      <c r="CY43" s="667"/>
      <c r="CZ43" s="641">
        <v>0.2</v>
      </c>
      <c r="DA43" s="668"/>
      <c r="DB43" s="668"/>
      <c r="DC43" s="671"/>
      <c r="DD43" s="645">
        <v>12792</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361</v>
      </c>
      <c r="CG44" s="634"/>
      <c r="CH44" s="634"/>
      <c r="CI44" s="634"/>
      <c r="CJ44" s="634"/>
      <c r="CK44" s="634"/>
      <c r="CL44" s="634"/>
      <c r="CM44" s="634"/>
      <c r="CN44" s="634"/>
      <c r="CO44" s="634"/>
      <c r="CP44" s="634"/>
      <c r="CQ44" s="635"/>
      <c r="CR44" s="636">
        <v>965853</v>
      </c>
      <c r="CS44" s="637"/>
      <c r="CT44" s="637"/>
      <c r="CU44" s="637"/>
      <c r="CV44" s="637"/>
      <c r="CW44" s="637"/>
      <c r="CX44" s="637"/>
      <c r="CY44" s="638"/>
      <c r="CZ44" s="641">
        <v>15</v>
      </c>
      <c r="DA44" s="642"/>
      <c r="DB44" s="642"/>
      <c r="DC44" s="648"/>
      <c r="DD44" s="645">
        <v>355356</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363</v>
      </c>
      <c r="CG45" s="634"/>
      <c r="CH45" s="634"/>
      <c r="CI45" s="634"/>
      <c r="CJ45" s="634"/>
      <c r="CK45" s="634"/>
      <c r="CL45" s="634"/>
      <c r="CM45" s="634"/>
      <c r="CN45" s="634"/>
      <c r="CO45" s="634"/>
      <c r="CP45" s="634"/>
      <c r="CQ45" s="635"/>
      <c r="CR45" s="636">
        <v>158642</v>
      </c>
      <c r="CS45" s="666"/>
      <c r="CT45" s="666"/>
      <c r="CU45" s="666"/>
      <c r="CV45" s="666"/>
      <c r="CW45" s="666"/>
      <c r="CX45" s="666"/>
      <c r="CY45" s="667"/>
      <c r="CZ45" s="641">
        <v>2.5</v>
      </c>
      <c r="DA45" s="668"/>
      <c r="DB45" s="668"/>
      <c r="DC45" s="671"/>
      <c r="DD45" s="645">
        <v>51180</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c r="B46" s="219"/>
      <c r="CD46" s="676"/>
      <c r="CE46" s="677"/>
      <c r="CF46" s="633" t="s">
        <v>364</v>
      </c>
      <c r="CG46" s="634"/>
      <c r="CH46" s="634"/>
      <c r="CI46" s="634"/>
      <c r="CJ46" s="634"/>
      <c r="CK46" s="634"/>
      <c r="CL46" s="634"/>
      <c r="CM46" s="634"/>
      <c r="CN46" s="634"/>
      <c r="CO46" s="634"/>
      <c r="CP46" s="634"/>
      <c r="CQ46" s="635"/>
      <c r="CR46" s="636">
        <v>801219</v>
      </c>
      <c r="CS46" s="637"/>
      <c r="CT46" s="637"/>
      <c r="CU46" s="637"/>
      <c r="CV46" s="637"/>
      <c r="CW46" s="637"/>
      <c r="CX46" s="637"/>
      <c r="CY46" s="638"/>
      <c r="CZ46" s="641">
        <v>12.4</v>
      </c>
      <c r="DA46" s="642"/>
      <c r="DB46" s="642"/>
      <c r="DC46" s="648"/>
      <c r="DD46" s="645">
        <v>298184</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c r="B47" s="219"/>
      <c r="CD47" s="676"/>
      <c r="CE47" s="677"/>
      <c r="CF47" s="633" t="s">
        <v>365</v>
      </c>
      <c r="CG47" s="634"/>
      <c r="CH47" s="634"/>
      <c r="CI47" s="634"/>
      <c r="CJ47" s="634"/>
      <c r="CK47" s="634"/>
      <c r="CL47" s="634"/>
      <c r="CM47" s="634"/>
      <c r="CN47" s="634"/>
      <c r="CO47" s="634"/>
      <c r="CP47" s="634"/>
      <c r="CQ47" s="635"/>
      <c r="CR47" s="636" t="s">
        <v>129</v>
      </c>
      <c r="CS47" s="666"/>
      <c r="CT47" s="666"/>
      <c r="CU47" s="666"/>
      <c r="CV47" s="666"/>
      <c r="CW47" s="666"/>
      <c r="CX47" s="666"/>
      <c r="CY47" s="667"/>
      <c r="CZ47" s="641" t="s">
        <v>129</v>
      </c>
      <c r="DA47" s="668"/>
      <c r="DB47" s="668"/>
      <c r="DC47" s="671"/>
      <c r="DD47" s="645" t="s">
        <v>353</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c r="B48" s="219"/>
      <c r="CD48" s="678"/>
      <c r="CE48" s="679"/>
      <c r="CF48" s="633" t="s">
        <v>366</v>
      </c>
      <c r="CG48" s="634"/>
      <c r="CH48" s="634"/>
      <c r="CI48" s="634"/>
      <c r="CJ48" s="634"/>
      <c r="CK48" s="634"/>
      <c r="CL48" s="634"/>
      <c r="CM48" s="634"/>
      <c r="CN48" s="634"/>
      <c r="CO48" s="634"/>
      <c r="CP48" s="634"/>
      <c r="CQ48" s="635"/>
      <c r="CR48" s="636" t="s">
        <v>353</v>
      </c>
      <c r="CS48" s="637"/>
      <c r="CT48" s="637"/>
      <c r="CU48" s="637"/>
      <c r="CV48" s="637"/>
      <c r="CW48" s="637"/>
      <c r="CX48" s="637"/>
      <c r="CY48" s="638"/>
      <c r="CZ48" s="641" t="s">
        <v>129</v>
      </c>
      <c r="DA48" s="642"/>
      <c r="DB48" s="642"/>
      <c r="DC48" s="648"/>
      <c r="DD48" s="645" t="s">
        <v>129</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c r="B49" s="219"/>
      <c r="CD49" s="657" t="s">
        <v>367</v>
      </c>
      <c r="CE49" s="658"/>
      <c r="CF49" s="658"/>
      <c r="CG49" s="658"/>
      <c r="CH49" s="658"/>
      <c r="CI49" s="658"/>
      <c r="CJ49" s="658"/>
      <c r="CK49" s="658"/>
      <c r="CL49" s="658"/>
      <c r="CM49" s="658"/>
      <c r="CN49" s="658"/>
      <c r="CO49" s="658"/>
      <c r="CP49" s="658"/>
      <c r="CQ49" s="659"/>
      <c r="CR49" s="711">
        <v>6460522</v>
      </c>
      <c r="CS49" s="695"/>
      <c r="CT49" s="695"/>
      <c r="CU49" s="695"/>
      <c r="CV49" s="695"/>
      <c r="CW49" s="695"/>
      <c r="CX49" s="695"/>
      <c r="CY49" s="724"/>
      <c r="CZ49" s="716">
        <v>100</v>
      </c>
      <c r="DA49" s="725"/>
      <c r="DB49" s="725"/>
      <c r="DC49" s="726"/>
      <c r="DD49" s="727">
        <v>4823348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QqTKtT85JQVUgH6tN9JM5HN/aoUJ6UJSW90WKst8ig6/4IgZAp7Din2i7kfbwFZOkdGEOGd+skyMDjvZUKhK8g==" saltValue="+dU6Goufhocn2Zp7NGU6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7" zoomScale="55" zoomScaleNormal="55" zoomScaleSheetLayoutView="70" workbookViewId="0">
      <selection activeCell="BJ15" sqref="BJ15"/>
    </sheetView>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c r="A7" s="231">
        <v>1</v>
      </c>
      <c r="B7" s="762" t="s">
        <v>390</v>
      </c>
      <c r="C7" s="763"/>
      <c r="D7" s="763"/>
      <c r="E7" s="763"/>
      <c r="F7" s="763"/>
      <c r="G7" s="763"/>
      <c r="H7" s="763"/>
      <c r="I7" s="763"/>
      <c r="J7" s="763"/>
      <c r="K7" s="763"/>
      <c r="L7" s="763"/>
      <c r="M7" s="763"/>
      <c r="N7" s="763"/>
      <c r="O7" s="763"/>
      <c r="P7" s="764"/>
      <c r="Q7" s="765">
        <v>6892</v>
      </c>
      <c r="R7" s="766"/>
      <c r="S7" s="766"/>
      <c r="T7" s="766"/>
      <c r="U7" s="766"/>
      <c r="V7" s="766">
        <v>6464</v>
      </c>
      <c r="W7" s="766"/>
      <c r="X7" s="766"/>
      <c r="Y7" s="766"/>
      <c r="Z7" s="766"/>
      <c r="AA7" s="766">
        <v>428</v>
      </c>
      <c r="AB7" s="766"/>
      <c r="AC7" s="766"/>
      <c r="AD7" s="766"/>
      <c r="AE7" s="767"/>
      <c r="AF7" s="768">
        <v>409</v>
      </c>
      <c r="AG7" s="769"/>
      <c r="AH7" s="769"/>
      <c r="AI7" s="769"/>
      <c r="AJ7" s="770"/>
      <c r="AK7" s="771">
        <v>333</v>
      </c>
      <c r="AL7" s="772"/>
      <c r="AM7" s="772"/>
      <c r="AN7" s="772"/>
      <c r="AO7" s="772"/>
      <c r="AP7" s="772">
        <v>5633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c r="A8" s="233">
        <v>2</v>
      </c>
      <c r="B8" s="793" t="s">
        <v>391</v>
      </c>
      <c r="C8" s="794"/>
      <c r="D8" s="794"/>
      <c r="E8" s="794"/>
      <c r="F8" s="794"/>
      <c r="G8" s="794"/>
      <c r="H8" s="794"/>
      <c r="I8" s="794"/>
      <c r="J8" s="794"/>
      <c r="K8" s="794"/>
      <c r="L8" s="794"/>
      <c r="M8" s="794"/>
      <c r="N8" s="794"/>
      <c r="O8" s="794"/>
      <c r="P8" s="795"/>
      <c r="Q8" s="796">
        <v>9</v>
      </c>
      <c r="R8" s="797"/>
      <c r="S8" s="797"/>
      <c r="T8" s="797"/>
      <c r="U8" s="797"/>
      <c r="V8" s="797">
        <v>9</v>
      </c>
      <c r="W8" s="797"/>
      <c r="X8" s="797"/>
      <c r="Y8" s="797"/>
      <c r="Z8" s="797"/>
      <c r="AA8" s="797" t="s">
        <v>593</v>
      </c>
      <c r="AB8" s="797"/>
      <c r="AC8" s="797"/>
      <c r="AD8" s="797"/>
      <c r="AE8" s="798"/>
      <c r="AF8" s="799" t="s">
        <v>593</v>
      </c>
      <c r="AG8" s="800"/>
      <c r="AH8" s="800"/>
      <c r="AI8" s="800"/>
      <c r="AJ8" s="801"/>
      <c r="AK8" s="782">
        <v>6</v>
      </c>
      <c r="AL8" s="783"/>
      <c r="AM8" s="783"/>
      <c r="AN8" s="783"/>
      <c r="AO8" s="783"/>
      <c r="AP8" s="783" t="s">
        <v>593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c r="A23" s="235" t="s">
        <v>393</v>
      </c>
      <c r="B23" s="802" t="s">
        <v>394</v>
      </c>
      <c r="C23" s="803"/>
      <c r="D23" s="803"/>
      <c r="E23" s="803"/>
      <c r="F23" s="803"/>
      <c r="G23" s="803"/>
      <c r="H23" s="803"/>
      <c r="I23" s="803"/>
      <c r="J23" s="803"/>
      <c r="K23" s="803"/>
      <c r="L23" s="803"/>
      <c r="M23" s="803"/>
      <c r="N23" s="803"/>
      <c r="O23" s="803"/>
      <c r="P23" s="804"/>
      <c r="Q23" s="805">
        <v>6889</v>
      </c>
      <c r="R23" s="806"/>
      <c r="S23" s="806"/>
      <c r="T23" s="806"/>
      <c r="U23" s="806"/>
      <c r="V23" s="806">
        <v>6461</v>
      </c>
      <c r="W23" s="806"/>
      <c r="X23" s="806"/>
      <c r="Y23" s="806"/>
      <c r="Z23" s="806"/>
      <c r="AA23" s="806">
        <v>428</v>
      </c>
      <c r="AB23" s="806"/>
      <c r="AC23" s="806"/>
      <c r="AD23" s="806"/>
      <c r="AE23" s="807"/>
      <c r="AF23" s="808">
        <v>410</v>
      </c>
      <c r="AG23" s="806"/>
      <c r="AH23" s="806"/>
      <c r="AI23" s="806"/>
      <c r="AJ23" s="809"/>
      <c r="AK23" s="810"/>
      <c r="AL23" s="811"/>
      <c r="AM23" s="811"/>
      <c r="AN23" s="811"/>
      <c r="AO23" s="811"/>
      <c r="AP23" s="806">
        <v>5633</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373</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7">
        <v>1</v>
      </c>
      <c r="B28" s="762" t="s">
        <v>406</v>
      </c>
      <c r="C28" s="763"/>
      <c r="D28" s="763"/>
      <c r="E28" s="763"/>
      <c r="F28" s="763"/>
      <c r="G28" s="763"/>
      <c r="H28" s="763"/>
      <c r="I28" s="763"/>
      <c r="J28" s="763"/>
      <c r="K28" s="763"/>
      <c r="L28" s="763"/>
      <c r="M28" s="763"/>
      <c r="N28" s="763"/>
      <c r="O28" s="763"/>
      <c r="P28" s="764"/>
      <c r="Q28" s="835">
        <v>1657</v>
      </c>
      <c r="R28" s="836"/>
      <c r="S28" s="836"/>
      <c r="T28" s="836"/>
      <c r="U28" s="836"/>
      <c r="V28" s="836">
        <v>1641</v>
      </c>
      <c r="W28" s="836"/>
      <c r="X28" s="836"/>
      <c r="Y28" s="836"/>
      <c r="Z28" s="836"/>
      <c r="AA28" s="836">
        <v>17</v>
      </c>
      <c r="AB28" s="836"/>
      <c r="AC28" s="836"/>
      <c r="AD28" s="836"/>
      <c r="AE28" s="837"/>
      <c r="AF28" s="838">
        <v>17</v>
      </c>
      <c r="AG28" s="836"/>
      <c r="AH28" s="836"/>
      <c r="AI28" s="836"/>
      <c r="AJ28" s="839"/>
      <c r="AK28" s="840">
        <v>44</v>
      </c>
      <c r="AL28" s="841"/>
      <c r="AM28" s="841"/>
      <c r="AN28" s="841"/>
      <c r="AO28" s="841"/>
      <c r="AP28" s="841" t="s">
        <v>528</v>
      </c>
      <c r="AQ28" s="841"/>
      <c r="AR28" s="841"/>
      <c r="AS28" s="841"/>
      <c r="AT28" s="841"/>
      <c r="AU28" s="841" t="s">
        <v>528</v>
      </c>
      <c r="AV28" s="841"/>
      <c r="AW28" s="841"/>
      <c r="AX28" s="841"/>
      <c r="AY28" s="841"/>
      <c r="AZ28" s="842" t="s">
        <v>528</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7">
        <v>2</v>
      </c>
      <c r="B29" s="793" t="s">
        <v>407</v>
      </c>
      <c r="C29" s="794"/>
      <c r="D29" s="794"/>
      <c r="E29" s="794"/>
      <c r="F29" s="794"/>
      <c r="G29" s="794"/>
      <c r="H29" s="794"/>
      <c r="I29" s="794"/>
      <c r="J29" s="794"/>
      <c r="K29" s="794"/>
      <c r="L29" s="794"/>
      <c r="M29" s="794"/>
      <c r="N29" s="794"/>
      <c r="O29" s="794"/>
      <c r="P29" s="795"/>
      <c r="Q29" s="796">
        <v>1243</v>
      </c>
      <c r="R29" s="797"/>
      <c r="S29" s="797"/>
      <c r="T29" s="797"/>
      <c r="U29" s="797"/>
      <c r="V29" s="797">
        <v>1151</v>
      </c>
      <c r="W29" s="797"/>
      <c r="X29" s="797"/>
      <c r="Y29" s="797"/>
      <c r="Z29" s="797"/>
      <c r="AA29" s="797">
        <v>92</v>
      </c>
      <c r="AB29" s="797"/>
      <c r="AC29" s="797"/>
      <c r="AD29" s="797"/>
      <c r="AE29" s="798"/>
      <c r="AF29" s="799">
        <v>92</v>
      </c>
      <c r="AG29" s="800"/>
      <c r="AH29" s="800"/>
      <c r="AI29" s="800"/>
      <c r="AJ29" s="801"/>
      <c r="AK29" s="847">
        <v>203</v>
      </c>
      <c r="AL29" s="843"/>
      <c r="AM29" s="843"/>
      <c r="AN29" s="843"/>
      <c r="AO29" s="843"/>
      <c r="AP29" s="843" t="s">
        <v>528</v>
      </c>
      <c r="AQ29" s="843"/>
      <c r="AR29" s="843"/>
      <c r="AS29" s="843"/>
      <c r="AT29" s="843"/>
      <c r="AU29" s="843" t="s">
        <v>528</v>
      </c>
      <c r="AV29" s="843"/>
      <c r="AW29" s="843"/>
      <c r="AX29" s="843"/>
      <c r="AY29" s="843"/>
      <c r="AZ29" s="844" t="s">
        <v>528</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7">
        <v>3</v>
      </c>
      <c r="B30" s="793" t="s">
        <v>408</v>
      </c>
      <c r="C30" s="794"/>
      <c r="D30" s="794"/>
      <c r="E30" s="794"/>
      <c r="F30" s="794"/>
      <c r="G30" s="794"/>
      <c r="H30" s="794"/>
      <c r="I30" s="794"/>
      <c r="J30" s="794"/>
      <c r="K30" s="794"/>
      <c r="L30" s="794"/>
      <c r="M30" s="794"/>
      <c r="N30" s="794"/>
      <c r="O30" s="794"/>
      <c r="P30" s="795"/>
      <c r="Q30" s="796">
        <v>163</v>
      </c>
      <c r="R30" s="797"/>
      <c r="S30" s="797"/>
      <c r="T30" s="797"/>
      <c r="U30" s="797"/>
      <c r="V30" s="797">
        <v>150</v>
      </c>
      <c r="W30" s="797"/>
      <c r="X30" s="797"/>
      <c r="Y30" s="797"/>
      <c r="Z30" s="797"/>
      <c r="AA30" s="797">
        <v>13</v>
      </c>
      <c r="AB30" s="797"/>
      <c r="AC30" s="797"/>
      <c r="AD30" s="797"/>
      <c r="AE30" s="798"/>
      <c r="AF30" s="799">
        <v>13</v>
      </c>
      <c r="AG30" s="800"/>
      <c r="AH30" s="800"/>
      <c r="AI30" s="800"/>
      <c r="AJ30" s="801"/>
      <c r="AK30" s="847">
        <v>51</v>
      </c>
      <c r="AL30" s="843"/>
      <c r="AM30" s="843"/>
      <c r="AN30" s="843"/>
      <c r="AO30" s="843"/>
      <c r="AP30" s="843" t="s">
        <v>528</v>
      </c>
      <c r="AQ30" s="843"/>
      <c r="AR30" s="843"/>
      <c r="AS30" s="843"/>
      <c r="AT30" s="843"/>
      <c r="AU30" s="843" t="s">
        <v>528</v>
      </c>
      <c r="AV30" s="843"/>
      <c r="AW30" s="843"/>
      <c r="AX30" s="843"/>
      <c r="AY30" s="843"/>
      <c r="AZ30" s="844" t="s">
        <v>528</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7">
        <v>4</v>
      </c>
      <c r="B31" s="793" t="s">
        <v>409</v>
      </c>
      <c r="C31" s="794"/>
      <c r="D31" s="794"/>
      <c r="E31" s="794"/>
      <c r="F31" s="794"/>
      <c r="G31" s="794"/>
      <c r="H31" s="794"/>
      <c r="I31" s="794"/>
      <c r="J31" s="794"/>
      <c r="K31" s="794"/>
      <c r="L31" s="794"/>
      <c r="M31" s="794"/>
      <c r="N31" s="794"/>
      <c r="O31" s="794"/>
      <c r="P31" s="795"/>
      <c r="Q31" s="796">
        <v>295</v>
      </c>
      <c r="R31" s="797"/>
      <c r="S31" s="797"/>
      <c r="T31" s="797"/>
      <c r="U31" s="797"/>
      <c r="V31" s="797">
        <v>264</v>
      </c>
      <c r="W31" s="797"/>
      <c r="X31" s="797"/>
      <c r="Y31" s="797"/>
      <c r="Z31" s="797"/>
      <c r="AA31" s="797">
        <v>31</v>
      </c>
      <c r="AB31" s="797"/>
      <c r="AC31" s="797"/>
      <c r="AD31" s="797"/>
      <c r="AE31" s="798"/>
      <c r="AF31" s="799">
        <v>193</v>
      </c>
      <c r="AG31" s="800"/>
      <c r="AH31" s="800"/>
      <c r="AI31" s="800"/>
      <c r="AJ31" s="801"/>
      <c r="AK31" s="847">
        <v>61</v>
      </c>
      <c r="AL31" s="843"/>
      <c r="AM31" s="843"/>
      <c r="AN31" s="843"/>
      <c r="AO31" s="843"/>
      <c r="AP31" s="843">
        <v>299</v>
      </c>
      <c r="AQ31" s="843"/>
      <c r="AR31" s="843"/>
      <c r="AS31" s="843"/>
      <c r="AT31" s="843"/>
      <c r="AU31" s="843">
        <v>13</v>
      </c>
      <c r="AV31" s="843"/>
      <c r="AW31" s="843"/>
      <c r="AX31" s="843"/>
      <c r="AY31" s="843"/>
      <c r="AZ31" s="844" t="s">
        <v>528</v>
      </c>
      <c r="BA31" s="844"/>
      <c r="BB31" s="844"/>
      <c r="BC31" s="844"/>
      <c r="BD31" s="844"/>
      <c r="BE31" s="845" t="s">
        <v>410</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7">
        <v>5</v>
      </c>
      <c r="B32" s="793" t="s">
        <v>411</v>
      </c>
      <c r="C32" s="794"/>
      <c r="D32" s="794"/>
      <c r="E32" s="794"/>
      <c r="F32" s="794"/>
      <c r="G32" s="794"/>
      <c r="H32" s="794"/>
      <c r="I32" s="794"/>
      <c r="J32" s="794"/>
      <c r="K32" s="794"/>
      <c r="L32" s="794"/>
      <c r="M32" s="794"/>
      <c r="N32" s="794"/>
      <c r="O32" s="794"/>
      <c r="P32" s="795"/>
      <c r="Q32" s="796">
        <v>145</v>
      </c>
      <c r="R32" s="797"/>
      <c r="S32" s="797"/>
      <c r="T32" s="797"/>
      <c r="U32" s="797"/>
      <c r="V32" s="797">
        <v>118</v>
      </c>
      <c r="W32" s="797"/>
      <c r="X32" s="797"/>
      <c r="Y32" s="797"/>
      <c r="Z32" s="797"/>
      <c r="AA32" s="797">
        <v>27</v>
      </c>
      <c r="AB32" s="797"/>
      <c r="AC32" s="797"/>
      <c r="AD32" s="797"/>
      <c r="AE32" s="798"/>
      <c r="AF32" s="799">
        <v>8</v>
      </c>
      <c r="AG32" s="800"/>
      <c r="AH32" s="800"/>
      <c r="AI32" s="800"/>
      <c r="AJ32" s="801"/>
      <c r="AK32" s="847">
        <v>97</v>
      </c>
      <c r="AL32" s="843"/>
      <c r="AM32" s="843"/>
      <c r="AN32" s="843"/>
      <c r="AO32" s="843"/>
      <c r="AP32" s="843">
        <v>1189</v>
      </c>
      <c r="AQ32" s="843"/>
      <c r="AR32" s="843"/>
      <c r="AS32" s="843"/>
      <c r="AT32" s="843"/>
      <c r="AU32" s="843">
        <v>1088</v>
      </c>
      <c r="AV32" s="843"/>
      <c r="AW32" s="843"/>
      <c r="AX32" s="843"/>
      <c r="AY32" s="843"/>
      <c r="AZ32" s="844" t="s">
        <v>528</v>
      </c>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7">
        <v>6</v>
      </c>
      <c r="B33" s="793" t="s">
        <v>412</v>
      </c>
      <c r="C33" s="794"/>
      <c r="D33" s="794"/>
      <c r="E33" s="794"/>
      <c r="F33" s="794"/>
      <c r="G33" s="794"/>
      <c r="H33" s="794"/>
      <c r="I33" s="794"/>
      <c r="J33" s="794"/>
      <c r="K33" s="794"/>
      <c r="L33" s="794"/>
      <c r="M33" s="794"/>
      <c r="N33" s="794"/>
      <c r="O33" s="794"/>
      <c r="P33" s="795"/>
      <c r="Q33" s="796">
        <v>22</v>
      </c>
      <c r="R33" s="797"/>
      <c r="S33" s="797"/>
      <c r="T33" s="797"/>
      <c r="U33" s="797"/>
      <c r="V33" s="797">
        <v>18</v>
      </c>
      <c r="W33" s="797"/>
      <c r="X33" s="797"/>
      <c r="Y33" s="797"/>
      <c r="Z33" s="797"/>
      <c r="AA33" s="797">
        <v>4</v>
      </c>
      <c r="AB33" s="797"/>
      <c r="AC33" s="797"/>
      <c r="AD33" s="797"/>
      <c r="AE33" s="798"/>
      <c r="AF33" s="799">
        <v>4</v>
      </c>
      <c r="AG33" s="800"/>
      <c r="AH33" s="800"/>
      <c r="AI33" s="800"/>
      <c r="AJ33" s="801"/>
      <c r="AK33" s="847">
        <v>17</v>
      </c>
      <c r="AL33" s="843"/>
      <c r="AM33" s="843"/>
      <c r="AN33" s="843"/>
      <c r="AO33" s="843"/>
      <c r="AP33" s="843" t="s">
        <v>528</v>
      </c>
      <c r="AQ33" s="843"/>
      <c r="AR33" s="843"/>
      <c r="AS33" s="843"/>
      <c r="AT33" s="843"/>
      <c r="AU33" s="843" t="s">
        <v>528</v>
      </c>
      <c r="AV33" s="843"/>
      <c r="AW33" s="843"/>
      <c r="AX33" s="843"/>
      <c r="AY33" s="843"/>
      <c r="AZ33" s="844" t="s">
        <v>528</v>
      </c>
      <c r="BA33" s="844"/>
      <c r="BB33" s="844"/>
      <c r="BC33" s="844"/>
      <c r="BD33" s="844"/>
      <c r="BE33" s="845" t="s">
        <v>413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5" t="s">
        <v>393</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327</v>
      </c>
      <c r="AG63" s="857"/>
      <c r="AH63" s="857"/>
      <c r="AI63" s="857"/>
      <c r="AJ63" s="858"/>
      <c r="AK63" s="859"/>
      <c r="AL63" s="854"/>
      <c r="AM63" s="854"/>
      <c r="AN63" s="854"/>
      <c r="AO63" s="854"/>
      <c r="AP63" s="857">
        <v>1488</v>
      </c>
      <c r="AQ63" s="857"/>
      <c r="AR63" s="857"/>
      <c r="AS63" s="857"/>
      <c r="AT63" s="857"/>
      <c r="AU63" s="857">
        <v>1666</v>
      </c>
      <c r="AV63" s="857"/>
      <c r="AW63" s="857"/>
      <c r="AX63" s="857"/>
      <c r="AY63" s="857"/>
      <c r="AZ63" s="861"/>
      <c r="BA63" s="861"/>
      <c r="BB63" s="861"/>
      <c r="BC63" s="861"/>
      <c r="BD63" s="861"/>
      <c r="BE63" s="862"/>
      <c r="BF63" s="862"/>
      <c r="BG63" s="862"/>
      <c r="BH63" s="862"/>
      <c r="BI63" s="863"/>
      <c r="BJ63" s="864" t="s">
        <v>416</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421</v>
      </c>
      <c r="AB66" s="747"/>
      <c r="AC66" s="747"/>
      <c r="AD66" s="747"/>
      <c r="AE66" s="748"/>
      <c r="AF66" s="867" t="s">
        <v>422</v>
      </c>
      <c r="AG66" s="828"/>
      <c r="AH66" s="828"/>
      <c r="AI66" s="828"/>
      <c r="AJ66" s="868"/>
      <c r="AK66" s="746" t="s">
        <v>423</v>
      </c>
      <c r="AL66" s="741"/>
      <c r="AM66" s="741"/>
      <c r="AN66" s="741"/>
      <c r="AO66" s="742"/>
      <c r="AP66" s="746" t="s">
        <v>424</v>
      </c>
      <c r="AQ66" s="747"/>
      <c r="AR66" s="747"/>
      <c r="AS66" s="747"/>
      <c r="AT66" s="748"/>
      <c r="AU66" s="746" t="s">
        <v>425</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1">
        <v>1</v>
      </c>
      <c r="B68" s="882" t="s">
        <v>594</v>
      </c>
      <c r="C68" s="883"/>
      <c r="D68" s="883"/>
      <c r="E68" s="883"/>
      <c r="F68" s="883"/>
      <c r="G68" s="883"/>
      <c r="H68" s="883"/>
      <c r="I68" s="883"/>
      <c r="J68" s="883"/>
      <c r="K68" s="883"/>
      <c r="L68" s="883"/>
      <c r="M68" s="883"/>
      <c r="N68" s="883"/>
      <c r="O68" s="883"/>
      <c r="P68" s="884"/>
      <c r="Q68" s="885">
        <v>3962</v>
      </c>
      <c r="R68" s="879"/>
      <c r="S68" s="879"/>
      <c r="T68" s="879"/>
      <c r="U68" s="879"/>
      <c r="V68" s="879">
        <v>3844</v>
      </c>
      <c r="W68" s="879"/>
      <c r="X68" s="879"/>
      <c r="Y68" s="879"/>
      <c r="Z68" s="879"/>
      <c r="AA68" s="879">
        <v>117</v>
      </c>
      <c r="AB68" s="879"/>
      <c r="AC68" s="879"/>
      <c r="AD68" s="879"/>
      <c r="AE68" s="879"/>
      <c r="AF68" s="879">
        <v>111</v>
      </c>
      <c r="AG68" s="879"/>
      <c r="AH68" s="879"/>
      <c r="AI68" s="879"/>
      <c r="AJ68" s="879"/>
      <c r="AK68" s="879">
        <v>83</v>
      </c>
      <c r="AL68" s="879"/>
      <c r="AM68" s="879"/>
      <c r="AN68" s="879"/>
      <c r="AO68" s="879"/>
      <c r="AP68" s="879">
        <v>1060</v>
      </c>
      <c r="AQ68" s="879"/>
      <c r="AR68" s="879"/>
      <c r="AS68" s="879"/>
      <c r="AT68" s="879"/>
      <c r="AU68" s="879">
        <v>138</v>
      </c>
      <c r="AV68" s="879"/>
      <c r="AW68" s="879"/>
      <c r="AX68" s="879"/>
      <c r="AY68" s="879"/>
      <c r="AZ68" s="880" t="s">
        <v>595</v>
      </c>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3">
        <v>2</v>
      </c>
      <c r="B69" s="886" t="s">
        <v>596</v>
      </c>
      <c r="C69" s="887"/>
      <c r="D69" s="887"/>
      <c r="E69" s="887"/>
      <c r="F69" s="887"/>
      <c r="G69" s="887"/>
      <c r="H69" s="887"/>
      <c r="I69" s="887"/>
      <c r="J69" s="887"/>
      <c r="K69" s="887"/>
      <c r="L69" s="887"/>
      <c r="M69" s="887"/>
      <c r="N69" s="887"/>
      <c r="O69" s="887"/>
      <c r="P69" s="888"/>
      <c r="Q69" s="889">
        <v>1644.713</v>
      </c>
      <c r="R69" s="843"/>
      <c r="S69" s="843"/>
      <c r="T69" s="843"/>
      <c r="U69" s="843"/>
      <c r="V69" s="843">
        <v>1604.3389999999999</v>
      </c>
      <c r="W69" s="843"/>
      <c r="X69" s="843"/>
      <c r="Y69" s="843"/>
      <c r="Z69" s="843"/>
      <c r="AA69" s="843">
        <v>40.374000000000002</v>
      </c>
      <c r="AB69" s="843"/>
      <c r="AC69" s="843"/>
      <c r="AD69" s="843"/>
      <c r="AE69" s="843"/>
      <c r="AF69" s="843">
        <v>40.374000000000002</v>
      </c>
      <c r="AG69" s="843"/>
      <c r="AH69" s="843"/>
      <c r="AI69" s="843"/>
      <c r="AJ69" s="843"/>
      <c r="AK69" s="843" t="s">
        <v>528</v>
      </c>
      <c r="AL69" s="843"/>
      <c r="AM69" s="843"/>
      <c r="AN69" s="843"/>
      <c r="AO69" s="843"/>
      <c r="AP69" s="843" t="s">
        <v>528</v>
      </c>
      <c r="AQ69" s="843"/>
      <c r="AR69" s="843"/>
      <c r="AS69" s="843"/>
      <c r="AT69" s="843"/>
      <c r="AU69" s="843" t="s">
        <v>528</v>
      </c>
      <c r="AV69" s="843"/>
      <c r="AW69" s="843"/>
      <c r="AX69" s="843"/>
      <c r="AY69" s="843"/>
      <c r="AZ69" s="845" t="s">
        <v>595</v>
      </c>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3">
        <v>3</v>
      </c>
      <c r="B70" s="886" t="s">
        <v>596</v>
      </c>
      <c r="C70" s="887"/>
      <c r="D70" s="887"/>
      <c r="E70" s="887"/>
      <c r="F70" s="887"/>
      <c r="G70" s="887"/>
      <c r="H70" s="887"/>
      <c r="I70" s="887"/>
      <c r="J70" s="887"/>
      <c r="K70" s="887"/>
      <c r="L70" s="887"/>
      <c r="M70" s="887"/>
      <c r="N70" s="887"/>
      <c r="O70" s="887"/>
      <c r="P70" s="888"/>
      <c r="Q70" s="889">
        <v>847072.07</v>
      </c>
      <c r="R70" s="843"/>
      <c r="S70" s="843"/>
      <c r="T70" s="843"/>
      <c r="U70" s="843"/>
      <c r="V70" s="843">
        <v>828353.44400000002</v>
      </c>
      <c r="W70" s="843"/>
      <c r="X70" s="843"/>
      <c r="Y70" s="843"/>
      <c r="Z70" s="843"/>
      <c r="AA70" s="843">
        <v>18718.626</v>
      </c>
      <c r="AB70" s="843"/>
      <c r="AC70" s="843"/>
      <c r="AD70" s="843"/>
      <c r="AE70" s="843"/>
      <c r="AF70" s="843">
        <v>18718.626</v>
      </c>
      <c r="AG70" s="843"/>
      <c r="AH70" s="843"/>
      <c r="AI70" s="843"/>
      <c r="AJ70" s="843"/>
      <c r="AK70" s="843">
        <v>7693.7079999999996</v>
      </c>
      <c r="AL70" s="843"/>
      <c r="AM70" s="843"/>
      <c r="AN70" s="843"/>
      <c r="AO70" s="843"/>
      <c r="AP70" s="843" t="s">
        <v>528</v>
      </c>
      <c r="AQ70" s="843"/>
      <c r="AR70" s="843"/>
      <c r="AS70" s="843"/>
      <c r="AT70" s="843"/>
      <c r="AU70" s="843" t="s">
        <v>528</v>
      </c>
      <c r="AV70" s="843"/>
      <c r="AW70" s="843"/>
      <c r="AX70" s="843"/>
      <c r="AY70" s="843"/>
      <c r="AZ70" s="845" t="s">
        <v>597</v>
      </c>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3">
        <v>4</v>
      </c>
      <c r="B71" s="886" t="s">
        <v>598</v>
      </c>
      <c r="C71" s="887"/>
      <c r="D71" s="887"/>
      <c r="E71" s="887"/>
      <c r="F71" s="887"/>
      <c r="G71" s="887"/>
      <c r="H71" s="887"/>
      <c r="I71" s="887"/>
      <c r="J71" s="887"/>
      <c r="K71" s="887"/>
      <c r="L71" s="887"/>
      <c r="M71" s="887"/>
      <c r="N71" s="887"/>
      <c r="O71" s="887"/>
      <c r="P71" s="888"/>
      <c r="Q71" s="889">
        <v>23478.937000000002</v>
      </c>
      <c r="R71" s="843"/>
      <c r="S71" s="843"/>
      <c r="T71" s="843"/>
      <c r="U71" s="843"/>
      <c r="V71" s="843">
        <v>22910.92</v>
      </c>
      <c r="W71" s="843"/>
      <c r="X71" s="843"/>
      <c r="Y71" s="843"/>
      <c r="Z71" s="843"/>
      <c r="AA71" s="843">
        <v>568.01700000000005</v>
      </c>
      <c r="AB71" s="843"/>
      <c r="AC71" s="843"/>
      <c r="AD71" s="843"/>
      <c r="AE71" s="843"/>
      <c r="AF71" s="843">
        <v>568.01700000000005</v>
      </c>
      <c r="AG71" s="843"/>
      <c r="AH71" s="843"/>
      <c r="AI71" s="843"/>
      <c r="AJ71" s="843"/>
      <c r="AK71" s="843">
        <v>20.7</v>
      </c>
      <c r="AL71" s="843"/>
      <c r="AM71" s="843"/>
      <c r="AN71" s="843"/>
      <c r="AO71" s="843"/>
      <c r="AP71" s="843" t="s">
        <v>528</v>
      </c>
      <c r="AQ71" s="843"/>
      <c r="AR71" s="843"/>
      <c r="AS71" s="843"/>
      <c r="AT71" s="843"/>
      <c r="AU71" s="843" t="s">
        <v>528</v>
      </c>
      <c r="AV71" s="843"/>
      <c r="AW71" s="843"/>
      <c r="AX71" s="843"/>
      <c r="AY71" s="843"/>
      <c r="AZ71" s="845" t="s">
        <v>595</v>
      </c>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3">
        <v>5</v>
      </c>
      <c r="B72" s="886" t="s">
        <v>598</v>
      </c>
      <c r="C72" s="887"/>
      <c r="D72" s="887"/>
      <c r="E72" s="887"/>
      <c r="F72" s="887"/>
      <c r="G72" s="887"/>
      <c r="H72" s="887"/>
      <c r="I72" s="887"/>
      <c r="J72" s="887"/>
      <c r="K72" s="887"/>
      <c r="L72" s="887"/>
      <c r="M72" s="887"/>
      <c r="N72" s="887"/>
      <c r="O72" s="887"/>
      <c r="P72" s="888"/>
      <c r="Q72" s="889">
        <v>204.71600000000001</v>
      </c>
      <c r="R72" s="843"/>
      <c r="S72" s="843"/>
      <c r="T72" s="843"/>
      <c r="U72" s="843"/>
      <c r="V72" s="843">
        <v>96.635000000000005</v>
      </c>
      <c r="W72" s="843"/>
      <c r="X72" s="843"/>
      <c r="Y72" s="843"/>
      <c r="Z72" s="843"/>
      <c r="AA72" s="843">
        <v>108.081</v>
      </c>
      <c r="AB72" s="843"/>
      <c r="AC72" s="843"/>
      <c r="AD72" s="843"/>
      <c r="AE72" s="843"/>
      <c r="AF72" s="843">
        <v>108.081</v>
      </c>
      <c r="AG72" s="843"/>
      <c r="AH72" s="843"/>
      <c r="AI72" s="843"/>
      <c r="AJ72" s="843"/>
      <c r="AK72" s="843" t="s">
        <v>528</v>
      </c>
      <c r="AL72" s="843"/>
      <c r="AM72" s="843"/>
      <c r="AN72" s="843"/>
      <c r="AO72" s="843"/>
      <c r="AP72" s="843" t="s">
        <v>528</v>
      </c>
      <c r="AQ72" s="843"/>
      <c r="AR72" s="843"/>
      <c r="AS72" s="843"/>
      <c r="AT72" s="843"/>
      <c r="AU72" s="843" t="s">
        <v>528</v>
      </c>
      <c r="AV72" s="843"/>
      <c r="AW72" s="843"/>
      <c r="AX72" s="843"/>
      <c r="AY72" s="843"/>
      <c r="AZ72" s="845" t="s">
        <v>599</v>
      </c>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3">
        <v>6</v>
      </c>
      <c r="B73" s="886" t="s">
        <v>600</v>
      </c>
      <c r="C73" s="887"/>
      <c r="D73" s="887"/>
      <c r="E73" s="887"/>
      <c r="F73" s="887"/>
      <c r="G73" s="887"/>
      <c r="H73" s="887"/>
      <c r="I73" s="887"/>
      <c r="J73" s="887"/>
      <c r="K73" s="887"/>
      <c r="L73" s="887"/>
      <c r="M73" s="887"/>
      <c r="N73" s="887"/>
      <c r="O73" s="887"/>
      <c r="P73" s="888"/>
      <c r="Q73" s="889">
        <v>321.03100000000001</v>
      </c>
      <c r="R73" s="843"/>
      <c r="S73" s="843"/>
      <c r="T73" s="843"/>
      <c r="U73" s="843"/>
      <c r="V73" s="843">
        <v>310.03699999999998</v>
      </c>
      <c r="W73" s="843"/>
      <c r="X73" s="843"/>
      <c r="Y73" s="843"/>
      <c r="Z73" s="843"/>
      <c r="AA73" s="843">
        <v>10.993</v>
      </c>
      <c r="AB73" s="843"/>
      <c r="AC73" s="843"/>
      <c r="AD73" s="843"/>
      <c r="AE73" s="843"/>
      <c r="AF73" s="843">
        <v>10.993</v>
      </c>
      <c r="AG73" s="843"/>
      <c r="AH73" s="843"/>
      <c r="AI73" s="843"/>
      <c r="AJ73" s="843"/>
      <c r="AK73" s="843">
        <v>3.024</v>
      </c>
      <c r="AL73" s="843"/>
      <c r="AM73" s="843"/>
      <c r="AN73" s="843"/>
      <c r="AO73" s="843"/>
      <c r="AP73" s="843" t="s">
        <v>528</v>
      </c>
      <c r="AQ73" s="843"/>
      <c r="AR73" s="843"/>
      <c r="AS73" s="843"/>
      <c r="AT73" s="843"/>
      <c r="AU73" s="843" t="s">
        <v>528</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5" t="s">
        <v>393</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19557</v>
      </c>
      <c r="AG88" s="857"/>
      <c r="AH88" s="857"/>
      <c r="AI88" s="857"/>
      <c r="AJ88" s="857"/>
      <c r="AK88" s="854"/>
      <c r="AL88" s="854"/>
      <c r="AM88" s="854"/>
      <c r="AN88" s="854"/>
      <c r="AO88" s="854"/>
      <c r="AP88" s="857">
        <v>1060</v>
      </c>
      <c r="AQ88" s="857"/>
      <c r="AR88" s="857"/>
      <c r="AS88" s="857"/>
      <c r="AT88" s="857"/>
      <c r="AU88" s="857">
        <v>138</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309</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309</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309</v>
      </c>
      <c r="DR109" s="906"/>
      <c r="DS109" s="906"/>
      <c r="DT109" s="906"/>
      <c r="DU109" s="907"/>
      <c r="DV109" s="905" t="s">
        <v>437</v>
      </c>
      <c r="DW109" s="906"/>
      <c r="DX109" s="906"/>
      <c r="DY109" s="906"/>
      <c r="DZ109" s="908"/>
    </row>
    <row r="110" spans="1:131" s="224" customFormat="1" ht="26.25" customHeight="1">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845823</v>
      </c>
      <c r="AB110" s="913"/>
      <c r="AC110" s="913"/>
      <c r="AD110" s="913"/>
      <c r="AE110" s="914"/>
      <c r="AF110" s="915">
        <v>986628</v>
      </c>
      <c r="AG110" s="913"/>
      <c r="AH110" s="913"/>
      <c r="AI110" s="913"/>
      <c r="AJ110" s="914"/>
      <c r="AK110" s="915">
        <v>756416</v>
      </c>
      <c r="AL110" s="913"/>
      <c r="AM110" s="913"/>
      <c r="AN110" s="913"/>
      <c r="AO110" s="914"/>
      <c r="AP110" s="916">
        <v>21</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6297044</v>
      </c>
      <c r="BR110" s="944"/>
      <c r="BS110" s="944"/>
      <c r="BT110" s="944"/>
      <c r="BU110" s="944"/>
      <c r="BV110" s="944">
        <v>6079760</v>
      </c>
      <c r="BW110" s="944"/>
      <c r="BX110" s="944"/>
      <c r="BY110" s="944"/>
      <c r="BZ110" s="944"/>
      <c r="CA110" s="944">
        <v>5633157</v>
      </c>
      <c r="CB110" s="944"/>
      <c r="CC110" s="944"/>
      <c r="CD110" s="944"/>
      <c r="CE110" s="944"/>
      <c r="CF110" s="957">
        <v>156.6</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443</v>
      </c>
      <c r="DH110" s="944"/>
      <c r="DI110" s="944"/>
      <c r="DJ110" s="944"/>
      <c r="DK110" s="944"/>
      <c r="DL110" s="944" t="s">
        <v>443</v>
      </c>
      <c r="DM110" s="944"/>
      <c r="DN110" s="944"/>
      <c r="DO110" s="944"/>
      <c r="DP110" s="944"/>
      <c r="DQ110" s="944" t="s">
        <v>443</v>
      </c>
      <c r="DR110" s="944"/>
      <c r="DS110" s="944"/>
      <c r="DT110" s="944"/>
      <c r="DU110" s="944"/>
      <c r="DV110" s="945" t="s">
        <v>443</v>
      </c>
      <c r="DW110" s="945"/>
      <c r="DX110" s="945"/>
      <c r="DY110" s="945"/>
      <c r="DZ110" s="946"/>
    </row>
    <row r="111" spans="1:131" s="224" customFormat="1" ht="26.25" customHeight="1">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416</v>
      </c>
      <c r="AB111" s="951"/>
      <c r="AC111" s="951"/>
      <c r="AD111" s="951"/>
      <c r="AE111" s="952"/>
      <c r="AF111" s="953" t="s">
        <v>445</v>
      </c>
      <c r="AG111" s="951"/>
      <c r="AH111" s="951"/>
      <c r="AI111" s="951"/>
      <c r="AJ111" s="952"/>
      <c r="AK111" s="953" t="s">
        <v>445</v>
      </c>
      <c r="AL111" s="951"/>
      <c r="AM111" s="951"/>
      <c r="AN111" s="951"/>
      <c r="AO111" s="952"/>
      <c r="AP111" s="954" t="s">
        <v>416</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v>33314</v>
      </c>
      <c r="BR111" s="939"/>
      <c r="BS111" s="939"/>
      <c r="BT111" s="939"/>
      <c r="BU111" s="939"/>
      <c r="BV111" s="939">
        <v>22515</v>
      </c>
      <c r="BW111" s="939"/>
      <c r="BX111" s="939"/>
      <c r="BY111" s="939"/>
      <c r="BZ111" s="939"/>
      <c r="CA111" s="939">
        <v>14961</v>
      </c>
      <c r="CB111" s="939"/>
      <c r="CC111" s="939"/>
      <c r="CD111" s="939"/>
      <c r="CE111" s="939"/>
      <c r="CF111" s="933">
        <v>0.4</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416</v>
      </c>
      <c r="DH111" s="939"/>
      <c r="DI111" s="939"/>
      <c r="DJ111" s="939"/>
      <c r="DK111" s="939"/>
      <c r="DL111" s="939" t="s">
        <v>416</v>
      </c>
      <c r="DM111" s="939"/>
      <c r="DN111" s="939"/>
      <c r="DO111" s="939"/>
      <c r="DP111" s="939"/>
      <c r="DQ111" s="939" t="s">
        <v>416</v>
      </c>
      <c r="DR111" s="939"/>
      <c r="DS111" s="939"/>
      <c r="DT111" s="939"/>
      <c r="DU111" s="939"/>
      <c r="DV111" s="940" t="s">
        <v>416</v>
      </c>
      <c r="DW111" s="940"/>
      <c r="DX111" s="940"/>
      <c r="DY111" s="940"/>
      <c r="DZ111" s="941"/>
    </row>
    <row r="112" spans="1:131" s="224" customFormat="1" ht="26.25" customHeight="1">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450</v>
      </c>
      <c r="AB112" s="972"/>
      <c r="AC112" s="972"/>
      <c r="AD112" s="972"/>
      <c r="AE112" s="973"/>
      <c r="AF112" s="974" t="s">
        <v>451</v>
      </c>
      <c r="AG112" s="972"/>
      <c r="AH112" s="972"/>
      <c r="AI112" s="972"/>
      <c r="AJ112" s="973"/>
      <c r="AK112" s="974" t="s">
        <v>452</v>
      </c>
      <c r="AL112" s="972"/>
      <c r="AM112" s="972"/>
      <c r="AN112" s="972"/>
      <c r="AO112" s="973"/>
      <c r="AP112" s="975" t="s">
        <v>451</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1330244</v>
      </c>
      <c r="BR112" s="939"/>
      <c r="BS112" s="939"/>
      <c r="BT112" s="939"/>
      <c r="BU112" s="939"/>
      <c r="BV112" s="939">
        <v>1269847</v>
      </c>
      <c r="BW112" s="939"/>
      <c r="BX112" s="939"/>
      <c r="BY112" s="939"/>
      <c r="BZ112" s="939"/>
      <c r="CA112" s="939">
        <v>1100816</v>
      </c>
      <c r="CB112" s="939"/>
      <c r="CC112" s="939"/>
      <c r="CD112" s="939"/>
      <c r="CE112" s="939"/>
      <c r="CF112" s="933">
        <v>30.6</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451</v>
      </c>
      <c r="DH112" s="939"/>
      <c r="DI112" s="939"/>
      <c r="DJ112" s="939"/>
      <c r="DK112" s="939"/>
      <c r="DL112" s="939" t="s">
        <v>452</v>
      </c>
      <c r="DM112" s="939"/>
      <c r="DN112" s="939"/>
      <c r="DO112" s="939"/>
      <c r="DP112" s="939"/>
      <c r="DQ112" s="939" t="s">
        <v>455</v>
      </c>
      <c r="DR112" s="939"/>
      <c r="DS112" s="939"/>
      <c r="DT112" s="939"/>
      <c r="DU112" s="939"/>
      <c r="DV112" s="940" t="s">
        <v>452</v>
      </c>
      <c r="DW112" s="940"/>
      <c r="DX112" s="940"/>
      <c r="DY112" s="940"/>
      <c r="DZ112" s="941"/>
    </row>
    <row r="113" spans="1:130" s="224" customFormat="1" ht="26.25" customHeight="1">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97577</v>
      </c>
      <c r="AB113" s="951"/>
      <c r="AC113" s="951"/>
      <c r="AD113" s="951"/>
      <c r="AE113" s="952"/>
      <c r="AF113" s="953">
        <v>98231</v>
      </c>
      <c r="AG113" s="951"/>
      <c r="AH113" s="951"/>
      <c r="AI113" s="951"/>
      <c r="AJ113" s="952"/>
      <c r="AK113" s="953">
        <v>75972</v>
      </c>
      <c r="AL113" s="951"/>
      <c r="AM113" s="951"/>
      <c r="AN113" s="951"/>
      <c r="AO113" s="952"/>
      <c r="AP113" s="954">
        <v>2.1</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192660</v>
      </c>
      <c r="BR113" s="939"/>
      <c r="BS113" s="939"/>
      <c r="BT113" s="939"/>
      <c r="BU113" s="939"/>
      <c r="BV113" s="939">
        <v>185575</v>
      </c>
      <c r="BW113" s="939"/>
      <c r="BX113" s="939"/>
      <c r="BY113" s="939"/>
      <c r="BZ113" s="939"/>
      <c r="CA113" s="939">
        <v>137812</v>
      </c>
      <c r="CB113" s="939"/>
      <c r="CC113" s="939"/>
      <c r="CD113" s="939"/>
      <c r="CE113" s="939"/>
      <c r="CF113" s="933">
        <v>3.8</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451</v>
      </c>
      <c r="DH113" s="972"/>
      <c r="DI113" s="972"/>
      <c r="DJ113" s="972"/>
      <c r="DK113" s="973"/>
      <c r="DL113" s="974" t="s">
        <v>451</v>
      </c>
      <c r="DM113" s="972"/>
      <c r="DN113" s="972"/>
      <c r="DO113" s="972"/>
      <c r="DP113" s="973"/>
      <c r="DQ113" s="974" t="s">
        <v>451</v>
      </c>
      <c r="DR113" s="972"/>
      <c r="DS113" s="972"/>
      <c r="DT113" s="972"/>
      <c r="DU113" s="973"/>
      <c r="DV113" s="975" t="s">
        <v>451</v>
      </c>
      <c r="DW113" s="976"/>
      <c r="DX113" s="976"/>
      <c r="DY113" s="976"/>
      <c r="DZ113" s="977"/>
    </row>
    <row r="114" spans="1:130" s="224" customFormat="1" ht="26.25" customHeight="1">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53065</v>
      </c>
      <c r="AB114" s="972"/>
      <c r="AC114" s="972"/>
      <c r="AD114" s="972"/>
      <c r="AE114" s="973"/>
      <c r="AF114" s="974">
        <v>52756</v>
      </c>
      <c r="AG114" s="972"/>
      <c r="AH114" s="972"/>
      <c r="AI114" s="972"/>
      <c r="AJ114" s="973"/>
      <c r="AK114" s="974">
        <v>50271</v>
      </c>
      <c r="AL114" s="972"/>
      <c r="AM114" s="972"/>
      <c r="AN114" s="972"/>
      <c r="AO114" s="973"/>
      <c r="AP114" s="975">
        <v>1.4</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1530473</v>
      </c>
      <c r="BR114" s="939"/>
      <c r="BS114" s="939"/>
      <c r="BT114" s="939"/>
      <c r="BU114" s="939"/>
      <c r="BV114" s="939">
        <v>1502119</v>
      </c>
      <c r="BW114" s="939"/>
      <c r="BX114" s="939"/>
      <c r="BY114" s="939"/>
      <c r="BZ114" s="939"/>
      <c r="CA114" s="939">
        <v>1501094</v>
      </c>
      <c r="CB114" s="939"/>
      <c r="CC114" s="939"/>
      <c r="CD114" s="939"/>
      <c r="CE114" s="939"/>
      <c r="CF114" s="933">
        <v>41.7</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451</v>
      </c>
      <c r="DH114" s="972"/>
      <c r="DI114" s="972"/>
      <c r="DJ114" s="972"/>
      <c r="DK114" s="973"/>
      <c r="DL114" s="974" t="s">
        <v>450</v>
      </c>
      <c r="DM114" s="972"/>
      <c r="DN114" s="972"/>
      <c r="DO114" s="972"/>
      <c r="DP114" s="973"/>
      <c r="DQ114" s="974" t="s">
        <v>451</v>
      </c>
      <c r="DR114" s="972"/>
      <c r="DS114" s="972"/>
      <c r="DT114" s="972"/>
      <c r="DU114" s="973"/>
      <c r="DV114" s="975" t="s">
        <v>462</v>
      </c>
      <c r="DW114" s="976"/>
      <c r="DX114" s="976"/>
      <c r="DY114" s="976"/>
      <c r="DZ114" s="977"/>
    </row>
    <row r="115" spans="1:130" s="224" customFormat="1" ht="26.25" customHeight="1">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16547</v>
      </c>
      <c r="AB115" s="951"/>
      <c r="AC115" s="951"/>
      <c r="AD115" s="951"/>
      <c r="AE115" s="952"/>
      <c r="AF115" s="953">
        <v>11563</v>
      </c>
      <c r="AG115" s="951"/>
      <c r="AH115" s="951"/>
      <c r="AI115" s="951"/>
      <c r="AJ115" s="952"/>
      <c r="AK115" s="953">
        <v>8169</v>
      </c>
      <c r="AL115" s="951"/>
      <c r="AM115" s="951"/>
      <c r="AN115" s="951"/>
      <c r="AO115" s="952"/>
      <c r="AP115" s="954">
        <v>0.2</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451</v>
      </c>
      <c r="BR115" s="939"/>
      <c r="BS115" s="939"/>
      <c r="BT115" s="939"/>
      <c r="BU115" s="939"/>
      <c r="BV115" s="939" t="s">
        <v>451</v>
      </c>
      <c r="BW115" s="939"/>
      <c r="BX115" s="939"/>
      <c r="BY115" s="939"/>
      <c r="BZ115" s="939"/>
      <c r="CA115" s="939" t="s">
        <v>451</v>
      </c>
      <c r="CB115" s="939"/>
      <c r="CC115" s="939"/>
      <c r="CD115" s="939"/>
      <c r="CE115" s="939"/>
      <c r="CF115" s="933" t="s">
        <v>455</v>
      </c>
      <c r="CG115" s="934"/>
      <c r="CH115" s="934"/>
      <c r="CI115" s="934"/>
      <c r="CJ115" s="934"/>
      <c r="CK115" s="961"/>
      <c r="CL115" s="962"/>
      <c r="CM115" s="935" t="s">
        <v>465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451</v>
      </c>
      <c r="DH115" s="972"/>
      <c r="DI115" s="972"/>
      <c r="DJ115" s="972"/>
      <c r="DK115" s="973"/>
      <c r="DL115" s="974" t="s">
        <v>451</v>
      </c>
      <c r="DM115" s="972"/>
      <c r="DN115" s="972"/>
      <c r="DO115" s="972"/>
      <c r="DP115" s="973"/>
      <c r="DQ115" s="974" t="s">
        <v>452</v>
      </c>
      <c r="DR115" s="972"/>
      <c r="DS115" s="972"/>
      <c r="DT115" s="972"/>
      <c r="DU115" s="973"/>
      <c r="DV115" s="975" t="s">
        <v>451</v>
      </c>
      <c r="DW115" s="976"/>
      <c r="DX115" s="976"/>
      <c r="DY115" s="976"/>
      <c r="DZ115" s="977"/>
    </row>
    <row r="116" spans="1:130" s="224" customFormat="1" ht="26.25" customHeight="1">
      <c r="A116" s="969"/>
      <c r="B116" s="970"/>
      <c r="C116" s="978" t="s">
        <v>466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467</v>
      </c>
      <c r="AB116" s="972"/>
      <c r="AC116" s="972"/>
      <c r="AD116" s="972"/>
      <c r="AE116" s="973"/>
      <c r="AF116" s="974" t="s">
        <v>462</v>
      </c>
      <c r="AG116" s="972"/>
      <c r="AH116" s="972"/>
      <c r="AI116" s="972"/>
      <c r="AJ116" s="973"/>
      <c r="AK116" s="974" t="s">
        <v>451</v>
      </c>
      <c r="AL116" s="972"/>
      <c r="AM116" s="972"/>
      <c r="AN116" s="972"/>
      <c r="AO116" s="973"/>
      <c r="AP116" s="975" t="s">
        <v>451</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129</v>
      </c>
      <c r="BR116" s="939"/>
      <c r="BS116" s="939"/>
      <c r="BT116" s="939"/>
      <c r="BU116" s="939"/>
      <c r="BV116" s="939" t="s">
        <v>450</v>
      </c>
      <c r="BW116" s="939"/>
      <c r="BX116" s="939"/>
      <c r="BY116" s="939"/>
      <c r="BZ116" s="939"/>
      <c r="CA116" s="939" t="s">
        <v>452</v>
      </c>
      <c r="CB116" s="939"/>
      <c r="CC116" s="939"/>
      <c r="CD116" s="939"/>
      <c r="CE116" s="939"/>
      <c r="CF116" s="933" t="s">
        <v>469</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451</v>
      </c>
      <c r="DH116" s="972"/>
      <c r="DI116" s="972"/>
      <c r="DJ116" s="972"/>
      <c r="DK116" s="973"/>
      <c r="DL116" s="974" t="s">
        <v>452</v>
      </c>
      <c r="DM116" s="972"/>
      <c r="DN116" s="972"/>
      <c r="DO116" s="972"/>
      <c r="DP116" s="973"/>
      <c r="DQ116" s="974" t="s">
        <v>451</v>
      </c>
      <c r="DR116" s="972"/>
      <c r="DS116" s="972"/>
      <c r="DT116" s="972"/>
      <c r="DU116" s="973"/>
      <c r="DV116" s="975" t="s">
        <v>451</v>
      </c>
      <c r="DW116" s="976"/>
      <c r="DX116" s="976"/>
      <c r="DY116" s="976"/>
      <c r="DZ116" s="977"/>
    </row>
    <row r="117" spans="1:130" s="224" customFormat="1" ht="26.25" customHeight="1">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1013012</v>
      </c>
      <c r="AB117" s="992"/>
      <c r="AC117" s="992"/>
      <c r="AD117" s="992"/>
      <c r="AE117" s="993"/>
      <c r="AF117" s="994">
        <v>1149178</v>
      </c>
      <c r="AG117" s="992"/>
      <c r="AH117" s="992"/>
      <c r="AI117" s="992"/>
      <c r="AJ117" s="993"/>
      <c r="AK117" s="994">
        <v>890828</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t="s">
        <v>452</v>
      </c>
      <c r="BR117" s="939"/>
      <c r="BS117" s="939"/>
      <c r="BT117" s="939"/>
      <c r="BU117" s="939"/>
      <c r="BV117" s="939" t="s">
        <v>451</v>
      </c>
      <c r="BW117" s="939"/>
      <c r="BX117" s="939"/>
      <c r="BY117" s="939"/>
      <c r="BZ117" s="939"/>
      <c r="CA117" s="939" t="s">
        <v>451</v>
      </c>
      <c r="CB117" s="939"/>
      <c r="CC117" s="939"/>
      <c r="CD117" s="939"/>
      <c r="CE117" s="939"/>
      <c r="CF117" s="933" t="s">
        <v>451</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451</v>
      </c>
      <c r="DH117" s="972"/>
      <c r="DI117" s="972"/>
      <c r="DJ117" s="972"/>
      <c r="DK117" s="973"/>
      <c r="DL117" s="974" t="s">
        <v>451</v>
      </c>
      <c r="DM117" s="972"/>
      <c r="DN117" s="972"/>
      <c r="DO117" s="972"/>
      <c r="DP117" s="973"/>
      <c r="DQ117" s="974" t="s">
        <v>451</v>
      </c>
      <c r="DR117" s="972"/>
      <c r="DS117" s="972"/>
      <c r="DT117" s="972"/>
      <c r="DU117" s="973"/>
      <c r="DV117" s="975" t="s">
        <v>452</v>
      </c>
      <c r="DW117" s="976"/>
      <c r="DX117" s="976"/>
      <c r="DY117" s="976"/>
      <c r="DZ117" s="977"/>
    </row>
    <row r="118" spans="1:130" s="224" customFormat="1" ht="26.25" customHeight="1">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309</v>
      </c>
      <c r="AL118" s="906"/>
      <c r="AM118" s="906"/>
      <c r="AN118" s="906"/>
      <c r="AO118" s="907"/>
      <c r="AP118" s="983" t="s">
        <v>437</v>
      </c>
      <c r="AQ118" s="984"/>
      <c r="AR118" s="984"/>
      <c r="AS118" s="984"/>
      <c r="AT118" s="985"/>
      <c r="AU118" s="921"/>
      <c r="AV118" s="922"/>
      <c r="AW118" s="922"/>
      <c r="AX118" s="922"/>
      <c r="AY118" s="922"/>
      <c r="AZ118" s="986" t="s">
        <v>474</v>
      </c>
      <c r="BA118" s="978"/>
      <c r="BB118" s="978"/>
      <c r="BC118" s="978"/>
      <c r="BD118" s="978"/>
      <c r="BE118" s="978"/>
      <c r="BF118" s="978"/>
      <c r="BG118" s="978"/>
      <c r="BH118" s="978"/>
      <c r="BI118" s="978"/>
      <c r="BJ118" s="978"/>
      <c r="BK118" s="978"/>
      <c r="BL118" s="978"/>
      <c r="BM118" s="978"/>
      <c r="BN118" s="978"/>
      <c r="BO118" s="978"/>
      <c r="BP118" s="979"/>
      <c r="BQ118" s="1012" t="s">
        <v>451</v>
      </c>
      <c r="BR118" s="1013"/>
      <c r="BS118" s="1013"/>
      <c r="BT118" s="1013"/>
      <c r="BU118" s="1013"/>
      <c r="BV118" s="1013" t="s">
        <v>451</v>
      </c>
      <c r="BW118" s="1013"/>
      <c r="BX118" s="1013"/>
      <c r="BY118" s="1013"/>
      <c r="BZ118" s="1013"/>
      <c r="CA118" s="1013" t="s">
        <v>129</v>
      </c>
      <c r="CB118" s="1013"/>
      <c r="CC118" s="1013"/>
      <c r="CD118" s="1013"/>
      <c r="CE118" s="1013"/>
      <c r="CF118" s="933" t="s">
        <v>475</v>
      </c>
      <c r="CG118" s="934"/>
      <c r="CH118" s="934"/>
      <c r="CI118" s="934"/>
      <c r="CJ118" s="934"/>
      <c r="CK118" s="961"/>
      <c r="CL118" s="962"/>
      <c r="CM118" s="935" t="s">
        <v>476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452</v>
      </c>
      <c r="DH118" s="972"/>
      <c r="DI118" s="972"/>
      <c r="DJ118" s="972"/>
      <c r="DK118" s="973"/>
      <c r="DL118" s="974" t="s">
        <v>469</v>
      </c>
      <c r="DM118" s="972"/>
      <c r="DN118" s="972"/>
      <c r="DO118" s="972"/>
      <c r="DP118" s="973"/>
      <c r="DQ118" s="974" t="s">
        <v>451</v>
      </c>
      <c r="DR118" s="972"/>
      <c r="DS118" s="972"/>
      <c r="DT118" s="972"/>
      <c r="DU118" s="973"/>
      <c r="DV118" s="975" t="s">
        <v>129</v>
      </c>
      <c r="DW118" s="976"/>
      <c r="DX118" s="976"/>
      <c r="DY118" s="976"/>
      <c r="DZ118" s="977"/>
    </row>
    <row r="119" spans="1:130" s="224" customFormat="1" ht="26.25" customHeight="1">
      <c r="A119" s="1070"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451</v>
      </c>
      <c r="AB119" s="913"/>
      <c r="AC119" s="913"/>
      <c r="AD119" s="913"/>
      <c r="AE119" s="914"/>
      <c r="AF119" s="915" t="s">
        <v>451</v>
      </c>
      <c r="AG119" s="913"/>
      <c r="AH119" s="913"/>
      <c r="AI119" s="913"/>
      <c r="AJ119" s="914"/>
      <c r="AK119" s="915" t="s">
        <v>129</v>
      </c>
      <c r="AL119" s="913"/>
      <c r="AM119" s="913"/>
      <c r="AN119" s="913"/>
      <c r="AO119" s="914"/>
      <c r="AP119" s="916" t="s">
        <v>452</v>
      </c>
      <c r="AQ119" s="917"/>
      <c r="AR119" s="917"/>
      <c r="AS119" s="917"/>
      <c r="AT119" s="918"/>
      <c r="AU119" s="923"/>
      <c r="AV119" s="924"/>
      <c r="AW119" s="924"/>
      <c r="AX119" s="924"/>
      <c r="AY119" s="924"/>
      <c r="AZ119" s="247" t="s">
        <v>190</v>
      </c>
      <c r="BA119" s="247"/>
      <c r="BB119" s="247"/>
      <c r="BC119" s="247"/>
      <c r="BD119" s="247"/>
      <c r="BE119" s="247"/>
      <c r="BF119" s="247"/>
      <c r="BG119" s="247"/>
      <c r="BH119" s="247"/>
      <c r="BI119" s="247"/>
      <c r="BJ119" s="247"/>
      <c r="BK119" s="247"/>
      <c r="BL119" s="247"/>
      <c r="BM119" s="247"/>
      <c r="BN119" s="247"/>
      <c r="BO119" s="990" t="s">
        <v>477</v>
      </c>
      <c r="BP119" s="1018"/>
      <c r="BQ119" s="1012">
        <v>9383735</v>
      </c>
      <c r="BR119" s="1013"/>
      <c r="BS119" s="1013"/>
      <c r="BT119" s="1013"/>
      <c r="BU119" s="1013"/>
      <c r="BV119" s="1013">
        <v>9059816</v>
      </c>
      <c r="BW119" s="1013"/>
      <c r="BX119" s="1013"/>
      <c r="BY119" s="1013"/>
      <c r="BZ119" s="1013"/>
      <c r="CA119" s="1013">
        <v>8387840</v>
      </c>
      <c r="CB119" s="1013"/>
      <c r="CC119" s="1013"/>
      <c r="CD119" s="1013"/>
      <c r="CE119" s="1013"/>
      <c r="CF119" s="1014"/>
      <c r="CG119" s="1015"/>
      <c r="CH119" s="1015"/>
      <c r="CI119" s="1015"/>
      <c r="CJ119" s="1016"/>
      <c r="CK119" s="963"/>
      <c r="CL119" s="964"/>
      <c r="CM119" s="986" t="s">
        <v>478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33314</v>
      </c>
      <c r="DH119" s="999"/>
      <c r="DI119" s="999"/>
      <c r="DJ119" s="999"/>
      <c r="DK119" s="1000"/>
      <c r="DL119" s="998">
        <v>22515</v>
      </c>
      <c r="DM119" s="999"/>
      <c r="DN119" s="999"/>
      <c r="DO119" s="999"/>
      <c r="DP119" s="1000"/>
      <c r="DQ119" s="998">
        <v>14961</v>
      </c>
      <c r="DR119" s="999"/>
      <c r="DS119" s="999"/>
      <c r="DT119" s="999"/>
      <c r="DU119" s="1000"/>
      <c r="DV119" s="1001">
        <v>0.4</v>
      </c>
      <c r="DW119" s="1002"/>
      <c r="DX119" s="1002"/>
      <c r="DY119" s="1002"/>
      <c r="DZ119" s="1003"/>
    </row>
    <row r="120" spans="1:130" s="224" customFormat="1" ht="26.25" customHeight="1">
      <c r="A120" s="1071"/>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450</v>
      </c>
      <c r="AB120" s="972"/>
      <c r="AC120" s="972"/>
      <c r="AD120" s="972"/>
      <c r="AE120" s="973"/>
      <c r="AF120" s="974" t="s">
        <v>129</v>
      </c>
      <c r="AG120" s="972"/>
      <c r="AH120" s="972"/>
      <c r="AI120" s="972"/>
      <c r="AJ120" s="973"/>
      <c r="AK120" s="974" t="s">
        <v>451</v>
      </c>
      <c r="AL120" s="972"/>
      <c r="AM120" s="972"/>
      <c r="AN120" s="972"/>
      <c r="AO120" s="973"/>
      <c r="AP120" s="975" t="s">
        <v>129</v>
      </c>
      <c r="AQ120" s="976"/>
      <c r="AR120" s="976"/>
      <c r="AS120" s="976"/>
      <c r="AT120" s="977"/>
      <c r="AU120" s="1004" t="s">
        <v>479</v>
      </c>
      <c r="AV120" s="1005"/>
      <c r="AW120" s="1005"/>
      <c r="AX120" s="1005"/>
      <c r="AY120" s="1006"/>
      <c r="AZ120" s="942" t="s">
        <v>480</v>
      </c>
      <c r="BA120" s="910"/>
      <c r="BB120" s="910"/>
      <c r="BC120" s="910"/>
      <c r="BD120" s="910"/>
      <c r="BE120" s="910"/>
      <c r="BF120" s="910"/>
      <c r="BG120" s="910"/>
      <c r="BH120" s="910"/>
      <c r="BI120" s="910"/>
      <c r="BJ120" s="910"/>
      <c r="BK120" s="910"/>
      <c r="BL120" s="910"/>
      <c r="BM120" s="910"/>
      <c r="BN120" s="910"/>
      <c r="BO120" s="910"/>
      <c r="BP120" s="911"/>
      <c r="BQ120" s="943">
        <v>2107309</v>
      </c>
      <c r="BR120" s="944"/>
      <c r="BS120" s="944"/>
      <c r="BT120" s="944"/>
      <c r="BU120" s="944"/>
      <c r="BV120" s="944">
        <v>2080940</v>
      </c>
      <c r="BW120" s="944"/>
      <c r="BX120" s="944"/>
      <c r="BY120" s="944"/>
      <c r="BZ120" s="944"/>
      <c r="CA120" s="944">
        <v>2083575</v>
      </c>
      <c r="CB120" s="944"/>
      <c r="CC120" s="944"/>
      <c r="CD120" s="944"/>
      <c r="CE120" s="944"/>
      <c r="CF120" s="957">
        <v>57.9</v>
      </c>
      <c r="CG120" s="958"/>
      <c r="CH120" s="958"/>
      <c r="CI120" s="958"/>
      <c r="CJ120" s="958"/>
      <c r="CK120" s="1019" t="s">
        <v>481</v>
      </c>
      <c r="CL120" s="1020"/>
      <c r="CM120" s="1020"/>
      <c r="CN120" s="1020"/>
      <c r="CO120" s="1021"/>
      <c r="CP120" s="1027" t="s">
        <v>482</v>
      </c>
      <c r="CQ120" s="1028"/>
      <c r="CR120" s="1028"/>
      <c r="CS120" s="1028"/>
      <c r="CT120" s="1028"/>
      <c r="CU120" s="1028"/>
      <c r="CV120" s="1028"/>
      <c r="CW120" s="1028"/>
      <c r="CX120" s="1028"/>
      <c r="CY120" s="1028"/>
      <c r="CZ120" s="1028"/>
      <c r="DA120" s="1028"/>
      <c r="DB120" s="1028"/>
      <c r="DC120" s="1028"/>
      <c r="DD120" s="1028"/>
      <c r="DE120" s="1028"/>
      <c r="DF120" s="1029"/>
      <c r="DG120" s="943" t="s">
        <v>452</v>
      </c>
      <c r="DH120" s="944"/>
      <c r="DI120" s="944"/>
      <c r="DJ120" s="944"/>
      <c r="DK120" s="944"/>
      <c r="DL120" s="944" t="s">
        <v>452</v>
      </c>
      <c r="DM120" s="944"/>
      <c r="DN120" s="944"/>
      <c r="DO120" s="944"/>
      <c r="DP120" s="944"/>
      <c r="DQ120" s="944">
        <v>1088256</v>
      </c>
      <c r="DR120" s="944"/>
      <c r="DS120" s="944"/>
      <c r="DT120" s="944"/>
      <c r="DU120" s="944"/>
      <c r="DV120" s="945">
        <v>30.2</v>
      </c>
      <c r="DW120" s="945"/>
      <c r="DX120" s="945"/>
      <c r="DY120" s="945"/>
      <c r="DZ120" s="946"/>
    </row>
    <row r="121" spans="1:130" s="224" customFormat="1" ht="26.25" customHeight="1">
      <c r="A121" s="1071"/>
      <c r="B121" s="962"/>
      <c r="C121" s="987" t="s">
        <v>483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451</v>
      </c>
      <c r="AB121" s="972"/>
      <c r="AC121" s="972"/>
      <c r="AD121" s="972"/>
      <c r="AE121" s="973"/>
      <c r="AF121" s="974" t="s">
        <v>467</v>
      </c>
      <c r="AG121" s="972"/>
      <c r="AH121" s="972"/>
      <c r="AI121" s="972"/>
      <c r="AJ121" s="973"/>
      <c r="AK121" s="974" t="s">
        <v>451</v>
      </c>
      <c r="AL121" s="972"/>
      <c r="AM121" s="972"/>
      <c r="AN121" s="972"/>
      <c r="AO121" s="973"/>
      <c r="AP121" s="975" t="s">
        <v>452</v>
      </c>
      <c r="AQ121" s="976"/>
      <c r="AR121" s="976"/>
      <c r="AS121" s="976"/>
      <c r="AT121" s="977"/>
      <c r="AU121" s="1007"/>
      <c r="AV121" s="1008"/>
      <c r="AW121" s="1008"/>
      <c r="AX121" s="1008"/>
      <c r="AY121" s="1009"/>
      <c r="AZ121" s="935" t="s">
        <v>484</v>
      </c>
      <c r="BA121" s="936"/>
      <c r="BB121" s="936"/>
      <c r="BC121" s="936"/>
      <c r="BD121" s="936"/>
      <c r="BE121" s="936"/>
      <c r="BF121" s="936"/>
      <c r="BG121" s="936"/>
      <c r="BH121" s="936"/>
      <c r="BI121" s="936"/>
      <c r="BJ121" s="936"/>
      <c r="BK121" s="936"/>
      <c r="BL121" s="936"/>
      <c r="BM121" s="936"/>
      <c r="BN121" s="936"/>
      <c r="BO121" s="936"/>
      <c r="BP121" s="937"/>
      <c r="BQ121" s="938">
        <v>30560</v>
      </c>
      <c r="BR121" s="939"/>
      <c r="BS121" s="939"/>
      <c r="BT121" s="939"/>
      <c r="BU121" s="939"/>
      <c r="BV121" s="939">
        <v>20592</v>
      </c>
      <c r="BW121" s="939"/>
      <c r="BX121" s="939"/>
      <c r="BY121" s="939"/>
      <c r="BZ121" s="939"/>
      <c r="CA121" s="939">
        <v>16466</v>
      </c>
      <c r="CB121" s="939"/>
      <c r="CC121" s="939"/>
      <c r="CD121" s="939"/>
      <c r="CE121" s="939"/>
      <c r="CF121" s="933">
        <v>0.5</v>
      </c>
      <c r="CG121" s="934"/>
      <c r="CH121" s="934"/>
      <c r="CI121" s="934"/>
      <c r="CJ121" s="934"/>
      <c r="CK121" s="1022"/>
      <c r="CL121" s="1023"/>
      <c r="CM121" s="1023"/>
      <c r="CN121" s="1023"/>
      <c r="CO121" s="1024"/>
      <c r="CP121" s="1032" t="s">
        <v>485</v>
      </c>
      <c r="CQ121" s="1033"/>
      <c r="CR121" s="1033"/>
      <c r="CS121" s="1033"/>
      <c r="CT121" s="1033"/>
      <c r="CU121" s="1033"/>
      <c r="CV121" s="1033"/>
      <c r="CW121" s="1033"/>
      <c r="CX121" s="1033"/>
      <c r="CY121" s="1033"/>
      <c r="CZ121" s="1033"/>
      <c r="DA121" s="1033"/>
      <c r="DB121" s="1033"/>
      <c r="DC121" s="1033"/>
      <c r="DD121" s="1033"/>
      <c r="DE121" s="1033"/>
      <c r="DF121" s="1034"/>
      <c r="DG121" s="938">
        <v>15884</v>
      </c>
      <c r="DH121" s="939"/>
      <c r="DI121" s="939"/>
      <c r="DJ121" s="939"/>
      <c r="DK121" s="939"/>
      <c r="DL121" s="939">
        <v>13598</v>
      </c>
      <c r="DM121" s="939"/>
      <c r="DN121" s="939"/>
      <c r="DO121" s="939"/>
      <c r="DP121" s="939"/>
      <c r="DQ121" s="939">
        <v>12560</v>
      </c>
      <c r="DR121" s="939"/>
      <c r="DS121" s="939"/>
      <c r="DT121" s="939"/>
      <c r="DU121" s="939"/>
      <c r="DV121" s="940">
        <v>0.3</v>
      </c>
      <c r="DW121" s="940"/>
      <c r="DX121" s="940"/>
      <c r="DY121" s="940"/>
      <c r="DZ121" s="941"/>
    </row>
    <row r="122" spans="1:130" s="224" customFormat="1" ht="26.25" customHeight="1">
      <c r="A122" s="1071"/>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452</v>
      </c>
      <c r="AB122" s="972"/>
      <c r="AC122" s="972"/>
      <c r="AD122" s="972"/>
      <c r="AE122" s="973"/>
      <c r="AF122" s="974" t="s">
        <v>452</v>
      </c>
      <c r="AG122" s="972"/>
      <c r="AH122" s="972"/>
      <c r="AI122" s="972"/>
      <c r="AJ122" s="973"/>
      <c r="AK122" s="974" t="s">
        <v>452</v>
      </c>
      <c r="AL122" s="972"/>
      <c r="AM122" s="972"/>
      <c r="AN122" s="972"/>
      <c r="AO122" s="973"/>
      <c r="AP122" s="975" t="s">
        <v>450</v>
      </c>
      <c r="AQ122" s="976"/>
      <c r="AR122" s="976"/>
      <c r="AS122" s="976"/>
      <c r="AT122" s="977"/>
      <c r="AU122" s="1007"/>
      <c r="AV122" s="1008"/>
      <c r="AW122" s="1008"/>
      <c r="AX122" s="1008"/>
      <c r="AY122" s="1009"/>
      <c r="AZ122" s="986" t="s">
        <v>486</v>
      </c>
      <c r="BA122" s="978"/>
      <c r="BB122" s="978"/>
      <c r="BC122" s="978"/>
      <c r="BD122" s="978"/>
      <c r="BE122" s="978"/>
      <c r="BF122" s="978"/>
      <c r="BG122" s="978"/>
      <c r="BH122" s="978"/>
      <c r="BI122" s="978"/>
      <c r="BJ122" s="978"/>
      <c r="BK122" s="978"/>
      <c r="BL122" s="978"/>
      <c r="BM122" s="978"/>
      <c r="BN122" s="978"/>
      <c r="BO122" s="978"/>
      <c r="BP122" s="979"/>
      <c r="BQ122" s="1012">
        <v>7457269</v>
      </c>
      <c r="BR122" s="1013"/>
      <c r="BS122" s="1013"/>
      <c r="BT122" s="1013"/>
      <c r="BU122" s="1013"/>
      <c r="BV122" s="1013">
        <v>7304572</v>
      </c>
      <c r="BW122" s="1013"/>
      <c r="BX122" s="1013"/>
      <c r="BY122" s="1013"/>
      <c r="BZ122" s="1013"/>
      <c r="CA122" s="1013">
        <v>6923736</v>
      </c>
      <c r="CB122" s="1013"/>
      <c r="CC122" s="1013"/>
      <c r="CD122" s="1013"/>
      <c r="CE122" s="1013"/>
      <c r="CF122" s="1030">
        <v>192.4</v>
      </c>
      <c r="CG122" s="1031"/>
      <c r="CH122" s="1031"/>
      <c r="CI122" s="1031"/>
      <c r="CJ122" s="1031"/>
      <c r="CK122" s="1022"/>
      <c r="CL122" s="1023"/>
      <c r="CM122" s="1023"/>
      <c r="CN122" s="1023"/>
      <c r="CO122" s="1024"/>
      <c r="CP122" s="1032" t="s">
        <v>487</v>
      </c>
      <c r="CQ122" s="1033"/>
      <c r="CR122" s="1033"/>
      <c r="CS122" s="1033"/>
      <c r="CT122" s="1033"/>
      <c r="CU122" s="1033"/>
      <c r="CV122" s="1033"/>
      <c r="CW122" s="1033"/>
      <c r="CX122" s="1033"/>
      <c r="CY122" s="1033"/>
      <c r="CZ122" s="1033"/>
      <c r="DA122" s="1033"/>
      <c r="DB122" s="1033"/>
      <c r="DC122" s="1033"/>
      <c r="DD122" s="1033"/>
      <c r="DE122" s="1033"/>
      <c r="DF122" s="1034"/>
      <c r="DG122" s="938" t="s">
        <v>469</v>
      </c>
      <c r="DH122" s="939"/>
      <c r="DI122" s="939"/>
      <c r="DJ122" s="939"/>
      <c r="DK122" s="939"/>
      <c r="DL122" s="939" t="s">
        <v>469</v>
      </c>
      <c r="DM122" s="939"/>
      <c r="DN122" s="939"/>
      <c r="DO122" s="939"/>
      <c r="DP122" s="939"/>
      <c r="DQ122" s="939" t="s">
        <v>467</v>
      </c>
      <c r="DR122" s="939"/>
      <c r="DS122" s="939"/>
      <c r="DT122" s="939"/>
      <c r="DU122" s="939"/>
      <c r="DV122" s="940" t="s">
        <v>452</v>
      </c>
      <c r="DW122" s="940"/>
      <c r="DX122" s="940"/>
      <c r="DY122" s="940"/>
      <c r="DZ122" s="941"/>
    </row>
    <row r="123" spans="1:130" s="224" customFormat="1" ht="26.25" customHeight="1">
      <c r="A123" s="1071"/>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129</v>
      </c>
      <c r="AB123" s="972"/>
      <c r="AC123" s="972"/>
      <c r="AD123" s="972"/>
      <c r="AE123" s="973"/>
      <c r="AF123" s="974" t="s">
        <v>469</v>
      </c>
      <c r="AG123" s="972"/>
      <c r="AH123" s="972"/>
      <c r="AI123" s="972"/>
      <c r="AJ123" s="973"/>
      <c r="AK123" s="974" t="s">
        <v>451</v>
      </c>
      <c r="AL123" s="972"/>
      <c r="AM123" s="972"/>
      <c r="AN123" s="972"/>
      <c r="AO123" s="973"/>
      <c r="AP123" s="975" t="s">
        <v>452</v>
      </c>
      <c r="AQ123" s="976"/>
      <c r="AR123" s="976"/>
      <c r="AS123" s="976"/>
      <c r="AT123" s="977"/>
      <c r="AU123" s="1010"/>
      <c r="AV123" s="1011"/>
      <c r="AW123" s="1011"/>
      <c r="AX123" s="1011"/>
      <c r="AY123" s="1011"/>
      <c r="AZ123" s="247" t="s">
        <v>190</v>
      </c>
      <c r="BA123" s="247"/>
      <c r="BB123" s="247"/>
      <c r="BC123" s="247"/>
      <c r="BD123" s="247"/>
      <c r="BE123" s="247"/>
      <c r="BF123" s="247"/>
      <c r="BG123" s="247"/>
      <c r="BH123" s="247"/>
      <c r="BI123" s="247"/>
      <c r="BJ123" s="247"/>
      <c r="BK123" s="247"/>
      <c r="BL123" s="247"/>
      <c r="BM123" s="247"/>
      <c r="BN123" s="247"/>
      <c r="BO123" s="990" t="s">
        <v>488</v>
      </c>
      <c r="BP123" s="1018"/>
      <c r="BQ123" s="1077">
        <v>9595138</v>
      </c>
      <c r="BR123" s="1044"/>
      <c r="BS123" s="1044"/>
      <c r="BT123" s="1044"/>
      <c r="BU123" s="1044"/>
      <c r="BV123" s="1044">
        <v>9406104</v>
      </c>
      <c r="BW123" s="1044"/>
      <c r="BX123" s="1044"/>
      <c r="BY123" s="1044"/>
      <c r="BZ123" s="1044"/>
      <c r="CA123" s="1044">
        <v>9023777</v>
      </c>
      <c r="CB123" s="1044"/>
      <c r="CC123" s="1044"/>
      <c r="CD123" s="1044"/>
      <c r="CE123" s="1044"/>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c r="A124" s="1071"/>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452</v>
      </c>
      <c r="AB124" s="972"/>
      <c r="AC124" s="972"/>
      <c r="AD124" s="972"/>
      <c r="AE124" s="973"/>
      <c r="AF124" s="974" t="s">
        <v>452</v>
      </c>
      <c r="AG124" s="972"/>
      <c r="AH124" s="972"/>
      <c r="AI124" s="972"/>
      <c r="AJ124" s="973"/>
      <c r="AK124" s="974" t="s">
        <v>475</v>
      </c>
      <c r="AL124" s="972"/>
      <c r="AM124" s="972"/>
      <c r="AN124" s="972"/>
      <c r="AO124" s="973"/>
      <c r="AP124" s="975" t="s">
        <v>452</v>
      </c>
      <c r="AQ124" s="976"/>
      <c r="AR124" s="976"/>
      <c r="AS124" s="976"/>
      <c r="AT124" s="977"/>
      <c r="AU124" s="1073" t="s">
        <v>489</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452</v>
      </c>
      <c r="BR124" s="1040"/>
      <c r="BS124" s="1040"/>
      <c r="BT124" s="1040"/>
      <c r="BU124" s="1040"/>
      <c r="BV124" s="1040" t="s">
        <v>452</v>
      </c>
      <c r="BW124" s="1040"/>
      <c r="BX124" s="1040"/>
      <c r="BY124" s="1040"/>
      <c r="BZ124" s="1040"/>
      <c r="CA124" s="1040" t="s">
        <v>452</v>
      </c>
      <c r="CB124" s="1040"/>
      <c r="CC124" s="1040"/>
      <c r="CD124" s="1040"/>
      <c r="CE124" s="1040"/>
      <c r="CF124" s="1041"/>
      <c r="CG124" s="1042"/>
      <c r="CH124" s="1042"/>
      <c r="CI124" s="1042"/>
      <c r="CJ124" s="1043"/>
      <c r="CK124" s="1025"/>
      <c r="CL124" s="1025"/>
      <c r="CM124" s="1025"/>
      <c r="CN124" s="1025"/>
      <c r="CO124" s="1026"/>
      <c r="CP124" s="1032" t="s">
        <v>490</v>
      </c>
      <c r="CQ124" s="1033"/>
      <c r="CR124" s="1033"/>
      <c r="CS124" s="1033"/>
      <c r="CT124" s="1033"/>
      <c r="CU124" s="1033"/>
      <c r="CV124" s="1033"/>
      <c r="CW124" s="1033"/>
      <c r="CX124" s="1033"/>
      <c r="CY124" s="1033"/>
      <c r="CZ124" s="1033"/>
      <c r="DA124" s="1033"/>
      <c r="DB124" s="1033"/>
      <c r="DC124" s="1033"/>
      <c r="DD124" s="1033"/>
      <c r="DE124" s="1033"/>
      <c r="DF124" s="1034"/>
      <c r="DG124" s="1017">
        <v>1314360</v>
      </c>
      <c r="DH124" s="999"/>
      <c r="DI124" s="999"/>
      <c r="DJ124" s="999"/>
      <c r="DK124" s="1000"/>
      <c r="DL124" s="998">
        <v>1256249</v>
      </c>
      <c r="DM124" s="999"/>
      <c r="DN124" s="999"/>
      <c r="DO124" s="999"/>
      <c r="DP124" s="1000"/>
      <c r="DQ124" s="998" t="s">
        <v>129</v>
      </c>
      <c r="DR124" s="999"/>
      <c r="DS124" s="999"/>
      <c r="DT124" s="999"/>
      <c r="DU124" s="1000"/>
      <c r="DV124" s="1001" t="s">
        <v>451</v>
      </c>
      <c r="DW124" s="1002"/>
      <c r="DX124" s="1002"/>
      <c r="DY124" s="1002"/>
      <c r="DZ124" s="1003"/>
    </row>
    <row r="125" spans="1:130" s="224" customFormat="1" ht="26.25" customHeight="1">
      <c r="A125" s="1071"/>
      <c r="B125" s="962"/>
      <c r="C125" s="935" t="s">
        <v>476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475</v>
      </c>
      <c r="AB125" s="972"/>
      <c r="AC125" s="972"/>
      <c r="AD125" s="972"/>
      <c r="AE125" s="973"/>
      <c r="AF125" s="974" t="s">
        <v>451</v>
      </c>
      <c r="AG125" s="972"/>
      <c r="AH125" s="972"/>
      <c r="AI125" s="972"/>
      <c r="AJ125" s="973"/>
      <c r="AK125" s="974" t="s">
        <v>451</v>
      </c>
      <c r="AL125" s="972"/>
      <c r="AM125" s="972"/>
      <c r="AN125" s="972"/>
      <c r="AO125" s="973"/>
      <c r="AP125" s="975" t="s">
        <v>451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491</v>
      </c>
      <c r="CL125" s="1020"/>
      <c r="CM125" s="1020"/>
      <c r="CN125" s="1020"/>
      <c r="CO125" s="1021"/>
      <c r="CP125" s="942" t="s">
        <v>492</v>
      </c>
      <c r="CQ125" s="910"/>
      <c r="CR125" s="910"/>
      <c r="CS125" s="910"/>
      <c r="CT125" s="910"/>
      <c r="CU125" s="910"/>
      <c r="CV125" s="910"/>
      <c r="CW125" s="910"/>
      <c r="CX125" s="910"/>
      <c r="CY125" s="910"/>
      <c r="CZ125" s="910"/>
      <c r="DA125" s="910"/>
      <c r="DB125" s="910"/>
      <c r="DC125" s="910"/>
      <c r="DD125" s="910"/>
      <c r="DE125" s="910"/>
      <c r="DF125" s="911"/>
      <c r="DG125" s="943" t="s">
        <v>475</v>
      </c>
      <c r="DH125" s="944"/>
      <c r="DI125" s="944"/>
      <c r="DJ125" s="944"/>
      <c r="DK125" s="944"/>
      <c r="DL125" s="944" t="s">
        <v>451</v>
      </c>
      <c r="DM125" s="944"/>
      <c r="DN125" s="944"/>
      <c r="DO125" s="944"/>
      <c r="DP125" s="944"/>
      <c r="DQ125" s="944" t="s">
        <v>129</v>
      </c>
      <c r="DR125" s="944"/>
      <c r="DS125" s="944"/>
      <c r="DT125" s="944"/>
      <c r="DU125" s="944"/>
      <c r="DV125" s="945" t="s">
        <v>451</v>
      </c>
      <c r="DW125" s="945"/>
      <c r="DX125" s="945"/>
      <c r="DY125" s="945"/>
      <c r="DZ125" s="946"/>
    </row>
    <row r="126" spans="1:130" s="224" customFormat="1" ht="26.25" customHeight="1" thickBot="1">
      <c r="A126" s="1071"/>
      <c r="B126" s="962"/>
      <c r="C126" s="935" t="s">
        <v>478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16547</v>
      </c>
      <c r="AB126" s="972"/>
      <c r="AC126" s="972"/>
      <c r="AD126" s="972"/>
      <c r="AE126" s="973"/>
      <c r="AF126" s="974">
        <v>11563</v>
      </c>
      <c r="AG126" s="972"/>
      <c r="AH126" s="972"/>
      <c r="AI126" s="972"/>
      <c r="AJ126" s="973"/>
      <c r="AK126" s="974">
        <v>8169</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451</v>
      </c>
      <c r="DH126" s="939"/>
      <c r="DI126" s="939"/>
      <c r="DJ126" s="939"/>
      <c r="DK126" s="939"/>
      <c r="DL126" s="939" t="s">
        <v>467</v>
      </c>
      <c r="DM126" s="939"/>
      <c r="DN126" s="939"/>
      <c r="DO126" s="939"/>
      <c r="DP126" s="939"/>
      <c r="DQ126" s="939" t="s">
        <v>451</v>
      </c>
      <c r="DR126" s="939"/>
      <c r="DS126" s="939"/>
      <c r="DT126" s="939"/>
      <c r="DU126" s="939"/>
      <c r="DV126" s="940" t="s">
        <v>475</v>
      </c>
      <c r="DW126" s="940"/>
      <c r="DX126" s="940"/>
      <c r="DY126" s="940"/>
      <c r="DZ126" s="941"/>
    </row>
    <row r="127" spans="1:130" s="224" customFormat="1" ht="26.25" customHeight="1">
      <c r="A127" s="1072"/>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451</v>
      </c>
      <c r="AB127" s="972"/>
      <c r="AC127" s="972"/>
      <c r="AD127" s="972"/>
      <c r="AE127" s="973"/>
      <c r="AF127" s="974" t="s">
        <v>451</v>
      </c>
      <c r="AG127" s="972"/>
      <c r="AH127" s="972"/>
      <c r="AI127" s="972"/>
      <c r="AJ127" s="973"/>
      <c r="AK127" s="974" t="s">
        <v>451</v>
      </c>
      <c r="AL127" s="972"/>
      <c r="AM127" s="972"/>
      <c r="AN127" s="972"/>
      <c r="AO127" s="973"/>
      <c r="AP127" s="975" t="s">
        <v>451</v>
      </c>
      <c r="AQ127" s="976"/>
      <c r="AR127" s="976"/>
      <c r="AS127" s="976"/>
      <c r="AT127" s="977"/>
      <c r="AU127" s="226"/>
      <c r="AV127" s="226"/>
      <c r="AW127" s="226"/>
      <c r="AX127" s="1045" t="s">
        <v>495</v>
      </c>
      <c r="AY127" s="1046"/>
      <c r="AZ127" s="1046"/>
      <c r="BA127" s="1046"/>
      <c r="BB127" s="1046"/>
      <c r="BC127" s="1046"/>
      <c r="BD127" s="1046"/>
      <c r="BE127" s="1047"/>
      <c r="BF127" s="1048" t="s">
        <v>496</v>
      </c>
      <c r="BG127" s="1046"/>
      <c r="BH127" s="1046"/>
      <c r="BI127" s="1046"/>
      <c r="BJ127" s="1046"/>
      <c r="BK127" s="1046"/>
      <c r="BL127" s="1047"/>
      <c r="BM127" s="1048" t="s">
        <v>497</v>
      </c>
      <c r="BN127" s="1046"/>
      <c r="BO127" s="1046"/>
      <c r="BP127" s="1046"/>
      <c r="BQ127" s="1046"/>
      <c r="BR127" s="1046"/>
      <c r="BS127" s="1047"/>
      <c r="BT127" s="1048" t="s">
        <v>498</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499</v>
      </c>
      <c r="CQ127" s="936"/>
      <c r="CR127" s="936"/>
      <c r="CS127" s="936"/>
      <c r="CT127" s="936"/>
      <c r="CU127" s="936"/>
      <c r="CV127" s="936"/>
      <c r="CW127" s="936"/>
      <c r="CX127" s="936"/>
      <c r="CY127" s="936"/>
      <c r="CZ127" s="936"/>
      <c r="DA127" s="936"/>
      <c r="DB127" s="936"/>
      <c r="DC127" s="936"/>
      <c r="DD127" s="936"/>
      <c r="DE127" s="936"/>
      <c r="DF127" s="937"/>
      <c r="DG127" s="938" t="s">
        <v>451</v>
      </c>
      <c r="DH127" s="939"/>
      <c r="DI127" s="939"/>
      <c r="DJ127" s="939"/>
      <c r="DK127" s="939"/>
      <c r="DL127" s="939" t="s">
        <v>451</v>
      </c>
      <c r="DM127" s="939"/>
      <c r="DN127" s="939"/>
      <c r="DO127" s="939"/>
      <c r="DP127" s="939"/>
      <c r="DQ127" s="939" t="s">
        <v>451</v>
      </c>
      <c r="DR127" s="939"/>
      <c r="DS127" s="939"/>
      <c r="DT127" s="939"/>
      <c r="DU127" s="939"/>
      <c r="DV127" s="940" t="s">
        <v>451</v>
      </c>
      <c r="DW127" s="940"/>
      <c r="DX127" s="940"/>
      <c r="DY127" s="940"/>
      <c r="DZ127" s="941"/>
    </row>
    <row r="128" spans="1:130" s="224" customFormat="1" ht="26.25" customHeight="1" thickBot="1">
      <c r="A128" s="1055" t="s">
        <v>500</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501</v>
      </c>
      <c r="X128" s="1057"/>
      <c r="Y128" s="1057"/>
      <c r="Z128" s="1058"/>
      <c r="AA128" s="1059">
        <v>9793</v>
      </c>
      <c r="AB128" s="1060"/>
      <c r="AC128" s="1060"/>
      <c r="AD128" s="1060"/>
      <c r="AE128" s="1061"/>
      <c r="AF128" s="1062">
        <v>7771</v>
      </c>
      <c r="AG128" s="1060"/>
      <c r="AH128" s="1060"/>
      <c r="AI128" s="1060"/>
      <c r="AJ128" s="1061"/>
      <c r="AK128" s="1062">
        <v>7295</v>
      </c>
      <c r="AL128" s="1060"/>
      <c r="AM128" s="1060"/>
      <c r="AN128" s="1060"/>
      <c r="AO128" s="1061"/>
      <c r="AP128" s="1063"/>
      <c r="AQ128" s="1064"/>
      <c r="AR128" s="1064"/>
      <c r="AS128" s="1064"/>
      <c r="AT128" s="1065"/>
      <c r="AU128" s="226"/>
      <c r="AV128" s="226"/>
      <c r="AW128" s="226"/>
      <c r="AX128" s="909" t="s">
        <v>502</v>
      </c>
      <c r="AY128" s="910"/>
      <c r="AZ128" s="910"/>
      <c r="BA128" s="910"/>
      <c r="BB128" s="910"/>
      <c r="BC128" s="910"/>
      <c r="BD128" s="910"/>
      <c r="BE128" s="911"/>
      <c r="BF128" s="1066" t="s">
        <v>129</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503</v>
      </c>
      <c r="CQ128" s="739"/>
      <c r="CR128" s="739"/>
      <c r="CS128" s="739"/>
      <c r="CT128" s="739"/>
      <c r="CU128" s="739"/>
      <c r="CV128" s="739"/>
      <c r="CW128" s="739"/>
      <c r="CX128" s="739"/>
      <c r="CY128" s="739"/>
      <c r="CZ128" s="739"/>
      <c r="DA128" s="739"/>
      <c r="DB128" s="739"/>
      <c r="DC128" s="739"/>
      <c r="DD128" s="739"/>
      <c r="DE128" s="739"/>
      <c r="DF128" s="1050"/>
      <c r="DG128" s="1051" t="s">
        <v>504</v>
      </c>
      <c r="DH128" s="1052"/>
      <c r="DI128" s="1052"/>
      <c r="DJ128" s="1052"/>
      <c r="DK128" s="1052"/>
      <c r="DL128" s="1052" t="s">
        <v>452</v>
      </c>
      <c r="DM128" s="1052"/>
      <c r="DN128" s="1052"/>
      <c r="DO128" s="1052"/>
      <c r="DP128" s="1052"/>
      <c r="DQ128" s="1052" t="s">
        <v>505</v>
      </c>
      <c r="DR128" s="1052"/>
      <c r="DS128" s="1052"/>
      <c r="DT128" s="1052"/>
      <c r="DU128" s="1052"/>
      <c r="DV128" s="1053" t="s">
        <v>504</v>
      </c>
      <c r="DW128" s="1053"/>
      <c r="DX128" s="1053"/>
      <c r="DY128" s="1053"/>
      <c r="DZ128" s="1054"/>
    </row>
    <row r="129" spans="1:131" s="224" customFormat="1" ht="26.25" customHeight="1">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506</v>
      </c>
      <c r="X129" s="1084"/>
      <c r="Y129" s="1084"/>
      <c r="Z129" s="1085"/>
      <c r="AA129" s="971">
        <v>4232024</v>
      </c>
      <c r="AB129" s="972"/>
      <c r="AC129" s="972"/>
      <c r="AD129" s="972"/>
      <c r="AE129" s="973"/>
      <c r="AF129" s="974">
        <v>4482623</v>
      </c>
      <c r="AG129" s="972"/>
      <c r="AH129" s="972"/>
      <c r="AI129" s="972"/>
      <c r="AJ129" s="973"/>
      <c r="AK129" s="974">
        <v>4219221</v>
      </c>
      <c r="AL129" s="972"/>
      <c r="AM129" s="972"/>
      <c r="AN129" s="972"/>
      <c r="AO129" s="973"/>
      <c r="AP129" s="1086"/>
      <c r="AQ129" s="1087"/>
      <c r="AR129" s="1087"/>
      <c r="AS129" s="1087"/>
      <c r="AT129" s="1088"/>
      <c r="AU129" s="227"/>
      <c r="AV129" s="227"/>
      <c r="AW129" s="227"/>
      <c r="AX129" s="1078" t="s">
        <v>507</v>
      </c>
      <c r="AY129" s="936"/>
      <c r="AZ129" s="936"/>
      <c r="BA129" s="936"/>
      <c r="BB129" s="936"/>
      <c r="BC129" s="936"/>
      <c r="BD129" s="936"/>
      <c r="BE129" s="937"/>
      <c r="BF129" s="1079" t="s">
        <v>505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751831</v>
      </c>
      <c r="AB130" s="972"/>
      <c r="AC130" s="972"/>
      <c r="AD130" s="972"/>
      <c r="AE130" s="973"/>
      <c r="AF130" s="974">
        <v>755296</v>
      </c>
      <c r="AG130" s="972"/>
      <c r="AH130" s="972"/>
      <c r="AI130" s="972"/>
      <c r="AJ130" s="973"/>
      <c r="AK130" s="974">
        <v>620984</v>
      </c>
      <c r="AL130" s="972"/>
      <c r="AM130" s="972"/>
      <c r="AN130" s="972"/>
      <c r="AO130" s="973"/>
      <c r="AP130" s="1086"/>
      <c r="AQ130" s="1087"/>
      <c r="AR130" s="1087"/>
      <c r="AS130" s="1087"/>
      <c r="AT130" s="1088"/>
      <c r="AU130" s="227"/>
      <c r="AV130" s="227"/>
      <c r="AW130" s="227"/>
      <c r="AX130" s="1078" t="s">
        <v>510</v>
      </c>
      <c r="AY130" s="936"/>
      <c r="AZ130" s="936"/>
      <c r="BA130" s="936"/>
      <c r="BB130" s="936"/>
      <c r="BC130" s="936"/>
      <c r="BD130" s="936"/>
      <c r="BE130" s="937"/>
      <c r="BF130" s="1114">
        <v>8.1999999999999993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3480193</v>
      </c>
      <c r="AB131" s="999"/>
      <c r="AC131" s="999"/>
      <c r="AD131" s="999"/>
      <c r="AE131" s="1000"/>
      <c r="AF131" s="998">
        <v>3727327</v>
      </c>
      <c r="AG131" s="999"/>
      <c r="AH131" s="999"/>
      <c r="AI131" s="999"/>
      <c r="AJ131" s="1000"/>
      <c r="AK131" s="998">
        <v>3598237</v>
      </c>
      <c r="AL131" s="999"/>
      <c r="AM131" s="999"/>
      <c r="AN131" s="999"/>
      <c r="AO131" s="1000"/>
      <c r="AP131" s="1123"/>
      <c r="AQ131" s="1124"/>
      <c r="AR131" s="1124"/>
      <c r="AS131" s="1124"/>
      <c r="AT131" s="1125"/>
      <c r="AU131" s="227"/>
      <c r="AV131" s="227"/>
      <c r="AW131" s="227"/>
      <c r="AX131" s="1096" t="s">
        <v>512</v>
      </c>
      <c r="AY131" s="739"/>
      <c r="AZ131" s="739"/>
      <c r="BA131" s="739"/>
      <c r="BB131" s="739"/>
      <c r="BC131" s="739"/>
      <c r="BD131" s="739"/>
      <c r="BE131" s="1050"/>
      <c r="BF131" s="1097" t="s">
        <v>513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514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515</v>
      </c>
      <c r="W132" s="1107"/>
      <c r="X132" s="1107"/>
      <c r="Y132" s="1107"/>
      <c r="Z132" s="1108"/>
      <c r="AA132" s="1109">
        <v>7.2233924959999998</v>
      </c>
      <c r="AB132" s="1110"/>
      <c r="AC132" s="1110"/>
      <c r="AD132" s="1110"/>
      <c r="AE132" s="1111"/>
      <c r="AF132" s="1112">
        <v>10.35892477</v>
      </c>
      <c r="AG132" s="1110"/>
      <c r="AH132" s="1110"/>
      <c r="AI132" s="1110"/>
      <c r="AJ132" s="1111"/>
      <c r="AK132" s="1112">
        <v>7.2966010849999998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516</v>
      </c>
      <c r="W133" s="1090"/>
      <c r="X133" s="1090"/>
      <c r="Y133" s="1090"/>
      <c r="Z133" s="1091"/>
      <c r="AA133" s="1092">
        <v>6.8</v>
      </c>
      <c r="AB133" s="1093"/>
      <c r="AC133" s="1093"/>
      <c r="AD133" s="1093"/>
      <c r="AE133" s="1094"/>
      <c r="AF133" s="1092">
        <v>8.3000000000000007</v>
      </c>
      <c r="AG133" s="1093"/>
      <c r="AH133" s="1093"/>
      <c r="AI133" s="1093"/>
      <c r="AJ133" s="1094"/>
      <c r="AK133" s="1092">
        <v>8.1999999999999993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OWMpFgxtaB+mJv6WO0PiRyz9QDTPS9R4y2uAZuTBeTsVQh3v6F6cFUgF8U/pTpxrnz+hmvDtjFaajyr2hugnA==" saltValue="d++XGQMM99PorRuNDT+w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2" zoomScale="55" zoomScaleNormal="85" zoomScaleSheetLayoutView="55" workbookViewId="0">
      <selection activeCell="DC96" sqref="DC96"/>
    </sheetView>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row r="3" spans="1:120" ht="13.25"/>
    <row r="4" spans="1:120" ht="13.25"/>
    <row r="5" spans="1:120" ht="13.25"/>
    <row r="6" spans="1:120" ht="13.25"/>
    <row r="7" spans="1:120" ht="13.25"/>
    <row r="8" spans="1:120" ht="13.25"/>
    <row r="9" spans="1:120" ht="13.25"/>
    <row r="10" spans="1:120" ht="13.25"/>
    <row r="11" spans="1:120" ht="13.25"/>
    <row r="12" spans="1:120" ht="13.25"/>
    <row r="13" spans="1:120" ht="13.25"/>
    <row r="14" spans="1:120" ht="13.25"/>
    <row r="15" spans="1:120" ht="13.25"/>
    <row r="16" spans="1:120" ht="13.25">
      <c r="DP16" s="253"/>
    </row>
    <row r="17" spans="119:120" ht="13.25">
      <c r="DP17" s="253"/>
    </row>
    <row r="18" spans="119:120" ht="13.25"/>
    <row r="19" spans="119:120" ht="13.25"/>
    <row r="20" spans="119:120" ht="13.25">
      <c r="DO20" s="253"/>
      <c r="DP20" s="253"/>
    </row>
    <row r="21" spans="119:120" ht="13.25">
      <c r="DP21" s="253"/>
    </row>
    <row r="22" spans="119:120" ht="13.25"/>
    <row r="23" spans="119:120" ht="13.25">
      <c r="DO23" s="253"/>
      <c r="DP23" s="253"/>
    </row>
    <row r="24" spans="119:120" ht="13.25">
      <c r="DP24" s="253"/>
    </row>
    <row r="25" spans="119:120" ht="13.25">
      <c r="DP25" s="253"/>
    </row>
    <row r="26" spans="119:120" ht="13.25">
      <c r="DO26" s="253"/>
      <c r="DP26" s="253"/>
    </row>
    <row r="27" spans="119:120" ht="13.25"/>
    <row r="28" spans="119:120" ht="13.25">
      <c r="DO28" s="253"/>
      <c r="DP28" s="253"/>
    </row>
    <row r="29" spans="119:120" ht="13.25">
      <c r="DP29" s="253"/>
    </row>
    <row r="30" spans="119:120" ht="13.25"/>
    <row r="31" spans="119:120" ht="13.25">
      <c r="DO31" s="253"/>
      <c r="DP31" s="253"/>
    </row>
    <row r="32" spans="119:120" ht="13.25"/>
    <row r="33" spans="98:120" ht="13.25">
      <c r="DO33" s="253"/>
      <c r="DP33" s="253"/>
    </row>
    <row r="34" spans="98:120" ht="13.25">
      <c r="DM34" s="253"/>
    </row>
    <row r="35" spans="98:120" ht="13.25">
      <c r="CT35" s="253"/>
      <c r="CU35" s="253"/>
      <c r="CV35" s="253"/>
      <c r="CY35" s="253"/>
      <c r="CZ35" s="253"/>
      <c r="DA35" s="253"/>
      <c r="DD35" s="253"/>
      <c r="DE35" s="253"/>
      <c r="DF35" s="253"/>
      <c r="DI35" s="253"/>
      <c r="DJ35" s="253"/>
      <c r="DK35" s="253"/>
      <c r="DM35" s="253"/>
      <c r="DN35" s="253"/>
      <c r="DO35" s="253"/>
      <c r="DP35" s="253"/>
    </row>
    <row r="36" spans="98:120" ht="13.25"/>
    <row r="37" spans="98:120" ht="13.25">
      <c r="CW37" s="253"/>
      <c r="DB37" s="253"/>
      <c r="DG37" s="253"/>
      <c r="DL37" s="253"/>
      <c r="DP37" s="253"/>
    </row>
    <row r="38" spans="98:120" ht="13.25">
      <c r="CT38" s="253"/>
      <c r="CU38" s="253"/>
      <c r="CV38" s="253"/>
      <c r="CW38" s="253"/>
      <c r="CY38" s="253"/>
      <c r="CZ38" s="253"/>
      <c r="DA38" s="253"/>
      <c r="DB38" s="253"/>
      <c r="DD38" s="253"/>
      <c r="DE38" s="253"/>
      <c r="DF38" s="253"/>
      <c r="DG38" s="253"/>
      <c r="DI38" s="253"/>
      <c r="DJ38" s="253"/>
      <c r="DK38" s="253"/>
      <c r="DL38" s="253"/>
      <c r="DN38" s="253"/>
      <c r="DO38" s="253"/>
      <c r="DP38" s="253"/>
    </row>
    <row r="39" spans="98:120" ht="13.25"/>
    <row r="40" spans="98:120" ht="13.25"/>
    <row r="41" spans="98:120" ht="13.25"/>
    <row r="42" spans="98:120" ht="13.25"/>
    <row r="43" spans="98:120" ht="13.25"/>
    <row r="44" spans="98:120" ht="13.25"/>
    <row r="45" spans="98:120" ht="13.25"/>
    <row r="46" spans="98:120" ht="13.25"/>
    <row r="47" spans="98:120" ht="13.25"/>
    <row r="48" spans="98:120" ht="13.25"/>
    <row r="49" spans="22:120" ht="13.25">
      <c r="DN49" s="253"/>
      <c r="DO49" s="253"/>
      <c r="DP49" s="253"/>
    </row>
    <row r="50" spans="22:120" ht="13.25"/>
    <row r="51" spans="22:120" ht="13.25"/>
    <row r="52" spans="22:120" ht="13.25"/>
    <row r="53" spans="22:120" ht="13.25"/>
    <row r="54" spans="22:120" ht="13.25"/>
    <row r="55" spans="22:120" ht="13.25"/>
    <row r="56" spans="22:120" ht="13.25"/>
    <row r="57" spans="22:120" ht="13.25"/>
    <row r="58" spans="22:120" ht="13.25"/>
    <row r="59" spans="22:120" ht="13.25"/>
    <row r="60" spans="22:120" ht="13.25"/>
    <row r="61" spans="22:120" ht="13.25"/>
    <row r="62" spans="22:120" ht="13.25"/>
    <row r="63" spans="22:120" ht="13.25">
      <c r="W63" s="253"/>
      <c r="CS63" s="253"/>
      <c r="CX63" s="253"/>
      <c r="DC63" s="253"/>
      <c r="DH63" s="253"/>
    </row>
    <row r="64" spans="22:120" ht="13.25">
      <c r="V64" s="253"/>
    </row>
    <row r="65" spans="15:120" ht="13.2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5">
      <c r="Q66" s="253"/>
      <c r="S66" s="253"/>
      <c r="U66" s="253"/>
      <c r="DM66" s="253"/>
    </row>
    <row r="67" spans="15:120" ht="13.2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5"/>
    <row r="69" spans="15:120" ht="13.25"/>
    <row r="70" spans="15:120" ht="13.25"/>
    <row r="71" spans="15:120" ht="13.25"/>
    <row r="72" spans="15:120" ht="13.25">
      <c r="DP72" s="253"/>
    </row>
    <row r="73" spans="15:120" ht="13.25">
      <c r="DP73" s="253"/>
    </row>
    <row r="74" spans="15:120" ht="13.25"/>
    <row r="75" spans="15:120" ht="13.25"/>
    <row r="76" spans="15:120" ht="13.25"/>
    <row r="77" spans="15:120" ht="13.25"/>
    <row r="78" spans="15:120" ht="13.25"/>
    <row r="79" spans="15:120" ht="13.25"/>
    <row r="80" spans="15:120" ht="13.25"/>
    <row r="81" spans="97:112" ht="13.25"/>
    <row r="82" spans="97:112" ht="13.25"/>
    <row r="83" spans="97:112" ht="13.25"/>
    <row r="84" spans="97:112" ht="13.25"/>
    <row r="85" spans="97:112" ht="13.25"/>
    <row r="86" spans="97:112" ht="13.25"/>
    <row r="87" spans="97:112" ht="13.25"/>
    <row r="88" spans="97:112" ht="13.25"/>
    <row r="89" spans="97:112" ht="13.25"/>
    <row r="90" spans="97:112" ht="13.25"/>
    <row r="91" spans="97:112" ht="13.25"/>
    <row r="92" spans="97:112" ht="13.25"/>
    <row r="93" spans="97:112" ht="13.25"/>
    <row r="94" spans="97:112" ht="13.25"/>
    <row r="95" spans="97:112" ht="13.25"/>
    <row r="96" spans="97:112" ht="13.25">
      <c r="CS96" s="253"/>
      <c r="CX96" s="253"/>
      <c r="DC96" s="253"/>
      <c r="DH96" s="253"/>
    </row>
    <row r="97" spans="24:120" ht="13.25">
      <c r="CS97" s="253"/>
      <c r="CX97" s="253"/>
      <c r="DC97" s="253"/>
      <c r="DH97" s="253"/>
      <c r="DP97" s="254" t="s">
        <v>517</v>
      </c>
    </row>
    <row r="98" spans="24:120" ht="13.25" hidden="1">
      <c r="CS98" s="253"/>
      <c r="CX98" s="253"/>
      <c r="DC98" s="253"/>
      <c r="DH98" s="253"/>
    </row>
    <row r="99" spans="24:120" ht="13.25"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25" hidden="1">
      <c r="CT103" s="253"/>
      <c r="CV103" s="253"/>
      <c r="CW103" s="253"/>
      <c r="CY103" s="253"/>
      <c r="DA103" s="253"/>
      <c r="DB103" s="253"/>
      <c r="DD103" s="253"/>
      <c r="DF103" s="253"/>
      <c r="DG103" s="253"/>
      <c r="DI103" s="253"/>
      <c r="DK103" s="253"/>
      <c r="DL103" s="253"/>
      <c r="DM103" s="253"/>
      <c r="DN103" s="253"/>
      <c r="DO103" s="253"/>
      <c r="DP103" s="253"/>
    </row>
    <row r="104" spans="24:120" ht="13.25" hidden="1">
      <c r="CV104" s="253"/>
      <c r="CW104" s="253"/>
      <c r="DA104" s="253"/>
      <c r="DB104" s="253"/>
      <c r="DF104" s="253"/>
      <c r="DG104" s="253"/>
      <c r="DK104" s="253"/>
      <c r="DL104" s="253"/>
      <c r="DN104" s="253"/>
      <c r="DO104" s="253"/>
      <c r="DP104" s="253"/>
    </row>
    <row r="105" spans="24:120" ht="12.75" hidden="1" customHeight="1"/>
  </sheetData>
  <sheetProtection algorithmName="SHA-512" hashValue="06vhuu15+D6n3sL1Ar6PklwhnVTIN5Z65xEAQ43Aqs3YQGeFlgohrTl3rQW72BUPqxY7N3cPP42kMsbSE3yTNg==" saltValue="dubsHBkcO4tURvLi/CN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50" zoomScaleNormal="50" zoomScaleSheetLayoutView="55" workbookViewId="0"/>
  </sheetViews>
  <sheetFormatPr defaultColWidth="0" defaultRowHeight="13.5" customHeight="1" zeroHeight="1"/>
  <cols>
    <col min="1" max="116" width="2.6328125" style="254" customWidth="1"/>
    <col min="117" max="16384" width="9" style="253" hidden="1"/>
  </cols>
  <sheetData>
    <row r="1" spans="2:116" ht="13.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row r="3" spans="2:116" ht="13.25"/>
    <row r="4" spans="2:116" ht="13.2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row r="7" spans="2:116" ht="13.25"/>
    <row r="8" spans="2:116" ht="13.25"/>
    <row r="9" spans="2:116" ht="13.25"/>
    <row r="10" spans="2:116" ht="13.25"/>
    <row r="11" spans="2:116" ht="13.25"/>
    <row r="12" spans="2:116" ht="13.25"/>
    <row r="13" spans="2:116" ht="13.25"/>
    <row r="14" spans="2:116" ht="13.25"/>
    <row r="15" spans="2:116" ht="13.25"/>
    <row r="16" spans="2:116" ht="13.25"/>
    <row r="17" spans="9:116" ht="13.25"/>
    <row r="18" spans="9:116" ht="13.2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row r="20" spans="9:116" ht="13.25"/>
    <row r="21" spans="9:116" ht="13.25">
      <c r="DL21" s="253"/>
    </row>
    <row r="22" spans="9:116" ht="13.25">
      <c r="DI22" s="253"/>
      <c r="DJ22" s="253"/>
      <c r="DK22" s="253"/>
      <c r="DL22" s="253"/>
    </row>
    <row r="23" spans="9:116" ht="13.25">
      <c r="CY23" s="253"/>
      <c r="CZ23" s="253"/>
      <c r="DA23" s="253"/>
      <c r="DB23" s="253"/>
      <c r="DC23" s="253"/>
      <c r="DD23" s="253"/>
      <c r="DE23" s="253"/>
      <c r="DF23" s="253"/>
      <c r="DG23" s="253"/>
      <c r="DH23" s="253"/>
      <c r="DI23" s="253"/>
      <c r="DJ23" s="253"/>
      <c r="DK23" s="253"/>
      <c r="DL23" s="253"/>
    </row>
    <row r="24" spans="9:116" ht="13.25"/>
    <row r="25" spans="9:116" ht="13.25"/>
    <row r="26" spans="9:116" ht="13.25"/>
    <row r="27" spans="9:116" ht="13.25"/>
    <row r="28" spans="9:116" ht="13.25"/>
    <row r="29" spans="9:116" ht="13.25"/>
    <row r="30" spans="9:116" ht="13.25"/>
    <row r="31" spans="9:116" ht="13.25"/>
    <row r="32" spans="9:116" ht="13.25"/>
    <row r="33" spans="15:116" ht="13.25"/>
    <row r="34" spans="15:116" ht="13.25"/>
    <row r="35" spans="15:116" ht="13.25">
      <c r="CZ35" s="253"/>
      <c r="DA35" s="253"/>
      <c r="DB35" s="253"/>
      <c r="DC35" s="253"/>
      <c r="DD35" s="253"/>
      <c r="DE35" s="253"/>
      <c r="DF35" s="253"/>
      <c r="DG35" s="253"/>
      <c r="DH35" s="253"/>
      <c r="DI35" s="253"/>
      <c r="DJ35" s="253"/>
      <c r="DK35" s="253"/>
      <c r="DL35" s="253"/>
    </row>
    <row r="36" spans="15:116" ht="13.25"/>
    <row r="37" spans="15:116" ht="13.25">
      <c r="DL37" s="253"/>
    </row>
    <row r="38" spans="15:116" ht="13.25">
      <c r="DI38" s="253"/>
      <c r="DJ38" s="253"/>
      <c r="DK38" s="253"/>
      <c r="DL38" s="253"/>
    </row>
    <row r="39" spans="15:116" ht="13.25"/>
    <row r="40" spans="15:116" ht="13.25"/>
    <row r="41" spans="15:116" ht="13.25"/>
    <row r="42" spans="15:116" ht="13.25"/>
    <row r="43" spans="15:116" ht="13.2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5">
      <c r="DL44" s="253"/>
    </row>
    <row r="45" spans="15:116" ht="13.25"/>
    <row r="46" spans="15:116" ht="13.25">
      <c r="DA46" s="253"/>
      <c r="DB46" s="253"/>
      <c r="DC46" s="253"/>
      <c r="DD46" s="253"/>
      <c r="DE46" s="253"/>
      <c r="DF46" s="253"/>
      <c r="DG46" s="253"/>
      <c r="DH46" s="253"/>
      <c r="DI46" s="253"/>
      <c r="DJ46" s="253"/>
      <c r="DK46" s="253"/>
      <c r="DL46" s="253"/>
    </row>
    <row r="47" spans="15:116" ht="13.25"/>
    <row r="48" spans="15:116" ht="13.25"/>
    <row r="49" spans="104:116" ht="13.25"/>
    <row r="50" spans="104:116" ht="13.25">
      <c r="CZ50" s="253"/>
      <c r="DA50" s="253"/>
      <c r="DB50" s="253"/>
      <c r="DC50" s="253"/>
      <c r="DD50" s="253"/>
      <c r="DE50" s="253"/>
      <c r="DF50" s="253"/>
      <c r="DG50" s="253"/>
      <c r="DH50" s="253"/>
      <c r="DI50" s="253"/>
      <c r="DJ50" s="253"/>
      <c r="DK50" s="253"/>
      <c r="DL50" s="253"/>
    </row>
    <row r="51" spans="104:116" ht="13.25"/>
    <row r="52" spans="104:116" ht="13.25"/>
    <row r="53" spans="104:116" ht="13.25">
      <c r="DL53" s="253"/>
    </row>
    <row r="54" spans="104:116" ht="13.25"/>
    <row r="55" spans="104:116" ht="13.25"/>
    <row r="56" spans="104:116" ht="13.25"/>
    <row r="57" spans="104:116" ht="13.25"/>
    <row r="58" spans="104:116" ht="13.25"/>
    <row r="59" spans="104:116" ht="13.25"/>
    <row r="60" spans="104:116" ht="13.25"/>
    <row r="61" spans="104:116" ht="13.25"/>
    <row r="62" spans="104:116" ht="13.25"/>
    <row r="63" spans="104:116" ht="13.25"/>
    <row r="64" spans="104:116" ht="13.25"/>
    <row r="65" spans="107:116" ht="13.25"/>
    <row r="66" spans="107:116" ht="13.25"/>
    <row r="67" spans="107:116" ht="13.25">
      <c r="DC67" s="253"/>
      <c r="DD67" s="253"/>
      <c r="DE67" s="253"/>
      <c r="DF67" s="253"/>
      <c r="DG67" s="253"/>
      <c r="DH67" s="253"/>
      <c r="DI67" s="253"/>
      <c r="DJ67" s="253"/>
      <c r="DK67" s="253"/>
      <c r="DL67" s="253"/>
    </row>
    <row r="68" spans="107:116" ht="13.25"/>
    <row r="69" spans="107:116" ht="13.25"/>
    <row r="70" spans="107:116" ht="13.25"/>
    <row r="71" spans="107:116" ht="13.25"/>
    <row r="72" spans="107:116" ht="13.25"/>
    <row r="73" spans="107:116" ht="13.25"/>
    <row r="74" spans="107:116" ht="13.25"/>
    <row r="75" spans="107:116" ht="13.25"/>
    <row r="76" spans="107:116" ht="13.25"/>
    <row r="77" spans="107:116" ht="13.25"/>
    <row r="78" spans="107:116" ht="13.25"/>
    <row r="79" spans="107:116" ht="13.25"/>
    <row r="80" spans="107:116" ht="13.25"/>
    <row r="81" ht="13.25"/>
    <row r="82" ht="13.25"/>
    <row r="83" ht="13.25"/>
    <row r="84" ht="13.25"/>
    <row r="85" ht="13.25"/>
    <row r="86" ht="13.25"/>
    <row r="87" ht="13.25"/>
    <row r="88" ht="13.25"/>
    <row r="89" ht="13.25"/>
  </sheetData>
  <sheetProtection algorithmName="SHA-512" hashValue="A4UbZhXJd5gFWKVCRTUr5vQOMTjstuiEfNTqJ4ZbOBF6AKAf0j8bx04CkF6YmhKzNNOh6FXOO5I47wym0/7u6g==" saltValue="JTr7yqAMC8rB7/Wa175O0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zoomScale="70" zoomScaleSheetLayoutView="70" workbookViewId="0">
      <selection activeCell="AM58" sqref="AM58"/>
    </sheetView>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25">
      <c r="AS1" s="255"/>
      <c r="AT1" s="255"/>
    </row>
    <row r="2" spans="1:46" ht="13.25">
      <c r="AS2" s="255"/>
      <c r="AT2" s="255"/>
    </row>
    <row r="3" spans="1:46" ht="13.25">
      <c r="AS3" s="255"/>
      <c r="AT3" s="255"/>
    </row>
    <row r="4" spans="1:46" ht="13.25">
      <c r="AS4" s="255"/>
      <c r="AT4" s="255"/>
    </row>
    <row r="5" spans="1:46" ht="16.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519</v>
      </c>
      <c r="AL6" s="260"/>
      <c r="AM6" s="260"/>
      <c r="AN6" s="260"/>
    </row>
    <row r="7" spans="1:46" ht="13.5" customHeight="1">
      <c r="A7" s="259"/>
      <c r="AK7" s="262"/>
      <c r="AL7" s="263"/>
      <c r="AM7" s="263"/>
      <c r="AN7" s="264"/>
      <c r="AO7" s="1127" t="s">
        <v>520</v>
      </c>
      <c r="AP7" s="265"/>
      <c r="AQ7" s="266" t="s">
        <v>521</v>
      </c>
      <c r="AR7" s="267"/>
    </row>
    <row r="8" spans="1:46" ht="13">
      <c r="A8" s="259"/>
      <c r="AK8" s="268"/>
      <c r="AL8" s="269"/>
      <c r="AM8" s="269"/>
      <c r="AN8" s="270"/>
      <c r="AO8" s="1128"/>
      <c r="AP8" s="271" t="s">
        <v>522</v>
      </c>
      <c r="AQ8" s="272" t="s">
        <v>523</v>
      </c>
      <c r="AR8" s="273" t="s">
        <v>524</v>
      </c>
    </row>
    <row r="9" spans="1:46" ht="13">
      <c r="A9" s="259"/>
      <c r="AK9" s="1129" t="s">
        <v>525</v>
      </c>
      <c r="AL9" s="1130"/>
      <c r="AM9" s="1130"/>
      <c r="AN9" s="1131"/>
      <c r="AO9" s="274">
        <v>1254786</v>
      </c>
      <c r="AP9" s="274">
        <v>95625</v>
      </c>
      <c r="AQ9" s="275">
        <v>104296</v>
      </c>
      <c r="AR9" s="276">
        <v>-8.3000000000000007</v>
      </c>
    </row>
    <row r="10" spans="1:46" ht="13.5" customHeight="1">
      <c r="A10" s="259"/>
      <c r="AK10" s="1129" t="s">
        <v>526</v>
      </c>
      <c r="AL10" s="1130"/>
      <c r="AM10" s="1130"/>
      <c r="AN10" s="1131"/>
      <c r="AO10" s="277">
        <v>245445</v>
      </c>
      <c r="AP10" s="277">
        <v>18705</v>
      </c>
      <c r="AQ10" s="278">
        <v>16614</v>
      </c>
      <c r="AR10" s="279">
        <v>12.6</v>
      </c>
    </row>
    <row r="11" spans="1:46" ht="13.5" customHeight="1">
      <c r="A11" s="259"/>
      <c r="AK11" s="1129" t="s">
        <v>527</v>
      </c>
      <c r="AL11" s="1130"/>
      <c r="AM11" s="1130"/>
      <c r="AN11" s="1131"/>
      <c r="AO11" s="277" t="s">
        <v>528</v>
      </c>
      <c r="AP11" s="277" t="s">
        <v>528</v>
      </c>
      <c r="AQ11" s="278">
        <v>799</v>
      </c>
      <c r="AR11" s="279" t="s">
        <v>528</v>
      </c>
    </row>
    <row r="12" spans="1:46" ht="13.5" customHeight="1">
      <c r="A12" s="259"/>
      <c r="AK12" s="1129" t="s">
        <v>529</v>
      </c>
      <c r="AL12" s="1130"/>
      <c r="AM12" s="1130"/>
      <c r="AN12" s="1131"/>
      <c r="AO12" s="277" t="s">
        <v>528</v>
      </c>
      <c r="AP12" s="277" t="s">
        <v>528</v>
      </c>
      <c r="AQ12" s="278" t="s">
        <v>528</v>
      </c>
      <c r="AR12" s="279" t="s">
        <v>528</v>
      </c>
    </row>
    <row r="13" spans="1:46" ht="13.5" customHeight="1">
      <c r="A13" s="259"/>
      <c r="AK13" s="1129" t="s">
        <v>530</v>
      </c>
      <c r="AL13" s="1130"/>
      <c r="AM13" s="1130"/>
      <c r="AN13" s="1131"/>
      <c r="AO13" s="277">
        <v>70025</v>
      </c>
      <c r="AP13" s="277">
        <v>5336</v>
      </c>
      <c r="AQ13" s="278">
        <v>4504</v>
      </c>
      <c r="AR13" s="279">
        <v>18.5</v>
      </c>
    </row>
    <row r="14" spans="1:46" ht="13.5" customHeight="1">
      <c r="A14" s="259"/>
      <c r="AK14" s="1129" t="s">
        <v>531</v>
      </c>
      <c r="AL14" s="1130"/>
      <c r="AM14" s="1130"/>
      <c r="AN14" s="1131"/>
      <c r="AO14" s="277">
        <v>12908</v>
      </c>
      <c r="AP14" s="277">
        <v>984</v>
      </c>
      <c r="AQ14" s="278">
        <v>2125</v>
      </c>
      <c r="AR14" s="279">
        <v>-53.7</v>
      </c>
    </row>
    <row r="15" spans="1:46" ht="13.5" customHeight="1">
      <c r="A15" s="259"/>
      <c r="AK15" s="1132" t="s">
        <v>532</v>
      </c>
      <c r="AL15" s="1133"/>
      <c r="AM15" s="1133"/>
      <c r="AN15" s="1134"/>
      <c r="AO15" s="277">
        <v>-83917</v>
      </c>
      <c r="AP15" s="277">
        <v>-6395</v>
      </c>
      <c r="AQ15" s="278">
        <v>-7352</v>
      </c>
      <c r="AR15" s="279">
        <v>-13</v>
      </c>
    </row>
    <row r="16" spans="1:46" ht="13">
      <c r="A16" s="259"/>
      <c r="AK16" s="1132" t="s">
        <v>190</v>
      </c>
      <c r="AL16" s="1133"/>
      <c r="AM16" s="1133"/>
      <c r="AN16" s="1134"/>
      <c r="AO16" s="277">
        <v>1499247</v>
      </c>
      <c r="AP16" s="277">
        <v>114254</v>
      </c>
      <c r="AQ16" s="278">
        <v>120986</v>
      </c>
      <c r="AR16" s="279">
        <v>-5.6</v>
      </c>
    </row>
    <row r="17" spans="1:46" ht="13.25">
      <c r="A17" s="259"/>
    </row>
    <row r="18" spans="1:46" ht="13.25">
      <c r="A18" s="259"/>
      <c r="AQ18" s="280"/>
      <c r="AR18" s="280"/>
    </row>
    <row r="19" spans="1:46" ht="13">
      <c r="A19" s="259"/>
      <c r="AK19" s="255" t="s">
        <v>533</v>
      </c>
    </row>
    <row r="20" spans="1:46" ht="13">
      <c r="A20" s="259"/>
      <c r="AK20" s="281"/>
      <c r="AL20" s="282"/>
      <c r="AM20" s="282"/>
      <c r="AN20" s="283"/>
      <c r="AO20" s="284" t="s">
        <v>534</v>
      </c>
      <c r="AP20" s="285" t="s">
        <v>535</v>
      </c>
      <c r="AQ20" s="286" t="s">
        <v>536</v>
      </c>
      <c r="AR20" s="287"/>
    </row>
    <row r="21" spans="1:46" s="260" customFormat="1" ht="13">
      <c r="A21" s="288"/>
      <c r="AK21" s="1135" t="s">
        <v>537</v>
      </c>
      <c r="AL21" s="1136"/>
      <c r="AM21" s="1136"/>
      <c r="AN21" s="1137"/>
      <c r="AO21" s="289">
        <v>9.5299999999999994</v>
      </c>
      <c r="AP21" s="290">
        <v>10.56</v>
      </c>
      <c r="AQ21" s="291">
        <v>-1.03</v>
      </c>
      <c r="AS21" s="292"/>
      <c r="AT21" s="288"/>
    </row>
    <row r="22" spans="1:46" s="260" customFormat="1" ht="13">
      <c r="A22" s="288"/>
      <c r="AK22" s="1135" t="s">
        <v>538</v>
      </c>
      <c r="AL22" s="1136"/>
      <c r="AM22" s="1136"/>
      <c r="AN22" s="1137"/>
      <c r="AO22" s="293">
        <v>99.7</v>
      </c>
      <c r="AP22" s="294">
        <v>96.8</v>
      </c>
      <c r="AQ22" s="295">
        <v>2.9</v>
      </c>
      <c r="AR22" s="280"/>
      <c r="AS22" s="292"/>
      <c r="AT22" s="288"/>
    </row>
    <row r="23" spans="1:46" s="260" customFormat="1" ht="13.25">
      <c r="A23" s="288"/>
      <c r="AP23" s="280"/>
      <c r="AQ23" s="280"/>
      <c r="AR23" s="280"/>
      <c r="AS23" s="292"/>
      <c r="AT23" s="288"/>
    </row>
    <row r="24" spans="1:46" s="260" customFormat="1" ht="13.25">
      <c r="A24" s="288"/>
      <c r="AP24" s="280"/>
      <c r="AQ24" s="280"/>
      <c r="AR24" s="280"/>
      <c r="AS24" s="292"/>
      <c r="AT24" s="288"/>
    </row>
    <row r="25" spans="1:46" s="260" customFormat="1" ht="13.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539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5">
      <c r="A27" s="300"/>
      <c r="AS27" s="255"/>
      <c r="AT27" s="255"/>
    </row>
    <row r="28" spans="1:46" ht="16.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541</v>
      </c>
      <c r="AL29" s="260"/>
      <c r="AM29" s="260"/>
      <c r="AN29" s="260"/>
      <c r="AS29" s="302"/>
    </row>
    <row r="30" spans="1:46" ht="13.5" customHeight="1">
      <c r="A30" s="259"/>
      <c r="AK30" s="262"/>
      <c r="AL30" s="263"/>
      <c r="AM30" s="263"/>
      <c r="AN30" s="264"/>
      <c r="AO30" s="1127" t="s">
        <v>520</v>
      </c>
      <c r="AP30" s="265"/>
      <c r="AQ30" s="266" t="s">
        <v>521</v>
      </c>
      <c r="AR30" s="267"/>
    </row>
    <row r="31" spans="1:46" ht="13">
      <c r="A31" s="259"/>
      <c r="AK31" s="268"/>
      <c r="AL31" s="269"/>
      <c r="AM31" s="269"/>
      <c r="AN31" s="270"/>
      <c r="AO31" s="1128"/>
      <c r="AP31" s="271" t="s">
        <v>522</v>
      </c>
      <c r="AQ31" s="272" t="s">
        <v>523</v>
      </c>
      <c r="AR31" s="273" t="s">
        <v>524</v>
      </c>
    </row>
    <row r="32" spans="1:46" ht="27" customHeight="1">
      <c r="A32" s="259"/>
      <c r="AK32" s="1143" t="s">
        <v>542</v>
      </c>
      <c r="AL32" s="1144"/>
      <c r="AM32" s="1144"/>
      <c r="AN32" s="1145"/>
      <c r="AO32" s="303">
        <v>756416</v>
      </c>
      <c r="AP32" s="303">
        <v>57645</v>
      </c>
      <c r="AQ32" s="304">
        <v>60627</v>
      </c>
      <c r="AR32" s="305">
        <v>-4.9000000000000004</v>
      </c>
    </row>
    <row r="33" spans="1:46" ht="13.5" customHeight="1">
      <c r="A33" s="259"/>
      <c r="AK33" s="1143" t="s">
        <v>543</v>
      </c>
      <c r="AL33" s="1144"/>
      <c r="AM33" s="1144"/>
      <c r="AN33" s="1145"/>
      <c r="AO33" s="303" t="s">
        <v>528</v>
      </c>
      <c r="AP33" s="303" t="s">
        <v>528</v>
      </c>
      <c r="AQ33" s="304" t="s">
        <v>528</v>
      </c>
      <c r="AR33" s="305" t="s">
        <v>528</v>
      </c>
    </row>
    <row r="34" spans="1:46" ht="27" customHeight="1">
      <c r="A34" s="259"/>
      <c r="AK34" s="1143" t="s">
        <v>544</v>
      </c>
      <c r="AL34" s="1144"/>
      <c r="AM34" s="1144"/>
      <c r="AN34" s="1145"/>
      <c r="AO34" s="303" t="s">
        <v>528</v>
      </c>
      <c r="AP34" s="303" t="s">
        <v>528</v>
      </c>
      <c r="AQ34" s="304" t="s">
        <v>528</v>
      </c>
      <c r="AR34" s="305" t="s">
        <v>528</v>
      </c>
    </row>
    <row r="35" spans="1:46" ht="27" customHeight="1">
      <c r="A35" s="259"/>
      <c r="AK35" s="1143" t="s">
        <v>545</v>
      </c>
      <c r="AL35" s="1144"/>
      <c r="AM35" s="1144"/>
      <c r="AN35" s="1145"/>
      <c r="AO35" s="303">
        <v>75972</v>
      </c>
      <c r="AP35" s="303">
        <v>5790</v>
      </c>
      <c r="AQ35" s="304">
        <v>21887</v>
      </c>
      <c r="AR35" s="305">
        <v>-73.5</v>
      </c>
    </row>
    <row r="36" spans="1:46" ht="27" customHeight="1">
      <c r="A36" s="259"/>
      <c r="AK36" s="1143" t="s">
        <v>546</v>
      </c>
      <c r="AL36" s="1144"/>
      <c r="AM36" s="1144"/>
      <c r="AN36" s="1145"/>
      <c r="AO36" s="303">
        <v>50271</v>
      </c>
      <c r="AP36" s="303">
        <v>3831</v>
      </c>
      <c r="AQ36" s="304">
        <v>5351</v>
      </c>
      <c r="AR36" s="305">
        <v>-28.4</v>
      </c>
    </row>
    <row r="37" spans="1:46" ht="13.5" customHeight="1">
      <c r="A37" s="259"/>
      <c r="AK37" s="1143" t="s">
        <v>547</v>
      </c>
      <c r="AL37" s="1144"/>
      <c r="AM37" s="1144"/>
      <c r="AN37" s="1145"/>
      <c r="AO37" s="303">
        <v>8169</v>
      </c>
      <c r="AP37" s="303">
        <v>623</v>
      </c>
      <c r="AQ37" s="304">
        <v>569</v>
      </c>
      <c r="AR37" s="305">
        <v>9.5</v>
      </c>
    </row>
    <row r="38" spans="1:46" ht="27" customHeight="1">
      <c r="A38" s="259"/>
      <c r="AK38" s="1146" t="s">
        <v>548</v>
      </c>
      <c r="AL38" s="1147"/>
      <c r="AM38" s="1147"/>
      <c r="AN38" s="1148"/>
      <c r="AO38" s="306" t="s">
        <v>528</v>
      </c>
      <c r="AP38" s="306" t="s">
        <v>528</v>
      </c>
      <c r="AQ38" s="307">
        <v>12</v>
      </c>
      <c r="AR38" s="295" t="s">
        <v>528</v>
      </c>
      <c r="AS38" s="302"/>
    </row>
    <row r="39" spans="1:46" ht="13">
      <c r="A39" s="259"/>
      <c r="AK39" s="1146" t="s">
        <v>549</v>
      </c>
      <c r="AL39" s="1147"/>
      <c r="AM39" s="1147"/>
      <c r="AN39" s="1148"/>
      <c r="AO39" s="303">
        <v>-7295</v>
      </c>
      <c r="AP39" s="303">
        <v>-556</v>
      </c>
      <c r="AQ39" s="304">
        <v>-1532</v>
      </c>
      <c r="AR39" s="305">
        <v>-63.7</v>
      </c>
      <c r="AS39" s="302"/>
    </row>
    <row r="40" spans="1:46" ht="27" customHeight="1">
      <c r="A40" s="259"/>
      <c r="AK40" s="1143" t="s">
        <v>550</v>
      </c>
      <c r="AL40" s="1144"/>
      <c r="AM40" s="1144"/>
      <c r="AN40" s="1145"/>
      <c r="AO40" s="303">
        <v>-620984</v>
      </c>
      <c r="AP40" s="303">
        <v>-47324</v>
      </c>
      <c r="AQ40" s="304">
        <v>-57744</v>
      </c>
      <c r="AR40" s="305">
        <v>-18</v>
      </c>
      <c r="AS40" s="302"/>
    </row>
    <row r="41" spans="1:46" ht="13">
      <c r="A41" s="259"/>
      <c r="AK41" s="1149" t="s">
        <v>302</v>
      </c>
      <c r="AL41" s="1150"/>
      <c r="AM41" s="1150"/>
      <c r="AN41" s="1151"/>
      <c r="AO41" s="303">
        <v>262549</v>
      </c>
      <c r="AP41" s="303">
        <v>20008</v>
      </c>
      <c r="AQ41" s="304">
        <v>29170</v>
      </c>
      <c r="AR41" s="305">
        <v>-31.4</v>
      </c>
      <c r="AS41" s="302"/>
    </row>
    <row r="42" spans="1:46" ht="13">
      <c r="A42" s="259"/>
      <c r="AK42" s="308" t="s">
        <v>551</v>
      </c>
      <c r="AQ42" s="280"/>
      <c r="AR42" s="280"/>
      <c r="AS42" s="302"/>
    </row>
    <row r="43" spans="1:46" ht="13.25">
      <c r="A43" s="259"/>
      <c r="AP43" s="309"/>
      <c r="AQ43" s="280"/>
      <c r="AS43" s="302"/>
    </row>
    <row r="44" spans="1:46" ht="13.25">
      <c r="A44" s="259"/>
      <c r="AQ44" s="280"/>
    </row>
    <row r="45" spans="1:46" ht="13.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552</v>
      </c>
    </row>
    <row r="48" spans="1:46" ht="13">
      <c r="A48" s="259"/>
      <c r="AK48" s="313" t="s">
        <v>553</v>
      </c>
      <c r="AL48" s="313"/>
      <c r="AM48" s="313"/>
      <c r="AN48" s="313"/>
      <c r="AO48" s="313"/>
      <c r="AP48" s="313"/>
      <c r="AQ48" s="314"/>
      <c r="AR48" s="313"/>
    </row>
    <row r="49" spans="1:44" ht="13.5" customHeight="1">
      <c r="A49" s="259"/>
      <c r="AK49" s="315"/>
      <c r="AL49" s="316"/>
      <c r="AM49" s="1138" t="s">
        <v>520</v>
      </c>
      <c r="AN49" s="1140" t="s">
        <v>554</v>
      </c>
      <c r="AO49" s="1141"/>
      <c r="AP49" s="1141"/>
      <c r="AQ49" s="1141"/>
      <c r="AR49" s="1142"/>
    </row>
    <row r="50" spans="1:44" ht="13">
      <c r="A50" s="259"/>
      <c r="AK50" s="317"/>
      <c r="AL50" s="318"/>
      <c r="AM50" s="1139"/>
      <c r="AN50" s="319" t="s">
        <v>555</v>
      </c>
      <c r="AO50" s="320" t="s">
        <v>556</v>
      </c>
      <c r="AP50" s="321" t="s">
        <v>557</v>
      </c>
      <c r="AQ50" s="322" t="s">
        <v>558</v>
      </c>
      <c r="AR50" s="323" t="s">
        <v>559</v>
      </c>
    </row>
    <row r="51" spans="1:44" ht="13.25">
      <c r="A51" s="259"/>
      <c r="AK51" s="315" t="s">
        <v>560</v>
      </c>
      <c r="AL51" s="316"/>
      <c r="AM51" s="324">
        <v>1558645</v>
      </c>
      <c r="AN51" s="325">
        <v>113828</v>
      </c>
      <c r="AO51" s="326">
        <v>33.799999999999997</v>
      </c>
      <c r="AP51" s="327">
        <v>108252</v>
      </c>
      <c r="AQ51" s="328">
        <v>30.4</v>
      </c>
      <c r="AR51" s="329">
        <v>3.4</v>
      </c>
    </row>
    <row r="52" spans="1:44" ht="13">
      <c r="A52" s="259"/>
      <c r="AK52" s="330"/>
      <c r="AL52" s="331" t="s">
        <v>561</v>
      </c>
      <c r="AM52" s="332">
        <v>1452937</v>
      </c>
      <c r="AN52" s="333">
        <v>106108</v>
      </c>
      <c r="AO52" s="334">
        <v>30.8</v>
      </c>
      <c r="AP52" s="335">
        <v>50321</v>
      </c>
      <c r="AQ52" s="336">
        <v>7.6</v>
      </c>
      <c r="AR52" s="337">
        <v>23.2</v>
      </c>
    </row>
    <row r="53" spans="1:44" ht="13.25">
      <c r="A53" s="259"/>
      <c r="AK53" s="315" t="s">
        <v>562</v>
      </c>
      <c r="AL53" s="316"/>
      <c r="AM53" s="324">
        <v>768449</v>
      </c>
      <c r="AN53" s="325">
        <v>56893</v>
      </c>
      <c r="AO53" s="326">
        <v>-50</v>
      </c>
      <c r="AP53" s="327">
        <v>93492</v>
      </c>
      <c r="AQ53" s="328">
        <v>-13.6</v>
      </c>
      <c r="AR53" s="329">
        <v>-36.4</v>
      </c>
    </row>
    <row r="54" spans="1:44" ht="13">
      <c r="A54" s="259"/>
      <c r="AK54" s="330"/>
      <c r="AL54" s="331" t="s">
        <v>561</v>
      </c>
      <c r="AM54" s="332">
        <v>569259</v>
      </c>
      <c r="AN54" s="333">
        <v>42145</v>
      </c>
      <c r="AO54" s="334">
        <v>-60.3</v>
      </c>
      <c r="AP54" s="335">
        <v>53316</v>
      </c>
      <c r="AQ54" s="336">
        <v>6</v>
      </c>
      <c r="AR54" s="337">
        <v>-66.3</v>
      </c>
    </row>
    <row r="55" spans="1:44" ht="13.25">
      <c r="A55" s="259"/>
      <c r="AK55" s="315" t="s">
        <v>563</v>
      </c>
      <c r="AL55" s="316"/>
      <c r="AM55" s="324">
        <v>1417174</v>
      </c>
      <c r="AN55" s="325">
        <v>106036</v>
      </c>
      <c r="AO55" s="326">
        <v>86.4</v>
      </c>
      <c r="AP55" s="327">
        <v>94796</v>
      </c>
      <c r="AQ55" s="328">
        <v>1.4</v>
      </c>
      <c r="AR55" s="329">
        <v>85</v>
      </c>
    </row>
    <row r="56" spans="1:44" ht="13">
      <c r="A56" s="259"/>
      <c r="AK56" s="330"/>
      <c r="AL56" s="331" t="s">
        <v>561</v>
      </c>
      <c r="AM56" s="332">
        <v>1166642</v>
      </c>
      <c r="AN56" s="333">
        <v>87291</v>
      </c>
      <c r="AO56" s="334">
        <v>107.1</v>
      </c>
      <c r="AP56" s="335">
        <v>55781</v>
      </c>
      <c r="AQ56" s="336">
        <v>4.5999999999999996</v>
      </c>
      <c r="AR56" s="337">
        <v>102.5</v>
      </c>
    </row>
    <row r="57" spans="1:44" ht="13.25">
      <c r="A57" s="259"/>
      <c r="AK57" s="315" t="s">
        <v>564</v>
      </c>
      <c r="AL57" s="316"/>
      <c r="AM57" s="324">
        <v>1378245</v>
      </c>
      <c r="AN57" s="325">
        <v>104627</v>
      </c>
      <c r="AO57" s="326">
        <v>-1.3</v>
      </c>
      <c r="AP57" s="327">
        <v>85942</v>
      </c>
      <c r="AQ57" s="328">
        <v>-9.3000000000000007</v>
      </c>
      <c r="AR57" s="329">
        <v>8</v>
      </c>
    </row>
    <row r="58" spans="1:44" ht="13">
      <c r="A58" s="259"/>
      <c r="AK58" s="330"/>
      <c r="AL58" s="331" t="s">
        <v>561</v>
      </c>
      <c r="AM58" s="332">
        <v>1214385</v>
      </c>
      <c r="AN58" s="333">
        <v>92187</v>
      </c>
      <c r="AO58" s="334">
        <v>5.6</v>
      </c>
      <c r="AP58" s="335">
        <v>48630</v>
      </c>
      <c r="AQ58" s="336">
        <v>-12.8</v>
      </c>
      <c r="AR58" s="337">
        <v>18.399999999999999</v>
      </c>
    </row>
    <row r="59" spans="1:44" ht="13.25">
      <c r="A59" s="259"/>
      <c r="AK59" s="315" t="s">
        <v>565</v>
      </c>
      <c r="AL59" s="316"/>
      <c r="AM59" s="324">
        <v>965853</v>
      </c>
      <c r="AN59" s="325">
        <v>73606</v>
      </c>
      <c r="AO59" s="326">
        <v>-29.6</v>
      </c>
      <c r="AP59" s="327">
        <v>95007</v>
      </c>
      <c r="AQ59" s="328">
        <v>10.5</v>
      </c>
      <c r="AR59" s="329">
        <v>-40.1</v>
      </c>
    </row>
    <row r="60" spans="1:44" ht="13">
      <c r="A60" s="259"/>
      <c r="AK60" s="330"/>
      <c r="AL60" s="331" t="s">
        <v>561</v>
      </c>
      <c r="AM60" s="332">
        <v>801219</v>
      </c>
      <c r="AN60" s="333">
        <v>61059</v>
      </c>
      <c r="AO60" s="334">
        <v>-33.799999999999997</v>
      </c>
      <c r="AP60" s="335">
        <v>48509</v>
      </c>
      <c r="AQ60" s="336">
        <v>-0.2</v>
      </c>
      <c r="AR60" s="337">
        <v>-33.6</v>
      </c>
    </row>
    <row r="61" spans="1:44" ht="13">
      <c r="A61" s="259"/>
      <c r="AK61" s="315" t="s">
        <v>566</v>
      </c>
      <c r="AL61" s="338"/>
      <c r="AM61" s="324">
        <v>1217673</v>
      </c>
      <c r="AN61" s="325">
        <v>90998</v>
      </c>
      <c r="AO61" s="326">
        <v>7.9</v>
      </c>
      <c r="AP61" s="327">
        <v>95498</v>
      </c>
      <c r="AQ61" s="339">
        <v>3.9</v>
      </c>
      <c r="AR61" s="329">
        <v>4</v>
      </c>
    </row>
    <row r="62" spans="1:44" ht="13">
      <c r="A62" s="259"/>
      <c r="AK62" s="330"/>
      <c r="AL62" s="331" t="s">
        <v>561</v>
      </c>
      <c r="AM62" s="332">
        <v>1040888</v>
      </c>
      <c r="AN62" s="333">
        <v>77758</v>
      </c>
      <c r="AO62" s="334">
        <v>9.9</v>
      </c>
      <c r="AP62" s="335">
        <v>51311</v>
      </c>
      <c r="AQ62" s="336">
        <v>1</v>
      </c>
      <c r="AR62" s="337">
        <v>8.9</v>
      </c>
    </row>
    <row r="63" spans="1:44" ht="13.25">
      <c r="A63" s="259"/>
    </row>
    <row r="64" spans="1:44" ht="13.25">
      <c r="A64" s="259"/>
    </row>
    <row r="65" spans="1:46" ht="13.25">
      <c r="A65" s="259"/>
    </row>
    <row r="66" spans="1:46" ht="13.2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25" hidden="1"/>
    <row r="71" spans="1:46" ht="13.25" hidden="1"/>
    <row r="72" spans="1:46" ht="13.25" hidden="1"/>
    <row r="73" spans="1:46" ht="13.25" hidden="1"/>
  </sheetData>
  <sheetProtection algorithmName="SHA-512" hashValue="WCbB25MaOUsXSSYQqSYRi889TpEErMNhLkPq5BOhAOvtdNT7+EomOuSU53Lq94AtpsQirg05RJC/Rf2sjGiFng==" saltValue="NTH8jRsoHZCdbmlS5csq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55" zoomScaleNormal="55"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c r="B2" s="253"/>
      <c r="DG2" s="253"/>
    </row>
    <row r="3" spans="2:125" ht="13.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row r="5" spans="2:125" ht="13.25"/>
    <row r="6" spans="2:125" ht="13.25"/>
    <row r="7" spans="2:125" ht="13.25"/>
    <row r="8" spans="2:125" ht="13.25"/>
    <row r="9" spans="2:125" ht="13.25">
      <c r="DU9" s="253"/>
    </row>
    <row r="10" spans="2:125" ht="13.25"/>
    <row r="11" spans="2:125" ht="13.25"/>
    <row r="12" spans="2:125" ht="13.25"/>
    <row r="13" spans="2:125" ht="13.25"/>
    <row r="14" spans="2:125" ht="13.25"/>
    <row r="15" spans="2:125" ht="13.25"/>
    <row r="16" spans="2:125" ht="13.25"/>
    <row r="17" spans="125:125" ht="13.25">
      <c r="DU17" s="253"/>
    </row>
    <row r="18" spans="125:125" ht="13.25"/>
    <row r="19" spans="125:125" ht="13.25"/>
    <row r="20" spans="125:125" ht="13.25">
      <c r="DU20" s="253"/>
    </row>
    <row r="21" spans="125:125" ht="13.25">
      <c r="DU21" s="253"/>
    </row>
    <row r="22" spans="125:125" ht="13.25"/>
    <row r="23" spans="125:125" ht="13.25"/>
    <row r="24" spans="125:125" ht="13.25"/>
    <row r="25" spans="125:125" ht="13.25"/>
    <row r="26" spans="125:125" ht="13.25"/>
    <row r="27" spans="125:125" ht="13.25"/>
    <row r="28" spans="125:125" ht="13.25">
      <c r="DU28" s="253"/>
    </row>
    <row r="29" spans="125:125" ht="13.25"/>
    <row r="30" spans="125:125" ht="13.25"/>
    <row r="31" spans="125:125" ht="13.25"/>
    <row r="32" spans="125:125" ht="13.25"/>
    <row r="33" spans="2:125" ht="13.25">
      <c r="B33" s="253"/>
      <c r="G33" s="253"/>
      <c r="I33" s="253"/>
    </row>
    <row r="34" spans="2:125" ht="13.25">
      <c r="C34" s="253"/>
      <c r="P34" s="253"/>
      <c r="DE34" s="253"/>
      <c r="DH34" s="253"/>
    </row>
    <row r="35" spans="2:125" ht="13.25">
      <c r="D35" s="253"/>
      <c r="E35" s="253"/>
      <c r="DG35" s="253"/>
      <c r="DJ35" s="253"/>
      <c r="DP35" s="253"/>
      <c r="DQ35" s="253"/>
      <c r="DR35" s="253"/>
      <c r="DS35" s="253"/>
      <c r="DT35" s="253"/>
      <c r="DU35" s="253"/>
    </row>
    <row r="36" spans="2:125" ht="13.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5">
      <c r="DU37" s="253"/>
    </row>
    <row r="38" spans="2:125" ht="13.25">
      <c r="DT38" s="253"/>
      <c r="DU38" s="253"/>
    </row>
    <row r="39" spans="2:125" ht="13.25"/>
    <row r="40" spans="2:125" ht="13.25">
      <c r="DH40" s="253"/>
    </row>
    <row r="41" spans="2:125" ht="13.25">
      <c r="DE41" s="253"/>
    </row>
    <row r="42" spans="2:125" ht="13.25">
      <c r="DG42" s="253"/>
      <c r="DJ42" s="253"/>
    </row>
    <row r="43" spans="2:125" ht="13.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5">
      <c r="DU44" s="253"/>
    </row>
    <row r="45" spans="2:125" ht="13.25"/>
    <row r="46" spans="2:125" ht="13.25"/>
    <row r="47" spans="2:125" ht="13.25"/>
    <row r="48" spans="2:125" ht="13.25">
      <c r="DT48" s="253"/>
      <c r="DU48" s="253"/>
    </row>
    <row r="49" spans="120:125" ht="13.25">
      <c r="DU49" s="253"/>
    </row>
    <row r="50" spans="120:125" ht="13.25">
      <c r="DU50" s="253"/>
    </row>
    <row r="51" spans="120:125" ht="13.25">
      <c r="DP51" s="253"/>
      <c r="DQ51" s="253"/>
      <c r="DR51" s="253"/>
      <c r="DS51" s="253"/>
      <c r="DT51" s="253"/>
      <c r="DU51" s="253"/>
    </row>
    <row r="52" spans="120:125" ht="13.25"/>
    <row r="53" spans="120:125" ht="13.25"/>
    <row r="54" spans="120:125" ht="13.25">
      <c r="DU54" s="253"/>
    </row>
    <row r="55" spans="120:125" ht="13.25"/>
    <row r="56" spans="120:125" ht="13.25"/>
    <row r="57" spans="120:125" ht="13.25"/>
    <row r="58" spans="120:125" ht="13.25">
      <c r="DU58" s="253"/>
    </row>
    <row r="59" spans="120:125" ht="13.25"/>
    <row r="60" spans="120:125" ht="13.25"/>
    <row r="61" spans="120:125" ht="13.25"/>
    <row r="62" spans="120:125" ht="13.25"/>
    <row r="63" spans="120:125" ht="13.25">
      <c r="DU63" s="253"/>
    </row>
    <row r="64" spans="120:125" ht="13.25">
      <c r="DT64" s="253"/>
      <c r="DU64" s="253"/>
    </row>
    <row r="65" spans="123:125" ht="13.25"/>
    <row r="66" spans="123:125" ht="13.25"/>
    <row r="67" spans="123:125" ht="13.25"/>
    <row r="68" spans="123:125" ht="13.25"/>
    <row r="69" spans="123:125" ht="13.25">
      <c r="DS69" s="253"/>
      <c r="DT69" s="253"/>
      <c r="DU69" s="253"/>
    </row>
    <row r="70" spans="123:125" ht="13.25"/>
    <row r="71" spans="123:125" ht="13.25"/>
    <row r="72" spans="123:125" ht="13.25"/>
    <row r="73" spans="123:125" ht="13.25"/>
    <row r="74" spans="123:125" ht="13.25"/>
    <row r="75" spans="123:125" ht="13.25"/>
    <row r="76" spans="123:125" ht="13.25"/>
    <row r="77" spans="123:125" ht="13.25"/>
    <row r="78" spans="123:125" ht="13.25"/>
    <row r="79" spans="123:125" ht="13.25"/>
    <row r="80" spans="123:125" ht="13.25"/>
    <row r="81" spans="116:125" ht="13.25"/>
    <row r="82" spans="116:125" ht="13.25">
      <c r="DL82" s="253"/>
    </row>
    <row r="83" spans="116:125" ht="13.25">
      <c r="DM83" s="253"/>
      <c r="DN83" s="253"/>
      <c r="DO83" s="253"/>
      <c r="DP83" s="253"/>
      <c r="DQ83" s="253"/>
      <c r="DR83" s="253"/>
      <c r="DS83" s="253"/>
      <c r="DT83" s="253"/>
      <c r="DU83" s="253"/>
    </row>
    <row r="84" spans="116:125" ht="13.25"/>
    <row r="85" spans="116:125" ht="13.25"/>
    <row r="86" spans="116:125" ht="13.25"/>
    <row r="87" spans="116:125" ht="13.25"/>
    <row r="88" spans="116:125" ht="13.25">
      <c r="DU88" s="253"/>
    </row>
    <row r="89" spans="116:125" ht="13.25"/>
    <row r="90" spans="116:125" ht="13.25"/>
    <row r="91" spans="116:125" ht="13.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568</v>
      </c>
    </row>
    <row r="121" spans="125:125" ht="13.5" hidden="1" customHeight="1">
      <c r="DU121" s="253"/>
    </row>
  </sheetData>
  <sheetProtection algorithmName="SHA-512" hashValue="ylBQCGqy0VDiaz0mAYXskD9KpR1ddOHifNVEpZwW+eMc1Vw4GaViI8G+aR57Gy6XW5XvTVIZCRydc0h5BTPiXg==" saltValue="2+pcwwtXTqPmfFtxMS2H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c r="B2" s="253"/>
      <c r="T2" s="253"/>
    </row>
    <row r="3" spans="1:125" ht="13.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row r="5" spans="1:125" ht="13.25"/>
    <row r="6" spans="1:125" ht="13.25"/>
    <row r="7" spans="1:125" ht="13.25"/>
    <row r="8" spans="1:125" ht="13.25"/>
    <row r="9" spans="1:125" ht="13.25"/>
    <row r="10" spans="1:125" ht="13.25"/>
    <row r="11" spans="1:125" ht="13.25"/>
    <row r="12" spans="1:125" ht="13.25"/>
    <row r="13" spans="1:125" ht="13.25"/>
    <row r="14" spans="1:125" ht="13.25"/>
    <row r="15" spans="1:125" ht="13.25"/>
    <row r="16" spans="1:125" ht="13.25"/>
    <row r="17" ht="13.25"/>
    <row r="18" ht="13.25"/>
    <row r="19" ht="13.25"/>
    <row r="20" ht="13.25"/>
    <row r="21" ht="13.25"/>
    <row r="22" ht="13.25"/>
    <row r="23" ht="13.25"/>
    <row r="24" ht="13.25"/>
    <row r="25" ht="13.25"/>
    <row r="26" ht="13.25"/>
    <row r="27" ht="13.25"/>
    <row r="28" ht="13.25"/>
    <row r="29" ht="13.25"/>
    <row r="30" ht="13.25"/>
    <row r="31" ht="13.25"/>
    <row r="32" ht="13.25"/>
    <row r="33" spans="2:125" ht="13.25">
      <c r="B33" s="253"/>
      <c r="G33" s="253"/>
      <c r="I33" s="253"/>
    </row>
    <row r="34" spans="2:125" ht="13.25">
      <c r="C34" s="253"/>
      <c r="P34" s="253"/>
      <c r="R34" s="253"/>
      <c r="U34" s="253"/>
    </row>
    <row r="35" spans="2:125" ht="13.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5">
      <c r="F36" s="253"/>
      <c r="H36" s="253"/>
      <c r="J36" s="253"/>
      <c r="K36" s="253"/>
      <c r="L36" s="253"/>
      <c r="M36" s="253"/>
      <c r="N36" s="253"/>
      <c r="O36" s="253"/>
      <c r="Q36" s="253"/>
      <c r="S36" s="253"/>
      <c r="V36" s="253"/>
    </row>
    <row r="37" spans="2:125" ht="13.25"/>
    <row r="38" spans="2:125" ht="13.25"/>
    <row r="39" spans="2:125" ht="13.25"/>
    <row r="40" spans="2:125" ht="13.25">
      <c r="U40" s="253"/>
    </row>
    <row r="41" spans="2:125" ht="13.25">
      <c r="R41" s="253"/>
    </row>
    <row r="42" spans="2:125" ht="13.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5">
      <c r="Q43" s="253"/>
      <c r="S43" s="253"/>
      <c r="V43" s="253"/>
    </row>
    <row r="44" spans="2:125" ht="13.25"/>
    <row r="45" spans="2:125" ht="13.25"/>
    <row r="46" spans="2:125" ht="13.25"/>
    <row r="47" spans="2:125" ht="13.25"/>
    <row r="48" spans="2:125" ht="13.25"/>
    <row r="49" ht="13.25"/>
    <row r="50" ht="13.25"/>
    <row r="51" ht="13.25"/>
    <row r="52" ht="13.25"/>
    <row r="53" ht="13.25"/>
    <row r="54" ht="13.25"/>
    <row r="55" ht="13.25"/>
    <row r="56" ht="13.25"/>
    <row r="57" ht="13.25"/>
    <row r="58" ht="13.25"/>
    <row r="59" ht="13.25"/>
    <row r="60" ht="13.25"/>
    <row r="61" ht="13.25"/>
    <row r="62" ht="13.25"/>
    <row r="63" ht="13.25"/>
    <row r="64" ht="13.25"/>
    <row r="65" ht="13.25"/>
    <row r="66" ht="13.25"/>
    <row r="67" ht="13.25"/>
    <row r="68" ht="13.25"/>
    <row r="69" ht="13.25"/>
    <row r="70" ht="13.25"/>
    <row r="71" ht="13.25"/>
    <row r="72" ht="13.25"/>
    <row r="73" ht="13.25"/>
    <row r="74" ht="13.25"/>
    <row r="75" ht="13.25"/>
    <row r="76" ht="13.25"/>
    <row r="77" ht="13.25"/>
    <row r="78" ht="13.25"/>
    <row r="79" ht="13.25"/>
    <row r="80" ht="13.25"/>
    <row r="81" ht="13.25"/>
    <row r="82" ht="13.25"/>
    <row r="83" ht="13.25"/>
    <row r="84" ht="13.25"/>
    <row r="85" ht="13.25"/>
    <row r="86" ht="13.25"/>
    <row r="87" ht="13.25"/>
    <row r="88" ht="13.25"/>
    <row r="89" ht="13.25"/>
    <row r="90" ht="13.25"/>
    <row r="91" ht="13.2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569</v>
      </c>
    </row>
  </sheetData>
  <sheetProtection algorithmName="SHA-512" hashValue="imRe8B/7a2haA/vmaF/16RO8C7BGIjq7LF7vqtcMCHwxdFJuT66EOUbhx/cR5HSWX0VYUInXSwpQ3MkYIBuW7Q==" saltValue="x+hHA32hPE1U6WMvIw1N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40" zoomScaleNormal="4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52" t="s">
        <v>3</v>
      </c>
      <c r="D47" s="1152"/>
      <c r="E47" s="1153"/>
      <c r="F47" s="11">
        <v>30.01</v>
      </c>
      <c r="G47" s="12">
        <v>29.96</v>
      </c>
      <c r="H47" s="12">
        <v>31.91</v>
      </c>
      <c r="I47" s="12">
        <v>30.17</v>
      </c>
      <c r="J47" s="13">
        <v>32.81</v>
      </c>
    </row>
    <row r="48" spans="2:10" ht="57.75" customHeight="1">
      <c r="B48" s="14"/>
      <c r="C48" s="1154" t="s">
        <v>4</v>
      </c>
      <c r="D48" s="1154"/>
      <c r="E48" s="1155"/>
      <c r="F48" s="15">
        <v>7.1</v>
      </c>
      <c r="G48" s="16">
        <v>6.46</v>
      </c>
      <c r="H48" s="16">
        <v>5.52</v>
      </c>
      <c r="I48" s="16">
        <v>9.83</v>
      </c>
      <c r="J48" s="17">
        <v>9.7100000000000009</v>
      </c>
    </row>
    <row r="49" spans="2:10" ht="57.75" customHeight="1" thickBot="1">
      <c r="B49" s="18"/>
      <c r="C49" s="1156" t="s">
        <v>5</v>
      </c>
      <c r="D49" s="1156"/>
      <c r="E49" s="1157"/>
      <c r="F49" s="19" t="s">
        <v>575</v>
      </c>
      <c r="G49" s="20" t="s">
        <v>576</v>
      </c>
      <c r="H49" s="20">
        <v>2.4700000000000002</v>
      </c>
      <c r="I49" s="20">
        <v>4.66</v>
      </c>
      <c r="J49" s="21">
        <v>0.02</v>
      </c>
    </row>
    <row r="50" spans="2:10" ht="13.25"/>
  </sheetData>
  <sheetProtection algorithmName="SHA-512" hashValue="CWwR4gLiGcVDk3VOjozGo+rNdFKJJMKY3s94K3RKTuT+8PtHq1RRGvmiBWcjn3Wyrwv/vFQj6xRO35x+rF0NOw==" saltValue="Q7K5IgYT5WI8fO29UBY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9" zoomScale="55" zoomScaleNormal="5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62" t="s">
        <v>577</v>
      </c>
      <c r="D34" s="1162"/>
      <c r="E34" s="1163"/>
      <c r="F34" s="32">
        <v>7.08</v>
      </c>
      <c r="G34" s="33">
        <v>6.44</v>
      </c>
      <c r="H34" s="33">
        <v>5.51</v>
      </c>
      <c r="I34" s="33">
        <v>9.82</v>
      </c>
      <c r="J34" s="34">
        <v>9.6999999999999993</v>
      </c>
      <c r="K34" s="22"/>
      <c r="L34" s="22"/>
      <c r="M34" s="22"/>
      <c r="N34" s="22"/>
      <c r="O34" s="22"/>
      <c r="P34" s="22"/>
    </row>
    <row r="35" spans="1:16" ht="39" customHeight="1">
      <c r="A35" s="22"/>
      <c r="B35" s="35"/>
      <c r="C35" s="1158" t="s">
        <v>578</v>
      </c>
      <c r="D35" s="1158"/>
      <c r="E35" s="1159"/>
      <c r="F35" s="36">
        <v>7.21</v>
      </c>
      <c r="G35" s="37">
        <v>7.08</v>
      </c>
      <c r="H35" s="37">
        <v>6.4</v>
      </c>
      <c r="I35" s="37">
        <v>5.89</v>
      </c>
      <c r="J35" s="38">
        <v>4.57</v>
      </c>
      <c r="K35" s="22"/>
      <c r="L35" s="22"/>
      <c r="M35" s="22"/>
      <c r="N35" s="22"/>
      <c r="O35" s="22"/>
      <c r="P35" s="22"/>
    </row>
    <row r="36" spans="1:16" ht="39" customHeight="1">
      <c r="A36" s="22"/>
      <c r="B36" s="35"/>
      <c r="C36" s="1158" t="s">
        <v>579</v>
      </c>
      <c r="D36" s="1158"/>
      <c r="E36" s="1159"/>
      <c r="F36" s="36">
        <v>1.0900000000000001</v>
      </c>
      <c r="G36" s="37">
        <v>1.73</v>
      </c>
      <c r="H36" s="37">
        <v>2.29</v>
      </c>
      <c r="I36" s="37">
        <v>2.78</v>
      </c>
      <c r="J36" s="38">
        <v>2.17</v>
      </c>
      <c r="K36" s="22"/>
      <c r="L36" s="22"/>
      <c r="M36" s="22"/>
      <c r="N36" s="22"/>
      <c r="O36" s="22"/>
      <c r="P36" s="22"/>
    </row>
    <row r="37" spans="1:16" ht="39" customHeight="1">
      <c r="A37" s="22"/>
      <c r="B37" s="35"/>
      <c r="C37" s="1158" t="s">
        <v>580</v>
      </c>
      <c r="D37" s="1158"/>
      <c r="E37" s="1159"/>
      <c r="F37" s="36">
        <v>1.68</v>
      </c>
      <c r="G37" s="37">
        <v>0.78</v>
      </c>
      <c r="H37" s="37">
        <v>1.02</v>
      </c>
      <c r="I37" s="37">
        <v>0.97</v>
      </c>
      <c r="J37" s="38">
        <v>0.39</v>
      </c>
      <c r="K37" s="22"/>
      <c r="L37" s="22"/>
      <c r="M37" s="22"/>
      <c r="N37" s="22"/>
      <c r="O37" s="22"/>
      <c r="P37" s="22"/>
    </row>
    <row r="38" spans="1:16" ht="39" customHeight="1">
      <c r="A38" s="22"/>
      <c r="B38" s="35"/>
      <c r="C38" s="1158" t="s">
        <v>581</v>
      </c>
      <c r="D38" s="1158"/>
      <c r="E38" s="1159"/>
      <c r="F38" s="36">
        <v>0.04</v>
      </c>
      <c r="G38" s="37">
        <v>0.09</v>
      </c>
      <c r="H38" s="37">
        <v>0.21</v>
      </c>
      <c r="I38" s="37">
        <v>0.17</v>
      </c>
      <c r="J38" s="38">
        <v>0.3</v>
      </c>
      <c r="K38" s="22"/>
      <c r="L38" s="22"/>
      <c r="M38" s="22"/>
      <c r="N38" s="22"/>
      <c r="O38" s="22"/>
      <c r="P38" s="22"/>
    </row>
    <row r="39" spans="1:16" ht="39" customHeight="1">
      <c r="A39" s="22"/>
      <c r="B39" s="35"/>
      <c r="C39" s="1158" t="s">
        <v>582</v>
      </c>
      <c r="D39" s="1158"/>
      <c r="E39" s="1159"/>
      <c r="F39" s="36" t="s">
        <v>528</v>
      </c>
      <c r="G39" s="37" t="s">
        <v>528</v>
      </c>
      <c r="H39" s="37" t="s">
        <v>528</v>
      </c>
      <c r="I39" s="37" t="s">
        <v>528</v>
      </c>
      <c r="J39" s="38">
        <v>0.18</v>
      </c>
      <c r="K39" s="22"/>
      <c r="L39" s="22"/>
      <c r="M39" s="22"/>
      <c r="N39" s="22"/>
      <c r="O39" s="22"/>
      <c r="P39" s="22"/>
    </row>
    <row r="40" spans="1:16" ht="39" customHeight="1">
      <c r="A40" s="22"/>
      <c r="B40" s="35"/>
      <c r="C40" s="1158" t="s">
        <v>583</v>
      </c>
      <c r="D40" s="1158"/>
      <c r="E40" s="1159"/>
      <c r="F40" s="36">
        <v>0.09</v>
      </c>
      <c r="G40" s="37">
        <v>0.02</v>
      </c>
      <c r="H40" s="37">
        <v>0.02</v>
      </c>
      <c r="I40" s="37">
        <v>0.01</v>
      </c>
      <c r="J40" s="38">
        <v>0.09</v>
      </c>
      <c r="K40" s="22"/>
      <c r="L40" s="22"/>
      <c r="M40" s="22"/>
      <c r="N40" s="22"/>
      <c r="O40" s="22"/>
      <c r="P40" s="22"/>
    </row>
    <row r="41" spans="1:16" ht="39" customHeight="1">
      <c r="A41" s="22"/>
      <c r="B41" s="35"/>
      <c r="C41" s="1158" t="s">
        <v>584</v>
      </c>
      <c r="D41" s="1158"/>
      <c r="E41" s="1159"/>
      <c r="F41" s="36">
        <v>0</v>
      </c>
      <c r="G41" s="37">
        <v>0.01</v>
      </c>
      <c r="H41" s="37">
        <v>0.01</v>
      </c>
      <c r="I41" s="37">
        <v>0</v>
      </c>
      <c r="J41" s="38">
        <v>0</v>
      </c>
      <c r="K41" s="22"/>
      <c r="L41" s="22"/>
      <c r="M41" s="22"/>
      <c r="N41" s="22"/>
      <c r="O41" s="22"/>
      <c r="P41" s="22"/>
    </row>
    <row r="42" spans="1:16" ht="39" customHeight="1">
      <c r="A42" s="22"/>
      <c r="B42" s="39"/>
      <c r="C42" s="1158" t="s">
        <v>585</v>
      </c>
      <c r="D42" s="1158"/>
      <c r="E42" s="1159"/>
      <c r="F42" s="36" t="s">
        <v>528</v>
      </c>
      <c r="G42" s="37" t="s">
        <v>528</v>
      </c>
      <c r="H42" s="37" t="s">
        <v>528</v>
      </c>
      <c r="I42" s="37" t="s">
        <v>528</v>
      </c>
      <c r="J42" s="38" t="s">
        <v>528</v>
      </c>
      <c r="K42" s="22"/>
      <c r="L42" s="22"/>
      <c r="M42" s="22"/>
      <c r="N42" s="22"/>
      <c r="O42" s="22"/>
      <c r="P42" s="22"/>
    </row>
    <row r="43" spans="1:16" ht="39" customHeight="1" thickBot="1">
      <c r="A43" s="22"/>
      <c r="B43" s="40"/>
      <c r="C43" s="1160" t="s">
        <v>586</v>
      </c>
      <c r="D43" s="1160"/>
      <c r="E43" s="1161"/>
      <c r="F43" s="41">
        <v>0.1</v>
      </c>
      <c r="G43" s="42">
        <v>0.18</v>
      </c>
      <c r="H43" s="42">
        <v>0.12</v>
      </c>
      <c r="I43" s="42">
        <v>0.08</v>
      </c>
      <c r="J43" s="43" t="s">
        <v>528</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25">
      <c r="A45" s="22"/>
      <c r="B45" s="22"/>
      <c r="C45" s="22"/>
      <c r="D45" s="22"/>
      <c r="E45" s="22"/>
      <c r="F45" s="22"/>
      <c r="G45" s="22"/>
      <c r="H45" s="22"/>
      <c r="I45" s="22"/>
      <c r="J45" s="22"/>
      <c r="K45" s="22"/>
      <c r="L45" s="22"/>
      <c r="M45" s="22"/>
      <c r="N45" s="22"/>
      <c r="O45" s="22"/>
      <c r="P45" s="22"/>
    </row>
  </sheetData>
  <sheetProtection algorithmName="SHA-512" hashValue="dovMkpcRShJ8zdpwajpeR8znL1ps5YxBjmQcqOAaGh6OdtzH+pXhmgL1sAh/NVwboWSzrjiiwiYsJKjZ8KCJ4w==" saltValue="bmfaWVBdeVnWh+xJeglL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55" zoomScaleNormal="55"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c r="A45" s="46"/>
      <c r="B45" s="1164" t="s">
        <v>11</v>
      </c>
      <c r="C45" s="1165"/>
      <c r="D45" s="56"/>
      <c r="E45" s="1170" t="s">
        <v>12</v>
      </c>
      <c r="F45" s="1170"/>
      <c r="G45" s="1170"/>
      <c r="H45" s="1170"/>
      <c r="I45" s="1170"/>
      <c r="J45" s="1171"/>
      <c r="K45" s="57">
        <v>711</v>
      </c>
      <c r="L45" s="58">
        <v>818</v>
      </c>
      <c r="M45" s="58">
        <v>846</v>
      </c>
      <c r="N45" s="58">
        <v>987</v>
      </c>
      <c r="O45" s="59">
        <v>756</v>
      </c>
      <c r="P45" s="46"/>
      <c r="Q45" s="46"/>
      <c r="R45" s="46"/>
      <c r="S45" s="46"/>
      <c r="T45" s="46"/>
      <c r="U45" s="46"/>
    </row>
    <row r="46" spans="1:21" ht="30.75" customHeight="1">
      <c r="A46" s="46"/>
      <c r="B46" s="1166"/>
      <c r="C46" s="1167"/>
      <c r="D46" s="60"/>
      <c r="E46" s="1172" t="s">
        <v>13</v>
      </c>
      <c r="F46" s="1172"/>
      <c r="G46" s="1172"/>
      <c r="H46" s="1172"/>
      <c r="I46" s="1172"/>
      <c r="J46" s="1173"/>
      <c r="K46" s="61" t="s">
        <v>528</v>
      </c>
      <c r="L46" s="62" t="s">
        <v>528</v>
      </c>
      <c r="M46" s="62" t="s">
        <v>528</v>
      </c>
      <c r="N46" s="62" t="s">
        <v>528</v>
      </c>
      <c r="O46" s="63" t="s">
        <v>528</v>
      </c>
      <c r="P46" s="46"/>
      <c r="Q46" s="46"/>
      <c r="R46" s="46"/>
      <c r="S46" s="46"/>
      <c r="T46" s="46"/>
      <c r="U46" s="46"/>
    </row>
    <row r="47" spans="1:21" ht="30.75" customHeight="1">
      <c r="A47" s="46"/>
      <c r="B47" s="1166"/>
      <c r="C47" s="1167"/>
      <c r="D47" s="60"/>
      <c r="E47" s="1172" t="s">
        <v>14</v>
      </c>
      <c r="F47" s="1172"/>
      <c r="G47" s="1172"/>
      <c r="H47" s="1172"/>
      <c r="I47" s="1172"/>
      <c r="J47" s="1173"/>
      <c r="K47" s="61" t="s">
        <v>528</v>
      </c>
      <c r="L47" s="62" t="s">
        <v>528</v>
      </c>
      <c r="M47" s="62" t="s">
        <v>528</v>
      </c>
      <c r="N47" s="62" t="s">
        <v>528</v>
      </c>
      <c r="O47" s="63" t="s">
        <v>528</v>
      </c>
      <c r="P47" s="46"/>
      <c r="Q47" s="46"/>
      <c r="R47" s="46"/>
      <c r="S47" s="46"/>
      <c r="T47" s="46"/>
      <c r="U47" s="46"/>
    </row>
    <row r="48" spans="1:21" ht="30.75" customHeight="1">
      <c r="A48" s="46"/>
      <c r="B48" s="1166"/>
      <c r="C48" s="1167"/>
      <c r="D48" s="60"/>
      <c r="E48" s="1172" t="s">
        <v>15</v>
      </c>
      <c r="F48" s="1172"/>
      <c r="G48" s="1172"/>
      <c r="H48" s="1172"/>
      <c r="I48" s="1172"/>
      <c r="J48" s="1173"/>
      <c r="K48" s="61">
        <v>95</v>
      </c>
      <c r="L48" s="62">
        <v>96</v>
      </c>
      <c r="M48" s="62">
        <v>98</v>
      </c>
      <c r="N48" s="62">
        <v>98</v>
      </c>
      <c r="O48" s="63">
        <v>76</v>
      </c>
      <c r="P48" s="46"/>
      <c r="Q48" s="46"/>
      <c r="R48" s="46"/>
      <c r="S48" s="46"/>
      <c r="T48" s="46"/>
      <c r="U48" s="46"/>
    </row>
    <row r="49" spans="1:21" ht="30.75" customHeight="1">
      <c r="A49" s="46"/>
      <c r="B49" s="1166"/>
      <c r="C49" s="1167"/>
      <c r="D49" s="60"/>
      <c r="E49" s="1172" t="s">
        <v>16</v>
      </c>
      <c r="F49" s="1172"/>
      <c r="G49" s="1172"/>
      <c r="H49" s="1172"/>
      <c r="I49" s="1172"/>
      <c r="J49" s="1173"/>
      <c r="K49" s="61">
        <v>61</v>
      </c>
      <c r="L49" s="62">
        <v>62</v>
      </c>
      <c r="M49" s="62">
        <v>53</v>
      </c>
      <c r="N49" s="62">
        <v>53</v>
      </c>
      <c r="O49" s="63">
        <v>50</v>
      </c>
      <c r="P49" s="46"/>
      <c r="Q49" s="46"/>
      <c r="R49" s="46"/>
      <c r="S49" s="46"/>
      <c r="T49" s="46"/>
      <c r="U49" s="46"/>
    </row>
    <row r="50" spans="1:21" ht="30.75" customHeight="1">
      <c r="A50" s="46"/>
      <c r="B50" s="1166"/>
      <c r="C50" s="1167"/>
      <c r="D50" s="60"/>
      <c r="E50" s="1172" t="s">
        <v>17</v>
      </c>
      <c r="F50" s="1172"/>
      <c r="G50" s="1172"/>
      <c r="H50" s="1172"/>
      <c r="I50" s="1172"/>
      <c r="J50" s="1173"/>
      <c r="K50" s="61">
        <v>24</v>
      </c>
      <c r="L50" s="62">
        <v>20</v>
      </c>
      <c r="M50" s="62">
        <v>17</v>
      </c>
      <c r="N50" s="62">
        <v>12</v>
      </c>
      <c r="O50" s="63">
        <v>8</v>
      </c>
      <c r="P50" s="46"/>
      <c r="Q50" s="46"/>
      <c r="R50" s="46"/>
      <c r="S50" s="46"/>
      <c r="T50" s="46"/>
      <c r="U50" s="46"/>
    </row>
    <row r="51" spans="1:21" ht="30.75" customHeight="1">
      <c r="A51" s="46"/>
      <c r="B51" s="1168"/>
      <c r="C51" s="1169"/>
      <c r="D51" s="64"/>
      <c r="E51" s="1172" t="s">
        <v>18</v>
      </c>
      <c r="F51" s="1172"/>
      <c r="G51" s="1172"/>
      <c r="H51" s="1172"/>
      <c r="I51" s="1172"/>
      <c r="J51" s="1173"/>
      <c r="K51" s="61" t="s">
        <v>528</v>
      </c>
      <c r="L51" s="62" t="s">
        <v>528</v>
      </c>
      <c r="M51" s="62" t="s">
        <v>528</v>
      </c>
      <c r="N51" s="62" t="s">
        <v>528</v>
      </c>
      <c r="O51" s="63" t="s">
        <v>528</v>
      </c>
      <c r="P51" s="46"/>
      <c r="Q51" s="46"/>
      <c r="R51" s="46"/>
      <c r="S51" s="46"/>
      <c r="T51" s="46"/>
      <c r="U51" s="46"/>
    </row>
    <row r="52" spans="1:21" ht="30.75" customHeight="1">
      <c r="A52" s="46"/>
      <c r="B52" s="1174" t="s">
        <v>19</v>
      </c>
      <c r="C52" s="1175"/>
      <c r="D52" s="64"/>
      <c r="E52" s="1172" t="s">
        <v>20</v>
      </c>
      <c r="F52" s="1172"/>
      <c r="G52" s="1172"/>
      <c r="H52" s="1172"/>
      <c r="I52" s="1172"/>
      <c r="J52" s="1173"/>
      <c r="K52" s="61">
        <v>696</v>
      </c>
      <c r="L52" s="62">
        <v>750</v>
      </c>
      <c r="M52" s="62">
        <v>762</v>
      </c>
      <c r="N52" s="62">
        <v>763</v>
      </c>
      <c r="O52" s="63">
        <v>627</v>
      </c>
      <c r="P52" s="46"/>
      <c r="Q52" s="46"/>
      <c r="R52" s="46"/>
      <c r="S52" s="46"/>
      <c r="T52" s="46"/>
      <c r="U52" s="46"/>
    </row>
    <row r="53" spans="1:21" ht="30.75" customHeight="1" thickBot="1">
      <c r="A53" s="46"/>
      <c r="B53" s="1176" t="s">
        <v>21</v>
      </c>
      <c r="C53" s="1177"/>
      <c r="D53" s="65"/>
      <c r="E53" s="1178" t="s">
        <v>22</v>
      </c>
      <c r="F53" s="1178"/>
      <c r="G53" s="1178"/>
      <c r="H53" s="1178"/>
      <c r="I53" s="1178"/>
      <c r="J53" s="1179"/>
      <c r="K53" s="66">
        <v>195</v>
      </c>
      <c r="L53" s="67">
        <v>246</v>
      </c>
      <c r="M53" s="67">
        <v>252</v>
      </c>
      <c r="N53" s="67">
        <v>387</v>
      </c>
      <c r="O53" s="68">
        <v>263</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c r="B58" s="1180" t="s">
        <v>26</v>
      </c>
      <c r="C58" s="1181"/>
      <c r="D58" s="1186" t="s">
        <v>27</v>
      </c>
      <c r="E58" s="1187"/>
      <c r="F58" s="1187"/>
      <c r="G58" s="1187"/>
      <c r="H58" s="1187"/>
      <c r="I58" s="1187"/>
      <c r="J58" s="1188"/>
      <c r="K58" s="81"/>
      <c r="L58" s="82"/>
      <c r="M58" s="82"/>
      <c r="N58" s="82"/>
      <c r="O58" s="83"/>
    </row>
    <row r="59" spans="1:21" ht="31.5" customHeight="1">
      <c r="B59" s="1182"/>
      <c r="C59" s="1183"/>
      <c r="D59" s="1189" t="s">
        <v>28</v>
      </c>
      <c r="E59" s="1190"/>
      <c r="F59" s="1190"/>
      <c r="G59" s="1190"/>
      <c r="H59" s="1190"/>
      <c r="I59" s="1190"/>
      <c r="J59" s="1191"/>
      <c r="K59" s="84"/>
      <c r="L59" s="85"/>
      <c r="M59" s="85"/>
      <c r="N59" s="85"/>
      <c r="O59" s="86"/>
    </row>
    <row r="60" spans="1:21" ht="31.5" customHeight="1" thickBot="1">
      <c r="B60" s="1184"/>
      <c r="C60" s="1185"/>
      <c r="D60" s="1192" t="s">
        <v>29</v>
      </c>
      <c r="E60" s="1193"/>
      <c r="F60" s="1193"/>
      <c r="G60" s="1193"/>
      <c r="H60" s="1193"/>
      <c r="I60" s="1193"/>
      <c r="J60" s="1194"/>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XmR0e+Cvv6D5Qvb7uQhzbm5ctQdbVuXvkTEjb6gT/jPoRAjTHZj1gu3n0u4WxOnMHhBmDBd/VOEkZrRNA8kGQ==" saltValue="fQMkbdOqCzme92JKXxIM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55" zoomScaleNormal="55"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570</v>
      </c>
      <c r="J40" s="101" t="s">
        <v>571</v>
      </c>
      <c r="K40" s="101" t="s">
        <v>572</v>
      </c>
      <c r="L40" s="101" t="s">
        <v>573</v>
      </c>
      <c r="M40" s="102" t="s">
        <v>574</v>
      </c>
    </row>
    <row r="41" spans="2:13" ht="27.75" customHeight="1">
      <c r="B41" s="1195" t="s">
        <v>32</v>
      </c>
      <c r="C41" s="1196"/>
      <c r="D41" s="103"/>
      <c r="E41" s="1201" t="s">
        <v>33</v>
      </c>
      <c r="F41" s="1201"/>
      <c r="G41" s="1201"/>
      <c r="H41" s="1202"/>
      <c r="I41" s="342">
        <v>6487</v>
      </c>
      <c r="J41" s="343">
        <v>6058</v>
      </c>
      <c r="K41" s="343">
        <v>6297</v>
      </c>
      <c r="L41" s="343">
        <v>6080</v>
      </c>
      <c r="M41" s="344">
        <v>5633</v>
      </c>
    </row>
    <row r="42" spans="2:13" ht="27.75" customHeight="1">
      <c r="B42" s="1197"/>
      <c r="C42" s="1198"/>
      <c r="D42" s="104"/>
      <c r="E42" s="1203" t="s">
        <v>34</v>
      </c>
      <c r="F42" s="1203"/>
      <c r="G42" s="1203"/>
      <c r="H42" s="1204"/>
      <c r="I42" s="345">
        <v>68</v>
      </c>
      <c r="J42" s="346">
        <v>49</v>
      </c>
      <c r="K42" s="346">
        <v>33</v>
      </c>
      <c r="L42" s="346">
        <v>23</v>
      </c>
      <c r="M42" s="347">
        <v>15</v>
      </c>
    </row>
    <row r="43" spans="2:13" ht="27.75" customHeight="1">
      <c r="B43" s="1197"/>
      <c r="C43" s="1198"/>
      <c r="D43" s="104"/>
      <c r="E43" s="1203" t="s">
        <v>35</v>
      </c>
      <c r="F43" s="1203"/>
      <c r="G43" s="1203"/>
      <c r="H43" s="1204"/>
      <c r="I43" s="345">
        <v>1393</v>
      </c>
      <c r="J43" s="346">
        <v>1363</v>
      </c>
      <c r="K43" s="346">
        <v>1330</v>
      </c>
      <c r="L43" s="346">
        <v>1270</v>
      </c>
      <c r="M43" s="347">
        <v>1101</v>
      </c>
    </row>
    <row r="44" spans="2:13" ht="27.75" customHeight="1">
      <c r="B44" s="1197"/>
      <c r="C44" s="1198"/>
      <c r="D44" s="104"/>
      <c r="E44" s="1203" t="s">
        <v>36</v>
      </c>
      <c r="F44" s="1203"/>
      <c r="G44" s="1203"/>
      <c r="H44" s="1204"/>
      <c r="I44" s="345">
        <v>290</v>
      </c>
      <c r="J44" s="346">
        <v>236</v>
      </c>
      <c r="K44" s="346">
        <v>193</v>
      </c>
      <c r="L44" s="346">
        <v>186</v>
      </c>
      <c r="M44" s="347">
        <v>138</v>
      </c>
    </row>
    <row r="45" spans="2:13" ht="27.75" customHeight="1">
      <c r="B45" s="1197"/>
      <c r="C45" s="1198"/>
      <c r="D45" s="104"/>
      <c r="E45" s="1203" t="s">
        <v>37</v>
      </c>
      <c r="F45" s="1203"/>
      <c r="G45" s="1203"/>
      <c r="H45" s="1204"/>
      <c r="I45" s="345">
        <v>1481</v>
      </c>
      <c r="J45" s="346">
        <v>1491</v>
      </c>
      <c r="K45" s="346">
        <v>1530</v>
      </c>
      <c r="L45" s="346">
        <v>1502</v>
      </c>
      <c r="M45" s="347">
        <v>1501</v>
      </c>
    </row>
    <row r="46" spans="2:13" ht="27.75" customHeight="1">
      <c r="B46" s="1197"/>
      <c r="C46" s="1198"/>
      <c r="D46" s="105"/>
      <c r="E46" s="1203" t="s">
        <v>38</v>
      </c>
      <c r="F46" s="1203"/>
      <c r="G46" s="1203"/>
      <c r="H46" s="1204"/>
      <c r="I46" s="345" t="s">
        <v>528</v>
      </c>
      <c r="J46" s="346" t="s">
        <v>528</v>
      </c>
      <c r="K46" s="346" t="s">
        <v>528</v>
      </c>
      <c r="L46" s="346" t="s">
        <v>528</v>
      </c>
      <c r="M46" s="347" t="s">
        <v>528</v>
      </c>
    </row>
    <row r="47" spans="2:13" ht="27.75" customHeight="1">
      <c r="B47" s="1197"/>
      <c r="C47" s="1198"/>
      <c r="D47" s="106"/>
      <c r="E47" s="1205" t="s">
        <v>39</v>
      </c>
      <c r="F47" s="1206"/>
      <c r="G47" s="1206"/>
      <c r="H47" s="1207"/>
      <c r="I47" s="345" t="s">
        <v>528</v>
      </c>
      <c r="J47" s="346" t="s">
        <v>528</v>
      </c>
      <c r="K47" s="346" t="s">
        <v>528</v>
      </c>
      <c r="L47" s="346" t="s">
        <v>528</v>
      </c>
      <c r="M47" s="347" t="s">
        <v>528</v>
      </c>
    </row>
    <row r="48" spans="2:13" ht="27.75" customHeight="1">
      <c r="B48" s="1197"/>
      <c r="C48" s="1198"/>
      <c r="D48" s="104"/>
      <c r="E48" s="1203" t="s">
        <v>40</v>
      </c>
      <c r="F48" s="1203"/>
      <c r="G48" s="1203"/>
      <c r="H48" s="1204"/>
      <c r="I48" s="345" t="s">
        <v>528</v>
      </c>
      <c r="J48" s="346" t="s">
        <v>528</v>
      </c>
      <c r="K48" s="346" t="s">
        <v>528</v>
      </c>
      <c r="L48" s="346" t="s">
        <v>528</v>
      </c>
      <c r="M48" s="347" t="s">
        <v>528</v>
      </c>
    </row>
    <row r="49" spans="2:13" ht="27.75" customHeight="1">
      <c r="B49" s="1199"/>
      <c r="C49" s="1200"/>
      <c r="D49" s="104"/>
      <c r="E49" s="1203" t="s">
        <v>41</v>
      </c>
      <c r="F49" s="1203"/>
      <c r="G49" s="1203"/>
      <c r="H49" s="1204"/>
      <c r="I49" s="345" t="s">
        <v>528</v>
      </c>
      <c r="J49" s="346" t="s">
        <v>528</v>
      </c>
      <c r="K49" s="346" t="s">
        <v>528</v>
      </c>
      <c r="L49" s="346" t="s">
        <v>528</v>
      </c>
      <c r="M49" s="347" t="s">
        <v>528</v>
      </c>
    </row>
    <row r="50" spans="2:13" ht="27.75" customHeight="1">
      <c r="B50" s="1208" t="s">
        <v>42</v>
      </c>
      <c r="C50" s="1209"/>
      <c r="D50" s="107"/>
      <c r="E50" s="1203" t="s">
        <v>43</v>
      </c>
      <c r="F50" s="1203"/>
      <c r="G50" s="1203"/>
      <c r="H50" s="1204"/>
      <c r="I50" s="345">
        <v>2208</v>
      </c>
      <c r="J50" s="346">
        <v>2073</v>
      </c>
      <c r="K50" s="346">
        <v>2107</v>
      </c>
      <c r="L50" s="346">
        <v>2081</v>
      </c>
      <c r="M50" s="347">
        <v>2084</v>
      </c>
    </row>
    <row r="51" spans="2:13" ht="27.75" customHeight="1">
      <c r="B51" s="1197"/>
      <c r="C51" s="1198"/>
      <c r="D51" s="104"/>
      <c r="E51" s="1203" t="s">
        <v>44</v>
      </c>
      <c r="F51" s="1203"/>
      <c r="G51" s="1203"/>
      <c r="H51" s="1204"/>
      <c r="I51" s="345">
        <v>45</v>
      </c>
      <c r="J51" s="346">
        <v>40</v>
      </c>
      <c r="K51" s="346">
        <v>31</v>
      </c>
      <c r="L51" s="346">
        <v>21</v>
      </c>
      <c r="M51" s="347">
        <v>16</v>
      </c>
    </row>
    <row r="52" spans="2:13" ht="27.75" customHeight="1">
      <c r="B52" s="1199"/>
      <c r="C52" s="1200"/>
      <c r="D52" s="104"/>
      <c r="E52" s="1203" t="s">
        <v>45</v>
      </c>
      <c r="F52" s="1203"/>
      <c r="G52" s="1203"/>
      <c r="H52" s="1204"/>
      <c r="I52" s="345">
        <v>7368</v>
      </c>
      <c r="J52" s="346">
        <v>7124</v>
      </c>
      <c r="K52" s="346">
        <v>7457</v>
      </c>
      <c r="L52" s="346">
        <v>7305</v>
      </c>
      <c r="M52" s="347">
        <v>6924</v>
      </c>
    </row>
    <row r="53" spans="2:13" ht="27.75" customHeight="1" thickBot="1">
      <c r="B53" s="1210" t="s">
        <v>46</v>
      </c>
      <c r="C53" s="1211"/>
      <c r="D53" s="108"/>
      <c r="E53" s="1212" t="s">
        <v>47</v>
      </c>
      <c r="F53" s="1212"/>
      <c r="G53" s="1212"/>
      <c r="H53" s="1213"/>
      <c r="I53" s="348">
        <v>99</v>
      </c>
      <c r="J53" s="349">
        <v>-40</v>
      </c>
      <c r="K53" s="349">
        <v>-211</v>
      </c>
      <c r="L53" s="349">
        <v>-346</v>
      </c>
      <c r="M53" s="350">
        <v>-636</v>
      </c>
    </row>
    <row r="54" spans="2:13" ht="27.75" customHeight="1">
      <c r="B54" s="109" t="s">
        <v>48</v>
      </c>
      <c r="C54" s="110"/>
      <c r="D54" s="110"/>
      <c r="E54" s="111"/>
      <c r="F54" s="111"/>
      <c r="G54" s="111"/>
      <c r="H54" s="111"/>
      <c r="I54" s="112"/>
      <c r="J54" s="112"/>
      <c r="K54" s="112"/>
      <c r="L54" s="112"/>
      <c r="M54" s="112"/>
    </row>
    <row r="55" spans="2:13" ht="13.25"/>
  </sheetData>
  <sheetProtection algorithmName="SHA-512" hashValue="mVNdl3UvVPHr/Z+ckBN0tHJjjkD+UgNKAs3SwlDSlHU2OAJuL4ACzWWc2xcU1VM0z0Ove98pCG5MPpYqevI9/g==" saltValue="sbYinthrkCtmbjhW15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58" sqref="C58:H62"/>
    </sheetView>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572</v>
      </c>
      <c r="G54" s="117" t="s">
        <v>573</v>
      </c>
      <c r="H54" s="118" t="s">
        <v>574</v>
      </c>
    </row>
    <row r="55" spans="2:8" ht="52.5" customHeight="1">
      <c r="B55" s="119"/>
      <c r="C55" s="1222" t="s">
        <v>50</v>
      </c>
      <c r="D55" s="1222"/>
      <c r="E55" s="1223"/>
      <c r="F55" s="120">
        <v>1350</v>
      </c>
      <c r="G55" s="120">
        <v>1352</v>
      </c>
      <c r="H55" s="121">
        <v>1384</v>
      </c>
    </row>
    <row r="56" spans="2:8" ht="52.5" customHeight="1">
      <c r="B56" s="122"/>
      <c r="C56" s="1224" t="s">
        <v>51</v>
      </c>
      <c r="D56" s="1224"/>
      <c r="E56" s="1225"/>
      <c r="F56" s="123">
        <v>139</v>
      </c>
      <c r="G56" s="123">
        <v>139</v>
      </c>
      <c r="H56" s="124">
        <v>139</v>
      </c>
    </row>
    <row r="57" spans="2:8" ht="53.25" customHeight="1">
      <c r="B57" s="122"/>
      <c r="C57" s="1226" t="s">
        <v>52</v>
      </c>
      <c r="D57" s="1226"/>
      <c r="E57" s="1227"/>
      <c r="F57" s="125">
        <v>3302</v>
      </c>
      <c r="G57" s="125">
        <v>3449</v>
      </c>
      <c r="H57" s="126">
        <v>3441</v>
      </c>
    </row>
    <row r="58" spans="2:8" ht="45.75" customHeight="1">
      <c r="B58" s="127"/>
      <c r="C58" s="1214" t="s">
        <v>601</v>
      </c>
      <c r="D58" s="1215"/>
      <c r="E58" s="1216"/>
      <c r="F58" s="128">
        <v>1810</v>
      </c>
      <c r="G58" s="128">
        <v>1979</v>
      </c>
      <c r="H58" s="129">
        <v>2246</v>
      </c>
    </row>
    <row r="59" spans="2:8" ht="45.75" customHeight="1">
      <c r="B59" s="127"/>
      <c r="C59" s="1214" t="s">
        <v>602</v>
      </c>
      <c r="D59" s="1215"/>
      <c r="E59" s="1216"/>
      <c r="F59" s="128">
        <v>1035</v>
      </c>
      <c r="G59" s="128">
        <v>1006</v>
      </c>
      <c r="H59" s="129">
        <v>752</v>
      </c>
    </row>
    <row r="60" spans="2:8" ht="45.75" customHeight="1">
      <c r="B60" s="127"/>
      <c r="C60" s="1214" t="s">
        <v>603</v>
      </c>
      <c r="D60" s="1215"/>
      <c r="E60" s="1216"/>
      <c r="F60" s="128">
        <v>305</v>
      </c>
      <c r="G60" s="128">
        <v>305</v>
      </c>
      <c r="H60" s="129">
        <v>305</v>
      </c>
    </row>
    <row r="61" spans="2:8" ht="45.75" customHeight="1">
      <c r="B61" s="127"/>
      <c r="C61" s="1214" t="s">
        <v>604</v>
      </c>
      <c r="D61" s="1215"/>
      <c r="E61" s="1216"/>
      <c r="F61" s="128">
        <v>64</v>
      </c>
      <c r="G61" s="128">
        <v>64</v>
      </c>
      <c r="H61" s="129">
        <v>64</v>
      </c>
    </row>
    <row r="62" spans="2:8" ht="45.75" customHeight="1" thickBot="1">
      <c r="B62" s="130"/>
      <c r="C62" s="1217" t="s">
        <v>605</v>
      </c>
      <c r="D62" s="1218"/>
      <c r="E62" s="1219"/>
      <c r="F62" s="131">
        <v>60</v>
      </c>
      <c r="G62" s="131">
        <v>60</v>
      </c>
      <c r="H62" s="132">
        <v>32</v>
      </c>
    </row>
    <row r="63" spans="2:8" ht="52.5" customHeight="1" thickBot="1">
      <c r="B63" s="133"/>
      <c r="C63" s="1220" t="s">
        <v>53</v>
      </c>
      <c r="D63" s="1220"/>
      <c r="E63" s="1221"/>
      <c r="F63" s="134">
        <v>4791</v>
      </c>
      <c r="G63" s="134">
        <v>4941</v>
      </c>
      <c r="H63" s="135">
        <v>4965</v>
      </c>
    </row>
    <row r="64" spans="2:8" ht="13"/>
  </sheetData>
  <sheetProtection algorithmName="SHA-512" hashValue="yChnTJBfGyuu+LkLQ85ZIJqpZcRinvbuUFuTz5N2fVGXYJC3W3Jj27gae7EDD+Q9USHtMUHety/cTqDSe2SLRw==" saltValue="TeqVS2QEx5GoYNRxFUsR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BC9F-7BB9-482A-9014-4ED722F3B1BE}">
  <sheetPr>
    <pageSetUpPr fitToPage="1"/>
  </sheetPr>
  <dimension ref="A1:DE85"/>
  <sheetViews>
    <sheetView showGridLines="0" topLeftCell="M25" zoomScale="85" zoomScaleNormal="85" zoomScaleSheetLayoutView="55" workbookViewId="0">
      <selection activeCell="AN65" sqref="AN65:DC69"/>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5">
      <c r="DD19" s="255"/>
      <c r="DE19" s="255"/>
    </row>
    <row r="20" spans="1:109" ht="13.25">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25">
      <c r="B23" s="259"/>
    </row>
    <row r="24" spans="1:109" ht="13.25">
      <c r="B24" s="259"/>
    </row>
    <row r="25" spans="1:109" ht="13.25">
      <c r="B25" s="259"/>
    </row>
    <row r="26" spans="1:109" ht="13.25">
      <c r="B26" s="259"/>
    </row>
    <row r="27" spans="1:109" ht="13.25">
      <c r="B27" s="259"/>
    </row>
    <row r="28" spans="1:109" ht="13.25">
      <c r="B28" s="259"/>
    </row>
    <row r="29" spans="1:109" ht="13.25">
      <c r="B29" s="259"/>
    </row>
    <row r="30" spans="1:109" ht="13.25">
      <c r="B30" s="259"/>
    </row>
    <row r="31" spans="1:109" ht="13.25">
      <c r="B31" s="259"/>
    </row>
    <row r="32" spans="1:109" ht="13.25">
      <c r="B32" s="259"/>
    </row>
    <row r="33" spans="2:109" ht="13.25">
      <c r="B33" s="259"/>
    </row>
    <row r="34" spans="2:109" ht="13.25">
      <c r="B34" s="259"/>
    </row>
    <row r="35" spans="2:109" ht="13.25">
      <c r="B35" s="259"/>
    </row>
    <row r="36" spans="2:109" ht="13.25">
      <c r="B36" s="259"/>
    </row>
    <row r="37" spans="2:109" ht="13.25">
      <c r="B37" s="259"/>
    </row>
    <row r="38" spans="2:109" ht="13.25">
      <c r="B38" s="259"/>
    </row>
    <row r="39" spans="2:109" ht="13.2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5">
      <c r="B40" s="356"/>
      <c r="DD40" s="356"/>
      <c r="DE40" s="255"/>
    </row>
    <row r="41" spans="2:109" ht="16.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0" t="s">
        <v>608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609</v>
      </c>
    </row>
    <row r="50" spans="1:109" ht="13.2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570</v>
      </c>
      <c r="BQ50" s="1233"/>
      <c r="BR50" s="1233"/>
      <c r="BS50" s="1233"/>
      <c r="BT50" s="1233"/>
      <c r="BU50" s="1233"/>
      <c r="BV50" s="1233"/>
      <c r="BW50" s="1233"/>
      <c r="BX50" s="1233" t="s">
        <v>571</v>
      </c>
      <c r="BY50" s="1233"/>
      <c r="BZ50" s="1233"/>
      <c r="CA50" s="1233"/>
      <c r="CB50" s="1233"/>
      <c r="CC50" s="1233"/>
      <c r="CD50" s="1233"/>
      <c r="CE50" s="1233"/>
      <c r="CF50" s="1233" t="s">
        <v>572</v>
      </c>
      <c r="CG50" s="1233"/>
      <c r="CH50" s="1233"/>
      <c r="CI50" s="1233"/>
      <c r="CJ50" s="1233"/>
      <c r="CK50" s="1233"/>
      <c r="CL50" s="1233"/>
      <c r="CM50" s="1233"/>
      <c r="CN50" s="1233" t="s">
        <v>573</v>
      </c>
      <c r="CO50" s="1233"/>
      <c r="CP50" s="1233"/>
      <c r="CQ50" s="1233"/>
      <c r="CR50" s="1233"/>
      <c r="CS50" s="1233"/>
      <c r="CT50" s="1233"/>
      <c r="CU50" s="1233"/>
      <c r="CV50" s="1233" t="s">
        <v>574</v>
      </c>
      <c r="CW50" s="1233"/>
      <c r="CX50" s="1233"/>
      <c r="CY50" s="1233"/>
      <c r="CZ50" s="1233"/>
      <c r="DA50" s="1233"/>
      <c r="DB50" s="1233"/>
      <c r="DC50" s="1233"/>
    </row>
    <row r="51" spans="1:109" ht="13.5" customHeight="1">
      <c r="B51" s="259"/>
      <c r="G51" s="1236"/>
      <c r="H51" s="1236"/>
      <c r="I51" s="1249"/>
      <c r="J51" s="1249"/>
      <c r="K51" s="1235"/>
      <c r="L51" s="1235"/>
      <c r="M51" s="1235"/>
      <c r="N51" s="1235"/>
      <c r="AM51" s="359"/>
      <c r="AN51" s="1231" t="s">
        <v>610</v>
      </c>
      <c r="AO51" s="1231"/>
      <c r="AP51" s="1231"/>
      <c r="AQ51" s="1231"/>
      <c r="AR51" s="1231"/>
      <c r="AS51" s="1231"/>
      <c r="AT51" s="1231"/>
      <c r="AU51" s="1231"/>
      <c r="AV51" s="1231"/>
      <c r="AW51" s="1231"/>
      <c r="AX51" s="1231"/>
      <c r="AY51" s="1231"/>
      <c r="AZ51" s="1231"/>
      <c r="BA51" s="1231"/>
      <c r="BB51" s="1231" t="s">
        <v>611</v>
      </c>
      <c r="BC51" s="1231"/>
      <c r="BD51" s="1231"/>
      <c r="BE51" s="1231"/>
      <c r="BF51" s="1231"/>
      <c r="BG51" s="1231"/>
      <c r="BH51" s="1231"/>
      <c r="BI51" s="1231"/>
      <c r="BJ51" s="1231"/>
      <c r="BK51" s="1231"/>
      <c r="BL51" s="1231"/>
      <c r="BM51" s="1231"/>
      <c r="BN51" s="1231"/>
      <c r="BO51" s="1231"/>
      <c r="BP51" s="1228">
        <v>2.9</v>
      </c>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612</v>
      </c>
      <c r="BC53" s="1231"/>
      <c r="BD53" s="1231"/>
      <c r="BE53" s="1231"/>
      <c r="BF53" s="1231"/>
      <c r="BG53" s="1231"/>
      <c r="BH53" s="1231"/>
      <c r="BI53" s="1231"/>
      <c r="BJ53" s="1231"/>
      <c r="BK53" s="1231"/>
      <c r="BL53" s="1231"/>
      <c r="BM53" s="1231"/>
      <c r="BN53" s="1231"/>
      <c r="BO53" s="1231"/>
      <c r="BP53" s="1228">
        <v>48.3</v>
      </c>
      <c r="BQ53" s="1228"/>
      <c r="BR53" s="1228"/>
      <c r="BS53" s="1228"/>
      <c r="BT53" s="1228"/>
      <c r="BU53" s="1228"/>
      <c r="BV53" s="1228"/>
      <c r="BW53" s="1228"/>
      <c r="BX53" s="1228">
        <v>49.1</v>
      </c>
      <c r="BY53" s="1228"/>
      <c r="BZ53" s="1228"/>
      <c r="CA53" s="1228"/>
      <c r="CB53" s="1228"/>
      <c r="CC53" s="1228"/>
      <c r="CD53" s="1228"/>
      <c r="CE53" s="1228"/>
      <c r="CF53" s="1228">
        <v>49.8</v>
      </c>
      <c r="CG53" s="1228"/>
      <c r="CH53" s="1228"/>
      <c r="CI53" s="1228"/>
      <c r="CJ53" s="1228"/>
      <c r="CK53" s="1228"/>
      <c r="CL53" s="1228"/>
      <c r="CM53" s="1228"/>
      <c r="CN53" s="1228">
        <v>50.8</v>
      </c>
      <c r="CO53" s="1228"/>
      <c r="CP53" s="1228"/>
      <c r="CQ53" s="1228"/>
      <c r="CR53" s="1228"/>
      <c r="CS53" s="1228"/>
      <c r="CT53" s="1228"/>
      <c r="CU53" s="1228"/>
      <c r="CV53" s="1228">
        <v>52.2</v>
      </c>
      <c r="CW53" s="1228"/>
      <c r="CX53" s="1228"/>
      <c r="CY53" s="1228"/>
      <c r="CZ53" s="1228"/>
      <c r="DA53" s="1228"/>
      <c r="DB53" s="1228"/>
      <c r="DC53" s="1228"/>
    </row>
    <row r="54" spans="1:109" ht="13">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9"/>
      <c r="G55" s="1234"/>
      <c r="H55" s="1234"/>
      <c r="I55" s="1234"/>
      <c r="J55" s="1234"/>
      <c r="K55" s="1235"/>
      <c r="L55" s="1235"/>
      <c r="M55" s="1235"/>
      <c r="N55" s="1235"/>
      <c r="AN55" s="1233" t="s">
        <v>613</v>
      </c>
      <c r="AO55" s="1233"/>
      <c r="AP55" s="1233"/>
      <c r="AQ55" s="1233"/>
      <c r="AR55" s="1233"/>
      <c r="AS55" s="1233"/>
      <c r="AT55" s="1233"/>
      <c r="AU55" s="1233"/>
      <c r="AV55" s="1233"/>
      <c r="AW55" s="1233"/>
      <c r="AX55" s="1233"/>
      <c r="AY55" s="1233"/>
      <c r="AZ55" s="1233"/>
      <c r="BA55" s="1233"/>
      <c r="BB55" s="1231" t="s">
        <v>611</v>
      </c>
      <c r="BC55" s="1231"/>
      <c r="BD55" s="1231"/>
      <c r="BE55" s="1231"/>
      <c r="BF55" s="1231"/>
      <c r="BG55" s="1231"/>
      <c r="BH55" s="1231"/>
      <c r="BI55" s="1231"/>
      <c r="BJ55" s="1231"/>
      <c r="BK55" s="1231"/>
      <c r="BL55" s="1231"/>
      <c r="BM55" s="1231"/>
      <c r="BN55" s="1231"/>
      <c r="BO55" s="1231"/>
      <c r="BP55" s="1228">
        <v>20.9</v>
      </c>
      <c r="BQ55" s="1228"/>
      <c r="BR55" s="1228"/>
      <c r="BS55" s="1228"/>
      <c r="BT55" s="1228"/>
      <c r="BU55" s="1228"/>
      <c r="BV55" s="1228"/>
      <c r="BW55" s="1228"/>
      <c r="BX55" s="1228">
        <v>21</v>
      </c>
      <c r="BY55" s="1228"/>
      <c r="BZ55" s="1228"/>
      <c r="CA55" s="1228"/>
      <c r="CB55" s="1228"/>
      <c r="CC55" s="1228"/>
      <c r="CD55" s="1228"/>
      <c r="CE55" s="1228"/>
      <c r="CF55" s="1228">
        <v>23.5</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612</v>
      </c>
      <c r="BC57" s="1231"/>
      <c r="BD57" s="1231"/>
      <c r="BE57" s="1231"/>
      <c r="BF57" s="1231"/>
      <c r="BG57" s="1231"/>
      <c r="BH57" s="1231"/>
      <c r="BI57" s="1231"/>
      <c r="BJ57" s="1231"/>
      <c r="BK57" s="1231"/>
      <c r="BL57" s="1231"/>
      <c r="BM57" s="1231"/>
      <c r="BN57" s="1231"/>
      <c r="BO57" s="1231"/>
      <c r="BP57" s="1228">
        <v>60.5</v>
      </c>
      <c r="BQ57" s="1228"/>
      <c r="BR57" s="1228"/>
      <c r="BS57" s="1228"/>
      <c r="BT57" s="1228"/>
      <c r="BU57" s="1228"/>
      <c r="BV57" s="1228"/>
      <c r="BW57" s="1228"/>
      <c r="BX57" s="1228">
        <v>61.4</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614</v>
      </c>
    </row>
    <row r="64" spans="1:109" ht="13">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0" t="s">
        <v>616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609</v>
      </c>
    </row>
    <row r="72" spans="2:107" ht="13.2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570</v>
      </c>
      <c r="BQ72" s="1233"/>
      <c r="BR72" s="1233"/>
      <c r="BS72" s="1233"/>
      <c r="BT72" s="1233"/>
      <c r="BU72" s="1233"/>
      <c r="BV72" s="1233"/>
      <c r="BW72" s="1233"/>
      <c r="BX72" s="1233" t="s">
        <v>571</v>
      </c>
      <c r="BY72" s="1233"/>
      <c r="BZ72" s="1233"/>
      <c r="CA72" s="1233"/>
      <c r="CB72" s="1233"/>
      <c r="CC72" s="1233"/>
      <c r="CD72" s="1233"/>
      <c r="CE72" s="1233"/>
      <c r="CF72" s="1233" t="s">
        <v>572</v>
      </c>
      <c r="CG72" s="1233"/>
      <c r="CH72" s="1233"/>
      <c r="CI72" s="1233"/>
      <c r="CJ72" s="1233"/>
      <c r="CK72" s="1233"/>
      <c r="CL72" s="1233"/>
      <c r="CM72" s="1233"/>
      <c r="CN72" s="1233" t="s">
        <v>573</v>
      </c>
      <c r="CO72" s="1233"/>
      <c r="CP72" s="1233"/>
      <c r="CQ72" s="1233"/>
      <c r="CR72" s="1233"/>
      <c r="CS72" s="1233"/>
      <c r="CT72" s="1233"/>
      <c r="CU72" s="1233"/>
      <c r="CV72" s="1233" t="s">
        <v>574</v>
      </c>
      <c r="CW72" s="1233"/>
      <c r="CX72" s="1233"/>
      <c r="CY72" s="1233"/>
      <c r="CZ72" s="1233"/>
      <c r="DA72" s="1233"/>
      <c r="DB72" s="1233"/>
      <c r="DC72" s="1233"/>
    </row>
    <row r="73" spans="2:107" ht="13">
      <c r="B73" s="259"/>
      <c r="G73" s="1236"/>
      <c r="H73" s="1236"/>
      <c r="I73" s="1236"/>
      <c r="J73" s="1236"/>
      <c r="K73" s="1232"/>
      <c r="L73" s="1232"/>
      <c r="M73" s="1232"/>
      <c r="N73" s="1232"/>
      <c r="AM73" s="359"/>
      <c r="AN73" s="1231" t="s">
        <v>610</v>
      </c>
      <c r="AO73" s="1231"/>
      <c r="AP73" s="1231"/>
      <c r="AQ73" s="1231"/>
      <c r="AR73" s="1231"/>
      <c r="AS73" s="1231"/>
      <c r="AT73" s="1231"/>
      <c r="AU73" s="1231"/>
      <c r="AV73" s="1231"/>
      <c r="AW73" s="1231"/>
      <c r="AX73" s="1231"/>
      <c r="AY73" s="1231"/>
      <c r="AZ73" s="1231"/>
      <c r="BA73" s="1231"/>
      <c r="BB73" s="1231" t="s">
        <v>611</v>
      </c>
      <c r="BC73" s="1231"/>
      <c r="BD73" s="1231"/>
      <c r="BE73" s="1231"/>
      <c r="BF73" s="1231"/>
      <c r="BG73" s="1231"/>
      <c r="BH73" s="1231"/>
      <c r="BI73" s="1231"/>
      <c r="BJ73" s="1231"/>
      <c r="BK73" s="1231"/>
      <c r="BL73" s="1231"/>
      <c r="BM73" s="1231"/>
      <c r="BN73" s="1231"/>
      <c r="BO73" s="1231"/>
      <c r="BP73" s="1228">
        <v>2.9</v>
      </c>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615</v>
      </c>
      <c r="BC75" s="1231"/>
      <c r="BD75" s="1231"/>
      <c r="BE75" s="1231"/>
      <c r="BF75" s="1231"/>
      <c r="BG75" s="1231"/>
      <c r="BH75" s="1231"/>
      <c r="BI75" s="1231"/>
      <c r="BJ75" s="1231"/>
      <c r="BK75" s="1231"/>
      <c r="BL75" s="1231"/>
      <c r="BM75" s="1231"/>
      <c r="BN75" s="1231"/>
      <c r="BO75" s="1231"/>
      <c r="BP75" s="1228">
        <v>5.8</v>
      </c>
      <c r="BQ75" s="1228"/>
      <c r="BR75" s="1228"/>
      <c r="BS75" s="1228"/>
      <c r="BT75" s="1228"/>
      <c r="BU75" s="1228"/>
      <c r="BV75" s="1228"/>
      <c r="BW75" s="1228"/>
      <c r="BX75" s="1228">
        <v>6.6</v>
      </c>
      <c r="BY75" s="1228"/>
      <c r="BZ75" s="1228"/>
      <c r="CA75" s="1228"/>
      <c r="CB75" s="1228"/>
      <c r="CC75" s="1228"/>
      <c r="CD75" s="1228"/>
      <c r="CE75" s="1228"/>
      <c r="CF75" s="1228">
        <v>6.8</v>
      </c>
      <c r="CG75" s="1228"/>
      <c r="CH75" s="1228"/>
      <c r="CI75" s="1228"/>
      <c r="CJ75" s="1228"/>
      <c r="CK75" s="1228"/>
      <c r="CL75" s="1228"/>
      <c r="CM75" s="1228"/>
      <c r="CN75" s="1228">
        <v>8.3000000000000007</v>
      </c>
      <c r="CO75" s="1228"/>
      <c r="CP75" s="1228"/>
      <c r="CQ75" s="1228"/>
      <c r="CR75" s="1228"/>
      <c r="CS75" s="1228"/>
      <c r="CT75" s="1228"/>
      <c r="CU75" s="1228"/>
      <c r="CV75" s="1228">
        <v>8.1999999999999993</v>
      </c>
      <c r="CW75" s="1228"/>
      <c r="CX75" s="1228"/>
      <c r="CY75" s="1228"/>
      <c r="CZ75" s="1228"/>
      <c r="DA75" s="1228"/>
      <c r="DB75" s="1228"/>
      <c r="DC75" s="1228"/>
    </row>
    <row r="76" spans="2:107" ht="13">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4"/>
      <c r="H77" s="1234"/>
      <c r="I77" s="1234"/>
      <c r="J77" s="1234"/>
      <c r="K77" s="1232"/>
      <c r="L77" s="1232"/>
      <c r="M77" s="1232"/>
      <c r="N77" s="1232"/>
      <c r="AN77" s="1233" t="s">
        <v>613</v>
      </c>
      <c r="AO77" s="1233"/>
      <c r="AP77" s="1233"/>
      <c r="AQ77" s="1233"/>
      <c r="AR77" s="1233"/>
      <c r="AS77" s="1233"/>
      <c r="AT77" s="1233"/>
      <c r="AU77" s="1233"/>
      <c r="AV77" s="1233"/>
      <c r="AW77" s="1233"/>
      <c r="AX77" s="1233"/>
      <c r="AY77" s="1233"/>
      <c r="AZ77" s="1233"/>
      <c r="BA77" s="1233"/>
      <c r="BB77" s="1231" t="s">
        <v>611</v>
      </c>
      <c r="BC77" s="1231"/>
      <c r="BD77" s="1231"/>
      <c r="BE77" s="1231"/>
      <c r="BF77" s="1231"/>
      <c r="BG77" s="1231"/>
      <c r="BH77" s="1231"/>
      <c r="BI77" s="1231"/>
      <c r="BJ77" s="1231"/>
      <c r="BK77" s="1231"/>
      <c r="BL77" s="1231"/>
      <c r="BM77" s="1231"/>
      <c r="BN77" s="1231"/>
      <c r="BO77" s="1231"/>
      <c r="BP77" s="1228">
        <v>20.9</v>
      </c>
      <c r="BQ77" s="1228"/>
      <c r="BR77" s="1228"/>
      <c r="BS77" s="1228"/>
      <c r="BT77" s="1228"/>
      <c r="BU77" s="1228"/>
      <c r="BV77" s="1228"/>
      <c r="BW77" s="1228"/>
      <c r="BX77" s="1228">
        <v>21</v>
      </c>
      <c r="BY77" s="1228"/>
      <c r="BZ77" s="1228"/>
      <c r="CA77" s="1228"/>
      <c r="CB77" s="1228"/>
      <c r="CC77" s="1228"/>
      <c r="CD77" s="1228"/>
      <c r="CE77" s="1228"/>
      <c r="CF77" s="1228">
        <v>23.5</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615</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5">
      <c r="B81" s="259"/>
    </row>
    <row r="82" spans="2:109" ht="16.2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5">
      <c r="DD84" s="255"/>
      <c r="DE84" s="255"/>
    </row>
    <row r="85" spans="2:109" ht="13.25">
      <c r="DD85" s="255"/>
      <c r="DE85" s="255"/>
    </row>
  </sheetData>
  <sheetProtection algorithmName="SHA-512" hashValue="x/Hq5pgEFVxK1D8xgt5bNG9yui5Nxev3Dc3ILkO9+romDB0ZsplaWuVLG3sXP2yLntwyAR93Eaomusd7qX78sg==" saltValue="tHZ61+4XenF5I5YRR8Gw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74BB-20D0-40E7-957B-8ABB70BD36EB}">
  <sheetPr>
    <pageSetUpPr fitToPage="1"/>
  </sheetPr>
  <dimension ref="A1:DR125"/>
  <sheetViews>
    <sheetView showGridLines="0" topLeftCell="A79" zoomScale="70" zoomScaleNormal="70" zoomScaleSheetLayoutView="70" workbookViewId="0">
      <selection activeCell="BB75" sqref="BB75:BO76"/>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5">
      <c r="S2" s="253"/>
      <c r="AH2" s="253"/>
    </row>
    <row r="3" spans="1:34" ht="13.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5"/>
    <row r="5" spans="1:34" ht="13.25"/>
    <row r="6" spans="1:34" ht="13.25"/>
    <row r="7" spans="1:34" ht="13.25"/>
    <row r="8" spans="1:34" ht="13.25"/>
    <row r="9" spans="1:34" ht="13.25">
      <c r="AH9" s="253"/>
    </row>
    <row r="10" spans="1:34" ht="13.25"/>
    <row r="11" spans="1:34" ht="13.25"/>
    <row r="12" spans="1:34" ht="13.25"/>
    <row r="13" spans="1:34" ht="13.25"/>
    <row r="14" spans="1:34" ht="13.25"/>
    <row r="15" spans="1:34" ht="13.25"/>
    <row r="16" spans="1:34" ht="13.25"/>
    <row r="17" spans="12:34" ht="13.25">
      <c r="AH17" s="253"/>
    </row>
    <row r="18" spans="12:34" ht="13.25"/>
    <row r="19" spans="12:34" ht="13.25"/>
    <row r="20" spans="12:34" ht="13.25">
      <c r="AH20" s="253"/>
    </row>
    <row r="21" spans="12:34" ht="13.25">
      <c r="AH21" s="253"/>
    </row>
    <row r="22" spans="12:34" ht="13.25"/>
    <row r="23" spans="12:34" ht="13.25"/>
    <row r="24" spans="12:34" ht="13.25">
      <c r="Q24" s="253"/>
    </row>
    <row r="25" spans="12:34" ht="13.25"/>
    <row r="26" spans="12:34" ht="13.25"/>
    <row r="27" spans="12:34" ht="13.25"/>
    <row r="28" spans="12:34" ht="13.25">
      <c r="O28" s="253"/>
      <c r="T28" s="253"/>
      <c r="AH28" s="253"/>
    </row>
    <row r="29" spans="12:34" ht="13.25"/>
    <row r="30" spans="12:34" ht="13.25"/>
    <row r="31" spans="12:34" ht="13.25">
      <c r="Q31" s="253"/>
    </row>
    <row r="32" spans="12:34" ht="13.25">
      <c r="L32" s="253"/>
    </row>
    <row r="33" spans="2:34" ht="13.25">
      <c r="C33" s="253"/>
      <c r="E33" s="253"/>
      <c r="G33" s="253"/>
      <c r="I33" s="253"/>
      <c r="X33" s="253"/>
    </row>
    <row r="34" spans="2:34" ht="13.25">
      <c r="B34" s="253"/>
      <c r="P34" s="253"/>
      <c r="R34" s="253"/>
      <c r="T34" s="253"/>
    </row>
    <row r="35" spans="2:34" ht="13.25">
      <c r="D35" s="253"/>
      <c r="W35" s="253"/>
      <c r="AC35" s="253"/>
      <c r="AD35" s="253"/>
      <c r="AE35" s="253"/>
      <c r="AF35" s="253"/>
      <c r="AG35" s="253"/>
      <c r="AH35" s="253"/>
    </row>
    <row r="36" spans="2:34" ht="13.25">
      <c r="H36" s="253"/>
      <c r="J36" s="253"/>
      <c r="K36" s="253"/>
      <c r="M36" s="253"/>
      <c r="Y36" s="253"/>
      <c r="Z36" s="253"/>
      <c r="AA36" s="253"/>
      <c r="AB36" s="253"/>
      <c r="AC36" s="253"/>
      <c r="AD36" s="253"/>
      <c r="AE36" s="253"/>
      <c r="AF36" s="253"/>
      <c r="AG36" s="253"/>
      <c r="AH36" s="253"/>
    </row>
    <row r="37" spans="2:34" ht="13.25">
      <c r="AH37" s="253"/>
    </row>
    <row r="38" spans="2:34" ht="13.25">
      <c r="AG38" s="253"/>
      <c r="AH38" s="253"/>
    </row>
    <row r="39" spans="2:34" ht="13.25"/>
    <row r="40" spans="2:34" ht="13.25">
      <c r="X40" s="253"/>
    </row>
    <row r="41" spans="2:34" ht="13.25">
      <c r="R41" s="253"/>
    </row>
    <row r="42" spans="2:34" ht="13.25">
      <c r="W42" s="253"/>
    </row>
    <row r="43" spans="2:34" ht="13.25">
      <c r="Y43" s="253"/>
      <c r="Z43" s="253"/>
      <c r="AA43" s="253"/>
      <c r="AB43" s="253"/>
      <c r="AC43" s="253"/>
      <c r="AD43" s="253"/>
      <c r="AE43" s="253"/>
      <c r="AF43" s="253"/>
      <c r="AG43" s="253"/>
      <c r="AH43" s="253"/>
    </row>
    <row r="44" spans="2:34" ht="13.25">
      <c r="AH44" s="253"/>
    </row>
    <row r="45" spans="2:34" ht="13.25">
      <c r="X45" s="253"/>
    </row>
    <row r="46" spans="2:34" ht="13.25"/>
    <row r="47" spans="2:34" ht="13.25"/>
    <row r="48" spans="2:34" ht="13.25">
      <c r="W48" s="253"/>
      <c r="Y48" s="253"/>
      <c r="Z48" s="253"/>
      <c r="AA48" s="253"/>
      <c r="AB48" s="253"/>
      <c r="AC48" s="253"/>
      <c r="AD48" s="253"/>
      <c r="AE48" s="253"/>
      <c r="AF48" s="253"/>
      <c r="AG48" s="253"/>
      <c r="AH48" s="253"/>
    </row>
    <row r="49" spans="28:34" ht="13.25"/>
    <row r="50" spans="28:34" ht="13.25">
      <c r="AE50" s="253"/>
      <c r="AF50" s="253"/>
      <c r="AG50" s="253"/>
      <c r="AH50" s="253"/>
    </row>
    <row r="51" spans="28:34" ht="13.25">
      <c r="AC51" s="253"/>
      <c r="AD51" s="253"/>
      <c r="AE51" s="253"/>
      <c r="AF51" s="253"/>
      <c r="AG51" s="253"/>
      <c r="AH51" s="253"/>
    </row>
    <row r="52" spans="28:34" ht="13.25"/>
    <row r="53" spans="28:34" ht="13.25">
      <c r="AF53" s="253"/>
      <c r="AG53" s="253"/>
      <c r="AH53" s="253"/>
    </row>
    <row r="54" spans="28:34" ht="13.25">
      <c r="AH54" s="253"/>
    </row>
    <row r="55" spans="28:34" ht="13.25"/>
    <row r="56" spans="28:34" ht="13.25">
      <c r="AB56" s="253"/>
      <c r="AC56" s="253"/>
      <c r="AD56" s="253"/>
      <c r="AE56" s="253"/>
      <c r="AF56" s="253"/>
      <c r="AG56" s="253"/>
      <c r="AH56" s="253"/>
    </row>
    <row r="57" spans="28:34" ht="13.25">
      <c r="AH57" s="253"/>
    </row>
    <row r="58" spans="28:34" ht="13.25">
      <c r="AH58" s="253"/>
    </row>
    <row r="59" spans="28:34" ht="13.25"/>
    <row r="60" spans="28:34" ht="13.25"/>
    <row r="61" spans="28:34" ht="13.25"/>
    <row r="62" spans="28:34" ht="13.25"/>
    <row r="63" spans="28:34" ht="13.25">
      <c r="AH63" s="253"/>
    </row>
    <row r="64" spans="28:34" ht="13.25">
      <c r="AG64" s="253"/>
      <c r="AH64" s="253"/>
    </row>
    <row r="65" spans="28:34" ht="13.25"/>
    <row r="66" spans="28:34" ht="13.25"/>
    <row r="67" spans="28:34" ht="13.25"/>
    <row r="68" spans="28:34" ht="13.25">
      <c r="AB68" s="253"/>
      <c r="AC68" s="253"/>
      <c r="AD68" s="253"/>
      <c r="AE68" s="253"/>
      <c r="AF68" s="253"/>
      <c r="AG68" s="253"/>
      <c r="AH68" s="253"/>
    </row>
    <row r="69" spans="28:34" ht="13.25">
      <c r="AF69" s="253"/>
      <c r="AG69" s="253"/>
      <c r="AH69" s="253"/>
    </row>
    <row r="70" spans="28:34" ht="13.25"/>
    <row r="71" spans="28:34" ht="13.25"/>
    <row r="72" spans="28:34" ht="13.25"/>
    <row r="73" spans="28:34" ht="13.25"/>
    <row r="74" spans="28:34" ht="13.25"/>
    <row r="75" spans="28:34" ht="13.25">
      <c r="AH75" s="253"/>
    </row>
    <row r="76" spans="28:34" ht="13.25">
      <c r="AF76" s="253"/>
      <c r="AG76" s="253"/>
      <c r="AH76" s="253"/>
    </row>
    <row r="77" spans="28:34" ht="13.25">
      <c r="AG77" s="253"/>
      <c r="AH77" s="253"/>
    </row>
    <row r="78" spans="28:34" ht="13.25"/>
    <row r="79" spans="28:34" ht="13.25"/>
    <row r="80" spans="28:34" ht="13.25"/>
    <row r="81" spans="25:34" ht="13.25"/>
    <row r="82" spans="25:34" ht="13.25">
      <c r="Y82" s="253"/>
    </row>
    <row r="83" spans="25:34" ht="13.25">
      <c r="Y83" s="253"/>
      <c r="Z83" s="253"/>
      <c r="AA83" s="253"/>
      <c r="AB83" s="253"/>
      <c r="AC83" s="253"/>
      <c r="AD83" s="253"/>
      <c r="AE83" s="253"/>
      <c r="AF83" s="253"/>
      <c r="AG83" s="253"/>
      <c r="AH83" s="253"/>
    </row>
    <row r="84" spans="25:34" ht="13.25"/>
    <row r="85" spans="25:34" ht="13.25"/>
    <row r="86" spans="25:34" ht="13.25"/>
    <row r="87" spans="25:34" ht="13.25"/>
    <row r="88" spans="25:34" ht="13.25">
      <c r="AH88" s="253"/>
    </row>
    <row r="89" spans="25:34" ht="13.25"/>
    <row r="90" spans="25:34" ht="13.25"/>
    <row r="91" spans="25:34" ht="13.25"/>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517</v>
      </c>
    </row>
  </sheetData>
  <sheetProtection algorithmName="SHA-512" hashValue="yOEsaN9TpMydJGuH5AzK1vBheWQqLSPi9K4RaUEp3UBS15uiNko9Kntxru10jdq6aC9AplA4HIwmMpZZBiy+rg==" saltValue="BTwjJ1VMA3CRPA+0Dryw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4628-1F10-4DBA-93C2-652A01EE2F13}">
  <sheetPr>
    <pageSetUpPr fitToPage="1"/>
  </sheetPr>
  <dimension ref="A1:DR125"/>
  <sheetViews>
    <sheetView showGridLines="0" zoomScale="85" zoomScaleNormal="85" zoomScaleSheetLayoutView="55" workbookViewId="0">
      <selection activeCell="BB75" sqref="BB75:BO76"/>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5">
      <c r="S2" s="253"/>
      <c r="AH2" s="253"/>
    </row>
    <row r="3" spans="2:34" ht="13.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5"/>
    <row r="5" spans="2:34" ht="13.25"/>
    <row r="6" spans="2:34" ht="13.25"/>
    <row r="7" spans="2:34" ht="13.25"/>
    <row r="8" spans="2:34" ht="13.25"/>
    <row r="9" spans="2:34" ht="13.25">
      <c r="AH9" s="253"/>
    </row>
    <row r="10" spans="2:34" ht="13.25"/>
    <row r="11" spans="2:34" ht="13.25"/>
    <row r="12" spans="2:34" ht="13.25"/>
    <row r="13" spans="2:34" ht="13.25"/>
    <row r="14" spans="2:34" ht="13.25"/>
    <row r="15" spans="2:34" ht="13.25"/>
    <row r="16" spans="2:34" ht="13.25"/>
    <row r="17" spans="12:34" ht="13.25">
      <c r="AH17" s="253"/>
    </row>
    <row r="18" spans="12:34" ht="13.25"/>
    <row r="19" spans="12:34" ht="13.25"/>
    <row r="20" spans="12:34" ht="13.25">
      <c r="AH20" s="253"/>
    </row>
    <row r="21" spans="12:34" ht="13.25">
      <c r="AH21" s="253"/>
    </row>
    <row r="22" spans="12:34" ht="13.25"/>
    <row r="23" spans="12:34" ht="13.25"/>
    <row r="24" spans="12:34" ht="13.25">
      <c r="Q24" s="253"/>
    </row>
    <row r="25" spans="12:34" ht="13.25"/>
    <row r="26" spans="12:34" ht="13.25"/>
    <row r="27" spans="12:34" ht="13.25"/>
    <row r="28" spans="12:34" ht="13.25">
      <c r="O28" s="253"/>
      <c r="T28" s="253"/>
      <c r="AH28" s="253"/>
    </row>
    <row r="29" spans="12:34" ht="13.25"/>
    <row r="30" spans="12:34" ht="13.25"/>
    <row r="31" spans="12:34" ht="13.25">
      <c r="Q31" s="253"/>
    </row>
    <row r="32" spans="12:34" ht="13.25">
      <c r="L32" s="253"/>
    </row>
    <row r="33" spans="2:34" ht="13.25">
      <c r="C33" s="253"/>
      <c r="E33" s="253"/>
      <c r="G33" s="253"/>
      <c r="I33" s="253"/>
      <c r="X33" s="253"/>
    </row>
    <row r="34" spans="2:34" ht="13.25">
      <c r="B34" s="253"/>
      <c r="P34" s="253"/>
      <c r="R34" s="253"/>
      <c r="T34" s="253"/>
    </row>
    <row r="35" spans="2:34" ht="13.25">
      <c r="D35" s="253"/>
      <c r="W35" s="253"/>
      <c r="AC35" s="253"/>
      <c r="AD35" s="253"/>
      <c r="AE35" s="253"/>
      <c r="AF35" s="253"/>
      <c r="AG35" s="253"/>
      <c r="AH35" s="253"/>
    </row>
    <row r="36" spans="2:34" ht="13.25">
      <c r="H36" s="253"/>
      <c r="J36" s="253"/>
      <c r="K36" s="253"/>
      <c r="M36" s="253"/>
      <c r="Y36" s="253"/>
      <c r="Z36" s="253"/>
      <c r="AA36" s="253"/>
      <c r="AB36" s="253"/>
      <c r="AC36" s="253"/>
      <c r="AD36" s="253"/>
      <c r="AE36" s="253"/>
      <c r="AF36" s="253"/>
      <c r="AG36" s="253"/>
      <c r="AH36" s="253"/>
    </row>
    <row r="37" spans="2:34" ht="13.25">
      <c r="AH37" s="253"/>
    </row>
    <row r="38" spans="2:34" ht="13.25">
      <c r="AG38" s="253"/>
      <c r="AH38" s="253"/>
    </row>
    <row r="39" spans="2:34" ht="13.25"/>
    <row r="40" spans="2:34" ht="13.25">
      <c r="X40" s="253"/>
    </row>
    <row r="41" spans="2:34" ht="13.25">
      <c r="R41" s="253"/>
    </row>
    <row r="42" spans="2:34" ht="13.25">
      <c r="W42" s="253"/>
    </row>
    <row r="43" spans="2:34" ht="13.25">
      <c r="Y43" s="253"/>
      <c r="Z43" s="253"/>
      <c r="AA43" s="253"/>
      <c r="AB43" s="253"/>
      <c r="AC43" s="253"/>
      <c r="AD43" s="253"/>
      <c r="AE43" s="253"/>
      <c r="AF43" s="253"/>
      <c r="AG43" s="253"/>
      <c r="AH43" s="253"/>
    </row>
    <row r="44" spans="2:34" ht="13.25">
      <c r="AH44" s="253"/>
    </row>
    <row r="45" spans="2:34" ht="13.25">
      <c r="X45" s="253"/>
    </row>
    <row r="46" spans="2:34" ht="13.25"/>
    <row r="47" spans="2:34" ht="13.25"/>
    <row r="48" spans="2:34" ht="13.25">
      <c r="W48" s="253"/>
      <c r="Y48" s="253"/>
      <c r="Z48" s="253"/>
      <c r="AA48" s="253"/>
      <c r="AB48" s="253"/>
      <c r="AC48" s="253"/>
      <c r="AD48" s="253"/>
      <c r="AE48" s="253"/>
      <c r="AF48" s="253"/>
      <c r="AG48" s="253"/>
      <c r="AH48" s="253"/>
    </row>
    <row r="49" spans="28:34" ht="13.25"/>
    <row r="50" spans="28:34" ht="13.25">
      <c r="AE50" s="253"/>
      <c r="AF50" s="253"/>
      <c r="AG50" s="253"/>
      <c r="AH50" s="253"/>
    </row>
    <row r="51" spans="28:34" ht="13.25">
      <c r="AC51" s="253"/>
      <c r="AD51" s="253"/>
      <c r="AE51" s="253"/>
      <c r="AF51" s="253"/>
      <c r="AG51" s="253"/>
      <c r="AH51" s="253"/>
    </row>
    <row r="52" spans="28:34" ht="13.25"/>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517</v>
      </c>
    </row>
  </sheetData>
  <sheetProtection algorithmName="SHA-512" hashValue="f/7exvVyjg04WE9tkD2PqU5OBJSoHwMq78/dtDhIelnCVeYSFPORYDjpY1ZdKUx/ofdYylq9fR8sYQOqveK12g==" saltValue="CaKL/lent88hZWPzSBDA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567</v>
      </c>
      <c r="G2" s="149"/>
      <c r="H2" s="150"/>
    </row>
    <row r="3" spans="1:8">
      <c r="A3" s="146" t="s">
        <v>560</v>
      </c>
      <c r="B3" s="151"/>
      <c r="C3" s="152"/>
      <c r="D3" s="153">
        <v>113828</v>
      </c>
      <c r="E3" s="154"/>
      <c r="F3" s="155">
        <v>108252</v>
      </c>
      <c r="G3" s="156"/>
      <c r="H3" s="157"/>
    </row>
    <row r="4" spans="1:8">
      <c r="A4" s="158"/>
      <c r="B4" s="159"/>
      <c r="C4" s="160"/>
      <c r="D4" s="161">
        <v>106108</v>
      </c>
      <c r="E4" s="162"/>
      <c r="F4" s="163">
        <v>50321</v>
      </c>
      <c r="G4" s="164"/>
      <c r="H4" s="165"/>
    </row>
    <row r="5" spans="1:8">
      <c r="A5" s="146" t="s">
        <v>562</v>
      </c>
      <c r="B5" s="151"/>
      <c r="C5" s="152"/>
      <c r="D5" s="153">
        <v>56893</v>
      </c>
      <c r="E5" s="154"/>
      <c r="F5" s="155">
        <v>93492</v>
      </c>
      <c r="G5" s="156"/>
      <c r="H5" s="157"/>
    </row>
    <row r="6" spans="1:8">
      <c r="A6" s="158"/>
      <c r="B6" s="159"/>
      <c r="C6" s="160"/>
      <c r="D6" s="161">
        <v>42145</v>
      </c>
      <c r="E6" s="162"/>
      <c r="F6" s="163">
        <v>53316</v>
      </c>
      <c r="G6" s="164"/>
      <c r="H6" s="165"/>
    </row>
    <row r="7" spans="1:8">
      <c r="A7" s="146" t="s">
        <v>563</v>
      </c>
      <c r="B7" s="151"/>
      <c r="C7" s="152"/>
      <c r="D7" s="153">
        <v>106036</v>
      </c>
      <c r="E7" s="154"/>
      <c r="F7" s="155">
        <v>94796</v>
      </c>
      <c r="G7" s="156"/>
      <c r="H7" s="157"/>
    </row>
    <row r="8" spans="1:8">
      <c r="A8" s="158"/>
      <c r="B8" s="159"/>
      <c r="C8" s="160"/>
      <c r="D8" s="161">
        <v>87291</v>
      </c>
      <c r="E8" s="162"/>
      <c r="F8" s="163">
        <v>55781</v>
      </c>
      <c r="G8" s="164"/>
      <c r="H8" s="165"/>
    </row>
    <row r="9" spans="1:8">
      <c r="A9" s="146" t="s">
        <v>564</v>
      </c>
      <c r="B9" s="151"/>
      <c r="C9" s="152"/>
      <c r="D9" s="153">
        <v>104627</v>
      </c>
      <c r="E9" s="154"/>
      <c r="F9" s="155">
        <v>85942</v>
      </c>
      <c r="G9" s="156"/>
      <c r="H9" s="157"/>
    </row>
    <row r="10" spans="1:8">
      <c r="A10" s="158"/>
      <c r="B10" s="159"/>
      <c r="C10" s="160"/>
      <c r="D10" s="161">
        <v>92187</v>
      </c>
      <c r="E10" s="162"/>
      <c r="F10" s="163">
        <v>48630</v>
      </c>
      <c r="G10" s="164"/>
      <c r="H10" s="165"/>
    </row>
    <row r="11" spans="1:8">
      <c r="A11" s="146" t="s">
        <v>565</v>
      </c>
      <c r="B11" s="151"/>
      <c r="C11" s="152"/>
      <c r="D11" s="153">
        <v>73606</v>
      </c>
      <c r="E11" s="154"/>
      <c r="F11" s="155">
        <v>95007</v>
      </c>
      <c r="G11" s="156"/>
      <c r="H11" s="157"/>
    </row>
    <row r="12" spans="1:8">
      <c r="A12" s="158"/>
      <c r="B12" s="159"/>
      <c r="C12" s="166"/>
      <c r="D12" s="161">
        <v>61059</v>
      </c>
      <c r="E12" s="162"/>
      <c r="F12" s="163">
        <v>48509</v>
      </c>
      <c r="G12" s="164"/>
      <c r="H12" s="165"/>
    </row>
    <row r="13" spans="1:8">
      <c r="A13" s="146"/>
      <c r="B13" s="151"/>
      <c r="C13" s="152"/>
      <c r="D13" s="153">
        <v>90998</v>
      </c>
      <c r="E13" s="154"/>
      <c r="F13" s="155">
        <v>95498</v>
      </c>
      <c r="G13" s="167"/>
      <c r="H13" s="157"/>
    </row>
    <row r="14" spans="1:8">
      <c r="A14" s="158"/>
      <c r="B14" s="159"/>
      <c r="C14" s="160"/>
      <c r="D14" s="161">
        <v>77758</v>
      </c>
      <c r="E14" s="162"/>
      <c r="F14" s="163">
        <v>51311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7.1</v>
      </c>
      <c r="C19" s="168">
        <f>ROUND(VALUE(SUBSTITUTE(実質収支比率等に係る経年分析!G$48,"▲","-")),2)</f>
        <v>6.46</v>
      </c>
      <c r="D19" s="168">
        <f>ROUND(VALUE(SUBSTITUTE(実質収支比率等に係る経年分析!H$48,"▲","-")),2)</f>
        <v>5.52</v>
      </c>
      <c r="E19" s="168">
        <f>ROUND(VALUE(SUBSTITUTE(実質収支比率等に係る経年分析!I$48,"▲","-")),2)</f>
        <v>9.83</v>
      </c>
      <c r="F19" s="168">
        <f>ROUND(VALUE(SUBSTITUTE(実質収支比率等に係る経年分析!J$48,"▲","-")),2)</f>
        <v>9.7100000000000009</v>
      </c>
    </row>
    <row r="20" spans="1:11">
      <c r="A20" s="168" t="s">
        <v>57</v>
      </c>
      <c r="B20" s="168">
        <f>ROUND(VALUE(SUBSTITUTE(実質収支比率等に係る経年分析!F$47,"▲","-")),2)</f>
        <v>30.01</v>
      </c>
      <c r="C20" s="168">
        <f>ROUND(VALUE(SUBSTITUTE(実質収支比率等に係る経年分析!G$47,"▲","-")),2)</f>
        <v>29.96</v>
      </c>
      <c r="D20" s="168">
        <f>ROUND(VALUE(SUBSTITUTE(実質収支比率等に係る経年分析!H$47,"▲","-")),2)</f>
        <v>31.91</v>
      </c>
      <c r="E20" s="168">
        <f>ROUND(VALUE(SUBSTITUTE(実質収支比率等に係る経年分析!I$47,"▲","-")),2)</f>
        <v>30.17</v>
      </c>
      <c r="F20" s="168">
        <f>ROUND(VALUE(SUBSTITUTE(実質収支比率等に係る経年分析!J$47,"▲","-")),2)</f>
        <v>32.81</v>
      </c>
    </row>
    <row r="21" spans="1:11">
      <c r="A21" s="168" t="s">
        <v>58</v>
      </c>
      <c r="B21" s="168">
        <f>IF(ISNUMBER(VALUE(SUBSTITUTE(実質収支比率等に係る経年分析!F$49,"▲","-"))),ROUND(VALUE(SUBSTITUTE(実質収支比率等に係る経年分析!F$49,"▲","-")),2),NA())</f>
        <v>-2.2999999999999998</v>
      </c>
      <c r="C21" s="168">
        <f>IF(ISNUMBER(VALUE(SUBSTITUTE(実質収支比率等に係る経年分析!G$49,"▲","-"))),ROUND(VALUE(SUBSTITUTE(実質収支比率等に係る経年分析!G$49,"▲","-")),2),NA())</f>
        <v>-0.55000000000000004</v>
      </c>
      <c r="D21" s="168">
        <f>IF(ISNUMBER(VALUE(SUBSTITUTE(実質収支比率等に係る経年分析!H$49,"▲","-"))),ROUND(VALUE(SUBSTITUTE(実質収支比率等に係る経年分析!H$49,"▲","-")),2),NA())</f>
        <v>2.4700000000000002</v>
      </c>
      <c r="E21" s="168">
        <f>IF(ISNUMBER(VALUE(SUBSTITUTE(実質収支比率等に係る経年分析!I$49,"▲","-"))),ROUND(VALUE(SUBSTITUTE(実質収支比率等に係る経年分析!I$49,"▲","-")),2),NA())</f>
        <v>4.66</v>
      </c>
      <c r="F21" s="168">
        <f>IF(ISNUMBER(VALUE(SUBSTITUTE(実質収支比率等に係る経年分析!J$49,"▲","-"))),ROUND(VALUE(SUBSTITUTE(実質収支比率等に係る経年分析!J$49,"▲","-")),2),NA())</f>
        <v>0.02</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町営バス事業特別会計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観光事業特別会計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2.17</v>
      </c>
    </row>
    <row r="35" spans="1:16">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4.57</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9.6999999999999993</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696</v>
      </c>
      <c r="E42" s="170"/>
      <c r="F42" s="170"/>
      <c r="G42" s="170">
        <f>'実質公債費比率（分子）の構造'!L$52</f>
        <v>750</v>
      </c>
      <c r="H42" s="170"/>
      <c r="I42" s="170"/>
      <c r="J42" s="170">
        <f>'実質公債費比率（分子）の構造'!M$52</f>
        <v>762</v>
      </c>
      <c r="K42" s="170"/>
      <c r="L42" s="170"/>
      <c r="M42" s="170">
        <f>'実質公債費比率（分子）の構造'!N$52</f>
        <v>763</v>
      </c>
      <c r="N42" s="170"/>
      <c r="O42" s="170"/>
      <c r="P42" s="170">
        <f>'実質公債費比率（分子）の構造'!O$52</f>
        <v>627</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24</v>
      </c>
      <c r="C44" s="170"/>
      <c r="D44" s="170"/>
      <c r="E44" s="170">
        <f>'実質公債費比率（分子）の構造'!L$50</f>
        <v>20</v>
      </c>
      <c r="F44" s="170"/>
      <c r="G44" s="170"/>
      <c r="H44" s="170">
        <f>'実質公債費比率（分子）の構造'!M$50</f>
        <v>17</v>
      </c>
      <c r="I44" s="170"/>
      <c r="J44" s="170"/>
      <c r="K44" s="170">
        <f>'実質公債費比率（分子）の構造'!N$50</f>
        <v>12</v>
      </c>
      <c r="L44" s="170"/>
      <c r="M44" s="170"/>
      <c r="N44" s="170">
        <f>'実質公債費比率（分子）の構造'!O$50</f>
        <v>8</v>
      </c>
      <c r="O44" s="170"/>
      <c r="P44" s="170"/>
    </row>
    <row r="45" spans="1:16">
      <c r="A45" s="170" t="s">
        <v>68</v>
      </c>
      <c r="B45" s="170">
        <f>'実質公債費比率（分子）の構造'!K$49</f>
        <v>61</v>
      </c>
      <c r="C45" s="170"/>
      <c r="D45" s="170"/>
      <c r="E45" s="170">
        <f>'実質公債費比率（分子）の構造'!L$49</f>
        <v>62</v>
      </c>
      <c r="F45" s="170"/>
      <c r="G45" s="170"/>
      <c r="H45" s="170">
        <f>'実質公債費比率（分子）の構造'!M$49</f>
        <v>53</v>
      </c>
      <c r="I45" s="170"/>
      <c r="J45" s="170"/>
      <c r="K45" s="170">
        <f>'実質公債費比率（分子）の構造'!N$49</f>
        <v>53</v>
      </c>
      <c r="L45" s="170"/>
      <c r="M45" s="170"/>
      <c r="N45" s="170">
        <f>'実質公債費比率（分子）の構造'!O$49</f>
        <v>50</v>
      </c>
      <c r="O45" s="170"/>
      <c r="P45" s="170"/>
    </row>
    <row r="46" spans="1:16">
      <c r="A46" s="170" t="s">
        <v>69</v>
      </c>
      <c r="B46" s="170">
        <f>'実質公債費比率（分子）の構造'!K$48</f>
        <v>95</v>
      </c>
      <c r="C46" s="170"/>
      <c r="D46" s="170"/>
      <c r="E46" s="170">
        <f>'実質公債費比率（分子）の構造'!L$48</f>
        <v>96</v>
      </c>
      <c r="F46" s="170"/>
      <c r="G46" s="170"/>
      <c r="H46" s="170">
        <f>'実質公債費比率（分子）の構造'!M$48</f>
        <v>98</v>
      </c>
      <c r="I46" s="170"/>
      <c r="J46" s="170"/>
      <c r="K46" s="170">
        <f>'実質公債費比率（分子）の構造'!N$48</f>
        <v>98</v>
      </c>
      <c r="L46" s="170"/>
      <c r="M46" s="170"/>
      <c r="N46" s="170">
        <f>'実質公債費比率（分子）の構造'!O$48</f>
        <v>76</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711</v>
      </c>
      <c r="C49" s="170"/>
      <c r="D49" s="170"/>
      <c r="E49" s="170">
        <f>'実質公債費比率（分子）の構造'!L$45</f>
        <v>818</v>
      </c>
      <c r="F49" s="170"/>
      <c r="G49" s="170"/>
      <c r="H49" s="170">
        <f>'実質公債費比率（分子）の構造'!M$45</f>
        <v>846</v>
      </c>
      <c r="I49" s="170"/>
      <c r="J49" s="170"/>
      <c r="K49" s="170">
        <f>'実質公債費比率（分子）の構造'!N$45</f>
        <v>987</v>
      </c>
      <c r="L49" s="170"/>
      <c r="M49" s="170"/>
      <c r="N49" s="170">
        <f>'実質公債費比率（分子）の構造'!O$45</f>
        <v>756</v>
      </c>
      <c r="O49" s="170"/>
      <c r="P49" s="170"/>
    </row>
    <row r="50" spans="1:16">
      <c r="A50" s="170" t="s">
        <v>73</v>
      </c>
      <c r="B50" s="170" t="e">
        <f>NA()</f>
        <v>#N/A</v>
      </c>
      <c r="C50" s="170">
        <f>IF(ISNUMBER('実質公債費比率（分子）の構造'!K$53),'実質公債費比率（分子）の構造'!K$53,NA())</f>
        <v>195</v>
      </c>
      <c r="D50" s="170" t="e">
        <f>NA()</f>
        <v>#N/A</v>
      </c>
      <c r="E50" s="170" t="e">
        <f>NA()</f>
        <v>#N/A</v>
      </c>
      <c r="F50" s="170">
        <f>IF(ISNUMBER('実質公債費比率（分子）の構造'!L$53),'実質公債費比率（分子）の構造'!L$53,NA())</f>
        <v>246</v>
      </c>
      <c r="G50" s="170" t="e">
        <f>NA()</f>
        <v>#N/A</v>
      </c>
      <c r="H50" s="170" t="e">
        <f>NA()</f>
        <v>#N/A</v>
      </c>
      <c r="I50" s="170">
        <f>IF(ISNUMBER('実質公債費比率（分子）の構造'!M$53),'実質公債費比率（分子）の構造'!M$53,NA())</f>
        <v>252</v>
      </c>
      <c r="J50" s="170" t="e">
        <f>NA()</f>
        <v>#N/A</v>
      </c>
      <c r="K50" s="170" t="e">
        <f>NA()</f>
        <v>#N/A</v>
      </c>
      <c r="L50" s="170">
        <f>IF(ISNUMBER('実質公債費比率（分子）の構造'!N$53),'実質公債費比率（分子）の構造'!N$53,NA())</f>
        <v>387</v>
      </c>
      <c r="M50" s="170" t="e">
        <f>NA()</f>
        <v>#N/A</v>
      </c>
      <c r="N50" s="170" t="e">
        <f>NA()</f>
        <v>#N/A</v>
      </c>
      <c r="O50" s="170">
        <f>IF(ISNUMBER('実質公債費比率（分子）の構造'!O$53),'実質公債費比率（分子）の構造'!O$53,NA())</f>
        <v>263</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7368</v>
      </c>
      <c r="E56" s="169"/>
      <c r="F56" s="169"/>
      <c r="G56" s="169">
        <f>'将来負担比率（分子）の構造'!J$52</f>
        <v>7124</v>
      </c>
      <c r="H56" s="169"/>
      <c r="I56" s="169"/>
      <c r="J56" s="169">
        <f>'将来負担比率（分子）の構造'!K$52</f>
        <v>7457</v>
      </c>
      <c r="K56" s="169"/>
      <c r="L56" s="169"/>
      <c r="M56" s="169">
        <f>'将来負担比率（分子）の構造'!L$52</f>
        <v>7305</v>
      </c>
      <c r="N56" s="169"/>
      <c r="O56" s="169"/>
      <c r="P56" s="169">
        <f>'将来負担比率（分子）の構造'!M$52</f>
        <v>6924</v>
      </c>
    </row>
    <row r="57" spans="1:16">
      <c r="A57" s="169" t="s">
        <v>44</v>
      </c>
      <c r="B57" s="169"/>
      <c r="C57" s="169"/>
      <c r="D57" s="169">
        <f>'将来負担比率（分子）の構造'!I$51</f>
        <v>45</v>
      </c>
      <c r="E57" s="169"/>
      <c r="F57" s="169"/>
      <c r="G57" s="169">
        <f>'将来負担比率（分子）の構造'!J$51</f>
        <v>40</v>
      </c>
      <c r="H57" s="169"/>
      <c r="I57" s="169"/>
      <c r="J57" s="169">
        <f>'将来負担比率（分子）の構造'!K$51</f>
        <v>31</v>
      </c>
      <c r="K57" s="169"/>
      <c r="L57" s="169"/>
      <c r="M57" s="169">
        <f>'将来負担比率（分子）の構造'!L$51</f>
        <v>21</v>
      </c>
      <c r="N57" s="169"/>
      <c r="O57" s="169"/>
      <c r="P57" s="169">
        <f>'将来負担比率（分子）の構造'!M$51</f>
        <v>16</v>
      </c>
    </row>
    <row r="58" spans="1:16">
      <c r="A58" s="169" t="s">
        <v>43</v>
      </c>
      <c r="B58" s="169"/>
      <c r="C58" s="169"/>
      <c r="D58" s="169">
        <f>'将来負担比率（分子）の構造'!I$50</f>
        <v>2208</v>
      </c>
      <c r="E58" s="169"/>
      <c r="F58" s="169"/>
      <c r="G58" s="169">
        <f>'将来負担比率（分子）の構造'!J$50</f>
        <v>2073</v>
      </c>
      <c r="H58" s="169"/>
      <c r="I58" s="169"/>
      <c r="J58" s="169">
        <f>'将来負担比率（分子）の構造'!K$50</f>
        <v>2107</v>
      </c>
      <c r="K58" s="169"/>
      <c r="L58" s="169"/>
      <c r="M58" s="169">
        <f>'将来負担比率（分子）の構造'!L$50</f>
        <v>2081</v>
      </c>
      <c r="N58" s="169"/>
      <c r="O58" s="169"/>
      <c r="P58" s="169">
        <f>'将来負担比率（分子）の構造'!M$50</f>
        <v>2084</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1481</v>
      </c>
      <c r="C62" s="169"/>
      <c r="D62" s="169"/>
      <c r="E62" s="169">
        <f>'将来負担比率（分子）の構造'!J$45</f>
        <v>1491</v>
      </c>
      <c r="F62" s="169"/>
      <c r="G62" s="169"/>
      <c r="H62" s="169">
        <f>'将来負担比率（分子）の構造'!K$45</f>
        <v>1530</v>
      </c>
      <c r="I62" s="169"/>
      <c r="J62" s="169"/>
      <c r="K62" s="169">
        <f>'将来負担比率（分子）の構造'!L$45</f>
        <v>1502</v>
      </c>
      <c r="L62" s="169"/>
      <c r="M62" s="169"/>
      <c r="N62" s="169">
        <f>'将来負担比率（分子）の構造'!M$45</f>
        <v>1501</v>
      </c>
      <c r="O62" s="169"/>
      <c r="P62" s="169"/>
    </row>
    <row r="63" spans="1:16">
      <c r="A63" s="169" t="s">
        <v>36</v>
      </c>
      <c r="B63" s="169">
        <f>'将来負担比率（分子）の構造'!I$44</f>
        <v>290</v>
      </c>
      <c r="C63" s="169"/>
      <c r="D63" s="169"/>
      <c r="E63" s="169">
        <f>'将来負担比率（分子）の構造'!J$44</f>
        <v>236</v>
      </c>
      <c r="F63" s="169"/>
      <c r="G63" s="169"/>
      <c r="H63" s="169">
        <f>'将来負担比率（分子）の構造'!K$44</f>
        <v>193</v>
      </c>
      <c r="I63" s="169"/>
      <c r="J63" s="169"/>
      <c r="K63" s="169">
        <f>'将来負担比率（分子）の構造'!L$44</f>
        <v>186</v>
      </c>
      <c r="L63" s="169"/>
      <c r="M63" s="169"/>
      <c r="N63" s="169">
        <f>'将来負担比率（分子）の構造'!M$44</f>
        <v>138</v>
      </c>
      <c r="O63" s="169"/>
      <c r="P63" s="169"/>
    </row>
    <row r="64" spans="1:16">
      <c r="A64" s="169" t="s">
        <v>35</v>
      </c>
      <c r="B64" s="169">
        <f>'将来負担比率（分子）の構造'!I$43</f>
        <v>1393</v>
      </c>
      <c r="C64" s="169"/>
      <c r="D64" s="169"/>
      <c r="E64" s="169">
        <f>'将来負担比率（分子）の構造'!J$43</f>
        <v>1363</v>
      </c>
      <c r="F64" s="169"/>
      <c r="G64" s="169"/>
      <c r="H64" s="169">
        <f>'将来負担比率（分子）の構造'!K$43</f>
        <v>1330</v>
      </c>
      <c r="I64" s="169"/>
      <c r="J64" s="169"/>
      <c r="K64" s="169">
        <f>'将来負担比率（分子）の構造'!L$43</f>
        <v>1270</v>
      </c>
      <c r="L64" s="169"/>
      <c r="M64" s="169"/>
      <c r="N64" s="169">
        <f>'将来負担比率（分子）の構造'!M$43</f>
        <v>1101</v>
      </c>
      <c r="O64" s="169"/>
      <c r="P64" s="169"/>
    </row>
    <row r="65" spans="1:16">
      <c r="A65" s="169" t="s">
        <v>34</v>
      </c>
      <c r="B65" s="169">
        <f>'将来負担比率（分子）の構造'!I$42</f>
        <v>68</v>
      </c>
      <c r="C65" s="169"/>
      <c r="D65" s="169"/>
      <c r="E65" s="169">
        <f>'将来負担比率（分子）の構造'!J$42</f>
        <v>49</v>
      </c>
      <c r="F65" s="169"/>
      <c r="G65" s="169"/>
      <c r="H65" s="169">
        <f>'将来負担比率（分子）の構造'!K$42</f>
        <v>33</v>
      </c>
      <c r="I65" s="169"/>
      <c r="J65" s="169"/>
      <c r="K65" s="169">
        <f>'将来負担比率（分子）の構造'!L$42</f>
        <v>23</v>
      </c>
      <c r="L65" s="169"/>
      <c r="M65" s="169"/>
      <c r="N65" s="169">
        <f>'将来負担比率（分子）の構造'!M$42</f>
        <v>15</v>
      </c>
      <c r="O65" s="169"/>
      <c r="P65" s="169"/>
    </row>
    <row r="66" spans="1:16">
      <c r="A66" s="169" t="s">
        <v>33</v>
      </c>
      <c r="B66" s="169">
        <f>'将来負担比率（分子）の構造'!I$41</f>
        <v>6487</v>
      </c>
      <c r="C66" s="169"/>
      <c r="D66" s="169"/>
      <c r="E66" s="169">
        <f>'将来負担比率（分子）の構造'!J$41</f>
        <v>6058</v>
      </c>
      <c r="F66" s="169"/>
      <c r="G66" s="169"/>
      <c r="H66" s="169">
        <f>'将来負担比率（分子）の構造'!K$41</f>
        <v>6297</v>
      </c>
      <c r="I66" s="169"/>
      <c r="J66" s="169"/>
      <c r="K66" s="169">
        <f>'将来負担比率（分子）の構造'!L$41</f>
        <v>6080</v>
      </c>
      <c r="L66" s="169"/>
      <c r="M66" s="169"/>
      <c r="N66" s="169">
        <f>'将来負担比率（分子）の構造'!M$41</f>
        <v>5633</v>
      </c>
      <c r="O66" s="169"/>
      <c r="P66" s="169"/>
    </row>
    <row r="67" spans="1:16">
      <c r="A67" s="169" t="s">
        <v>77</v>
      </c>
      <c r="B67" s="169" t="e">
        <f>NA()</f>
        <v>#N/A</v>
      </c>
      <c r="C67" s="169">
        <f>IF(ISNUMBER('将来負担比率（分子）の構造'!I$53), IF('将来負担比率（分子）の構造'!I$53 &lt; 0, 0, '将来負担比率（分子）の構造'!I$53), NA())</f>
        <v>99</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1350</v>
      </c>
      <c r="C72" s="173">
        <f>基金残高に係る経年分析!G55</f>
        <v>1352</v>
      </c>
      <c r="D72" s="173">
        <f>基金残高に係る経年分析!H55</f>
        <v>1384</v>
      </c>
    </row>
    <row r="73" spans="1:16">
      <c r="A73" s="172" t="s">
        <v>80</v>
      </c>
      <c r="B73" s="173">
        <f>基金残高に係る経年分析!F56</f>
        <v>139</v>
      </c>
      <c r="C73" s="173">
        <f>基金残高に係る経年分析!G56</f>
        <v>139</v>
      </c>
      <c r="D73" s="173">
        <f>基金残高に係る経年分析!H56</f>
        <v>139</v>
      </c>
    </row>
    <row r="74" spans="1:16">
      <c r="A74" s="172" t="s">
        <v>81</v>
      </c>
      <c r="B74" s="173">
        <f>基金残高に係る経年分析!F57</f>
        <v>3302</v>
      </c>
      <c r="C74" s="173">
        <f>基金残高に係る経年分析!G57</f>
        <v>3449</v>
      </c>
      <c r="D74" s="173">
        <f>基金残高に係る経年分析!H57</f>
        <v>3441</v>
      </c>
    </row>
  </sheetData>
  <sheetProtection algorithmName="SHA-512" hashValue="DrD1HQzV6uLseFikvPXcvSPYhTmPFzr9pKtmn9H5wsVTxMN+swlmu/l5sQfHfYl6K2GKUTzGjtFNGa7c6zmpBQ==" saltValue="40jCMhuu+PXEoXFHErOY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2024-03-14T01:46:18Z</dcterms:created>
  <dcterms:modified xsi:type="dcterms:W3CDTF">2024-11-20T00:52:57Z</dcterms:modified>
  <cp:category/>
</cp:coreProperties>
</file>