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38BACBA-A8B9-4DF6-B6FC-4CD411266FAB}" xr6:coauthVersionLast="47" xr6:coauthVersionMax="47" xr10:uidLastSave="{00000000-0000-0000-0000-000000000000}"/>
  <bookViews>
    <workbookView xWindow="28680" yWindow="-4680" windowWidth="29040" windowHeight="15990" tabRatio="8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<sst xmlns="http://schemas.openxmlformats.org/spreadsheetml/2006/main" count="1151" uniqueCount="617">
  <si>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</si>
  <si>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</si>
  <si>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</si>
  <si>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</si>
  <si>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</si>
  <si>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</si>
  <si>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</si>
  <si>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</si>
  <si>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</si>
  <si>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</si>
  <si>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</si>
  <si>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</si>
  <si>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</si>
  <si>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</si>
  <si>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</si>
  <si>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</si>
  <si>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</si>
  <si>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</si>
  <si>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</si>
  <si>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</si>
  <si>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</si>
  <si>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</si>
  <si>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</si>
  <si>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</si>
  <si>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</si>
  <si>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</si>
  <si>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</si>
  <si>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</si>
  <si>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</si>
  <si>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</si>
  <si>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</si>
  <si>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</si>
  <si>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</si>
  <si>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</si>
  <si>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</si>
  <si>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</si>
  <si>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</si>
  <si>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</si>
  <si>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</si>
  <si>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</si>
  <si>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</si>
  <si>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</si>
  <si>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</si>
  <si>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</si>
  <si>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</si>
  <si>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</si>
  <si>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</si>
  <si>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</si>
  <si>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</si>
  <si>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</si>
  <si>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</si>
  <si>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</si>
  <si>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</si>
  <si>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</si>
  <si>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</si>
  <si>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</si>
  <si>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</si>
  <si>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</si>
  <si>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</si>
  <si>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</si>
  <si>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</si>
  <si>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</si>
  <si>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</si>
  <si>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</si>
  <si>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</si>
  <si>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</si>
  <si>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</si>
  <si>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</si>
  <si>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</si>
  <si>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</si>
  <si>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</si>
  <si>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</si>
  <si>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</si>
  <si>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</si>
  <si>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</si>
  <si>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</si>
  <si>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</si>
  <si>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</si>
  <si>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</si>
  <si>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</si>
  <si>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</si>
  <si>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</si>
  <si>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</si>
  <si>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</si>
  <si>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</si>
  <si>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</si>
  <si>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</si>
  <si>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</si>
  <si>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</si>
  <si>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</si>
  <si>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</si>
  <si>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</si>
  <si>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</si>
  <si>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</si>
  <si>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</si>
  <si>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</si>
  <si>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</si>
  <si>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</si>
  <si>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</si>
  <si>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</si>
  <si>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</si>
  <si>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</si>
  <si>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</si>
  <si>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</si>
  <si>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</si>
  <si>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</si>
  <si>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</si>
  <si>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</si>
  <si>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</si>
  <si>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</si>
  <si>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</si>
  <si>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</si>
  <si>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</si>
  <si>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</si>
  <si>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</si>
  <si>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</si>
  <si>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</si>
  <si>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</si>
  <si>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</si>
  <si>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</si>
  <si>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</si>
  <si>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</si>
  <si>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</si>
  <si>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</si>
  <si>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</si>
  <si>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</si>
  <si>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</si>
  <si>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</si>
  <si>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</si>
  <si>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</si>
  <si>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</si>
  <si>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</si>
  <si>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</si>
  <si>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</si>
  <si>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</si>
  <si>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</si>
  <si>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</si>
  <si>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</si>
  <si>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</si>
  <si>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</si>
  <si>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</si>
  <si>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</si>
  <si>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</si>
  <si>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</si>
  <si>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</si>
  <si>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</si>
  <si>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</si>
  <si>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</si>
  <si>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</si>
  <si>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</si>
  <si>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</si>
  <si>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</si>
  <si>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</si>
  <si>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</si>
  <si>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</si>
  <si>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</si>
  <si>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</si>
  <si>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</si>
  <si>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</si>
  <si>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</si>
  <si>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</si>
  <si>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</si>
  <si>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</si>
  <si>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</si>
  <si>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</si>
  <si>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</si>
  <si>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</si>
  <si>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</si>
  <si>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</si>
  <si>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</si>
  <si>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</si>
  <si>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</si>
  <si>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</si>
  <si>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</si>
  <si>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</si>
  <si>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</si>
  <si>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</si>
  <si>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</si>
  <si>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</si>
  <si>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</si>
  <si>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</si>
  <si>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</si>
  <si>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</si>
  <si>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</si>
  <si>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</si>
  <si>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</si>
  <si>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</si>
  <si>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</si>
  <si>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</si>
  <si>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</si>
  <si>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</si>
  <si>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</si>
  <si>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</si>
  <si>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</si>
  <si>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</si>
  <si>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</si>
  <si>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</si>
  <si>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</si>
  <si>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</si>
  <si>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</si>
  <si>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</si>
  <si>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</si>
  <si>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</si>
  <si>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</si>
  <si>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</si>
  <si>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</si>
  <si>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</si>
  <si>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</si>
  <si>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</si>
  <si>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</si>
  <si>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</si>
  <si>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</si>
  <si>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</si>
  <si>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</si>
  <si>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</si>
  <si>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</si>
  <si>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</si>
  <si>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</si>
  <si>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</si>
  <si>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</si>
  <si>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</si>
  <si>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</si>
  <si>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</si>
  <si>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</si>
  <si>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</si>
  <si>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</si>
  <si>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</si>
  <si>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</si>
  <si>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</si>
  <si>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</si>
  <si>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</si>
  <si>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</si>
  <si>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</si>
  <si>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</si>
  <si>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</si>
  <si>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</si>
  <si>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</si>
  <si>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</si>
  <si>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</si>
  <si>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</si>
  <si>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</si>
  <si>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</si>
  <si>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</si>
  <si>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</si>
  <si>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</si>
  <si>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</si>
  <si>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</si>
  <si>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</si>
  <si>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</si>
  <si>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</si>
  <si>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</si>
  <si>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</si>
  <si>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</si>
  <si>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</si>
  <si>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</si>
  <si>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</si>
  <si>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</si>
  <si>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</si>
  <si>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</si>
  <si>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</si>
  <si>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</si>
  <si>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</si>
  <si>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</si>
  <si>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</si>
  <si>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</si>
  <si>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</si>
  <si>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</si>
  <si>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</si>
  <si>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</si>
  <si>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</si>
  <si>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</si>
  <si>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</si>
  <si>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</si>
  <si>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</si>
  <si>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</si>
  <si>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</si>
  <si>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</si>
  <si>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</si>
  <si>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</si>
  <si>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</si>
  <si>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</si>
  <si>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</si>
  <si>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</si>
  <si>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</si>
  <si>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</si>
  <si>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</si>
  <si>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</si>
  <si>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</si>
  <si>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</si>
  <si>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</si>
  <si>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</si>
  <si>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</si>
  <si>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</si>
  <si>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</si>
  <si>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</si>
  <si>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</si>
  <si>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</si>
  <si>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</si>
  <si>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</si>
  <si>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</si>
  <si>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</si>
  <si>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</si>
  <si>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</si>
  <si>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</si>
  <si>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</si>
  <si>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</si>
  <si>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</si>
  <si>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</si>
  <si>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</si>
  <si>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</si>
  <si>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</si>
  <si>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</si>
  <si>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</si>
  <si>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</si>
  <si>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</si>
  <si>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</si>
  <si>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</si>
  <si>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</si>
  <si>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</si>
  <si>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</si>
  <si>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</si>
  <si>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</si>
  <si>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</si>
  <si>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</si>
  <si>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</si>
  <si>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</si>
  <si>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</si>
  <si>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</si>
  <si>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</si>
  <si>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</si>
  <si>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</si>
  <si>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</si>
  <si>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</si>
  <si>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</si>
  <si>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</si>
  <si>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</si>
  <si>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</si>
  <si>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</si>
  <si>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</si>
  <si>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</si>
  <si>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</si>
  <si>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</si>
  <si>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</si>
  <si>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</si>
  <si>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</si>
  <si>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</si>
  <si>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</si>
  <si>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</si>
  <si>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</si>
  <si>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</si>
  <si>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</si>
  <si>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</si>
  <si>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</si>
  <si>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</si>
  <si>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</si>
  <si>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</si>
  <si>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</si>
  <si>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</si>
  <si>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</si>
  <si>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</si>
  <si>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</si>
  <si>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</si>
  <si>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</si>
  <si>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</si>
  <si>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</si>
  <si>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</si>
  <si>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</si>
  <si>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</si>
  <si>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</si>
  <si>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</si>
  <si>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</si>
  <si>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</si>
  <si>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</si>
  <si>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</si>
  <si>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</si>
  <si>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</si>
  <si>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</si>
  <si>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</si>
  <si>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</si>
  <si>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</si>
  <si>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</si>
  <si>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</si>
  <si>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</si>
  <si>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</si>
  <si>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</si>
  <si>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</si>
  <si>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</si>
  <si>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</si>
  <si>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</si>
  <si>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</si>
  <si>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</si>
  <si>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</si>
  <si>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</si>
  <si>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</si>
  <si>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</si>
  <si>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</si>
  <si>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</si>
  <si>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</si>
  <si>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</si>
  <si>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</si>
  <si>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</si>
  <si>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</si>
  <si>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</si>
  <si>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</si>
  <si>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</si>
  <si>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</si>
  <si>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</si>
  <si>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</si>
  <si>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</si>
  <si>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</si>
  <si>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</si>
  <si>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</si>
  <si>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</si>
  <si>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</si>
  <si>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</si>
  <si>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</si>
  <si>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</si>
  <si>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</si>
  <si>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</si>
  <si>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</si>
  <si>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</si>
  <si>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</si>
  <si>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</si>
  <si>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</si>
  <si>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</si>
  <si>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</si>
  <si>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</si>
  <si>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</si>
  <si>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</si>
  <si>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</si>
  <si>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</si>
  <si>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</si>
  <si>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</si>
  <si>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</si>
  <si>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</si>
  <si>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</si>
  <si>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</si>
  <si>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</si>
  <si>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</si>
  <si>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</si>
  <si>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</si>
  <si>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</si>
  <si>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</si>
  <si>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</si>
  <si>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</si>
  <si>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</si>
  <si>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</si>
  <si>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</si>
  <si>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</si>
  <si>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</si>
  <si>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</si>
  <si>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</si>
  <si>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</si>
  <si>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</si>
  <si>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</si>
  <si>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</si>
  <si>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</si>
  <si>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</si>
  <si>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</si>
  <si>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</si>
  <si>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</si>
  <si>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</si>
  <si>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</si>
  <si>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</si>
  <si>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</si>
  <si>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</si>
  <si>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</si>
  <si>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</si>
  <si>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</si>
  <si>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</si>
  <si>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</si>
  <si>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</si>
  <si>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</si>
  <si>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</si>
  <si>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</si>
  <si>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</si>
  <si>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</si>
  <si>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</si>
  <si>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</si>
  <si>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</si>
  <si>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</si>
  <si>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</si>
  <si>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</si>
  <si>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</si>
  <si>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</si>
  <si>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</si>
  <si>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</si>
  <si>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</si>
  <si>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</si>
  <si>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</si>
  <si>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</si>
  <si>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</si>
  <si>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</si>
  <si>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</si>
  <si>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</si>
  <si>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</si>
  <si>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</si>
  <si>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</si>
  <si>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</si>
  <si>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</si>
  <si>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</si>
  <si>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</si>
  <si>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</si>
  <si>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</si>
  <si>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</si>
  <si>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</si>
  <si>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</si>
  <si>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</si>
  <si>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</si>
  <si>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</si>
  <si>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</si>
  <si>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</si>
  <si>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</si>
  <si>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</si>
  <si>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</si>
  <si>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</si>
  <si>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</si>
  <si>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</si>
  <si>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</si>
  <si>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</si>
  <si>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</si>
  <si>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</si>
  <si>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</si>
  <si>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</si>
  <si>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</si>
  <si>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</si>
  <si>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</si>
  <si>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</si>
  <si>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</si>
  <si>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</si>
  <si>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</si>
  <si>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</si>
  <si>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</si>
  <si>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</si>
  <si>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</si>
  <si>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</si>
  <si>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</si>
  <si>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</si>
  <si>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</si>
  <si>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</si>
  <si>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</si>
  <si>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</si>
  <si>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</si>
  <si>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</si>
  <si>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</si>
  <si>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</si>
  <si>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</si>
  <si>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</si>
  <si>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</si>
  <si>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</si>
  <si>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</si>
  <si>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</si>
  <si>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</si>
  <si>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</si>
  <si>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</si>
  <si>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</si>
  <si>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</si>
  <si>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</si>
  <si>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</si>
  <si>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</si>
  <si>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</si>
  <si>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</si>
  <si>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</si>
  <si>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</si>
  <si>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</si>
  <si>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</si>
  <si>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</si>
  <si>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</si>
  <si>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</si>
  <si>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</si>
  <si>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</si>
  <si>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</si>
  <si>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</si>
  <si>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</si>
  <si>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</si>
  <si>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</si>
  <si>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</si>
  <si>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</si>
  <si>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</si>
  <si>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</si>
  <si>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</si>
  <si>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</si>
  <si>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0.45</t>
  </si>
  <si>
    <t>▲ 0.57</t>
  </si>
  <si>
    <t>▲ 0.61</t>
  </si>
  <si>
    <t>水道事業会計</t>
  </si>
  <si>
    <t>一般会計</t>
  </si>
  <si>
    <t>国民健康保険特別会計</t>
  </si>
  <si>
    <t>介護保険特別会計</t>
  </si>
  <si>
    <t>農業集落排水処理事業特別会計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</si>
  <si>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</si>
  <si>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</si>
  <si>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</si>
  <si>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</si>
  <si>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</si>
  <si>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</si>
  <si>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</si>
  <si>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</si>
  <si>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</si>
  <si>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</si>
  <si>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特別会計</t>
  </si>
  <si>
    <t>交通災害特別会計</t>
  </si>
  <si>
    <t>児玉郡市広域市町村圏組合</t>
    <phoneticPr fontId="2"/>
  </si>
  <si>
    <t>埼玉県後期高齢者医療広域連合</t>
    <phoneticPr fontId="2"/>
  </si>
  <si>
    <t>埼玉県市町村総合事務組合</t>
    <phoneticPr fontId="2"/>
  </si>
  <si>
    <t>彩の国さいたま人づくり広域連合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</si>
  <si>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</si>
  <si>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</si>
  <si>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・将来負担比率に</t>
    </r>
    <r>
      <rPr>
        <sz val="11"/>
        <rFont val="ＭＳ Ｐゴシック"/>
        <family val="3"/>
        <charset val="128"/>
      </rPr>
      <t>ついては、令和３年度から算定されておらず、類似平均団体を下回っている。
　これは、公共施設等整備基金等への積立額が増加したため、充当可能基金額が増加したことによるものである。
　有形固定資産減価償却率については、前年度比1.1ポイント増加し、類似団体平均を3ポイン</t>
    </r>
    <r>
      <rPr>
        <sz val="11"/>
        <color indexed="8"/>
        <rFont val="ＭＳ Ｐゴシック"/>
        <family val="3"/>
        <charset val="128"/>
      </rPr>
      <t>ト下回っている。
　また、多くの有形固定資産減価償却率の増加率が2.0%以上となっている。
　個別施設計画等に基づいた施設の維持管理を適切に進めることで有形固定資産の老朽化の抑制に努めていく。</t>
    </r>
    <rPh sb="20" eb="22">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</si>
  <si>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</si>
  <si>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</si>
  <si>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</si>
  <si>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</si>
  <si>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</si>
  <si>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</si>
  <si>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・将来負担比率に</t>
    </r>
    <r>
      <rPr>
        <sz val="11"/>
        <rFont val="ＭＳ Ｐゴシック"/>
        <family val="3"/>
        <charset val="128"/>
      </rPr>
      <t>ついては、令和３年度から算定されておらず、類似平均団体を下回っている。
　これは、公共施設等整備基金等への積立額が増加したため、充当可能基金額が増加したことによるものである。
　また、実質公債比率は、類似団体平均を0.4ポイ</t>
    </r>
    <r>
      <rPr>
        <sz val="11"/>
        <color indexed="8"/>
        <rFont val="ＭＳ Ｐゴシック"/>
        <family val="3"/>
        <charset val="128"/>
      </rPr>
      <t>ント下回っているが、元利償還金の額が増加し、標準税収入額が減少しているため、増加傾向となっている。
　引き続き適切な基金の管理、地方債の発行及び公債費の適正化等に努めていく。</t>
    </r>
    <rPh sb="65" eb="66">
      <t>ナド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</si>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</sst>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3C424F-92AF-4A04-BA43-E945D422B6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CEC3-420F-A825-ABEF27F8E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41034</c:v>
                </c:pt>
                <c:pt idx="1">
                  <c:v>70580</c:v>
                </c:pt>
                <c:pt idx="2">
                  <c:v>61267</c:v>
                </c:pt>
                <c:pt idx="3">
                  <c:v>23779</c:v>
                </c:pt>
                <c:pt idx="4">
                  <c:v>29075</c:v>
                </c:pt>
              </c:numCache>
            </c:numRef>
          </c:val>
          <c:smooth val="0"/>
          <c:extLst>
            <c:ext xmlns:c16="http://schemas.microsoft.com/office/drawing/2014/chart" uri="{C3380CC4-5D6E-409C-BE32-E72D297353CC}">
              <c16:uniqueId val="{00000001-CEC3-420F-A825-ABEF27F8EE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c:v>
                </c:pt>
                <c:pt idx="1">
                  <c:v>12.88</c:v>
                </c:pt>
                <c:pt idx="2">
                  <c:v>11.76</c:v>
                </c:pt>
                <c:pt idx="3">
                  <c:v>16.46</c:v>
                </c:pt>
                <c:pt idx="4">
                  <c:v>16.14</c:v>
                </c:pt>
              </c:numCache>
            </c:numRef>
          </c:val>
          <c:extLst>
            <c:ext xmlns:c16="http://schemas.microsoft.com/office/drawing/2014/chart" uri="{C3380CC4-5D6E-409C-BE32-E72D297353CC}">
              <c16:uniqueId val="{00000000-3A91-49C7-8AF9-1F632F0DE8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34.58</c:v>
                </c:pt>
                <c:pt idx="1">
                  <c:v>34.29</c:v>
                </c:pt>
                <c:pt idx="2">
                  <c:v>32.81</c:v>
                </c:pt>
                <c:pt idx="3">
                  <c:v>30.38</c:v>
                </c:pt>
                <c:pt idx="4">
                  <c:v>30.93</c:v>
                </c:pt>
              </c:numCache>
            </c:numRef>
          </c:val>
          <c:extLst>
            <c:ext xmlns:c16="http://schemas.microsoft.com/office/drawing/2014/chart" uri="{C3380CC4-5D6E-409C-BE32-E72D297353CC}">
              <c16:uniqueId val="{00000001-3A91-49C7-8AF9-1F632F0DE8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-0.45</c:v>
                </c:pt>
                <c:pt idx="1">
                  <c:v>1.08</c:v>
                </c:pt>
                <c:pt idx="2">
                  <c:v>-0.56999999999999995</c:v>
                </c:pt>
                <c:pt idx="3">
                  <c:v>5.56</c:v>
                </c:pt>
                <c:pt idx="4">
                  <c:v>-0.61</c:v>
                </c:pt>
              </c:numCache>
            </c:numRef>
          </c:val>
          <c:smooth val="0"/>
          <c:extLst>
            <c:ext xmlns:c16="http://schemas.microsoft.com/office/drawing/2014/chart" uri="{C3380CC4-5D6E-409C-BE32-E72D297353CC}">
              <c16:uniqueId val="{00000002-3A91-49C7-8AF9-1F632F0DE8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0.04</c:v>
                </c:pt>
                <c:pt idx="4">
                  <c:v>0</c:v>
                </c:pt>
                <c:pt idx="5">
                  <c:v>0</c:v>
                </c:pt>
                <c:pt idx="6">
                  <c:v>0</c:v>
                </c:pt>
                <c:pt idx="7">
                  <c:v>0</c:v>
                </c:pt>
                <c:pt idx="8">
                  <c:v>0</c:v>
                </c:pt>
                <c:pt idx="9">
                  <c:v>0</c:v>
                </c:pt>
              </c:numCache>
            </c:numRef>
          </c:val>
          <c:extLst>
            <c:ext xmlns:c16="http://schemas.microsoft.com/office/drawing/2014/chart" uri="{C3380CC4-5D6E-409C-BE32-E72D297353CC}">
              <c16:uniqueId val="{00000000-FE16-4283-9C37-D427BE7849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16-4283-9C37-D427BE7849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16-4283-9C37-D427BE7849A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0.01</c:v>
                </c:pt>
                <c:pt idx="4">
                  <c:v>#N/A</c:v>
                </c:pt>
                <c:pt idx="5">
                  <c:v>0.15</c:v>
                </c:pt>
                <c:pt idx="6">
                  <c:v>#N/A</c:v>
                </c:pt>
                <c:pt idx="7">
                  <c:v>0.14000000000000001</c:v>
                </c:pt>
                <c:pt idx="8">
                  <c:v>#N/A</c:v>
                </c:pt>
                <c:pt idx="9">
                  <c:v>0</c:v>
                </c:pt>
              </c:numCache>
            </c:numRef>
          </c:val>
          <c:extLst>
            <c:ext xmlns:c16="http://schemas.microsoft.com/office/drawing/2014/chart" uri="{C3380CC4-5D6E-409C-BE32-E72D297353CC}">
              <c16:uniqueId val="{00000003-FE16-4283-9C37-D427BE7849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4-FE16-4283-9C37-D427BE7849AA}"/>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0.12</c:v>
                </c:pt>
                <c:pt idx="4">
                  <c:v>#N/A</c:v>
                </c:pt>
                <c:pt idx="5">
                  <c:v>0.86</c:v>
                </c:pt>
                <c:pt idx="6">
                  <c:v>#N/A</c:v>
                </c:pt>
                <c:pt idx="7">
                  <c:v>0.75</c:v>
                </c:pt>
                <c:pt idx="8">
                  <c:v>#N/A</c:v>
                </c:pt>
                <c:pt idx="9">
                  <c:v>0.71</c:v>
                </c:pt>
              </c:numCache>
            </c:numRef>
          </c:val>
          <c:extLst>
            <c:ext xmlns:c16="http://schemas.microsoft.com/office/drawing/2014/chart" uri="{C3380CC4-5D6E-409C-BE32-E72D297353CC}">
              <c16:uniqueId val="{00000005-FE16-4283-9C37-D427BE7849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c:v>
                </c:pt>
                <c:pt idx="2">
                  <c:v>#N/A</c:v>
                </c:pt>
                <c:pt idx="3">
                  <c:v>0.84</c:v>
                </c:pt>
                <c:pt idx="4">
                  <c:v>#N/A</c:v>
                </c:pt>
                <c:pt idx="5">
                  <c:v>0.93</c:v>
                </c:pt>
                <c:pt idx="6">
                  <c:v>#N/A</c:v>
                </c:pt>
                <c:pt idx="7">
                  <c:v>1.1599999999999999</c:v>
                </c:pt>
                <c:pt idx="8">
                  <c:v>#N/A</c:v>
                </c:pt>
                <c:pt idx="9">
                  <c:v>1.1599999999999999</c:v>
                </c:pt>
              </c:numCache>
            </c:numRef>
          </c:val>
          <c:extLst>
            <c:ext xmlns:c16="http://schemas.microsoft.com/office/drawing/2014/chart" uri="{C3380CC4-5D6E-409C-BE32-E72D297353CC}">
              <c16:uniqueId val="{00000006-FE16-4283-9C37-D427BE7849A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1.41</c:v>
                </c:pt>
                <c:pt idx="2">
                  <c:v>#N/A</c:v>
                </c:pt>
                <c:pt idx="3">
                  <c:v>1.3</c:v>
                </c:pt>
                <c:pt idx="4">
                  <c:v>#N/A</c:v>
                </c:pt>
                <c:pt idx="5">
                  <c:v>1.67</c:v>
                </c:pt>
                <c:pt idx="6">
                  <c:v>#N/A</c:v>
                </c:pt>
                <c:pt idx="7">
                  <c:v>1.17</c:v>
                </c:pt>
                <c:pt idx="8">
                  <c:v>#N/A</c:v>
                </c:pt>
                <c:pt idx="9">
                  <c:v>1.49</c:v>
                </c:pt>
              </c:numCache>
            </c:numRef>
          </c:val>
          <c:extLst>
            <c:ext xmlns:c16="http://schemas.microsoft.com/office/drawing/2014/chart" uri="{C3380CC4-5D6E-409C-BE32-E72D297353CC}">
              <c16:uniqueId val="{00000007-FE16-4283-9C37-D427BE7849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11.68</c:v>
                </c:pt>
                <c:pt idx="2">
                  <c:v>#N/A</c:v>
                </c:pt>
                <c:pt idx="3">
                  <c:v>12.84</c:v>
                </c:pt>
                <c:pt idx="4">
                  <c:v>#N/A</c:v>
                </c:pt>
                <c:pt idx="5">
                  <c:v>11.76</c:v>
                </c:pt>
                <c:pt idx="6">
                  <c:v>#N/A</c:v>
                </c:pt>
                <c:pt idx="7">
                  <c:v>16.45</c:v>
                </c:pt>
                <c:pt idx="8">
                  <c:v>#N/A</c:v>
                </c:pt>
                <c:pt idx="9">
                  <c:v>16.13</c:v>
                </c:pt>
              </c:numCache>
            </c:numRef>
          </c:val>
          <c:extLst>
            <c:ext xmlns:c16="http://schemas.microsoft.com/office/drawing/2014/chart" uri="{C3380CC4-5D6E-409C-BE32-E72D297353CC}">
              <c16:uniqueId val="{00000008-FE16-4283-9C37-D427BE7849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20.03</c:v>
                </c:pt>
                <c:pt idx="2">
                  <c:v>#N/A</c:v>
                </c:pt>
                <c:pt idx="3">
                  <c:v>17.989999999999998</c:v>
                </c:pt>
                <c:pt idx="4">
                  <c:v>#N/A</c:v>
                </c:pt>
                <c:pt idx="5">
                  <c:v>15.91</c:v>
                </c:pt>
                <c:pt idx="6">
                  <c:v>#N/A</c:v>
                </c:pt>
                <c:pt idx="7">
                  <c:v>15.38</c:v>
                </c:pt>
                <c:pt idx="8">
                  <c:v>#N/A</c:v>
                </c:pt>
                <c:pt idx="9">
                  <c:v>16.25</c:v>
                </c:pt>
              </c:numCache>
            </c:numRef>
          </c:val>
          <c:extLst>
            <c:ext xmlns:c16="http://schemas.microsoft.com/office/drawing/2014/chart" uri="{C3380CC4-5D6E-409C-BE32-E72D297353CC}">
              <c16:uniqueId val="{00000009-FE16-4283-9C37-D427BE7849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399</c:v>
                </c:pt>
                <c:pt idx="5">
                  <c:v>400</c:v>
                </c:pt>
                <c:pt idx="8">
                  <c:v>402</c:v>
                </c:pt>
                <c:pt idx="11">
                  <c:v>407</c:v>
                </c:pt>
                <c:pt idx="14">
                  <c:v>421</c:v>
                </c:pt>
              </c:numCache>
            </c:numRef>
          </c:val>
          <c:extLst>
            <c:ext xmlns:c16="http://schemas.microsoft.com/office/drawing/2014/chart" uri="{C3380CC4-5D6E-409C-BE32-E72D297353CC}">
              <c16:uniqueId val="{00000000-2069-4CB9-B1DB-56CA5E1441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69-4CB9-B1DB-56CA5E1441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69-4CB9-B1DB-56CA5E1441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50</c:v>
                </c:pt>
                <c:pt idx="6">
                  <c:v>43</c:v>
                </c:pt>
                <c:pt idx="9">
                  <c:v>43</c:v>
                </c:pt>
                <c:pt idx="12">
                  <c:v>41</c:v>
                </c:pt>
              </c:numCache>
            </c:numRef>
          </c:val>
          <c:extLst>
            <c:ext xmlns:c16="http://schemas.microsoft.com/office/drawing/2014/chart" uri="{C3380CC4-5D6E-409C-BE32-E72D297353CC}">
              <c16:uniqueId val="{00000003-2069-4CB9-B1DB-56CA5E1441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179</c:v>
                </c:pt>
                <c:pt idx="3">
                  <c:v>170</c:v>
                </c:pt>
                <c:pt idx="6">
                  <c:v>191</c:v>
                </c:pt>
                <c:pt idx="9">
                  <c:v>178</c:v>
                </c:pt>
                <c:pt idx="12">
                  <c:v>178</c:v>
                </c:pt>
              </c:numCache>
            </c:numRef>
          </c:val>
          <c:extLst>
            <c:ext xmlns:c16="http://schemas.microsoft.com/office/drawing/2014/chart" uri="{C3380CC4-5D6E-409C-BE32-E72D297353CC}">
              <c16:uniqueId val="{00000004-2069-4CB9-B1DB-56CA5E1441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9-4CB9-B1DB-56CA5E1441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69-4CB9-B1DB-56CA5E1441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329</c:v>
                </c:pt>
                <c:pt idx="3">
                  <c:v>360</c:v>
                </c:pt>
                <c:pt idx="6">
                  <c:v>412</c:v>
                </c:pt>
                <c:pt idx="9">
                  <c:v>442</c:v>
                </c:pt>
                <c:pt idx="12">
                  <c:v>445</c:v>
                </c:pt>
              </c:numCache>
            </c:numRef>
          </c:val>
          <c:extLst>
            <c:ext xmlns:c16="http://schemas.microsoft.com/office/drawing/2014/chart" uri="{C3380CC4-5D6E-409C-BE32-E72D297353CC}">
              <c16:uniqueId val="{00000007-2069-4CB9-B1DB-56CA5E1441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180</c:v>
                </c:pt>
                <c:pt idx="5">
                  <c:v>#N/A</c:v>
                </c:pt>
                <c:pt idx="6">
                  <c:v>#N/A</c:v>
                </c:pt>
                <c:pt idx="7">
                  <c:v>244</c:v>
                </c:pt>
                <c:pt idx="8">
                  <c:v>#N/A</c:v>
                </c:pt>
                <c:pt idx="9">
                  <c:v>#N/A</c:v>
                </c:pt>
                <c:pt idx="10">
                  <c:v>256</c:v>
                </c:pt>
                <c:pt idx="11">
                  <c:v>#N/A</c:v>
                </c:pt>
                <c:pt idx="12">
                  <c:v>#N/A</c:v>
                </c:pt>
                <c:pt idx="13">
                  <c:v>243</c:v>
                </c:pt>
                <c:pt idx="14">
                  <c:v>#N/A</c:v>
                </c:pt>
              </c:numCache>
            </c:numRef>
          </c:val>
          <c:smooth val="0"/>
          <c:extLst>
            <c:ext xmlns:c16="http://schemas.microsoft.com/office/drawing/2014/chart" uri="{C3380CC4-5D6E-409C-BE32-E72D297353CC}">
              <c16:uniqueId val="{00000008-2069-4CB9-B1DB-56CA5E1441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5157</c:v>
                </c:pt>
                <c:pt idx="5">
                  <c:v>5010</c:v>
                </c:pt>
                <c:pt idx="8">
                  <c:v>4908</c:v>
                </c:pt>
                <c:pt idx="11">
                  <c:v>4804</c:v>
                </c:pt>
                <c:pt idx="14">
                  <c:v>4568</c:v>
                </c:pt>
              </c:numCache>
            </c:numRef>
          </c:val>
          <c:extLst>
            <c:ext xmlns:c16="http://schemas.microsoft.com/office/drawing/2014/chart" uri="{C3380CC4-5D6E-409C-BE32-E72D297353CC}">
              <c16:uniqueId val="{00000000-18AD-4078-978F-83DE4751D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18AD-4078-978F-83DE4751D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1664</c:v>
                </c:pt>
                <c:pt idx="5">
                  <c:v>1796</c:v>
                </c:pt>
                <c:pt idx="8">
                  <c:v>1877</c:v>
                </c:pt>
                <c:pt idx="11">
                  <c:v>2425</c:v>
                </c:pt>
                <c:pt idx="14">
                  <c:v>2489</c:v>
                </c:pt>
              </c:numCache>
            </c:numRef>
          </c:val>
          <c:extLst>
            <c:ext xmlns:c16="http://schemas.microsoft.com/office/drawing/2014/chart" uri="{C3380CC4-5D6E-409C-BE32-E72D297353CC}">
              <c16:uniqueId val="{00000002-18AD-4078-978F-83DE4751D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D-4078-978F-83DE4751D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D-4078-978F-83DE4751D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D-4078-978F-83DE4751D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1025</c:v>
                </c:pt>
                <c:pt idx="3">
                  <c:v>1017</c:v>
                </c:pt>
                <c:pt idx="6">
                  <c:v>1041</c:v>
                </c:pt>
                <c:pt idx="9">
                  <c:v>1011</c:v>
                </c:pt>
                <c:pt idx="12">
                  <c:v>1015</c:v>
                </c:pt>
              </c:numCache>
            </c:numRef>
          </c:val>
          <c:extLst>
            <c:ext xmlns:c16="http://schemas.microsoft.com/office/drawing/2014/chart" uri="{C3380CC4-5D6E-409C-BE32-E72D297353CC}">
              <c16:uniqueId val="{00000006-18AD-4078-978F-83DE4751D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231</c:v>
                </c:pt>
                <c:pt idx="3">
                  <c:v>189</c:v>
                </c:pt>
                <c:pt idx="6">
                  <c:v>154</c:v>
                </c:pt>
                <c:pt idx="9">
                  <c:v>150</c:v>
                </c:pt>
                <c:pt idx="12">
                  <c:v>111</c:v>
                </c:pt>
              </c:numCache>
            </c:numRef>
          </c:val>
          <c:extLst>
            <c:ext xmlns:c16="http://schemas.microsoft.com/office/drawing/2014/chart" uri="{C3380CC4-5D6E-409C-BE32-E72D297353CC}">
              <c16:uniqueId val="{00000007-18AD-4078-978F-83DE4751D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1838</c:v>
                </c:pt>
                <c:pt idx="3">
                  <c:v>1694</c:v>
                </c:pt>
                <c:pt idx="6">
                  <c:v>1602</c:v>
                </c:pt>
                <c:pt idx="9">
                  <c:v>1510</c:v>
                </c:pt>
                <c:pt idx="12">
                  <c:v>1474</c:v>
                </c:pt>
              </c:numCache>
            </c:numRef>
          </c:val>
          <c:extLst>
            <c:ext xmlns:c16="http://schemas.microsoft.com/office/drawing/2014/chart" uri="{C3380CC4-5D6E-409C-BE32-E72D297353CC}">
              <c16:uniqueId val="{00000008-18AD-4078-978F-83DE4751D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AD-4078-978F-83DE4751D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4346</c:v>
                </c:pt>
                <c:pt idx="3">
                  <c:v>4621</c:v>
                </c:pt>
                <c:pt idx="6">
                  <c:v>4667</c:v>
                </c:pt>
                <c:pt idx="9">
                  <c:v>4502</c:v>
                </c:pt>
                <c:pt idx="12">
                  <c:v>4248</c:v>
                </c:pt>
              </c:numCache>
            </c:numRef>
          </c:val>
          <c:extLst>
            <c:ext xmlns:c16="http://schemas.microsoft.com/office/drawing/2014/chart" uri="{C3380CC4-5D6E-409C-BE32-E72D297353CC}">
              <c16:uniqueId val="{0000000A-18AD-4078-978F-83DE4751DF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618</c:v>
                </c:pt>
                <c:pt idx="2">
                  <c:v>#N/A</c:v>
                </c:pt>
                <c:pt idx="3">
                  <c:v>#N/A</c:v>
                </c:pt>
                <c:pt idx="4">
                  <c:v>714</c:v>
                </c:pt>
                <c:pt idx="5">
                  <c:v>#N/A</c:v>
                </c:pt>
                <c:pt idx="6">
                  <c:v>#N/A</c:v>
                </c:pt>
                <c:pt idx="7">
                  <c:v>679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AD-4078-978F-83DE4751DF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1093</c:v>
                </c:pt>
                <c:pt idx="1">
                  <c:v>1093</c:v>
                </c:pt>
                <c:pt idx="2">
                  <c:v>1093</c:v>
                </c:pt>
              </c:numCache>
            </c:numRef>
          </c:val>
          <c:extLst>
            <c:ext xmlns:c16="http://schemas.microsoft.com/office/drawing/2014/chart" uri="{C3380CC4-5D6E-409C-BE32-E72D297353CC}">
              <c16:uniqueId val="{00000000-6970-4CD5-8358-F037CF01A0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6970-4CD5-8358-F037CF01A0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639</c:v>
                </c:pt>
                <c:pt idx="1">
                  <c:v>1186</c:v>
                </c:pt>
                <c:pt idx="2">
                  <c:v>1299</c:v>
                </c:pt>
              </c:numCache>
            </c:numRef>
          </c:val>
          <c:extLst>
            <c:ext xmlns:c16="http://schemas.microsoft.com/office/drawing/2014/chart" uri="{C3380CC4-5D6E-409C-BE32-E72D297353CC}">
              <c16:uniqueId val="{00000002-6970-4CD5-8358-F037CF01A0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{8FB16BFC-D81A-4623-B426-2A144B8DDA39}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81-452E-BAA8-96E746D36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{34A051F9-69F0-44D6-B892-C9EA2B0A55B2}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1-452E-BAA8-96E746D36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{CCF1125F-B1BB-49BC-A3FE-337F14853A39}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1-452E-BAA8-96E746D36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{49472DE7-FE37-476B-AD24-F01C4EFD1E23}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1-452E-BAA8-96E746D36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{1186056D-AEA6-40CC-BBD1-9DCF520683B7}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1-452E-BAA8-96E746D362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{9F6B9B9B-10B3-4D18-8FBE-02A2839E1121}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81-452E-BAA8-96E746D362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{1BEE5A8B-A6A4-48DB-960D-A435381B95C0}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81-452E-BAA8-96E746D362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{C5CD36C6-E334-43D0-A28F-225524190939}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81-452E-BAA8-96E746D362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{D9C592AB-F623-4606-BC6F-94A862B7F850}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81-452E-BAA8-96E746D36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55.7</c:v>
                </c:pt>
                <c:pt idx="16">
                  <c:v>56.4</c:v>
                </c:pt>
                <c:pt idx="24">
                  <c:v>59</c:v>
                </c:pt>
                <c:pt idx="32">
                  <c:v>60.1</c:v>
                </c:pt>
              </c:numCache>
            </c:numRef>
          </c:xVal>
          <c:yVal>
            <c:numRef>
              <c:f>公会計指標分析・財政指標組合せ分析表!$BP$51:$DC$51</c:f>
              <c:numCache>
                <c:formatCode>#,##0.0;"▲ "#,##0.0</c:formatCode>
                <c:ptCount val="40"/>
                <c:pt idx="0">
                  <c:v>22.3</c:v>
                </c:pt>
                <c:pt idx="8">
                  <c:v>25.6</c:v>
                </c:pt>
                <c:pt idx="16">
                  <c:v>23.1</c:v>
                </c:pt>
              </c:numCache>
            </c:numRef>
          </c:yVal>
          <c:smooth val="0"/>
          <c:extLst>
            <c:ext xmlns:c16="http://schemas.microsoft.com/office/drawing/2014/chart" uri="{C3380CC4-5D6E-409C-BE32-E72D297353CC}">
              <c16:uniqueId val="{00000009-1F81-452E-BAA8-96E746D362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{CE539FDE-2021-4EC7-8A92-820C6358620C}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81-452E-BAA8-96E746D362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{403F7578-9CD3-4A89-B313-CBAF05A503C2}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1-452E-BAA8-96E746D36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{F96E6797-806A-482A-9D52-D93492C24537}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1-452E-BAA8-96E746D36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{2147148B-80B1-4A91-B3F7-F46D682CC853}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1-452E-BAA8-96E746D36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{DFC64762-DFB9-4CA0-ADE1-783CF0627DEC}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1-452E-BAA8-96E746D3620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{7AD303AE-0CB1-4CB2-88DE-979AE53FAE51}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81-452E-BAA8-96E746D3620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{2415C24A-76BF-4916-8173-662A2C2E2A37}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81-452E-BAA8-96E746D3620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{4D9F25BB-BCD8-402E-8CCC-8561E891A5C0}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81-452E-BAA8-96E746D3620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{36D0B8C6-EB5C-4D4D-B02B-46F3942F6DD8}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81-452E-BAA8-96E746D36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F81-452E-BAA8-96E746D36204}"/>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{8846455A-11F1-41A1-AE6D-7368412F4F79}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7B-40C4-95C6-86B3F1EF90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{76BDA57C-532B-4ADE-BAE4-5A53363B79C3}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B-40C4-95C6-86B3F1EF90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{5583BE97-14C5-45C0-BF48-FD301C7EC62F}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B-40C4-95C6-86B3F1EF90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{C2F63C78-8541-4323-BB99-9D89F468D605}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B-40C4-95C6-86B3F1EF90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{723C5A86-0D76-4F1A-A3E6-08CBA16D63AE}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B-40C4-95C6-86B3F1EF90D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{8F2AC7E8-0B1C-4A57-B181-8658FE9F4B0A}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7B-40C4-95C6-86B3F1EF90D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{856B6DD5-192B-451B-8DCD-E95CC2D40E42}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7B-40C4-95C6-86B3F1EF90D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{C0C424A7-8485-4E8B-8205-81C8CE14E943}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7B-40C4-95C6-86B3F1EF90D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{7198C96C-C858-4D35-9F08-9609F5EBCB09}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7B-40C4-95C6-86B3F1EF9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5.9</c:v>
                </c:pt>
                <c:pt idx="16">
                  <c:v>6.8</c:v>
                </c:pt>
                <c:pt idx="24">
                  <c:v>7.5</c:v>
                </c:pt>
                <c:pt idx="32">
                  <c:v>8</c:v>
                </c:pt>
              </c:numCache>
            </c:numRef>
          </c:xVal>
          <c:yVal>
            <c:numRef>
              <c:f>公会計指標分析・財政指標組合せ分析表!$BP$73:$DC$73</c:f>
              <c:numCache>
                <c:formatCode>#,##0.0;"▲ "#,##0.0</c:formatCode>
                <c:ptCount val="40"/>
                <c:pt idx="0">
                  <c:v>22.3</c:v>
                </c:pt>
                <c:pt idx="8">
                  <c:v>25.6</c:v>
                </c:pt>
                <c:pt idx="16">
                  <c:v>23.1</c:v>
                </c:pt>
              </c:numCache>
            </c:numRef>
          </c:yVal>
          <c:smooth val="0"/>
          <c:extLst>
            <c:ext xmlns:c16="http://schemas.microsoft.com/office/drawing/2014/chart" uri="{C3380CC4-5D6E-409C-BE32-E72D297353CC}">
              <c16:uniqueId val="{00000009-317B-40C4-95C6-86B3F1EF90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{6AFA086C-E5E7-4AD3-A505-CFC25709FD69}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7B-40C4-95C6-86B3F1EF90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{D0033A50-EA95-4363-B838-21785E87D640}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B-40C4-95C6-86B3F1EF90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{697C9D9C-734D-4C86-98EB-49F6F0B66564}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B-40C4-95C6-86B3F1EF90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{C3E1F699-98D1-4A70-9DB6-AE92853B8C2D}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B-40C4-95C6-86B3F1EF90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{D2BEE23D-414D-4DA9-B609-E2B3FDBE3BFD}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B-40C4-95C6-86B3F1EF90D9}"/>
                </c:ext>
              </c:extLst>
            </c:dLbl>
            <c:dLbl>
              <c:idx val="8"/>
              <c:layout>
                <c:manualLayout>
                  <c:x val="0"/>
                  <c:y val="1.794703361241495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{CEEB2AC5-7557-4C51-8A6D-591EE4C1CF1C}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7B-40C4-95C6-86B3F1EF90D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{4C8DA6AB-EE8C-4549-932B-8F2AA148BD21}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7B-40C4-95C6-86B3F1EF90D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{72E68846-3438-4E88-9001-3316C4257C07}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7B-40C4-95C6-86B3F1EF90D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{3B14AAAC-4D22-47E8-BD17-ACDD38061A19}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7B-40C4-95C6-86B3F1EF9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317B-40C4-95C6-86B3F1EF90D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税収は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千万円の増となり基準財政収入額は増えたものの、公債費は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万円の増となり基準財政需要額も増えた。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引き続き、寄居スマート</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美里産業団地への企業誘致を行い、税収の確保に努める。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55563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464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15346</xdr:rowOff>
    </xdr:from>
    <xdr:to>
      <xdr:col>19</xdr:col>
      <xdr:colOff>133350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162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15346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961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41</xdr:row>
      <xdr:rowOff>166688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4763</xdr:rowOff>
    </xdr:from>
    <xdr:to>
      <xdr:col>23</xdr:col>
      <xdr:colOff>184150</xdr:colOff>
      <xdr:row>42</xdr:row>
      <xdr:rowOff>106363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21290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135996</xdr:rowOff>
    </xdr:from>
    <xdr:to>
      <xdr:col>15</xdr:col>
      <xdr:colOff>133350</xdr:colOff>
      <xdr:row>42</xdr:row>
      <xdr:rowOff>66146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115888</xdr:rowOff>
    </xdr:from>
    <xdr:to>
      <xdr:col>11</xdr:col>
      <xdr:colOff>82550</xdr:colOff>
      <xdr:row>42</xdr:row>
      <xdr:rowOff>46038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56215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税収の増加が主な要因である。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今後も行政改革を推進し、経常経費の節減に努める。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60</xdr:row>
      <xdr:rowOff>160528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427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4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61</xdr:row>
      <xdr:rowOff>124206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7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34798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0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人あたり決算額は、類似団体平均を大きく下回っている。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人あたりの金額は増加することになる。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原油価格等の影響も考えらるが、引き続き抑制に努める。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10627</xdr:rowOff>
    </xdr:from>
    <xdr:to>
      <xdr:col>23</xdr:col>
      <xdr:colOff>133350</xdr:colOff>
      <xdr:row>81</xdr:row>
      <xdr:rowOff>41900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8077"/>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3184</xdr:rowOff>
    </xdr:from>
    <xdr:to>
      <xdr:col>19</xdr:col>
      <xdr:colOff>133350</xdr:colOff>
      <xdr:row>81</xdr:row>
      <xdr:rowOff>10627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063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104324</xdr:rowOff>
    </xdr:from>
    <xdr:to>
      <xdr:col>15</xdr:col>
      <xdr:colOff>82550</xdr:colOff>
      <xdr:row>81</xdr:row>
      <xdr:rowOff>3184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0324"/>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92427</xdr:rowOff>
    </xdr:from>
    <xdr:to>
      <xdr:col>11</xdr:col>
      <xdr:colOff>31750</xdr:colOff>
      <xdr:row>80</xdr:row>
      <xdr:rowOff>104324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842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162550</xdr:rowOff>
    </xdr:from>
    <xdr:to>
      <xdr:col>23</xdr:col>
      <xdr:colOff>184150</xdr:colOff>
      <xdr:row>81</xdr:row>
      <xdr:rowOff>92700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83827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131277</xdr:rowOff>
    </xdr:from>
    <xdr:to>
      <xdr:col>19</xdr:col>
      <xdr:colOff>184150</xdr:colOff>
      <xdr:row>81</xdr:row>
      <xdr:rowOff>61427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71604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123834</xdr:rowOff>
    </xdr:from>
    <xdr:to>
      <xdr:col>15</xdr:col>
      <xdr:colOff>133350</xdr:colOff>
      <xdr:row>81</xdr:row>
      <xdr:rowOff>53984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53524</xdr:rowOff>
    </xdr:from>
    <xdr:to>
      <xdr:col>11</xdr:col>
      <xdr:colOff>82550</xdr:colOff>
      <xdr:row>80</xdr:row>
      <xdr:rowOff>155124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41627</xdr:rowOff>
    </xdr:from>
    <xdr:to>
      <xdr:col>7</xdr:col>
      <xdr:colOff>31750</xdr:colOff>
      <xdr:row>80</xdr:row>
      <xdr:rowOff>143227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153404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指数はほぼ一定で推移しており、類似団体平均を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今後も国や県及び近隣市町村の給与水準を考慮し、給与の適正化に努める。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定員適正化計画に沿った採用等により、指数は一定で推移しており、今年度は類似団体平均を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16449</xdr:rowOff>
    </xdr:from>
    <xdr:to>
      <xdr:col>81</xdr:col>
      <xdr:colOff>44450</xdr:colOff>
      <xdr:row>59</xdr:row>
      <xdr:rowOff>23344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3199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16449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228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40580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12280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18748</xdr:rowOff>
    </xdr:from>
    <xdr:to>
      <xdr:col>68</xdr:col>
      <xdr:colOff>152400</xdr:colOff>
      <xdr:row>59</xdr:row>
      <xdr:rowOff>40580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3429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143994</xdr:rowOff>
    </xdr:from>
    <xdr:to>
      <xdr:col>81</xdr:col>
      <xdr:colOff>95250</xdr:colOff>
      <xdr:row>59</xdr:row>
      <xdr:rowOff>74144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65271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137099</xdr:rowOff>
    </xdr:from>
    <xdr:to>
      <xdr:col>77</xdr:col>
      <xdr:colOff>95250</xdr:colOff>
      <xdr:row>59</xdr:row>
      <xdr:rowOff>67249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77426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5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161230</xdr:rowOff>
    </xdr:from>
    <xdr:to>
      <xdr:col>68</xdr:col>
      <xdr:colOff>203200</xdr:colOff>
      <xdr:row>59</xdr:row>
      <xdr:rowOff>91380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139398</xdr:rowOff>
    </xdr:from>
    <xdr:to>
      <xdr:col>64</xdr:col>
      <xdr:colOff>152400</xdr:colOff>
      <xdr:row>59</xdr:row>
      <xdr:rowOff>69548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79725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一部事務組合への公債費分負担金により左右される部分はあるが、今後も起債にあたっては、交付税算入率の高い地方債の選択等により、公債費負担の抑制に努める。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26458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8341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77258</xdr:rowOff>
    </xdr:from>
    <xdr:to>
      <xdr:col>77</xdr:col>
      <xdr:colOff>44450</xdr:colOff>
      <xdr:row>39</xdr:row>
      <xdr:rowOff>147638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638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158221</xdr:rowOff>
    </xdr:from>
    <xdr:to>
      <xdr:col>72</xdr:col>
      <xdr:colOff>203200</xdr:colOff>
      <xdr:row>39</xdr:row>
      <xdr:rowOff>77258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67332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138113</xdr:rowOff>
    </xdr:from>
    <xdr:to>
      <xdr:col>68</xdr:col>
      <xdr:colOff>152400</xdr:colOff>
      <xdr:row>38</xdr:row>
      <xdr:rowOff>158221</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6532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107421</xdr:rowOff>
    </xdr:from>
    <xdr:to>
      <xdr:col>68</xdr:col>
      <xdr:colOff>203200</xdr:colOff>
      <xdr:row>39</xdr:row>
      <xdr:rowOff>37571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47748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公共施設等整備基金や公園整備基金の積立額が増加したため充当可能基金が増加したことが主な要因である。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引き続き財政調整基金を適正な金額に保つとともに、適切な起債により将来負担の軽減を図り、健全な財政運営に努める。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6894</xdr:rowOff>
    </xdr:from>
    <xdr:to>
      <xdr:col>72</xdr:col>
      <xdr:colOff>203200</xdr:colOff>
      <xdr:row>15</xdr:row>
      <xdr:rowOff>35621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864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169152</xdr:rowOff>
    </xdr:from>
    <xdr:to>
      <xdr:col>68</xdr:col>
      <xdr:colOff>152400</xdr:colOff>
      <xdr:row>15</xdr:row>
      <xdr:rowOff>35621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6945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67871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156271</xdr:rowOff>
    </xdr:from>
    <xdr:to>
      <xdr:col>68</xdr:col>
      <xdr:colOff>203200</xdr:colOff>
      <xdr:row>15</xdr:row>
      <xdr:rowOff>86421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71198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総額は、会計年度任用職員の採用により増加となった。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今後も関係経費の見直しを行い、歳出抑制に努める。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総額は業務委託料等の増により増額となった。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今後も物品の購入等を再点検するとともに、町単独事業の見直し等により、抑制に努める。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0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5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109855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59055</xdr:rowOff>
    </xdr:from>
    <xdr:to>
      <xdr:col>65</xdr:col>
      <xdr:colOff>53975</xdr:colOff>
      <xdr:row>14</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170832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総額は減少しているが、社会保障費は年々増加傾向にあり制度上国の影響を受けやすいことから、今後も国及び県の施策の動向に注視し、町単独事業の見直し等により、抑制に努める。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積立金の減少によるが、今後も各事業及び各会計の健全化を図ることにより、繰出金等の抑制を図る。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96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136525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136525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13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58</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13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総額は一部事務組合への負担金増、降雹被害の給付金等により増額となった。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行政改革推進委員会の提言に基づき補助金の見直し等を行っているが、今後も補助費等の削減に努める。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95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96520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16510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ポイント増加、類似団体平均は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公債費の総額は増加しているが、他団体と比較して低い水準にある。今後の町債の活用については、将来負担の軽減を図り、計画的な運用に努める。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122428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117856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117856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今後も社会保障費等の増加が見込まれるため、行財政改革を推進し、健全な財政運営に努める。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28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46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49040</xdr:rowOff>
    </xdr:from>
    <xdr:to>
      <xdr:col>29</xdr:col>
      <xdr:colOff>127000</xdr:colOff>
      <xdr:row>18</xdr:row>
      <xdr:rowOff>59807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2765"/>
          <a:ext cx="647700" cy="1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59807</xdr:rowOff>
    </xdr:from>
    <xdr:to>
      <xdr:col>26</xdr:col>
      <xdr:colOff>50800</xdr:colOff>
      <xdr:row>18</xdr:row>
      <xdr:rowOff>77744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532"/>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77744</xdr:rowOff>
    </xdr:from>
    <xdr:to>
      <xdr:col>22</xdr:col>
      <xdr:colOff>114300</xdr:colOff>
      <xdr:row>18</xdr:row>
      <xdr:rowOff>107523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1469"/>
          <a:ext cx="698500" cy="2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107523</xdr:rowOff>
    </xdr:from>
    <xdr:to>
      <xdr:col>18</xdr:col>
      <xdr:colOff>177800</xdr:colOff>
      <xdr:row>18</xdr:row>
      <xdr:rowOff>114328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248"/>
          <a:ext cx="6985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169690</xdr:rowOff>
    </xdr:from>
    <xdr:to>
      <xdr:col>29</xdr:col>
      <xdr:colOff>177800</xdr:colOff>
      <xdr:row>18</xdr:row>
      <xdr:rowOff>99840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141767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9007</xdr:rowOff>
    </xdr:from>
    <xdr:to>
      <xdr:col>26</xdr:col>
      <xdr:colOff>101600</xdr:colOff>
      <xdr:row>18</xdr:row>
      <xdr:rowOff>110607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95384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26944</xdr:rowOff>
    </xdr:from>
    <xdr:to>
      <xdr:col>22</xdr:col>
      <xdr:colOff>165100</xdr:colOff>
      <xdr:row>18</xdr:row>
      <xdr:rowOff>128544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113321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56723</xdr:rowOff>
    </xdr:from>
    <xdr:to>
      <xdr:col>19</xdr:col>
      <xdr:colOff>38100</xdr:colOff>
      <xdr:row>18</xdr:row>
      <xdr:rowOff>158323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63528</xdr:rowOff>
    </xdr:from>
    <xdr:to>
      <xdr:col>15</xdr:col>
      <xdr:colOff>101600</xdr:colOff>
      <xdr:row>18</xdr:row>
      <xdr:rowOff>165128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149905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157976</xdr:rowOff>
    </xdr:from>
    <xdr:to>
      <xdr:col>29</xdr:col>
      <xdr:colOff>127000</xdr:colOff>
      <xdr:row>37</xdr:row>
      <xdr:rowOff>7651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1226"/>
          <a:ext cx="647700" cy="2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157976</xdr:rowOff>
    </xdr:from>
    <xdr:to>
      <xdr:col>26</xdr:col>
      <xdr:colOff>50800</xdr:colOff>
      <xdr:row>37</xdr:row>
      <xdr:rowOff>14433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1226"/>
          <a:ext cx="698500" cy="2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14433</xdr:rowOff>
    </xdr:from>
    <xdr:to>
      <xdr:col>22</xdr:col>
      <xdr:colOff>114300</xdr:colOff>
      <xdr:row>37</xdr:row>
      <xdr:rowOff>127743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9133"/>
          <a:ext cx="698500" cy="11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127743</xdr:rowOff>
    </xdr:from>
    <xdr:to>
      <xdr:col>18</xdr:col>
      <xdr:colOff>177800</xdr:colOff>
      <xdr:row>37</xdr:row>
      <xdr:rowOff>165386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52443"/>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128301</xdr:rowOff>
    </xdr:from>
    <xdr:to>
      <xdr:col>29</xdr:col>
      <xdr:colOff>177800</xdr:colOff>
      <xdr:row>37</xdr:row>
      <xdr:rowOff>58451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100378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107176</xdr:rowOff>
    </xdr:from>
    <xdr:to>
      <xdr:col>26</xdr:col>
      <xdr:colOff>101600</xdr:colOff>
      <xdr:row>37</xdr:row>
      <xdr:rowOff>37326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135083</xdr:rowOff>
    </xdr:from>
    <xdr:to>
      <xdr:col>22</xdr:col>
      <xdr:colOff>165100</xdr:colOff>
      <xdr:row>37</xdr:row>
      <xdr:rowOff>65233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76943</xdr:rowOff>
    </xdr:from>
    <xdr:to>
      <xdr:col>19</xdr:col>
      <xdr:colOff>38100</xdr:colOff>
      <xdr:row>37</xdr:row>
      <xdr:rowOff>178543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114586</xdr:rowOff>
    </xdr:from>
    <xdr:to>
      <xdr:col>15</xdr:col>
      <xdr:colOff>101600</xdr:colOff>
      <xdr:row>37</xdr:row>
      <xdr:rowOff>216186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200963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54166</xdr:rowOff>
    </xdr:from>
    <xdr:to>
      <xdr:col>24</xdr:col>
      <xdr:colOff>63500</xdr:colOff>
      <xdr:row>38</xdr:row>
      <xdr:rowOff>86461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9266"/>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86461</xdr:rowOff>
    </xdr:from>
    <xdr:to>
      <xdr:col>19</xdr:col>
      <xdr:colOff>177800</xdr:colOff>
      <xdr:row>38</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1561"/>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91249</xdr:rowOff>
    </xdr:from>
    <xdr:to>
      <xdr:col>15</xdr:col>
      <xdr:colOff>50800</xdr:colOff>
      <xdr:row>38</xdr:row>
      <xdr:rowOff>162903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3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162903</xdr:rowOff>
    </xdr:from>
    <xdr:to>
      <xdr:col>10</xdr:col>
      <xdr:colOff>114300</xdr:colOff>
      <xdr:row>39</xdr:row>
      <xdr:rowOff>4483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800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3366</xdr:rowOff>
    </xdr:from>
    <xdr:to>
      <xdr:col>24</xdr:col>
      <xdr:colOff>114300</xdr:colOff>
      <xdr:row>38</xdr:row>
      <xdr:rowOff>104966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153243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35661</xdr:rowOff>
    </xdr:from>
    <xdr:to>
      <xdr:col>20</xdr:col>
      <xdr:colOff>38100</xdr:colOff>
      <xdr:row>38</xdr:row>
      <xdr:rowOff>137261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128388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40449</xdr:rowOff>
    </xdr:from>
    <xdr:to>
      <xdr:col>15</xdr:col>
      <xdr:colOff>101600</xdr:colOff>
      <xdr:row>38</xdr:row>
      <xdr:rowOff>142049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133176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112103</xdr:rowOff>
    </xdr:from>
    <xdr:to>
      <xdr:col>10</xdr:col>
      <xdr:colOff>165100</xdr:colOff>
      <xdr:row>39</xdr:row>
      <xdr:rowOff>42253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125133</xdr:rowOff>
    </xdr:from>
    <xdr:to>
      <xdr:col>6</xdr:col>
      <xdr:colOff>38100</xdr:colOff>
      <xdr:row>39</xdr:row>
      <xdr:rowOff>55283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115137</xdr:rowOff>
    </xdr:from>
    <xdr:to>
      <xdr:col>24</xdr:col>
      <xdr:colOff>63500</xdr:colOff>
      <xdr:row>57</xdr:row>
      <xdr:rowOff>137894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7787"/>
          <a:ext cx="838200" cy="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137894</xdr:rowOff>
    </xdr:from>
    <xdr:to>
      <xdr:col>19</xdr:col>
      <xdr:colOff>177800</xdr:colOff>
      <xdr:row>57</xdr:row>
      <xdr:rowOff>140180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5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140180</xdr:rowOff>
    </xdr:from>
    <xdr:to>
      <xdr:col>15</xdr:col>
      <xdr:colOff>50800</xdr:colOff>
      <xdr:row>58</xdr:row>
      <xdr:rowOff>3805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2830"/>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3805</xdr:rowOff>
    </xdr:from>
    <xdr:to>
      <xdr:col>10</xdr:col>
      <xdr:colOff>114300</xdr:colOff>
      <xdr:row>58</xdr:row>
      <xdr:rowOff>27823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7905"/>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64337</xdr:rowOff>
    </xdr:from>
    <xdr:to>
      <xdr:col>24</xdr:col>
      <xdr:colOff>114300</xdr:colOff>
      <xdr:row>57</xdr:row>
      <xdr:rowOff>165937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150714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87094</xdr:rowOff>
    </xdr:from>
    <xdr:to>
      <xdr:col>20</xdr:col>
      <xdr:colOff>38100</xdr:colOff>
      <xdr:row>58</xdr:row>
      <xdr:rowOff>17244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8371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89380</xdr:rowOff>
    </xdr:from>
    <xdr:to>
      <xdr:col>15</xdr:col>
      <xdr:colOff>101600</xdr:colOff>
      <xdr:row>58</xdr:row>
      <xdr:rowOff>19530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124455</xdr:rowOff>
    </xdr:from>
    <xdr:to>
      <xdr:col>10</xdr:col>
      <xdr:colOff>165100</xdr:colOff>
      <xdr:row>58</xdr:row>
      <xdr:rowOff>54605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148473</xdr:rowOff>
    </xdr:from>
    <xdr:to>
      <xdr:col>6</xdr:col>
      <xdr:colOff>38100</xdr:colOff>
      <xdr:row>58</xdr:row>
      <xdr:rowOff>78623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69750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170724</xdr:rowOff>
    </xdr:from>
    <xdr:to>
      <xdr:col>24</xdr:col>
      <xdr:colOff>63500</xdr:colOff>
      <xdr:row>77</xdr:row>
      <xdr:rowOff>46334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00924"/>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46334</xdr:rowOff>
    </xdr:from>
    <xdr:to>
      <xdr:col>19</xdr:col>
      <xdr:colOff>177800</xdr:colOff>
      <xdr:row>77</xdr:row>
      <xdr:rowOff>72884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4798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72884</xdr:rowOff>
    </xdr:from>
    <xdr:to>
      <xdr:col>15</xdr:col>
      <xdr:colOff>50800</xdr:colOff>
      <xdr:row>78</xdr:row>
      <xdr:rowOff>67495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4534"/>
          <a:ext cx="889000" cy="16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86829</xdr:rowOff>
    </xdr:from>
    <xdr:to>
      <xdr:col>10</xdr:col>
      <xdr:colOff>114300</xdr:colOff>
      <xdr:row>78</xdr:row>
      <xdr:rowOff>67495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88479"/>
          <a:ext cx="889000" cy="1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119924</xdr:rowOff>
    </xdr:from>
    <xdr:to>
      <xdr:col>24</xdr:col>
      <xdr:colOff>114300</xdr:colOff>
      <xdr:row>77</xdr:row>
      <xdr:rowOff>50074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142801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166984</xdr:rowOff>
    </xdr:from>
    <xdr:to>
      <xdr:col>20</xdr:col>
      <xdr:colOff>38100</xdr:colOff>
      <xdr:row>77</xdr:row>
      <xdr:rowOff>97134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113661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22084</xdr:rowOff>
    </xdr:from>
    <xdr:to>
      <xdr:col>15</xdr:col>
      <xdr:colOff>101600</xdr:colOff>
      <xdr:row>77</xdr:row>
      <xdr:rowOff>123684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140211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16695</xdr:rowOff>
    </xdr:from>
    <xdr:to>
      <xdr:col>10</xdr:col>
      <xdr:colOff>165100</xdr:colOff>
      <xdr:row>78</xdr:row>
      <xdr:rowOff>118295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134822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1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36029</xdr:rowOff>
    </xdr:from>
    <xdr:to>
      <xdr:col>6</xdr:col>
      <xdr:colOff>38100</xdr:colOff>
      <xdr:row>77</xdr:row>
      <xdr:rowOff>137629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154156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62156</xdr:rowOff>
    </xdr:from>
    <xdr:to>
      <xdr:col>24</xdr:col>
      <xdr:colOff>63500</xdr:colOff>
      <xdr:row>95</xdr:row>
      <xdr:rowOff>111665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78456"/>
          <a:ext cx="8382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62156</xdr:rowOff>
    </xdr:from>
    <xdr:to>
      <xdr:col>19</xdr:col>
      <xdr:colOff>177800</xdr:colOff>
      <xdr:row>96</xdr:row>
      <xdr:rowOff>74109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78456"/>
          <a:ext cx="889000" cy="3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74109</xdr:rowOff>
    </xdr:from>
    <xdr:to>
      <xdr:col>15</xdr:col>
      <xdr:colOff>50800</xdr:colOff>
      <xdr:row>96</xdr:row>
      <xdr:rowOff>85832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333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85832</xdr:rowOff>
    </xdr:from>
    <xdr:to>
      <xdr:col>10</xdr:col>
      <xdr:colOff>114300</xdr:colOff>
      <xdr:row>96</xdr:row>
      <xdr:rowOff>125902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5032"/>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60865</xdr:rowOff>
    </xdr:from>
    <xdr:to>
      <xdr:col>24</xdr:col>
      <xdr:colOff>114300</xdr:colOff>
      <xdr:row>95</xdr:row>
      <xdr:rowOff>162465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83742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11356</xdr:rowOff>
    </xdr:from>
    <xdr:to>
      <xdr:col>20</xdr:col>
      <xdr:colOff>38100</xdr:colOff>
      <xdr:row>94</xdr:row>
      <xdr:rowOff>112956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129483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23309</xdr:rowOff>
    </xdr:from>
    <xdr:to>
      <xdr:col>15</xdr:col>
      <xdr:colOff>101600</xdr:colOff>
      <xdr:row>96</xdr:row>
      <xdr:rowOff>124909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141436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35032</xdr:rowOff>
    </xdr:from>
    <xdr:to>
      <xdr:col>10</xdr:col>
      <xdr:colOff>165100</xdr:colOff>
      <xdr:row>96</xdr:row>
      <xdr:rowOff>136632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75102</xdr:rowOff>
    </xdr:from>
    <xdr:to>
      <xdr:col>6</xdr:col>
      <xdr:colOff>38100</xdr:colOff>
      <xdr:row>97</xdr:row>
      <xdr:rowOff>5252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21779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56887</xdr:rowOff>
    </xdr:from>
    <xdr:to>
      <xdr:col>55</xdr:col>
      <xdr:colOff>0</xdr:colOff>
      <xdr:row>37</xdr:row>
      <xdr:rowOff>24540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9087"/>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47401</xdr:rowOff>
    </xdr:from>
    <xdr:to>
      <xdr:col>50</xdr:col>
      <xdr:colOff>114300</xdr:colOff>
      <xdr:row>37</xdr:row>
      <xdr:rowOff>24540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76701"/>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47401</xdr:rowOff>
    </xdr:from>
    <xdr:to>
      <xdr:col>45</xdr:col>
      <xdr:colOff>177800</xdr:colOff>
      <xdr:row>37</xdr:row>
      <xdr:rowOff>30772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6701"/>
          <a:ext cx="889000" cy="4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30772</xdr:rowOff>
    </xdr:from>
    <xdr:to>
      <xdr:col>41</xdr:col>
      <xdr:colOff>50800</xdr:colOff>
      <xdr:row>37</xdr:row>
      <xdr:rowOff>59548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4422"/>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6087</xdr:rowOff>
    </xdr:from>
    <xdr:to>
      <xdr:col>55</xdr:col>
      <xdr:colOff>50800</xdr:colOff>
      <xdr:row>36</xdr:row>
      <xdr:rowOff>107687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155964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145190</xdr:rowOff>
    </xdr:from>
    <xdr:to>
      <xdr:col>50</xdr:col>
      <xdr:colOff>165100</xdr:colOff>
      <xdr:row>37</xdr:row>
      <xdr:rowOff>75340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168051</xdr:rowOff>
    </xdr:from>
    <xdr:to>
      <xdr:col>46</xdr:col>
      <xdr:colOff>38100</xdr:colOff>
      <xdr:row>34</xdr:row>
      <xdr:rowOff>98201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89328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151422</xdr:rowOff>
    </xdr:from>
    <xdr:to>
      <xdr:col>41</xdr:col>
      <xdr:colOff>101600</xdr:colOff>
      <xdr:row>37</xdr:row>
      <xdr:rowOff>81572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72699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8748</xdr:rowOff>
    </xdr:from>
    <xdr:to>
      <xdr:col>36</xdr:col>
      <xdr:colOff>165100</xdr:colOff>
      <xdr:row>37</xdr:row>
      <xdr:rowOff>110348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3928</xdr:rowOff>
    </xdr:from>
    <xdr:to>
      <xdr:col>55</xdr:col>
      <xdr:colOff>0</xdr:colOff>
      <xdr:row>59</xdr:row>
      <xdr:rowOff>21224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19478"/>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70248</xdr:rowOff>
    </xdr:from>
    <xdr:to>
      <xdr:col>50</xdr:col>
      <xdr:colOff>114300</xdr:colOff>
      <xdr:row>59</xdr:row>
      <xdr:rowOff>21224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14348"/>
          <a:ext cx="889000" cy="1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39835</xdr:rowOff>
    </xdr:from>
    <xdr:to>
      <xdr:col>45</xdr:col>
      <xdr:colOff>177800</xdr:colOff>
      <xdr:row>58</xdr:row>
      <xdr:rowOff>70248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83935"/>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39835</xdr:rowOff>
    </xdr:from>
    <xdr:to>
      <xdr:col>41</xdr:col>
      <xdr:colOff>50800</xdr:colOff>
      <xdr:row>58</xdr:row>
      <xdr:rowOff>136323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83935"/>
          <a:ext cx="889000" cy="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124578</xdr:rowOff>
    </xdr:from>
    <xdr:to>
      <xdr:col>55</xdr:col>
      <xdr:colOff>50800</xdr:colOff>
      <xdr:row>59</xdr:row>
      <xdr:rowOff>54728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39505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141874</xdr:rowOff>
    </xdr:from>
    <xdr:to>
      <xdr:col>50</xdr:col>
      <xdr:colOff>165100</xdr:colOff>
      <xdr:row>59</xdr:row>
      <xdr:rowOff>72024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63151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19448</xdr:rowOff>
    </xdr:from>
    <xdr:to>
      <xdr:col>46</xdr:col>
      <xdr:colOff>38100</xdr:colOff>
      <xdr:row>58</xdr:row>
      <xdr:rowOff>121048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112175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160485</xdr:rowOff>
    </xdr:from>
    <xdr:to>
      <xdr:col>41</xdr:col>
      <xdr:colOff>101600</xdr:colOff>
      <xdr:row>58</xdr:row>
      <xdr:rowOff>90635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81762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85523</xdr:rowOff>
    </xdr:from>
    <xdr:to>
      <xdr:col>36</xdr:col>
      <xdr:colOff>165100</xdr:colOff>
      <xdr:row>59</xdr:row>
      <xdr:rowOff>15673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97492</xdr:rowOff>
    </xdr:from>
    <xdr:to>
      <xdr:col>55</xdr:col>
      <xdr:colOff>0</xdr:colOff>
      <xdr:row>78</xdr:row>
      <xdr:rowOff>121289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0592"/>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100664</xdr:rowOff>
    </xdr:from>
    <xdr:to>
      <xdr:col>50</xdr:col>
      <xdr:colOff>114300</xdr:colOff>
      <xdr:row>78</xdr:row>
      <xdr:rowOff>121289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3764"/>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59572</xdr:rowOff>
    </xdr:from>
    <xdr:to>
      <xdr:col>45</xdr:col>
      <xdr:colOff>177800</xdr:colOff>
      <xdr:row>78</xdr:row>
      <xdr:rowOff>100664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32672"/>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41210</xdr:rowOff>
    </xdr:from>
    <xdr:to>
      <xdr:col>41</xdr:col>
      <xdr:colOff>50800</xdr:colOff>
      <xdr:row>78</xdr:row>
      <xdr:rowOff>59572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4310"/>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46692</xdr:rowOff>
    </xdr:from>
    <xdr:to>
      <xdr:col>55</xdr:col>
      <xdr:colOff>50800</xdr:colOff>
      <xdr:row>78</xdr:row>
      <xdr:rowOff>148292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133069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70489</xdr:rowOff>
    </xdr:from>
    <xdr:to>
      <xdr:col>50</xdr:col>
      <xdr:colOff>165100</xdr:colOff>
      <xdr:row>79</xdr:row>
      <xdr:rowOff>639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163216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49864</xdr:rowOff>
    </xdr:from>
    <xdr:to>
      <xdr:col>46</xdr:col>
      <xdr:colOff>38100</xdr:colOff>
      <xdr:row>78</xdr:row>
      <xdr:rowOff>151464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8772</xdr:rowOff>
    </xdr:from>
    <xdr:to>
      <xdr:col>41</xdr:col>
      <xdr:colOff>101600</xdr:colOff>
      <xdr:row>78</xdr:row>
      <xdr:rowOff>110372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101499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161860</xdr:rowOff>
    </xdr:from>
    <xdr:to>
      <xdr:col>36</xdr:col>
      <xdr:colOff>165100</xdr:colOff>
      <xdr:row>78</xdr:row>
      <xdr:rowOff>92010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83137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62525</xdr:rowOff>
    </xdr:from>
    <xdr:to>
      <xdr:col>55</xdr:col>
      <xdr:colOff>0</xdr:colOff>
      <xdr:row>98</xdr:row>
      <xdr:rowOff>67064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64625"/>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103005</xdr:rowOff>
    </xdr:from>
    <xdr:to>
      <xdr:col>50</xdr:col>
      <xdr:colOff>114300</xdr:colOff>
      <xdr:row>98</xdr:row>
      <xdr:rowOff>67064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3655"/>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103005</xdr:rowOff>
    </xdr:from>
    <xdr:to>
      <xdr:col>45</xdr:col>
      <xdr:colOff>177800</xdr:colOff>
      <xdr:row>97</xdr:row>
      <xdr:rowOff>127904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3655"/>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127904</xdr:rowOff>
    </xdr:from>
    <xdr:to>
      <xdr:col>41</xdr:col>
      <xdr:colOff>50800</xdr:colOff>
      <xdr:row>98</xdr:row>
      <xdr:rowOff>89165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8554"/>
          <a:ext cx="889000" cy="1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11725</xdr:rowOff>
    </xdr:from>
    <xdr:to>
      <xdr:col>55</xdr:col>
      <xdr:colOff>50800</xdr:colOff>
      <xdr:row>98</xdr:row>
      <xdr:rowOff>113325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16264</xdr:rowOff>
    </xdr:from>
    <xdr:to>
      <xdr:col>50</xdr:col>
      <xdr:colOff>165100</xdr:colOff>
      <xdr:row>98</xdr:row>
      <xdr:rowOff>117864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108991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52205</xdr:rowOff>
    </xdr:from>
    <xdr:to>
      <xdr:col>46</xdr:col>
      <xdr:colOff>38100</xdr:colOff>
      <xdr:row>97</xdr:row>
      <xdr:rowOff>153805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144932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77104</xdr:rowOff>
    </xdr:from>
    <xdr:to>
      <xdr:col>41</xdr:col>
      <xdr:colOff>101600</xdr:colOff>
      <xdr:row>98</xdr:row>
      <xdr:rowOff>7254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169831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38365</xdr:rowOff>
    </xdr:from>
    <xdr:to>
      <xdr:col>36</xdr:col>
      <xdr:colOff>165100</xdr:colOff>
      <xdr:row>98</xdr:row>
      <xdr:rowOff>139965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92259</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8809"/>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87125</xdr:rowOff>
    </xdr:from>
    <xdr:to>
      <xdr:col>81</xdr:col>
      <xdr:colOff>50800</xdr:colOff>
      <xdr:row>39</xdr:row>
      <xdr:rowOff>92259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3675"/>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87125</xdr:rowOff>
    </xdr:from>
    <xdr:to>
      <xdr:col>76</xdr:col>
      <xdr:colOff>114300</xdr:colOff>
      <xdr:row>39</xdr:row>
      <xdr:rowOff>92422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3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92422</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8972"/>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41459</xdr:rowOff>
    </xdr:from>
    <xdr:to>
      <xdr:col>81</xdr:col>
      <xdr:colOff>101600</xdr:colOff>
      <xdr:row>39</xdr:row>
      <xdr:rowOff>143059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134186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36325</xdr:rowOff>
    </xdr:from>
    <xdr:to>
      <xdr:col>76</xdr:col>
      <xdr:colOff>165100</xdr:colOff>
      <xdr:row>39</xdr:row>
      <xdr:rowOff>137925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129052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41622</xdr:rowOff>
    </xdr:from>
    <xdr:to>
      <xdr:col>72</xdr:col>
      <xdr:colOff>38100</xdr:colOff>
      <xdr:row>39</xdr:row>
      <xdr:rowOff>143222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134349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76653</xdr:rowOff>
    </xdr:from>
    <xdr:to>
      <xdr:col>85</xdr:col>
      <xdr:colOff>127000</xdr:colOff>
      <xdr:row>77</xdr:row>
      <xdr:rowOff>80966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78303"/>
          <a:ext cx="8382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80966</xdr:rowOff>
    </xdr:from>
    <xdr:to>
      <xdr:col>81</xdr:col>
      <xdr:colOff>50800</xdr:colOff>
      <xdr:row>77</xdr:row>
      <xdr:rowOff>105037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82616"/>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105037</xdr:rowOff>
    </xdr:from>
    <xdr:to>
      <xdr:col>76</xdr:col>
      <xdr:colOff>114300</xdr:colOff>
      <xdr:row>77</xdr:row>
      <xdr:rowOff>142740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0668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142740</xdr:rowOff>
    </xdr:from>
    <xdr:to>
      <xdr:col>71</xdr:col>
      <xdr:colOff>177800</xdr:colOff>
      <xdr:row>77</xdr:row>
      <xdr:rowOff>164198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4390"/>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25853</xdr:rowOff>
    </xdr:from>
    <xdr:to>
      <xdr:col>85</xdr:col>
      <xdr:colOff>177800</xdr:colOff>
      <xdr:row>77</xdr:row>
      <xdr:rowOff>127453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4280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30166</xdr:rowOff>
    </xdr:from>
    <xdr:to>
      <xdr:col>81</xdr:col>
      <xdr:colOff>101600</xdr:colOff>
      <xdr:row>77</xdr:row>
      <xdr:rowOff>131766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122893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54237</xdr:rowOff>
    </xdr:from>
    <xdr:to>
      <xdr:col>76</xdr:col>
      <xdr:colOff>165100</xdr:colOff>
      <xdr:row>77</xdr:row>
      <xdr:rowOff>155837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146964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91940</xdr:rowOff>
    </xdr:from>
    <xdr:to>
      <xdr:col>72</xdr:col>
      <xdr:colOff>38100</xdr:colOff>
      <xdr:row>78</xdr:row>
      <xdr:rowOff>22090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113398</xdr:rowOff>
    </xdr:from>
    <xdr:to>
      <xdr:col>67</xdr:col>
      <xdr:colOff>101600</xdr:colOff>
      <xdr:row>78</xdr:row>
      <xdr:rowOff>43548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34675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164388</xdr:rowOff>
    </xdr:from>
    <xdr:to>
      <xdr:col>85</xdr:col>
      <xdr:colOff>127000</xdr:colOff>
      <xdr:row>97</xdr:row>
      <xdr:rowOff>95900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23588"/>
          <a:ext cx="8382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164388</xdr:rowOff>
    </xdr:from>
    <xdr:to>
      <xdr:col>81</xdr:col>
      <xdr:colOff>50800</xdr:colOff>
      <xdr:row>97</xdr:row>
      <xdr:rowOff>161714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23588"/>
          <a:ext cx="889000" cy="1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158829</xdr:rowOff>
    </xdr:from>
    <xdr:to>
      <xdr:col>76</xdr:col>
      <xdr:colOff>114300</xdr:colOff>
      <xdr:row>97</xdr:row>
      <xdr:rowOff>161714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8947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158829</xdr:rowOff>
    </xdr:from>
    <xdr:to>
      <xdr:col>71</xdr:col>
      <xdr:colOff>177800</xdr:colOff>
      <xdr:row>97</xdr:row>
      <xdr:rowOff>158829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8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45100</xdr:rowOff>
    </xdr:from>
    <xdr:to>
      <xdr:col>85</xdr:col>
      <xdr:colOff>177800</xdr:colOff>
      <xdr:row>97</xdr:row>
      <xdr:rowOff>146700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23527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113588</xdr:rowOff>
    </xdr:from>
    <xdr:to>
      <xdr:col>81</xdr:col>
      <xdr:colOff>101600</xdr:colOff>
      <xdr:row>97</xdr:row>
      <xdr:rowOff>43738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60265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110914</xdr:rowOff>
    </xdr:from>
    <xdr:to>
      <xdr:col>76</xdr:col>
      <xdr:colOff>165100</xdr:colOff>
      <xdr:row>98</xdr:row>
      <xdr:rowOff>41064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57591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108029</xdr:rowOff>
    </xdr:from>
    <xdr:to>
      <xdr:col>72</xdr:col>
      <xdr:colOff>38100</xdr:colOff>
      <xdr:row>98</xdr:row>
      <xdr:rowOff>38179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54706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108029</xdr:rowOff>
    </xdr:from>
    <xdr:to>
      <xdr:col>67</xdr:col>
      <xdr:colOff>101600</xdr:colOff>
      <xdr:row>98</xdr:row>
      <xdr:rowOff>38179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54706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42621</xdr:rowOff>
    </xdr:from>
    <xdr:to>
      <xdr:col>116</xdr:col>
      <xdr:colOff>63500</xdr:colOff>
      <xdr:row>59</xdr:row>
      <xdr:rowOff>43193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817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43193</xdr:rowOff>
    </xdr:from>
    <xdr:to>
      <xdr:col>111</xdr:col>
      <xdr:colOff>177800</xdr:colOff>
      <xdr:row>59</xdr:row>
      <xdr:rowOff>43231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7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43231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78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37478</xdr:rowOff>
    </xdr:from>
    <xdr:to>
      <xdr:col>102</xdr:col>
      <xdr:colOff>114300</xdr:colOff>
      <xdr:row>59</xdr:row>
      <xdr:rowOff>42316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3028"/>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163271</xdr:rowOff>
    </xdr:from>
    <xdr:to>
      <xdr:col>116</xdr:col>
      <xdr:colOff>114300</xdr:colOff>
      <xdr:row>59</xdr:row>
      <xdr:rowOff>93421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78198</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163843</xdr:rowOff>
    </xdr:from>
    <xdr:to>
      <xdr:col>112</xdr:col>
      <xdr:colOff>38100</xdr:colOff>
      <xdr:row>59</xdr:row>
      <xdr:rowOff>93993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163881</xdr:rowOff>
    </xdr:from>
    <xdr:to>
      <xdr:col>107</xdr:col>
      <xdr:colOff>101600</xdr:colOff>
      <xdr:row>59</xdr:row>
      <xdr:rowOff>94031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85158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162966</xdr:rowOff>
    </xdr:from>
    <xdr:to>
      <xdr:col>102</xdr:col>
      <xdr:colOff>165100</xdr:colOff>
      <xdr:row>59</xdr:row>
      <xdr:rowOff>93116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84243</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158128</xdr:rowOff>
    </xdr:from>
    <xdr:to>
      <xdr:col>98</xdr:col>
      <xdr:colOff>38100</xdr:colOff>
      <xdr:row>59</xdr:row>
      <xdr:rowOff>88278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79405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82419</xdr:rowOff>
    </xdr:from>
    <xdr:to>
      <xdr:col>116</xdr:col>
      <xdr:colOff>63500</xdr:colOff>
      <xdr:row>75</xdr:row>
      <xdr:rowOff>96200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41169"/>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96200</xdr:rowOff>
    </xdr:from>
    <xdr:to>
      <xdr:col>111</xdr:col>
      <xdr:colOff>177800</xdr:colOff>
      <xdr:row>75</xdr:row>
      <xdr:rowOff>109786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54950"/>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109786</xdr:rowOff>
    </xdr:from>
    <xdr:to>
      <xdr:col>107</xdr:col>
      <xdr:colOff>50800</xdr:colOff>
      <xdr:row>76</xdr:row>
      <xdr:rowOff>33809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68536"/>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158347</xdr:rowOff>
    </xdr:from>
    <xdr:to>
      <xdr:col>102</xdr:col>
      <xdr:colOff>114300</xdr:colOff>
      <xdr:row>76</xdr:row>
      <xdr:rowOff>33809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17097"/>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31619</xdr:rowOff>
    </xdr:from>
    <xdr:to>
      <xdr:col>116</xdr:col>
      <xdr:colOff>114300</xdr:colOff>
      <xdr:row>75</xdr:row>
      <xdr:rowOff>133219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54496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45400</xdr:rowOff>
    </xdr:from>
    <xdr:to>
      <xdr:col>112</xdr:col>
      <xdr:colOff>38100</xdr:colOff>
      <xdr:row>75</xdr:row>
      <xdr:rowOff>147000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163527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58986</xdr:rowOff>
    </xdr:from>
    <xdr:to>
      <xdr:col>107</xdr:col>
      <xdr:colOff>101600</xdr:colOff>
      <xdr:row>75</xdr:row>
      <xdr:rowOff>160586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154459</xdr:rowOff>
    </xdr:from>
    <xdr:to>
      <xdr:col>102</xdr:col>
      <xdr:colOff>165100</xdr:colOff>
      <xdr:row>76</xdr:row>
      <xdr:rowOff>84609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75736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107547</xdr:rowOff>
    </xdr:from>
    <xdr:to>
      <xdr:col>98</xdr:col>
      <xdr:colOff>38100</xdr:colOff>
      <xdr:row>76</xdr:row>
      <xdr:rowOff>37697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28824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512,047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円となっている。住民一人あたりのコストは、グループ内平均値よりおおむね低い水準で推移している。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令和４年度は、維持補修費、扶助費、繰出金がグループ内平均値より高くなった。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維持補修費は、住民一人当たり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円となり、道路橋りょう関連事業費の増加が影響している。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81,217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円となり、住民税非課税世帯臨時特別給付事業等の皆減によるものである。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141823</xdr:rowOff>
    </xdr:from>
    <xdr:to>
      <xdr:col>24</xdr:col>
      <xdr:colOff>63500</xdr:colOff>
      <xdr:row>36</xdr:row>
      <xdr:rowOff>154886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40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126964</xdr:rowOff>
    </xdr:from>
    <xdr:to>
      <xdr:col>19</xdr:col>
      <xdr:colOff>177800</xdr:colOff>
      <xdr:row>36</xdr:row>
      <xdr:rowOff>154886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916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126964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8446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36</xdr:row>
      <xdr:rowOff>150804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84468"/>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91023</xdr:rowOff>
    </xdr:from>
    <xdr:to>
      <xdr:col>24</xdr:col>
      <xdr:colOff>114300</xdr:colOff>
      <xdr:row>37</xdr:row>
      <xdr:rowOff>21173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104086</xdr:rowOff>
    </xdr:from>
    <xdr:to>
      <xdr:col>20</xdr:col>
      <xdr:colOff>38100</xdr:colOff>
      <xdr:row>37</xdr:row>
      <xdr:rowOff>34236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5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76164</xdr:rowOff>
    </xdr:from>
    <xdr:to>
      <xdr:col>15</xdr:col>
      <xdr:colOff>101600</xdr:colOff>
      <xdr:row>37</xdr:row>
      <xdr:rowOff>6314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22841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100004</xdr:rowOff>
    </xdr:from>
    <xdr:to>
      <xdr:col>6</xdr:col>
      <xdr:colOff>38100</xdr:colOff>
      <xdr:row>37</xdr:row>
      <xdr:rowOff>30154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155919</xdr:rowOff>
    </xdr:from>
    <xdr:to>
      <xdr:col>24</xdr:col>
      <xdr:colOff>63500</xdr:colOff>
      <xdr:row>56</xdr:row>
      <xdr:rowOff>156327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7119"/>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21426</xdr:rowOff>
    </xdr:from>
    <xdr:to>
      <xdr:col>19</xdr:col>
      <xdr:colOff>177800</xdr:colOff>
      <xdr:row>56</xdr:row>
      <xdr:rowOff>156327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51176"/>
          <a:ext cx="889000" cy="3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21426</xdr:rowOff>
    </xdr:from>
    <xdr:to>
      <xdr:col>15</xdr:col>
      <xdr:colOff>50800</xdr:colOff>
      <xdr:row>57</xdr:row>
      <xdr:rowOff>64833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51176"/>
          <a:ext cx="889000" cy="3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64833</xdr:rowOff>
    </xdr:from>
    <xdr:to>
      <xdr:col>10</xdr:col>
      <xdr:colOff>114300</xdr:colOff>
      <xdr:row>57</xdr:row>
      <xdr:rowOff>71642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748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105119</xdr:rowOff>
    </xdr:from>
    <xdr:to>
      <xdr:col>24</xdr:col>
      <xdr:colOff>114300</xdr:colOff>
      <xdr:row>57</xdr:row>
      <xdr:rowOff>35269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105527</xdr:rowOff>
    </xdr:from>
    <xdr:to>
      <xdr:col>20</xdr:col>
      <xdr:colOff>38100</xdr:colOff>
      <xdr:row>57</xdr:row>
      <xdr:rowOff>35677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142076</xdr:rowOff>
    </xdr:from>
    <xdr:to>
      <xdr:col>15</xdr:col>
      <xdr:colOff>101600</xdr:colOff>
      <xdr:row>55</xdr:row>
      <xdr:rowOff>72226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63353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14033</xdr:rowOff>
    </xdr:from>
    <xdr:to>
      <xdr:col>10</xdr:col>
      <xdr:colOff>165100</xdr:colOff>
      <xdr:row>57</xdr:row>
      <xdr:rowOff>115633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20842</xdr:rowOff>
    </xdr:from>
    <xdr:to>
      <xdr:col>6</xdr:col>
      <xdr:colOff>38100</xdr:colOff>
      <xdr:row>57</xdr:row>
      <xdr:rowOff>122442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100533</xdr:rowOff>
    </xdr:from>
    <xdr:to>
      <xdr:col>24</xdr:col>
      <xdr:colOff>63500</xdr:colOff>
      <xdr:row>76</xdr:row>
      <xdr:rowOff>146799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30733"/>
          <a:ext cx="838200" cy="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100533</xdr:rowOff>
    </xdr:from>
    <xdr:to>
      <xdr:col>19</xdr:col>
      <xdr:colOff>177800</xdr:colOff>
      <xdr:row>77</xdr:row>
      <xdr:rowOff>168911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0733"/>
          <a:ext cx="889000" cy="2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168911</xdr:rowOff>
    </xdr:from>
    <xdr:to>
      <xdr:col>15</xdr:col>
      <xdr:colOff>50800</xdr:colOff>
      <xdr:row>78</xdr:row>
      <xdr:rowOff>73101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0561"/>
          <a:ext cx="889000" cy="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73101</xdr:rowOff>
    </xdr:from>
    <xdr:to>
      <xdr:col>10</xdr:col>
      <xdr:colOff>114300</xdr:colOff>
      <xdr:row>78</xdr:row>
      <xdr:rowOff>153505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201"/>
          <a:ext cx="889000" cy="8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74426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49733</xdr:rowOff>
    </xdr:from>
    <xdr:to>
      <xdr:col>20</xdr:col>
      <xdr:colOff>38100</xdr:colOff>
      <xdr:row>76</xdr:row>
      <xdr:rowOff>151333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118111</xdr:rowOff>
    </xdr:from>
    <xdr:to>
      <xdr:col>15</xdr:col>
      <xdr:colOff>101600</xdr:colOff>
      <xdr:row>78</xdr:row>
      <xdr:rowOff>48261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22301</xdr:rowOff>
    </xdr:from>
    <xdr:to>
      <xdr:col>10</xdr:col>
      <xdr:colOff>165100</xdr:colOff>
      <xdr:row>78</xdr:row>
      <xdr:rowOff>123901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115028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102705</xdr:rowOff>
    </xdr:from>
    <xdr:to>
      <xdr:col>6</xdr:col>
      <xdr:colOff>38100</xdr:colOff>
      <xdr:row>79</xdr:row>
      <xdr:rowOff>32855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23982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105029</xdr:rowOff>
    </xdr:from>
    <xdr:to>
      <xdr:col>24</xdr:col>
      <xdr:colOff>63500</xdr:colOff>
      <xdr:row>98</xdr:row>
      <xdr:rowOff>24295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5679"/>
          <a:ext cx="8382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24295</xdr:rowOff>
    </xdr:from>
    <xdr:to>
      <xdr:col>19</xdr:col>
      <xdr:colOff>177800</xdr:colOff>
      <xdr:row>98</xdr:row>
      <xdr:rowOff>152972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6395"/>
          <a:ext cx="889000" cy="1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152972</xdr:rowOff>
    </xdr:from>
    <xdr:to>
      <xdr:col>15</xdr:col>
      <xdr:colOff>50800</xdr:colOff>
      <xdr:row>99</xdr:row>
      <xdr:rowOff>369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507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369</xdr:rowOff>
    </xdr:from>
    <xdr:to>
      <xdr:col>10</xdr:col>
      <xdr:colOff>114300</xdr:colOff>
      <xdr:row>99</xdr:row>
      <xdr:rowOff>67945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7391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54229</xdr:rowOff>
    </xdr:from>
    <xdr:to>
      <xdr:col>24</xdr:col>
      <xdr:colOff>114300</xdr:colOff>
      <xdr:row>97</xdr:row>
      <xdr:rowOff>155829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144945</xdr:rowOff>
    </xdr:from>
    <xdr:to>
      <xdr:col>20</xdr:col>
      <xdr:colOff>38100</xdr:colOff>
      <xdr:row>98</xdr:row>
      <xdr:rowOff>75095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66222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102172</xdr:rowOff>
    </xdr:from>
    <xdr:to>
      <xdr:col>15</xdr:col>
      <xdr:colOff>101600</xdr:colOff>
      <xdr:row>99</xdr:row>
      <xdr:rowOff>32322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23449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121019</xdr:rowOff>
    </xdr:from>
    <xdr:to>
      <xdr:col>10</xdr:col>
      <xdr:colOff>165100</xdr:colOff>
      <xdr:row>99</xdr:row>
      <xdr:rowOff>51169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42296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17145</xdr:rowOff>
    </xdr:from>
    <xdr:to>
      <xdr:col>6</xdr:col>
      <xdr:colOff>38100</xdr:colOff>
      <xdr:row>99</xdr:row>
      <xdr:rowOff>118745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109872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94148</xdr:rowOff>
    </xdr:from>
    <xdr:to>
      <xdr:col>55</xdr:col>
      <xdr:colOff>0</xdr:colOff>
      <xdr:row>57</xdr:row>
      <xdr:rowOff>131478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6798"/>
          <a:ext cx="8382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104542</xdr:rowOff>
    </xdr:from>
    <xdr:to>
      <xdr:col>50</xdr:col>
      <xdr:colOff>114300</xdr:colOff>
      <xdr:row>57</xdr:row>
      <xdr:rowOff>131478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77192"/>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104542</xdr:rowOff>
    </xdr:from>
    <xdr:to>
      <xdr:col>45</xdr:col>
      <xdr:colOff>177800</xdr:colOff>
      <xdr:row>57</xdr:row>
      <xdr:rowOff>170142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7192"/>
          <a:ext cx="889000" cy="6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168832</xdr:rowOff>
    </xdr:from>
    <xdr:to>
      <xdr:col>41</xdr:col>
      <xdr:colOff>50800</xdr:colOff>
      <xdr:row>57</xdr:row>
      <xdr:rowOff>170142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1482"/>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43348</xdr:rowOff>
    </xdr:from>
    <xdr:to>
      <xdr:col>55</xdr:col>
      <xdr:colOff>50800</xdr:colOff>
      <xdr:row>57</xdr:row>
      <xdr:rowOff>144948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80678</xdr:rowOff>
    </xdr:from>
    <xdr:to>
      <xdr:col>50</xdr:col>
      <xdr:colOff>165100</xdr:colOff>
      <xdr:row>58</xdr:row>
      <xdr:rowOff>10828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53742</xdr:rowOff>
    </xdr:from>
    <xdr:to>
      <xdr:col>46</xdr:col>
      <xdr:colOff>38100</xdr:colOff>
      <xdr:row>57</xdr:row>
      <xdr:rowOff>155342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119342</xdr:rowOff>
    </xdr:from>
    <xdr:to>
      <xdr:col>41</xdr:col>
      <xdr:colOff>101600</xdr:colOff>
      <xdr:row>58</xdr:row>
      <xdr:rowOff>49492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118032</xdr:rowOff>
    </xdr:from>
    <xdr:to>
      <xdr:col>36</xdr:col>
      <xdr:colOff>165100</xdr:colOff>
      <xdr:row>58</xdr:row>
      <xdr:rowOff>48182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39309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99025</xdr:rowOff>
    </xdr:from>
    <xdr:to>
      <xdr:col>55</xdr:col>
      <xdr:colOff>0</xdr:colOff>
      <xdr:row>79</xdr:row>
      <xdr:rowOff>48913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72125"/>
          <a:ext cx="838200" cy="1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136010</xdr:rowOff>
    </xdr:from>
    <xdr:to>
      <xdr:col>50</xdr:col>
      <xdr:colOff>114300</xdr:colOff>
      <xdr:row>79</xdr:row>
      <xdr:rowOff>48913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0911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136010</xdr:rowOff>
    </xdr:from>
    <xdr:to>
      <xdr:col>45</xdr:col>
      <xdr:colOff>177800</xdr:colOff>
      <xdr:row>79</xdr:row>
      <xdr:rowOff>1462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0911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1462</xdr:rowOff>
    </xdr:from>
    <xdr:to>
      <xdr:col>41</xdr:col>
      <xdr:colOff>50800</xdr:colOff>
      <xdr:row>79</xdr:row>
      <xdr:rowOff>55215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46012"/>
          <a:ext cx="8890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48225</xdr:rowOff>
    </xdr:from>
    <xdr:to>
      <xdr:col>55</xdr:col>
      <xdr:colOff>50800</xdr:colOff>
      <xdr:row>78</xdr:row>
      <xdr:rowOff>149825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134602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169563</xdr:rowOff>
    </xdr:from>
    <xdr:to>
      <xdr:col>50</xdr:col>
      <xdr:colOff>165100</xdr:colOff>
      <xdr:row>79</xdr:row>
      <xdr:rowOff>99713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90840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85210</xdr:rowOff>
    </xdr:from>
    <xdr:to>
      <xdr:col>46</xdr:col>
      <xdr:colOff>38100</xdr:colOff>
      <xdr:row>79</xdr:row>
      <xdr:rowOff>15360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122112</xdr:rowOff>
    </xdr:from>
    <xdr:to>
      <xdr:col>41</xdr:col>
      <xdr:colOff>101600</xdr:colOff>
      <xdr:row>79</xdr:row>
      <xdr:rowOff>52262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43389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4415</xdr:rowOff>
    </xdr:from>
    <xdr:to>
      <xdr:col>36</xdr:col>
      <xdr:colOff>165100</xdr:colOff>
      <xdr:row>79</xdr:row>
      <xdr:rowOff>106015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97142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22475</xdr:rowOff>
    </xdr:from>
    <xdr:to>
      <xdr:col>55</xdr:col>
      <xdr:colOff>0</xdr:colOff>
      <xdr:row>98</xdr:row>
      <xdr:rowOff>43562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4575"/>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22475</xdr:rowOff>
    </xdr:from>
    <xdr:to>
      <xdr:col>50</xdr:col>
      <xdr:colOff>114300</xdr:colOff>
      <xdr:row>98</xdr:row>
      <xdr:rowOff>42487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4575"/>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42487</xdr:rowOff>
    </xdr:from>
    <xdr:to>
      <xdr:col>45</xdr:col>
      <xdr:colOff>177800</xdr:colOff>
      <xdr:row>98</xdr:row>
      <xdr:rowOff>70495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4587"/>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70495</xdr:rowOff>
    </xdr:from>
    <xdr:to>
      <xdr:col>41</xdr:col>
      <xdr:colOff>50800</xdr:colOff>
      <xdr:row>98</xdr:row>
      <xdr:rowOff>84607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2595"/>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164212</xdr:rowOff>
    </xdr:from>
    <xdr:to>
      <xdr:col>55</xdr:col>
      <xdr:colOff>50800</xdr:colOff>
      <xdr:row>98</xdr:row>
      <xdr:rowOff>94362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79139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143125</xdr:rowOff>
    </xdr:from>
    <xdr:to>
      <xdr:col>50</xdr:col>
      <xdr:colOff>165100</xdr:colOff>
      <xdr:row>98</xdr:row>
      <xdr:rowOff>73275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64402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163137</xdr:rowOff>
    </xdr:from>
    <xdr:to>
      <xdr:col>46</xdr:col>
      <xdr:colOff>38100</xdr:colOff>
      <xdr:row>98</xdr:row>
      <xdr:rowOff>93287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19695</xdr:rowOff>
    </xdr:from>
    <xdr:to>
      <xdr:col>41</xdr:col>
      <xdr:colOff>101600</xdr:colOff>
      <xdr:row>98</xdr:row>
      <xdr:rowOff>121295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33807</xdr:rowOff>
    </xdr:from>
    <xdr:to>
      <xdr:col>36</xdr:col>
      <xdr:colOff>165100</xdr:colOff>
      <xdr:row>98</xdr:row>
      <xdr:rowOff>135407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161093</xdr:rowOff>
    </xdr:from>
    <xdr:to>
      <xdr:col>85</xdr:col>
      <xdr:colOff>127000</xdr:colOff>
      <xdr:row>39</xdr:row>
      <xdr:rowOff>76092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6193"/>
          <a:ext cx="8382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92323</xdr:rowOff>
    </xdr:from>
    <xdr:to>
      <xdr:col>81</xdr:col>
      <xdr:colOff>50800</xdr:colOff>
      <xdr:row>38</xdr:row>
      <xdr:rowOff>161093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35973"/>
          <a:ext cx="889000" cy="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12389</xdr:rowOff>
    </xdr:from>
    <xdr:to>
      <xdr:col>76</xdr:col>
      <xdr:colOff>114300</xdr:colOff>
      <xdr:row>37</xdr:row>
      <xdr:rowOff>92323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13139"/>
          <a:ext cx="889000" cy="4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12389</xdr:rowOff>
    </xdr:from>
    <xdr:to>
      <xdr:col>71</xdr:col>
      <xdr:colOff>177800</xdr:colOff>
      <xdr:row>37</xdr:row>
      <xdr:rowOff>32353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13139"/>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25292</xdr:rowOff>
    </xdr:from>
    <xdr:to>
      <xdr:col>85</xdr:col>
      <xdr:colOff>177800</xdr:colOff>
      <xdr:row>39</xdr:row>
      <xdr:rowOff>126892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7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111669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6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110293</xdr:rowOff>
    </xdr:from>
    <xdr:to>
      <xdr:col>81</xdr:col>
      <xdr:colOff>101600</xdr:colOff>
      <xdr:row>39</xdr:row>
      <xdr:rowOff>40443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41523</xdr:rowOff>
    </xdr:from>
    <xdr:to>
      <xdr:col>76</xdr:col>
      <xdr:colOff>165100</xdr:colOff>
      <xdr:row>37</xdr:row>
      <xdr:rowOff>143123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159650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133039</xdr:rowOff>
    </xdr:from>
    <xdr:to>
      <xdr:col>72</xdr:col>
      <xdr:colOff>38100</xdr:colOff>
      <xdr:row>35</xdr:row>
      <xdr:rowOff>63189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79716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153003</xdr:rowOff>
    </xdr:from>
    <xdr:to>
      <xdr:col>67</xdr:col>
      <xdr:colOff>101600</xdr:colOff>
      <xdr:row>37</xdr:row>
      <xdr:rowOff>83153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99680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121727</xdr:rowOff>
    </xdr:from>
    <xdr:to>
      <xdr:col>85</xdr:col>
      <xdr:colOff>127000</xdr:colOff>
      <xdr:row>57</xdr:row>
      <xdr:rowOff>142494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4377"/>
          <a:ext cx="8382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68893</xdr:rowOff>
    </xdr:from>
    <xdr:to>
      <xdr:col>81</xdr:col>
      <xdr:colOff>50800</xdr:colOff>
      <xdr:row>57</xdr:row>
      <xdr:rowOff>142494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41543"/>
          <a:ext cx="889000" cy="7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68893</xdr:rowOff>
    </xdr:from>
    <xdr:to>
      <xdr:col>76</xdr:col>
      <xdr:colOff>114300</xdr:colOff>
      <xdr:row>57</xdr:row>
      <xdr:rowOff>163186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41543"/>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155967</xdr:rowOff>
    </xdr:from>
    <xdr:to>
      <xdr:col>71</xdr:col>
      <xdr:colOff>177800</xdr:colOff>
      <xdr:row>57</xdr:row>
      <xdr:rowOff>163186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28617"/>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70927</xdr:rowOff>
    </xdr:from>
    <xdr:to>
      <xdr:col>85</xdr:col>
      <xdr:colOff>177800</xdr:colOff>
      <xdr:row>58</xdr:row>
      <xdr:rowOff>1077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157304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91694</xdr:rowOff>
    </xdr:from>
    <xdr:to>
      <xdr:col>81</xdr:col>
      <xdr:colOff>101600</xdr:colOff>
      <xdr:row>58</xdr:row>
      <xdr:rowOff>21844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18093</xdr:rowOff>
    </xdr:from>
    <xdr:to>
      <xdr:col>76</xdr:col>
      <xdr:colOff>165100</xdr:colOff>
      <xdr:row>57</xdr:row>
      <xdr:rowOff>119693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112386</xdr:rowOff>
    </xdr:from>
    <xdr:to>
      <xdr:col>72</xdr:col>
      <xdr:colOff>38100</xdr:colOff>
      <xdr:row>58</xdr:row>
      <xdr:rowOff>42536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33663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105167</xdr:rowOff>
    </xdr:from>
    <xdr:to>
      <xdr:col>67</xdr:col>
      <xdr:colOff>101600</xdr:colOff>
      <xdr:row>58</xdr:row>
      <xdr:rowOff>35317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26444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92259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6809"/>
          <a:ext cx="8382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87125</xdr:rowOff>
    </xdr:from>
    <xdr:to>
      <xdr:col>81</xdr:col>
      <xdr:colOff>50800</xdr:colOff>
      <xdr:row>79</xdr:row>
      <xdr:rowOff>92259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1675"/>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87125</xdr:rowOff>
    </xdr:from>
    <xdr:to>
      <xdr:col>76</xdr:col>
      <xdr:colOff>114300</xdr:colOff>
      <xdr:row>79</xdr:row>
      <xdr:rowOff>92422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1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92422</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6972"/>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41459</xdr:rowOff>
    </xdr:from>
    <xdr:to>
      <xdr:col>81</xdr:col>
      <xdr:colOff>101600</xdr:colOff>
      <xdr:row>79</xdr:row>
      <xdr:rowOff>143059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134186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36325</xdr:rowOff>
    </xdr:from>
    <xdr:to>
      <xdr:col>76</xdr:col>
      <xdr:colOff>165100</xdr:colOff>
      <xdr:row>79</xdr:row>
      <xdr:rowOff>137925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129052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41622</xdr:rowOff>
    </xdr:from>
    <xdr:to>
      <xdr:col>72</xdr:col>
      <xdr:colOff>38100</xdr:colOff>
      <xdr:row>79</xdr:row>
      <xdr:rowOff>143222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134349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76653</xdr:rowOff>
    </xdr:from>
    <xdr:to>
      <xdr:col>85</xdr:col>
      <xdr:colOff>127000</xdr:colOff>
      <xdr:row>97</xdr:row>
      <xdr:rowOff>80966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07303"/>
          <a:ext cx="8382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80966</xdr:rowOff>
    </xdr:from>
    <xdr:to>
      <xdr:col>81</xdr:col>
      <xdr:colOff>50800</xdr:colOff>
      <xdr:row>97</xdr:row>
      <xdr:rowOff>105037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1616"/>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105037</xdr:rowOff>
    </xdr:from>
    <xdr:to>
      <xdr:col>76</xdr:col>
      <xdr:colOff>114300</xdr:colOff>
      <xdr:row>97</xdr:row>
      <xdr:rowOff>142740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568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142740</xdr:rowOff>
    </xdr:from>
    <xdr:to>
      <xdr:col>71</xdr:col>
      <xdr:colOff>177800</xdr:colOff>
      <xdr:row>97</xdr:row>
      <xdr:rowOff>164198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3390"/>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25853</xdr:rowOff>
    </xdr:from>
    <xdr:to>
      <xdr:col>85</xdr:col>
      <xdr:colOff>177800</xdr:colOff>
      <xdr:row>97</xdr:row>
      <xdr:rowOff>127453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4280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30166</xdr:rowOff>
    </xdr:from>
    <xdr:to>
      <xdr:col>81</xdr:col>
      <xdr:colOff>101600</xdr:colOff>
      <xdr:row>97</xdr:row>
      <xdr:rowOff>131766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122893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54237</xdr:rowOff>
    </xdr:from>
    <xdr:to>
      <xdr:col>76</xdr:col>
      <xdr:colOff>165100</xdr:colOff>
      <xdr:row>97</xdr:row>
      <xdr:rowOff>155837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91940</xdr:rowOff>
    </xdr:from>
    <xdr:to>
      <xdr:col>72</xdr:col>
      <xdr:colOff>38100</xdr:colOff>
      <xdr:row>98</xdr:row>
      <xdr:rowOff>22090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113398</xdr:rowOff>
    </xdr:from>
    <xdr:to>
      <xdr:col>67</xdr:col>
      <xdr:colOff>101600</xdr:colOff>
      <xdr:row>98</xdr:row>
      <xdr:rowOff>43548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34675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512,047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円となっている。住民一人あたりのコストは、グループ内平均値よりおおむね低い水準で推移している。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令和４年度は、議会費がグループ内平均値より高くなった。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衛生費は、一部事務組合への負担金増により大幅に増額となっている。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152,441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円となり減少した。住民税非課税世帯等臨時特別給付事業等の皆減によるものである。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財政調整基金は、引き続き令和４年度も歳出抑制と歳入の確保に努め、概ね同水準で推移している。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なお、実質収支額は、税収の増はあるものの、衛生費や農林水産業費、商工費等の歳出増により実質収支は減となった。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今後も事業の見直しによる通常経費の抑制や企業誘致による税収の確保に努め、健全な財政運営を図る。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年度の実質赤字比率の算定開始から、黒字決算を維持している。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一般会計は、税収の増はあるものの、衛生費や農林水産業費、商工費等の歳出増により実質収支は減となった。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また、いずれの会計においても、毎年一定程度の黒字を確保している。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今後も行財政改革を推進し、健全な財政運営に努める。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年度借入の臨時財政対策債や令和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年度借入の防災・減災・国土強靭化緊急対策事業債の償還開始や一部事務組合の公債費分負担金に伴い、増加となった。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今後償還開始になる起債があり、今後も起債にあたっては、交付税算入率の高い地方債を有効に活用することにより、実質公債費の抑制に努める。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地方債残高については、臨時財政対策債が主なものであるが、緊急防災減災事業債等の元金償還をしたことにより減少した。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また、充当可能財源等については、平成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年度にかけて歳出抑制等により財政調整基金残高が回復したことで増加した。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今後も適正な起債に一層努めるとともに、財政状況を考慮して繰上償還等を検討する。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公共施設の改修や統廃合等に係る費用の増加が見込まれることから、引き続き公共施設等整備基金の積み立てを中心に行っていく。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公共施設等整備基金：公共施設等の整備に必要な経費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地域福祉基金：在宅福祉の推進など、地域における保健福祉活動の振興を図るための経費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ミムリン夢づくり基金：住民を始め美里町に関心を持つ人々の参加によるふるさとづくりの推進に資するための経費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公共施設等整備基金：施設の改修、統廃合等に掛かる費用を見込み、積み立てたことによる増加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公園整備基金：新規積立による皆増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森林環境譲与税基金：今後の森林関係事業実施費用に備え、積み立てたことによる増加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公共施設等整備基金：公共施設個別施設計画等に基づき施設の統廃合等の経費に充てるため、今後も積み立てていく予定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公園整備基金：公園整備等に必要な経費に充てるため、取り崩しを行う予定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まちづくり等の事業費に充てるため、取り崩しも行う予定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森林環境譲与税基金：森林の整備等に必要な経費を今後も森林環境譲与税額に応じ積み立てていく予定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各種不測の事態に備える等のため、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実質公債費率水準等も安定しているため、現状額を維持した。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今後の償還額の推移や実質公債費率水準等を鑑み、現状額を維持していく。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CEB0B2-0B3D-4F2A-AEE3-6D4D85BBB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BDDFD3-2304-48C3-B9AF-F6F79A8C4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9858ABB-64FC-45BA-8F07-2EABEDF0115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A11B5E7-AB6D-400A-93BE-9D542F13E99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58CA189E-DE71-4CE7-BF56-2BD71ABFC29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656F445-60CA-4615-847E-4B46F01F8DF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8E38AFE1-B82A-4E98-9634-4A10CE3C35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013EA5D-CE67-4381-BFB4-AD51526445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98938B9-0744-42C7-9DBE-705C4C71EE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208C23F-EFD1-42F2-9CAD-AB4E96125C1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E4C149F-5CC5-441E-B44C-3548430181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023BE55-3525-4EA3-829B-8A784A67319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ACDBC6C-1459-4ED0-87BB-12BFA1E0F3E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DBBBCF6-7905-46BF-8A1D-A4DC7D2DAC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8004B43-645C-4B79-BB4F-E08BE1588AA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2BC0E97-26C5-46AA-BEDA-62DC32FE76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8CE0D8B-130B-4255-B176-35F68B5F4B6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49347C4-BC5B-4C2A-883A-89A5A761BA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CD38FF8-2A9C-46F5-A425-B4224C3FA6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918C82A-EF12-4503-B41E-4B315543D0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D731EFDB-AF76-494A-99E5-7EA24A29AD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728DA57-180F-448A-9AF9-DDFF73F7A9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6BEB343-A7F9-4F3B-AAE6-D5BB024E30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7F812BA-ABD2-4434-B008-4C112B3C5A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9BC78A9-32AA-41A4-840A-595670A7E75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59E291C-AFCD-4FAC-9013-A8873624782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5AE33DCB-702A-4460-A757-64654E870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9B0266D-08AD-4853-B633-8A102B7631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89F5D26-C13A-4DF2-A04B-4B913F87E4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EACDC9C-BDAB-494D-B8FF-048A548D653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92CEAF-6BD8-4B55-957C-E20591CC05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AE0E5B4-A977-41AC-8E7A-FCCD00D06E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2C694E0-7DC8-4CDD-AEE3-0C7761519C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679BBD4-528D-490E-96F6-89024424D5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29C08BD-8833-4115-AEF7-642E6B99CAE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7523212-9C0D-498F-A17C-7F6D6E44F82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A5C0D299-739F-42D5-B538-CDB49041A0D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C13B1C7-68B1-4110-9FDA-32AE91B848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80CEC35-1738-4036-B91B-9FE558AE551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4D1A121-6E58-4AD0-A32C-59005CB3C9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77A23E6-EEB2-4DD8-B3B2-63DA1A981E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F4939F2-4988-4401-B131-A32DCE33D2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BAA7586-59C7-45F6-94A5-1DDFB981EBF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4DE831D-8E54-4F0B-A49B-3D038DE048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2A82130-3571-4057-B0B9-F7210D6382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D3ED8B8-9390-4EF8-B520-D156CC3BA5E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45A31BB-2C0D-4DF9-8EF2-68BFFCA0F7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6F55C3D-1A51-47F8-A1B9-D14B334821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50776BDA-5AA9-400B-BFAF-90AA7C55A8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5E75F3B-08ED-4C40-836F-17F7743CA8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46FCBB5-211D-403A-9FB8-8F834608FA9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・指数は、前年度比</a:t>
          </a:r>
          <a:r>
            <a:rPr lang="en-US" altLang="ja-JP" sz="1100" b="0" i="0" strike="noStrike" baseline="0">
              <a:solidFill>
                <a:sysClr val="windowText" lastClr="000000"/>
              </a:solidFill>
              <a:effectLst/>
              <a:latin typeface="+mn-lt"/>
              <a:ea typeface="+mn-ea"/>
              <a:cs typeface="+mn-cs"/>
            </a:rPr>
            <a:t>1.1</a:t>
          </a:r>
          <a:r>
            <a:rPr lang="ja-JP" altLang="ja-JP" sz="1100" b="0" i="0" baseline="0">
              <a:solidFill>
                <a:schemeClr val="dk1"/>
              </a:solidFill>
              <a:effectLst/>
              <a:latin typeface="+mn-lt"/>
              <a:ea typeface="+mn-ea"/>
              <a:cs typeface="+mn-cs"/>
            </a:rPr>
            <a:t>ポイント増加し、類似団体平均を</a:t>
          </a:r>
          <a:r>
            <a:rPr lang="en-US" altLang="ja-JP" sz="1100" b="0" i="0" baseline="0">
              <a:solidFill>
                <a:sysClr val="windowText" lastClr="000000"/>
              </a:solidFill>
              <a:effectLst/>
              <a:latin typeface="+mn-lt"/>
              <a:ea typeface="+mn-ea"/>
              <a:cs typeface="+mn-cs"/>
            </a:rPr>
            <a:t>3</a:t>
          </a:r>
          <a:r>
            <a:rPr lang="ja-JP" altLang="ja-JP" sz="1100" b="0" i="0" baseline="0">
              <a:solidFill>
                <a:schemeClr val="dk1"/>
              </a:solidFill>
              <a:effectLst/>
              <a:latin typeface="+mn-lt"/>
              <a:ea typeface="+mn-ea"/>
              <a:cs typeface="+mn-cs"/>
            </a:rPr>
            <a:t>ポイント下回っている。</a:t>
          </a:r>
          <a:endParaRPr lang="ja-JP" altLang="ja-JP">
            <a:effectLst/>
          </a:endParaRPr>
        </a:p>
        <a:p>
          <a:r>
            <a:rPr lang="ja-JP" altLang="ja-JP" sz="1100" b="0" i="0" baseline="0">
              <a:solidFill>
                <a:schemeClr val="dk1"/>
              </a:solidFill>
              <a:effectLst/>
              <a:latin typeface="+mn-lt"/>
              <a:ea typeface="+mn-ea"/>
              <a:cs typeface="+mn-cs"/>
            </a:rPr>
            <a:t>・それぞれの公共施設等について個別施設計画等に基づいた施設の維持管理を適切に進めることで有形固定資産の老朽化の抑制に努めていく。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A6D3D68-183F-44C1-AB40-E9E620A0E6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A7CE8AA-1DDB-41E3-A6AE-F59FCBAD848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98A50829-40B6-448E-A2EC-630BFC927C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09F1B3B-DB28-4792-A2E9-7C3E96FF75C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1F00B9FA-421E-41D1-99AF-48B5A4735CA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7DC3F86D-A5AA-411D-9AC8-EA0721B636D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BDEC4F44-05D3-4607-A626-C089A65D2BF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23752594-09D3-496A-BBDE-E9018A77511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E2A1FF48-C5BA-465F-B16F-BCE3F1DBE63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AD4D258E-7ACB-4382-AD3D-8151A179F3A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AB099B01-A270-4A39-A96D-79E7F8D82DB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BC90362-EF9B-44E0-9A3C-71F07ABD43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5A788361-1464-444C-B051-EF3D3AC124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A67836B-CC2A-4F16-B01C-875F897DC8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34C4EABD-5276-4DFE-94D7-17292C5398B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CACFFA6-A994-4482-9E9C-ECCCF37ECE9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3366F7A1-391A-42F4-8402-62B319F88D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16DA07B-1797-466A-B218-01DCBCD6AF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1" name="直線コネクタ 70">
          <a:extLst>
            <a:ext uri="{FF2B5EF4-FFF2-40B4-BE49-F238E27FC236}">
              <a16:creationId xmlns:a16="http://schemas.microsoft.com/office/drawing/2014/main" id="{45F4BF0E-E05F-4C2A-8770-EB5243734A04}"/>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2" name="有形固定資産減価償却率最小値テキスト">
          <a:extLst>
            <a:ext uri="{FF2B5EF4-FFF2-40B4-BE49-F238E27FC236}">
              <a16:creationId xmlns:a16="http://schemas.microsoft.com/office/drawing/2014/main" id="{57442522-1CE6-45BB-B507-CA5AD187938C}"/>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3" name="直線コネクタ 72">
          <a:extLst>
            <a:ext uri="{FF2B5EF4-FFF2-40B4-BE49-F238E27FC236}">
              <a16:creationId xmlns:a16="http://schemas.microsoft.com/office/drawing/2014/main" id="{9EBBCB7F-8DDA-459E-96A6-CD723B369615}"/>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4" name="有形固定資産減価償却率最大値テキスト">
          <a:extLst>
            <a:ext uri="{FF2B5EF4-FFF2-40B4-BE49-F238E27FC236}">
              <a16:creationId xmlns:a16="http://schemas.microsoft.com/office/drawing/2014/main" id="{D3556510-02B0-48C9-8EE9-BF4E3E0E4C48}"/>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5" name="直線コネクタ 74">
          <a:extLst>
            <a:ext uri="{FF2B5EF4-FFF2-40B4-BE49-F238E27FC236}">
              <a16:creationId xmlns:a16="http://schemas.microsoft.com/office/drawing/2014/main" id="{1180058E-8C64-4399-B029-B07060A34320}"/>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6" name="有形固定資産減価償却率平均値テキスト">
          <a:extLst>
            <a:ext uri="{FF2B5EF4-FFF2-40B4-BE49-F238E27FC236}">
              <a16:creationId xmlns:a16="http://schemas.microsoft.com/office/drawing/2014/main" id="{EC7F6D2E-C7BA-4DD6-9EDB-2642CE1B4596}"/>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7" name="フローチャート: 判断 76">
          <a:extLst>
            <a:ext uri="{FF2B5EF4-FFF2-40B4-BE49-F238E27FC236}">
              <a16:creationId xmlns:a16="http://schemas.microsoft.com/office/drawing/2014/main" id="{3E06CFAD-CDDA-480B-84BD-F448C8E8D414}"/>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71758A2A-0411-459A-B89B-7EE7B82BA539}"/>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9" name="フローチャート: 判断 78">
          <a:extLst>
            <a:ext uri="{FF2B5EF4-FFF2-40B4-BE49-F238E27FC236}">
              <a16:creationId xmlns:a16="http://schemas.microsoft.com/office/drawing/2014/main" id="{67468469-B3A3-4A8C-A24C-B8C92EA1A016}"/>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0" name="フローチャート: 判断 79">
          <a:extLst>
            <a:ext uri="{FF2B5EF4-FFF2-40B4-BE49-F238E27FC236}">
              <a16:creationId xmlns:a16="http://schemas.microsoft.com/office/drawing/2014/main" id="{1EDEBB06-25F1-4B10-8B72-3D5707F3C13D}"/>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1" name="フローチャート: 判断 80">
          <a:extLst>
            <a:ext uri="{FF2B5EF4-FFF2-40B4-BE49-F238E27FC236}">
              <a16:creationId xmlns:a16="http://schemas.microsoft.com/office/drawing/2014/main" id="{997A082F-2180-4631-A62D-CD440B0F0A74}"/>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1E54102-9FDD-41AC-B29B-9F898E3E45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6646252-7155-4D28-973E-F45284CE3F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D5AFE63-E7C9-4513-880A-1150CFC9DCF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D5FB493-29C9-424B-9775-2C4DD7C462B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C1619A8-0718-49F0-8792-08E8A956EF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87" name="楕円 86">
          <a:extLst>
            <a:ext uri="{FF2B5EF4-FFF2-40B4-BE49-F238E27FC236}">
              <a16:creationId xmlns:a16="http://schemas.microsoft.com/office/drawing/2014/main" id="{FAB27D1C-314D-4132-8FEC-973032B5C549}"/>
            </a:ext>
          </a:extLst>
        </xdr:cNvPr>
        <xdr:cNvSpPr/>
      </xdr:nvSpPr>
      <xdr:spPr>
        <a:xfrm>
          <a:off x="47117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75401</xdr:rowOff>
    </xdr:from>
    <xdr:ext cx="405111" cy="259045"/>
    <xdr:sp macro="" textlink="">
      <xdr:nvSpPr>
        <xdr:cNvPr id="88" name="有形固定資産減価償却率該当値テキスト">
          <a:extLst>
            <a:ext uri="{FF2B5EF4-FFF2-40B4-BE49-F238E27FC236}">
              <a16:creationId xmlns:a16="http://schemas.microsoft.com/office/drawing/2014/main" id="{ACBA7C37-5016-4395-89DC-FDDE2EB4A4D8}"/>
            </a:ext>
          </a:extLst>
        </xdr:cNvPr>
        <xdr:cNvSpPr txBox="1"/>
      </xdr:nvSpPr>
      <xdr:spPr>
        <a:xfrm>
          <a:off x="4813300" y="599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9" name="楕円 88">
          <a:extLst>
            <a:ext uri="{FF2B5EF4-FFF2-40B4-BE49-F238E27FC236}">
              <a16:creationId xmlns:a16="http://schemas.microsoft.com/office/drawing/2014/main" id="{B1D2B3C3-7EAF-49BE-894F-9829421C529C}"/>
            </a:ext>
          </a:extLst>
        </xdr:cNvPr>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103324</xdr:rowOff>
    </xdr:to>
    <xdr:cxnSp macro="">
      <xdr:nvCxnSpPr>
        <xdr:cNvPr id="90" name="直線コネクタ 89">
          <a:extLst>
            <a:ext uri="{FF2B5EF4-FFF2-40B4-BE49-F238E27FC236}">
              <a16:creationId xmlns:a16="http://schemas.microsoft.com/office/drawing/2014/main" id="{C8E36A46-F879-4033-A4D3-43584729ECD8}"/>
            </a:ext>
          </a:extLst>
        </xdr:cNvPr>
        <xdr:cNvCxnSpPr/>
      </xdr:nvCxnSpPr>
      <xdr:spPr>
        <a:xfrm>
          <a:off x="4051300" y="615587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a:extLst>
            <a:ext uri="{FF2B5EF4-FFF2-40B4-BE49-F238E27FC236}">
              <a16:creationId xmlns:a16="http://schemas.microsoft.com/office/drawing/2014/main" id="{A7B5CD89-5BF3-4EFD-A806-BD1FA61EDA01}"/>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69397</xdr:rowOff>
    </xdr:to>
    <xdr:cxnSp macro="">
      <xdr:nvCxnSpPr>
        <xdr:cNvPr id="92" name="直線コネクタ 91">
          <a:extLst>
            <a:ext uri="{FF2B5EF4-FFF2-40B4-BE49-F238E27FC236}">
              <a16:creationId xmlns:a16="http://schemas.microsoft.com/office/drawing/2014/main" id="{0DDA7E60-85F7-4516-B488-DB8966D2FF8A}"/>
            </a:ext>
          </a:extLst>
        </xdr:cNvPr>
        <xdr:cNvCxnSpPr/>
      </xdr:nvCxnSpPr>
      <xdr:spPr>
        <a:xfrm>
          <a:off x="3289300" y="6075680"/>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3" name="楕円 92">
          <a:extLst>
            <a:ext uri="{FF2B5EF4-FFF2-40B4-BE49-F238E27FC236}">
              <a16:creationId xmlns:a16="http://schemas.microsoft.com/office/drawing/2014/main" id="{C2D364C9-6DAA-4FD6-83D3-DD1031560659}"/>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160655</xdr:rowOff>
    </xdr:to>
    <xdr:cxnSp macro="">
      <xdr:nvCxnSpPr>
        <xdr:cNvPr id="94" name="直線コネクタ 93">
          <a:extLst>
            <a:ext uri="{FF2B5EF4-FFF2-40B4-BE49-F238E27FC236}">
              <a16:creationId xmlns:a16="http://schemas.microsoft.com/office/drawing/2014/main" id="{72CDFB9B-DEE4-48A2-A2AB-FEDE425244CE}"/>
            </a:ext>
          </a:extLst>
        </xdr:cNvPr>
        <xdr:cNvCxnSpPr/>
      </xdr:nvCxnSpPr>
      <xdr:spPr>
        <a:xfrm>
          <a:off x="2527300" y="60540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85181</xdr:rowOff>
    </xdr:from>
    <xdr:to>
      <xdr:col>7</xdr:col>
      <xdr:colOff>187325</xdr:colOff>
      <xdr:row>31</xdr:row>
      <xdr:rowOff>15331</xdr:rowOff>
    </xdr:to>
    <xdr:sp macro="" textlink="">
      <xdr:nvSpPr>
        <xdr:cNvPr id="95" name="楕円 94">
          <a:extLst>
            <a:ext uri="{FF2B5EF4-FFF2-40B4-BE49-F238E27FC236}">
              <a16:creationId xmlns:a16="http://schemas.microsoft.com/office/drawing/2014/main" id="{E7F76900-F5CB-49AB-A307-73DDA0373554}"/>
            </a:ext>
          </a:extLst>
        </xdr:cNvPr>
        <xdr:cNvSpPr/>
      </xdr:nvSpPr>
      <xdr:spPr>
        <a:xfrm>
          <a:off x="1714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135981</xdr:rowOff>
    </xdr:from>
    <xdr:to>
      <xdr:col>11</xdr:col>
      <xdr:colOff>136525</xdr:colOff>
      <xdr:row>30</xdr:row>
      <xdr:rowOff>139065</xdr:rowOff>
    </xdr:to>
    <xdr:cxnSp macro="">
      <xdr:nvCxnSpPr>
        <xdr:cNvPr id="96" name="直線コネクタ 95">
          <a:extLst>
            <a:ext uri="{FF2B5EF4-FFF2-40B4-BE49-F238E27FC236}">
              <a16:creationId xmlns:a16="http://schemas.microsoft.com/office/drawing/2014/main" id="{93DFED62-B525-4448-960E-186ACDCC7C80}"/>
            </a:ext>
          </a:extLst>
        </xdr:cNvPr>
        <xdr:cNvCxnSpPr/>
      </xdr:nvCxnSpPr>
      <xdr:spPr>
        <a:xfrm>
          <a:off x="1765300" y="60510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7" name="n_1aveValue有形固定資産減価償却率">
          <a:extLst>
            <a:ext uri="{FF2B5EF4-FFF2-40B4-BE49-F238E27FC236}">
              <a16:creationId xmlns:a16="http://schemas.microsoft.com/office/drawing/2014/main" id="{9A58AA12-0DEB-4FF1-A078-1FD1958FC3E2}"/>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aveValue有形固定資産減価償却率">
          <a:extLst>
            <a:ext uri="{FF2B5EF4-FFF2-40B4-BE49-F238E27FC236}">
              <a16:creationId xmlns:a16="http://schemas.microsoft.com/office/drawing/2014/main" id="{BA55FE9F-9A2B-47D1-BFBD-4BB46AD1A8BF}"/>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aveValue有形固定資産減価償却率">
          <a:extLst>
            <a:ext uri="{FF2B5EF4-FFF2-40B4-BE49-F238E27FC236}">
              <a16:creationId xmlns:a16="http://schemas.microsoft.com/office/drawing/2014/main" id="{341BF237-9D11-485E-82F7-A13D8B7949C1}"/>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0" name="n_4aveValue有形固定資産減価償却率">
          <a:extLst>
            <a:ext uri="{FF2B5EF4-FFF2-40B4-BE49-F238E27FC236}">
              <a16:creationId xmlns:a16="http://schemas.microsoft.com/office/drawing/2014/main" id="{7E52A5F8-D662-4DD5-93AB-73A6C7220D8E}"/>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136724</xdr:rowOff>
    </xdr:from>
    <xdr:ext cx="405111" cy="259045"/>
    <xdr:sp macro="" textlink="">
      <xdr:nvSpPr>
        <xdr:cNvPr id="101" name="n_1mainValue有形固定資産減価償却率">
          <a:extLst>
            <a:ext uri="{FF2B5EF4-FFF2-40B4-BE49-F238E27FC236}">
              <a16:creationId xmlns:a16="http://schemas.microsoft.com/office/drawing/2014/main" id="{CBA0C392-8C15-4BB2-97B4-3C2ECA1D8492}"/>
            </a:ext>
          </a:extLst>
        </xdr:cNvPr>
        <xdr:cNvSpPr txBox="1"/>
      </xdr:nvSpPr>
      <xdr:spPr>
        <a:xfrm>
          <a:off x="38360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mainValue有形固定資産減価償却率">
          <a:extLst>
            <a:ext uri="{FF2B5EF4-FFF2-40B4-BE49-F238E27FC236}">
              <a16:creationId xmlns:a16="http://schemas.microsoft.com/office/drawing/2014/main" id="{98F1BC3A-03FF-482B-8FC7-2DCD5BBBA569}"/>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mainValue有形固定資産減価償却率">
          <a:extLst>
            <a:ext uri="{FF2B5EF4-FFF2-40B4-BE49-F238E27FC236}">
              <a16:creationId xmlns:a16="http://schemas.microsoft.com/office/drawing/2014/main" id="{0804EDED-AEDC-40B7-A054-2DFCFE63DD6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4" name="n_4mainValue有形固定資産減価償却率">
          <a:extLst>
            <a:ext uri="{FF2B5EF4-FFF2-40B4-BE49-F238E27FC236}">
              <a16:creationId xmlns:a16="http://schemas.microsoft.com/office/drawing/2014/main" id="{9EAF17D1-D0DE-4FB7-99A5-CBED6383D5E8}"/>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0442571-C5DE-470B-905B-BD8F938D77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288898B-3878-4D3C-8C52-1554CB6525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54D4F47-35FC-4CCB-BA55-7112575D6C4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422FE4E-72A2-4318-A00A-F9CC31399E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2AC0C60-D0BD-443F-990C-5E510FA70F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3AD919B-C03D-4239-986C-54D7A496D5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E1D4056-8B3E-4499-806B-14B1727960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33C2C56-3D71-47CE-BB13-DB0D1C4E4B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AB3EE2BC-6B13-4EFD-B69E-60D53311EC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9819A2F-3922-4F3A-8BD3-EEB1B10FB4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40065BA-D2B6-495C-B0A6-629E23A8DD4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917CC14-1A78-4171-9BD2-7C1705DB77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7D42819-C454-4308-B5B6-559F8208A4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・指数は、前年度比</a:t>
          </a:r>
          <a:r>
            <a:rPr lang="en-US" altLang="ja-JP" sz="1100" b="0" i="0" baseline="0">
              <a:solidFill>
                <a:sysClr val="windowText" lastClr="000000"/>
              </a:solidFill>
              <a:effectLst/>
              <a:latin typeface="+mn-lt"/>
              <a:ea typeface="+mn-ea"/>
              <a:cs typeface="+mn-cs"/>
            </a:rPr>
            <a:t>8.9</a:t>
          </a:r>
          <a:r>
            <a:rPr lang="ja-JP" altLang="ja-JP" sz="1100" b="0" i="0" baseline="0">
              <a:solidFill>
                <a:schemeClr val="dk1"/>
              </a:solidFill>
              <a:effectLst/>
              <a:latin typeface="+mn-lt"/>
              <a:ea typeface="+mn-ea"/>
              <a:cs typeface="+mn-cs"/>
            </a:rPr>
            <a:t>ポイント</a:t>
          </a:r>
          <a:r>
            <a:rPr lang="ja-JP" altLang="ja-JP" sz="1100" b="0" i="0" strike="noStrike"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a:t>
          </a:r>
          <a:r>
            <a:rPr lang="ja-JP" altLang="ja-JP" sz="1100" b="0" i="0" strike="noStrike" baseline="0">
              <a:solidFill>
                <a:schemeClr val="dk1"/>
              </a:solidFill>
              <a:effectLst/>
              <a:latin typeface="+mn-lt"/>
              <a:ea typeface="+mn-ea"/>
              <a:cs typeface="+mn-cs"/>
            </a:rPr>
            <a:t>を</a:t>
          </a:r>
          <a:r>
            <a:rPr lang="en-US" altLang="ja-JP" sz="1100" b="0" i="0" baseline="0">
              <a:solidFill>
                <a:sysClr val="windowText" lastClr="000000"/>
              </a:solidFill>
              <a:effectLst/>
              <a:latin typeface="+mn-lt"/>
              <a:ea typeface="+mn-ea"/>
              <a:cs typeface="+mn-cs"/>
            </a:rPr>
            <a:t>101</a:t>
          </a:r>
          <a:r>
            <a:rPr lang="ja-JP" altLang="ja-JP" sz="1100" b="0" i="0" baseline="0">
              <a:solidFill>
                <a:schemeClr val="dk1"/>
              </a:solidFill>
              <a:effectLst/>
              <a:latin typeface="+mn-lt"/>
              <a:ea typeface="+mn-ea"/>
              <a:cs typeface="+mn-cs"/>
            </a:rPr>
            <a:t>ポイント下回っている。</a:t>
          </a:r>
          <a:r>
            <a:rPr lang="ja-JP" altLang="en-US" sz="1100" b="0" i="0" strike="noStrike" baseline="0">
              <a:solidFill>
                <a:sysClr val="windowText" lastClr="000000"/>
              </a:solidFill>
              <a:effectLst/>
              <a:latin typeface="+mn-lt"/>
              <a:ea typeface="+mn-ea"/>
              <a:cs typeface="+mn-cs"/>
            </a:rPr>
            <a:t>これは、地方債の減少などにより負債合計が減少したことや、公共施設等整備基金等への積立額が増加したため、充当可能基金額が増加したことによるものである。</a:t>
          </a:r>
          <a:endParaRPr lang="ja-JP" altLang="ja-JP" strike="noStrike" baseline="0">
            <a:solidFill>
              <a:sysClr val="windowText" lastClr="000000"/>
            </a:solidFill>
            <a:effectLst/>
          </a:endParaRPr>
        </a:p>
        <a:p>
          <a:r>
            <a:rPr lang="ja-JP" altLang="ja-JP" sz="1100" b="0" i="0" baseline="0">
              <a:solidFill>
                <a:schemeClr val="dk1"/>
              </a:solidFill>
              <a:effectLst/>
              <a:latin typeface="+mn-lt"/>
              <a:ea typeface="+mn-ea"/>
              <a:cs typeface="+mn-cs"/>
            </a:rPr>
            <a:t>・今後も町債の発行と償還等のバランスを取りつつ、財政の健全性を維持していく。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A56630A-3BA2-45BA-AE25-D0EF1BB37C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80CA8AF-7C3C-4206-9DA3-C337225FA0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9569F3D-7742-49C7-8975-F1D44243D10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12FE3F1F-BBEB-4A14-BF15-510CB683740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BEDB3D28-A24E-498C-9F56-8029807E3A8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E972016F-3BAD-48CF-89FF-FC8C7F4ABAE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C51B0B93-2024-4933-A86C-E0C321BAC6E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0003217-FFD5-4141-8D87-3D6D6E4EA99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6C329D98-D292-4431-AFA1-CB48CB6D6B3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FCECB037-3CC1-477A-8534-95D2F714D06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504657B3-8B99-4A23-871E-842C30A9DD5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9533C536-4955-4935-9C34-16ED54016F5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D3CA638-9C5C-42E4-B3AA-AEE3503E6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5434389-6F2C-4F6C-95FB-99B1FE0670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23ADC23-7B2D-4626-AEB2-49AEFEFB4A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3" name="直線コネクタ 132">
          <a:extLst>
            <a:ext uri="{FF2B5EF4-FFF2-40B4-BE49-F238E27FC236}">
              <a16:creationId xmlns:a16="http://schemas.microsoft.com/office/drawing/2014/main" id="{E92409B0-1966-4A8D-99CB-36A673325A5D}"/>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4" name="債務償還比率最小値テキスト">
          <a:extLst>
            <a:ext uri="{FF2B5EF4-FFF2-40B4-BE49-F238E27FC236}">
              <a16:creationId xmlns:a16="http://schemas.microsoft.com/office/drawing/2014/main" id="{A998ABB5-7B0D-47FA-BF58-C0D5B302074E}"/>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5" name="直線コネクタ 134">
          <a:extLst>
            <a:ext uri="{FF2B5EF4-FFF2-40B4-BE49-F238E27FC236}">
              <a16:creationId xmlns:a16="http://schemas.microsoft.com/office/drawing/2014/main" id="{1626BEA8-3310-4FC4-9101-A41FAC8ED871}"/>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C700323D-2D7A-438A-AAC8-291B69CD5C1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97518718-887F-45B8-9BA5-9984F879109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8" name="債務償還比率平均値テキスト">
          <a:extLst>
            <a:ext uri="{FF2B5EF4-FFF2-40B4-BE49-F238E27FC236}">
              <a16:creationId xmlns:a16="http://schemas.microsoft.com/office/drawing/2014/main" id="{F468F1C6-10D9-4D48-BEDD-18C2D6DFE4A0}"/>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9" name="フローチャート: 判断 138">
          <a:extLst>
            <a:ext uri="{FF2B5EF4-FFF2-40B4-BE49-F238E27FC236}">
              <a16:creationId xmlns:a16="http://schemas.microsoft.com/office/drawing/2014/main" id="{4D18F1BF-251B-4877-BF0B-C7271FD672C1}"/>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0" name="フローチャート: 判断 139">
          <a:extLst>
            <a:ext uri="{FF2B5EF4-FFF2-40B4-BE49-F238E27FC236}">
              <a16:creationId xmlns:a16="http://schemas.microsoft.com/office/drawing/2014/main" id="{8E6AF4FF-84DE-4961-BA29-2252D0FBD412}"/>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1" name="フローチャート: 判断 140">
          <a:extLst>
            <a:ext uri="{FF2B5EF4-FFF2-40B4-BE49-F238E27FC236}">
              <a16:creationId xmlns:a16="http://schemas.microsoft.com/office/drawing/2014/main" id="{87C97FAB-2952-49F1-B4E2-E082961A8D54}"/>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2" name="フローチャート: 判断 141">
          <a:extLst>
            <a:ext uri="{FF2B5EF4-FFF2-40B4-BE49-F238E27FC236}">
              <a16:creationId xmlns:a16="http://schemas.microsoft.com/office/drawing/2014/main" id="{FDB4313B-A780-42BA-9E63-18F483213977}"/>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3" name="フローチャート: 判断 142">
          <a:extLst>
            <a:ext uri="{FF2B5EF4-FFF2-40B4-BE49-F238E27FC236}">
              <a16:creationId xmlns:a16="http://schemas.microsoft.com/office/drawing/2014/main" id="{10E82B8A-D899-4F77-B7FA-7FA41FE9224B}"/>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5D489F3-95A0-4708-9BDA-06CF4F95B6C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FC215E9-748A-4B84-AEEF-B522C7764C5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8E84790-D740-4E25-AF9A-79627B2592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E11F076-C5C7-456B-9A41-8366C5F126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A92523C-16F0-450C-BA64-504A0DD707A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59108</xdr:rowOff>
    </xdr:from>
    <xdr:to>
      <xdr:col>76</xdr:col>
      <xdr:colOff>73025</xdr:colOff>
      <xdr:row>29</xdr:row>
      <xdr:rowOff>160708</xdr:rowOff>
    </xdr:to>
    <xdr:sp macro="" textlink="">
      <xdr:nvSpPr>
        <xdr:cNvPr id="149" name="楕円 148">
          <a:extLst>
            <a:ext uri="{FF2B5EF4-FFF2-40B4-BE49-F238E27FC236}">
              <a16:creationId xmlns:a16="http://schemas.microsoft.com/office/drawing/2014/main" id="{CBF579AF-97F2-4C2B-8594-BDBB1B4FD606}"/>
            </a:ext>
          </a:extLst>
        </xdr:cNvPr>
        <xdr:cNvSpPr/>
      </xdr:nvSpPr>
      <xdr:spPr>
        <a:xfrm>
          <a:off x="14744700" y="5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81985</xdr:rowOff>
    </xdr:from>
    <xdr:ext cx="469744" cy="259045"/>
    <xdr:sp macro="" textlink="">
      <xdr:nvSpPr>
        <xdr:cNvPr id="150" name="債務償還比率該当値テキスト">
          <a:extLst>
            <a:ext uri="{FF2B5EF4-FFF2-40B4-BE49-F238E27FC236}">
              <a16:creationId xmlns:a16="http://schemas.microsoft.com/office/drawing/2014/main" id="{91D2D8FC-A0F5-4FFA-BCDD-EBBEDDD0C22D}"/>
            </a:ext>
          </a:extLst>
        </xdr:cNvPr>
        <xdr:cNvSpPr txBox="1"/>
      </xdr:nvSpPr>
      <xdr:spPr>
        <a:xfrm>
          <a:off x="14846300" y="56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75121</xdr:rowOff>
    </xdr:from>
    <xdr:to>
      <xdr:col>72</xdr:col>
      <xdr:colOff>123825</xdr:colOff>
      <xdr:row>30</xdr:row>
      <xdr:rowOff>5271</xdr:rowOff>
    </xdr:to>
    <xdr:sp macro="" textlink="">
      <xdr:nvSpPr>
        <xdr:cNvPr id="151" name="楕円 150">
          <a:extLst>
            <a:ext uri="{FF2B5EF4-FFF2-40B4-BE49-F238E27FC236}">
              <a16:creationId xmlns:a16="http://schemas.microsoft.com/office/drawing/2014/main" id="{5FD55D9A-969E-4225-9F21-E2755FC8E8F4}"/>
            </a:ext>
          </a:extLst>
        </xdr:cNvPr>
        <xdr:cNvSpPr/>
      </xdr:nvSpPr>
      <xdr:spPr>
        <a:xfrm>
          <a:off x="14033500" y="5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109908</xdr:rowOff>
    </xdr:from>
    <xdr:to>
      <xdr:col>76</xdr:col>
      <xdr:colOff>22225</xdr:colOff>
      <xdr:row>29</xdr:row>
      <xdr:rowOff>125921</xdr:rowOff>
    </xdr:to>
    <xdr:cxnSp macro="">
      <xdr:nvCxnSpPr>
        <xdr:cNvPr id="152" name="直線コネクタ 151">
          <a:extLst>
            <a:ext uri="{FF2B5EF4-FFF2-40B4-BE49-F238E27FC236}">
              <a16:creationId xmlns:a16="http://schemas.microsoft.com/office/drawing/2014/main" id="{D95D4927-E4FB-4F16-B6FA-AE67FC9D4702}"/>
            </a:ext>
          </a:extLst>
        </xdr:cNvPr>
        <xdr:cNvCxnSpPr/>
      </xdr:nvCxnSpPr>
      <xdr:spPr>
        <a:xfrm flipV="1">
          <a:off x="14084300" y="5853483"/>
          <a:ext cx="711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135583</xdr:rowOff>
    </xdr:from>
    <xdr:to>
      <xdr:col>68</xdr:col>
      <xdr:colOff>123825</xdr:colOff>
      <xdr:row>31</xdr:row>
      <xdr:rowOff>65733</xdr:rowOff>
    </xdr:to>
    <xdr:sp macro="" textlink="">
      <xdr:nvSpPr>
        <xdr:cNvPr id="153" name="楕円 152">
          <a:extLst>
            <a:ext uri="{FF2B5EF4-FFF2-40B4-BE49-F238E27FC236}">
              <a16:creationId xmlns:a16="http://schemas.microsoft.com/office/drawing/2014/main" id="{B2DE24D4-29B7-42A9-A568-67D03BEFADB1}"/>
            </a:ext>
          </a:extLst>
        </xdr:cNvPr>
        <xdr:cNvSpPr/>
      </xdr:nvSpPr>
      <xdr:spPr>
        <a:xfrm>
          <a:off x="13271500" y="60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125921</xdr:rowOff>
    </xdr:from>
    <xdr:to>
      <xdr:col>72</xdr:col>
      <xdr:colOff>73025</xdr:colOff>
      <xdr:row>31</xdr:row>
      <xdr:rowOff>14933</xdr:rowOff>
    </xdr:to>
    <xdr:cxnSp macro="">
      <xdr:nvCxnSpPr>
        <xdr:cNvPr id="154" name="直線コネクタ 153">
          <a:extLst>
            <a:ext uri="{FF2B5EF4-FFF2-40B4-BE49-F238E27FC236}">
              <a16:creationId xmlns:a16="http://schemas.microsoft.com/office/drawing/2014/main" id="{16848BA4-9236-44C0-AFAB-A16666F18C1F}"/>
            </a:ext>
          </a:extLst>
        </xdr:cNvPr>
        <xdr:cNvCxnSpPr/>
      </xdr:nvCxnSpPr>
      <xdr:spPr>
        <a:xfrm flipV="1">
          <a:off x="13322300" y="5869496"/>
          <a:ext cx="762000" cy="2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41317</xdr:rowOff>
    </xdr:from>
    <xdr:to>
      <xdr:col>64</xdr:col>
      <xdr:colOff>123825</xdr:colOff>
      <xdr:row>31</xdr:row>
      <xdr:rowOff>142917</xdr:rowOff>
    </xdr:to>
    <xdr:sp macro="" textlink="">
      <xdr:nvSpPr>
        <xdr:cNvPr id="155" name="楕円 154">
          <a:extLst>
            <a:ext uri="{FF2B5EF4-FFF2-40B4-BE49-F238E27FC236}">
              <a16:creationId xmlns:a16="http://schemas.microsoft.com/office/drawing/2014/main" id="{86A1FBA3-0621-4F42-90AB-2F521E3E9679}"/>
            </a:ext>
          </a:extLst>
        </xdr:cNvPr>
        <xdr:cNvSpPr/>
      </xdr:nvSpPr>
      <xdr:spPr>
        <a:xfrm>
          <a:off x="12509500" y="61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14933</xdr:rowOff>
    </xdr:from>
    <xdr:to>
      <xdr:col>68</xdr:col>
      <xdr:colOff>73025</xdr:colOff>
      <xdr:row>31</xdr:row>
      <xdr:rowOff>92117</xdr:rowOff>
    </xdr:to>
    <xdr:cxnSp macro="">
      <xdr:nvCxnSpPr>
        <xdr:cNvPr id="156" name="直線コネクタ 155">
          <a:extLst>
            <a:ext uri="{FF2B5EF4-FFF2-40B4-BE49-F238E27FC236}">
              <a16:creationId xmlns:a16="http://schemas.microsoft.com/office/drawing/2014/main" id="{68B76069-94FE-466D-8F78-04DCB2E38EBC}"/>
            </a:ext>
          </a:extLst>
        </xdr:cNvPr>
        <xdr:cNvCxnSpPr/>
      </xdr:nvCxnSpPr>
      <xdr:spPr>
        <a:xfrm flipV="1">
          <a:off x="12560300" y="6101408"/>
          <a:ext cx="762000" cy="7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131276</xdr:rowOff>
    </xdr:from>
    <xdr:to>
      <xdr:col>60</xdr:col>
      <xdr:colOff>123825</xdr:colOff>
      <xdr:row>32</xdr:row>
      <xdr:rowOff>61426</xdr:rowOff>
    </xdr:to>
    <xdr:sp macro="" textlink="">
      <xdr:nvSpPr>
        <xdr:cNvPr id="157" name="楕円 156">
          <a:extLst>
            <a:ext uri="{FF2B5EF4-FFF2-40B4-BE49-F238E27FC236}">
              <a16:creationId xmlns:a16="http://schemas.microsoft.com/office/drawing/2014/main" id="{21876FF1-4FE4-4F3C-AABF-F9D565574A7D}"/>
            </a:ext>
          </a:extLst>
        </xdr:cNvPr>
        <xdr:cNvSpPr/>
      </xdr:nvSpPr>
      <xdr:spPr>
        <a:xfrm>
          <a:off x="11747500" y="62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92117</xdr:rowOff>
    </xdr:from>
    <xdr:to>
      <xdr:col>64</xdr:col>
      <xdr:colOff>73025</xdr:colOff>
      <xdr:row>32</xdr:row>
      <xdr:rowOff>10626</xdr:rowOff>
    </xdr:to>
    <xdr:cxnSp macro="">
      <xdr:nvCxnSpPr>
        <xdr:cNvPr id="158" name="直線コネクタ 157">
          <a:extLst>
            <a:ext uri="{FF2B5EF4-FFF2-40B4-BE49-F238E27FC236}">
              <a16:creationId xmlns:a16="http://schemas.microsoft.com/office/drawing/2014/main" id="{2929DD04-540B-4B67-A67E-24FA0FA69F7A}"/>
            </a:ext>
          </a:extLst>
        </xdr:cNvPr>
        <xdr:cNvCxnSpPr/>
      </xdr:nvCxnSpPr>
      <xdr:spPr>
        <a:xfrm flipV="1">
          <a:off x="11798300" y="6178592"/>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9" name="n_1aveValue債務償還比率">
          <a:extLst>
            <a:ext uri="{FF2B5EF4-FFF2-40B4-BE49-F238E27FC236}">
              <a16:creationId xmlns:a16="http://schemas.microsoft.com/office/drawing/2014/main" id="{B736E76A-3BF1-4342-A84A-04D5C61BCBE8}"/>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0" name="n_2aveValue債務償還比率">
          <a:extLst>
            <a:ext uri="{FF2B5EF4-FFF2-40B4-BE49-F238E27FC236}">
              <a16:creationId xmlns:a16="http://schemas.microsoft.com/office/drawing/2014/main" id="{A6B479B0-D761-4DE1-94AA-B751736E8BF8}"/>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1" name="n_3aveValue債務償還比率">
          <a:extLst>
            <a:ext uri="{FF2B5EF4-FFF2-40B4-BE49-F238E27FC236}">
              <a16:creationId xmlns:a16="http://schemas.microsoft.com/office/drawing/2014/main" id="{32945B76-ECD2-4362-91CE-2D01D6165739}"/>
            </a:ext>
          </a:extLst>
        </xdr:cNvPr>
        <xdr:cNvSpPr txBox="1"/>
      </xdr:nvSpPr>
      <xdr:spPr>
        <a:xfrm>
          <a:off x="12325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2" name="n_4aveValue債務償還比率">
          <a:extLst>
            <a:ext uri="{FF2B5EF4-FFF2-40B4-BE49-F238E27FC236}">
              <a16:creationId xmlns:a16="http://schemas.microsoft.com/office/drawing/2014/main" id="{83A820C9-139E-4E60-8D18-D94A65D8F12E}"/>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21798</xdr:rowOff>
    </xdr:from>
    <xdr:ext cx="469744" cy="259045"/>
    <xdr:sp macro="" textlink="">
      <xdr:nvSpPr>
        <xdr:cNvPr id="163" name="n_1mainValue債務償還比率">
          <a:extLst>
            <a:ext uri="{FF2B5EF4-FFF2-40B4-BE49-F238E27FC236}">
              <a16:creationId xmlns:a16="http://schemas.microsoft.com/office/drawing/2014/main" id="{8070A2CA-4E38-4B8D-A659-D105B884B8D9}"/>
            </a:ext>
          </a:extLst>
        </xdr:cNvPr>
        <xdr:cNvSpPr txBox="1"/>
      </xdr:nvSpPr>
      <xdr:spPr>
        <a:xfrm>
          <a:off x="13836727" y="55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82260</xdr:rowOff>
    </xdr:from>
    <xdr:ext cx="469744" cy="259045"/>
    <xdr:sp macro="" textlink="">
      <xdr:nvSpPr>
        <xdr:cNvPr id="164" name="n_2mainValue債務償還比率">
          <a:extLst>
            <a:ext uri="{FF2B5EF4-FFF2-40B4-BE49-F238E27FC236}">
              <a16:creationId xmlns:a16="http://schemas.microsoft.com/office/drawing/2014/main" id="{0F8398AA-51A9-4BCF-AE4C-3305BBBB5A9D}"/>
            </a:ext>
          </a:extLst>
        </xdr:cNvPr>
        <xdr:cNvSpPr txBox="1"/>
      </xdr:nvSpPr>
      <xdr:spPr>
        <a:xfrm>
          <a:off x="13087427" y="58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159444</xdr:rowOff>
    </xdr:from>
    <xdr:ext cx="469744" cy="259045"/>
    <xdr:sp macro="" textlink="">
      <xdr:nvSpPr>
        <xdr:cNvPr id="165" name="n_3mainValue債務償還比率">
          <a:extLst>
            <a:ext uri="{FF2B5EF4-FFF2-40B4-BE49-F238E27FC236}">
              <a16:creationId xmlns:a16="http://schemas.microsoft.com/office/drawing/2014/main" id="{8434329E-5402-4CA8-8F10-746E2E93FCC1}"/>
            </a:ext>
          </a:extLst>
        </xdr:cNvPr>
        <xdr:cNvSpPr txBox="1"/>
      </xdr:nvSpPr>
      <xdr:spPr>
        <a:xfrm>
          <a:off x="12325427" y="59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52553</xdr:rowOff>
    </xdr:from>
    <xdr:ext cx="469744" cy="259045"/>
    <xdr:sp macro="" textlink="">
      <xdr:nvSpPr>
        <xdr:cNvPr id="166" name="n_4mainValue債務償還比率">
          <a:extLst>
            <a:ext uri="{FF2B5EF4-FFF2-40B4-BE49-F238E27FC236}">
              <a16:creationId xmlns:a16="http://schemas.microsoft.com/office/drawing/2014/main" id="{57D8973C-C4F5-4F06-A144-8D6512FA3538}"/>
            </a:ext>
          </a:extLst>
        </xdr:cNvPr>
        <xdr:cNvSpPr txBox="1"/>
      </xdr:nvSpPr>
      <xdr:spPr>
        <a:xfrm>
          <a:off x="11563427" y="63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B5ADDB7-C811-405D-8690-CD33FC5225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2F9839D-2FB3-4E59-A50B-A119D124C1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6D620EC-94FD-45A2-98CA-5381DD7133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89B09C1-EF53-4E32-9A3E-9121B0556F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98512EC-AC9D-4290-A555-50A4E0A275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CC398CE-7684-46C2-98FA-C9AB3EC7E8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4D7726-CC91-4D38-9685-259EE5FD02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25C700-7A7A-4AD7-BDE6-D9B761B904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D59E29-6559-4E63-8048-81FD1E2F0D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C11E44-0405-4442-9C38-7292C85FD8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26586C-8868-4E4A-9606-6E9FC74DE7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F4AD74-F15C-4A5C-BB88-0275BA7346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63A181-1B20-4AF0-9506-7261E6876C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21F1B-A134-4FD9-9977-FDDF59C206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803224-B162-4DB2-ACD6-5588968712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2FC62A-B16E-47A7-AEC5-40FB76D889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769822-18F6-4C6A-9E57-71E08553BC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B898F5-4072-4CFB-81AB-784879D541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AC346C-C79A-40C4-9DF1-7F28ECA70C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936E16-1FAF-4815-A472-6B3C2DA226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F837BD-7927-4D77-9E97-4E3645B8D3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32FEB1-E1CD-4691-8E80-5A4E06EC89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508E5E-D9CB-4CAB-AB98-568B07B96D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EA7395-91AD-4DD9-A5D4-6AE1354397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04A020-C14E-4033-8058-0400F05659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0F7D3E-D7CC-44D6-AB68-D6295D286B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FD0633-5EC0-4AF0-87EE-7405492F32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8B6DF2-EA28-472E-AD2C-93CD973BE0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74D8BE-3FF5-4E14-AAEC-D262B66F0C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5F006C-6727-4C23-8C45-B629D3FC17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ADFDCA-E1E4-42EE-8D53-9FA9330FFF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D3B756-A46C-4772-A5BF-6651B9DB27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39CF8F-6C16-447B-B3FF-AD51FA4E28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BB8ED7-230B-4144-B7AF-DFA91F22F2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A0F093-5803-419A-8D9F-AD895AC771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C91664-F1DC-4A25-8364-FC122844AF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3761B4-003A-4F97-B053-1E1BBCAF94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770A61-491C-4DF3-A638-2810716A18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DF53DE-8C4A-41B7-B9B0-BC5034B767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82D797-C1B9-4E6F-ACDB-60A767D804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119847-690A-41A8-AC42-EE93EB01BE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35B0C3-B036-4E4B-998D-DA7149BA4F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10EA2D-A9A3-4E8B-9435-2005874B52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5696EB-269E-4266-B0F4-E98C169AF1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E05C2C-9F4F-455C-95B5-BF89501CF1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0EFA35-0C7C-42BB-B0D9-073F734917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701D70-8F62-4992-A78E-7F0D0733B4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11AA12-149A-42C4-BCAD-2DC81F8515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B6B204-5B26-4086-8C8D-ABC384BAF94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BCF09D-A28B-4512-820A-65C9AD07C2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60A654-E98D-43AE-AA11-37D38AF1159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E8406C-4A91-4DF2-B6CB-E3B6B5D590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FF8DF4C-08C5-4E55-BB5E-47BA94B0E2F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EC52A0-DE6A-47AD-A479-001FEA83520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7D7FDA-68C8-4F00-9F93-A8EB70F2B7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DE07E1-1902-4B99-8370-EDE3E3A31F8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4A8B97-D723-4628-A42C-4B7C07E675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C8223E6-EE9F-40F2-8FA7-1494E5D8B9F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CC91B6-9428-4FD0-B349-E6E5CD5FB6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7130775-8847-484E-9F5C-78728561018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F89684-8725-4EEC-96ED-09F7360B5B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EEC185B6-3A1F-4FE2-B5F8-97CD6681B7FA}"/>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C7080401-21A2-4410-A69B-6D9083CA4413}"/>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69864A9D-341E-4B4B-9772-75A867334D7B}"/>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D46956F9-6299-4F49-978B-01B7F0F7A27F}"/>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42E5C6A7-DF8E-453A-8E32-6A72EB4BB3BD}"/>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CE4E368-0AD0-4C86-B127-FDFC79106F6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895F7D9-CBF7-430F-9C21-62E931984B5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417F693-FD9F-422B-80BA-BD89FD758AFE}"/>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2F009B9-7080-4F32-ADC2-E061538B7745}"/>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4525AF3-48DD-4E5C-B5DA-2CF2C44B8A11}"/>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EC26C137-9903-4731-B384-9CCEAE8DE2C7}"/>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E33C34-71DC-4922-B2B3-81E5F55D50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95CA95-2D47-4FD0-BCA5-BB4C242834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C52B77-5411-4531-8416-51A06774A3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8533C5-31C8-4155-8459-C56C26F34B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DA3025-7E0A-430B-8CBB-51651F28E7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8E9764BB-94B9-4751-B8B7-61F8FA9B2A53}"/>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FDC90863-581E-4EEE-8FC3-B6C15ED11DCC}"/>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663491F4-0D2B-4DF3-BD5F-4E6D4ACC047A}"/>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id="{F35F8BEE-0F0B-4654-96A9-526A6118C983}"/>
            </a:ext>
          </a:extLst>
        </xdr:cNvPr>
        <xdr:cNvCxnSpPr/>
      </xdr:nvCxnSpPr>
      <xdr:spPr>
        <a:xfrm>
          <a:off x="3797300" y="64960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91111A07-8796-46FF-9705-6E67CB68D917}"/>
            </a:ext>
          </a:extLst>
        </xdr:cNvPr>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44CFE82A-A600-443B-B13F-0AAD952AFDCB}"/>
            </a:ext>
          </a:extLst>
        </xdr:cNvPr>
        <xdr:cNvCxnSpPr/>
      </xdr:nvCxnSpPr>
      <xdr:spPr>
        <a:xfrm>
          <a:off x="2908300" y="6444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a:extLst>
            <a:ext uri="{FF2B5EF4-FFF2-40B4-BE49-F238E27FC236}">
              <a16:creationId xmlns:a16="http://schemas.microsoft.com/office/drawing/2014/main" id="{F8F20597-DEE8-4CA0-8CEE-AAA4837EB5C1}"/>
            </a:ext>
          </a:extLst>
        </xdr:cNvPr>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AF590BA7-BA59-4D88-8C6F-17B7F5FE7E21}"/>
            </a:ext>
          </a:extLst>
        </xdr:cNvPr>
        <xdr:cNvCxnSpPr/>
      </xdr:nvCxnSpPr>
      <xdr:spPr>
        <a:xfrm>
          <a:off x="2019300" y="6423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4C42DD90-DD3E-41FB-A4E1-628A2A30D6BA}"/>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80010</xdr:rowOff>
    </xdr:to>
    <xdr:cxnSp macro="">
      <xdr:nvCxnSpPr>
        <xdr:cNvPr id="82" name="直線コネクタ 81">
          <a:extLst>
            <a:ext uri="{FF2B5EF4-FFF2-40B4-BE49-F238E27FC236}">
              <a16:creationId xmlns:a16="http://schemas.microsoft.com/office/drawing/2014/main" id="{51CB06F2-C6C3-4C3F-8C9B-510FFBB22435}"/>
            </a:ext>
          </a:extLst>
        </xdr:cNvPr>
        <xdr:cNvCxnSpPr/>
      </xdr:nvCxnSpPr>
      <xdr:spPr>
        <a:xfrm>
          <a:off x="1130300" y="6406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531F2DD-4D18-40C2-A1CA-98D67DAD7BA6}"/>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E80740E-E285-4AAC-920C-6BEB7CBC1FB3}"/>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8544F09-9FBD-4225-9807-CBDB3D4A686D}"/>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3DC75A0A-3850-4A79-817A-869701DA8F47}"/>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7DF08860-BCB0-4C7E-BA42-13EC4CFF049E}"/>
            </a:ext>
          </a:extLst>
        </xdr:cNvPr>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C088743D-3A37-46AC-885F-1C62A028B37A}"/>
            </a:ext>
          </a:extLst>
        </xdr:cNvPr>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326EEB27-E57F-4771-9EEE-3A65BD1391F0}"/>
            </a:ext>
          </a:extLst>
        </xdr:cNvPr>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F05CA5F4-ACFA-4FED-A6AC-FD4BFE1591AF}"/>
            </a:ext>
          </a:extLst>
        </xdr:cNvPr>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EB2349-CD4F-4478-9EEB-8B10EE9DE0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C93C934-AFD6-4310-B13E-C4FCD00A62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8E08CD4-DDBD-44BB-AAE6-B46603A3BA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5C54444-DAFC-4614-9AC5-E70709D7D9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1E25CA-5333-4CCB-8D7F-9FB39635D7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E71B790-83E2-490F-A741-65E8634723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851CB9-E6BB-4A12-B89B-9735762855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C2D9D15-3C31-4427-8335-B99EFF77C6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71B25DB-80B1-4D99-8347-059DFB5F92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881F47C-0190-4EA7-A0AB-C3958E537D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548DE3-DA01-4108-A795-0D38829356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75C3B29-7A33-403B-AE40-EF50627A08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1E4B7B-8F0E-4A1D-A890-52A2502CE6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98FD851-C3B4-4B42-991B-CDD47359A13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91C3D05-565F-45FA-96B8-83AC7A57F6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4EBD5C1-3D69-49B8-802F-CCA25FA8BFC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71ACA18-ABF4-40AE-AA4B-05651B3D91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AE1F20-F1CB-4834-AE3A-CECC37279A7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6A42065-376A-4467-A950-3D8F4509AE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2CC40C0-C338-4469-AFF3-39F3CA6BDE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1E2DFC1-9804-41A9-A9F0-F606AA452D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76E3BB6-DD13-448D-8446-1F875908DB8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BA6EC7-475D-4378-8F1B-EAF88342A3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4F47E4A0-C90C-4847-BA60-AB80AC3564EB}"/>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D327D8E6-5B29-4584-A006-DA6DE08B4F94}"/>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2847A39F-6FEF-4ACA-809A-E612BF112C6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AF5EE741-B1CC-4A1E-9FD7-EC3C2A82436B}"/>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BBACCC98-5C7B-440A-8AE9-D820B64B99A7}"/>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23007FBA-4B83-41DC-B258-791ACA6EB9F0}"/>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5BD9E81C-018F-4F8F-A254-479DAC68BC03}"/>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9CFEC870-1B89-466B-BF0A-C0107035628B}"/>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8BDAB1CE-AF4F-4B05-BAEA-3DCE0056F413}"/>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11F831F8-130D-42C5-B04A-692A4353909F}"/>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C550DB61-66FC-430B-8B18-7580382AF58E}"/>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5BA8A2-8AE6-4B41-B579-2542C988F4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922828-C4B2-4314-B078-D2BD98E7B4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C53A0B-EB81-4656-99AF-0605B3F043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A0AC22-9C52-428E-A9AF-F8FE2A293D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B0399B4-CCA0-417D-8FB9-B6CD6AD47A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64605</xdr:rowOff>
    </xdr:from>
    <xdr:to>
      <xdr:col>55</xdr:col>
      <xdr:colOff>50800</xdr:colOff>
      <xdr:row>37</xdr:row>
      <xdr:rowOff>166205</xdr:rowOff>
    </xdr:to>
    <xdr:sp macro="" textlink="">
      <xdr:nvSpPr>
        <xdr:cNvPr id="130" name="楕円 129">
          <a:extLst>
            <a:ext uri="{FF2B5EF4-FFF2-40B4-BE49-F238E27FC236}">
              <a16:creationId xmlns:a16="http://schemas.microsoft.com/office/drawing/2014/main" id="{978C994F-A7CC-4271-AA0E-FE5B3797BF4B}"/>
            </a:ext>
          </a:extLst>
        </xdr:cNvPr>
        <xdr:cNvSpPr/>
      </xdr:nvSpPr>
      <xdr:spPr>
        <a:xfrm>
          <a:off x="10426700" y="64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87482</xdr:rowOff>
    </xdr:from>
    <xdr:ext cx="534377" cy="259045"/>
    <xdr:sp macro="" textlink="">
      <xdr:nvSpPr>
        <xdr:cNvPr id="131" name="【道路】&#10;一人当たり延長該当値テキスト">
          <a:extLst>
            <a:ext uri="{FF2B5EF4-FFF2-40B4-BE49-F238E27FC236}">
              <a16:creationId xmlns:a16="http://schemas.microsoft.com/office/drawing/2014/main" id="{65DF5994-C590-4D53-8973-3AAB1B7B52B2}"/>
            </a:ext>
          </a:extLst>
        </xdr:cNvPr>
        <xdr:cNvSpPr txBox="1"/>
      </xdr:nvSpPr>
      <xdr:spPr>
        <a:xfrm>
          <a:off x="10515600" y="62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69920</xdr:rowOff>
    </xdr:from>
    <xdr:to>
      <xdr:col>50</xdr:col>
      <xdr:colOff>165100</xdr:colOff>
      <xdr:row>38</xdr:row>
      <xdr:rowOff>70</xdr:rowOff>
    </xdr:to>
    <xdr:sp macro="" textlink="">
      <xdr:nvSpPr>
        <xdr:cNvPr id="132" name="楕円 131">
          <a:extLst>
            <a:ext uri="{FF2B5EF4-FFF2-40B4-BE49-F238E27FC236}">
              <a16:creationId xmlns:a16="http://schemas.microsoft.com/office/drawing/2014/main" id="{C9AE4551-19D6-418E-AEA5-89473F2E5ED0}"/>
            </a:ext>
          </a:extLst>
        </xdr:cNvPr>
        <xdr:cNvSpPr/>
      </xdr:nvSpPr>
      <xdr:spPr>
        <a:xfrm>
          <a:off x="9588500" y="64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115405</xdr:rowOff>
    </xdr:from>
    <xdr:to>
      <xdr:col>55</xdr:col>
      <xdr:colOff>0</xdr:colOff>
      <xdr:row>37</xdr:row>
      <xdr:rowOff>120720</xdr:rowOff>
    </xdr:to>
    <xdr:cxnSp macro="">
      <xdr:nvCxnSpPr>
        <xdr:cNvPr id="133" name="直線コネクタ 132">
          <a:extLst>
            <a:ext uri="{FF2B5EF4-FFF2-40B4-BE49-F238E27FC236}">
              <a16:creationId xmlns:a16="http://schemas.microsoft.com/office/drawing/2014/main" id="{68C0CADF-5F6B-44EC-95D6-C9A21FAB8EE0}"/>
            </a:ext>
          </a:extLst>
        </xdr:cNvPr>
        <xdr:cNvCxnSpPr/>
      </xdr:nvCxnSpPr>
      <xdr:spPr>
        <a:xfrm flipV="1">
          <a:off x="9639300" y="6459055"/>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26791</xdr:rowOff>
    </xdr:from>
    <xdr:to>
      <xdr:col>46</xdr:col>
      <xdr:colOff>38100</xdr:colOff>
      <xdr:row>37</xdr:row>
      <xdr:rowOff>128391</xdr:rowOff>
    </xdr:to>
    <xdr:sp macro="" textlink="">
      <xdr:nvSpPr>
        <xdr:cNvPr id="134" name="楕円 133">
          <a:extLst>
            <a:ext uri="{FF2B5EF4-FFF2-40B4-BE49-F238E27FC236}">
              <a16:creationId xmlns:a16="http://schemas.microsoft.com/office/drawing/2014/main" id="{67FBAC8E-5A34-4C72-A6EB-B2E79CF74A24}"/>
            </a:ext>
          </a:extLst>
        </xdr:cNvPr>
        <xdr:cNvSpPr/>
      </xdr:nvSpPr>
      <xdr:spPr>
        <a:xfrm>
          <a:off x="8699500" y="63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77591</xdr:rowOff>
    </xdr:from>
    <xdr:to>
      <xdr:col>50</xdr:col>
      <xdr:colOff>114300</xdr:colOff>
      <xdr:row>37</xdr:row>
      <xdr:rowOff>120720</xdr:rowOff>
    </xdr:to>
    <xdr:cxnSp macro="">
      <xdr:nvCxnSpPr>
        <xdr:cNvPr id="135" name="直線コネクタ 134">
          <a:extLst>
            <a:ext uri="{FF2B5EF4-FFF2-40B4-BE49-F238E27FC236}">
              <a16:creationId xmlns:a16="http://schemas.microsoft.com/office/drawing/2014/main" id="{B71E2C6F-84FF-48CD-9799-30303E29B202}"/>
            </a:ext>
          </a:extLst>
        </xdr:cNvPr>
        <xdr:cNvCxnSpPr/>
      </xdr:nvCxnSpPr>
      <xdr:spPr>
        <a:xfrm>
          <a:off x="8750300" y="6421241"/>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85827</xdr:rowOff>
    </xdr:from>
    <xdr:to>
      <xdr:col>41</xdr:col>
      <xdr:colOff>101600</xdr:colOff>
      <xdr:row>38</xdr:row>
      <xdr:rowOff>15977</xdr:rowOff>
    </xdr:to>
    <xdr:sp macro="" textlink="">
      <xdr:nvSpPr>
        <xdr:cNvPr id="136" name="楕円 135">
          <a:extLst>
            <a:ext uri="{FF2B5EF4-FFF2-40B4-BE49-F238E27FC236}">
              <a16:creationId xmlns:a16="http://schemas.microsoft.com/office/drawing/2014/main" id="{EC983157-5B84-4458-8A62-389598B70239}"/>
            </a:ext>
          </a:extLst>
        </xdr:cNvPr>
        <xdr:cNvSpPr/>
      </xdr:nvSpPr>
      <xdr:spPr>
        <a:xfrm>
          <a:off x="7810500" y="64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77591</xdr:rowOff>
    </xdr:from>
    <xdr:to>
      <xdr:col>45</xdr:col>
      <xdr:colOff>177800</xdr:colOff>
      <xdr:row>37</xdr:row>
      <xdr:rowOff>136627</xdr:rowOff>
    </xdr:to>
    <xdr:cxnSp macro="">
      <xdr:nvCxnSpPr>
        <xdr:cNvPr id="137" name="直線コネクタ 136">
          <a:extLst>
            <a:ext uri="{FF2B5EF4-FFF2-40B4-BE49-F238E27FC236}">
              <a16:creationId xmlns:a16="http://schemas.microsoft.com/office/drawing/2014/main" id="{C27369BA-FBE3-480A-940B-0B2603624DA5}"/>
            </a:ext>
          </a:extLst>
        </xdr:cNvPr>
        <xdr:cNvCxnSpPr/>
      </xdr:nvCxnSpPr>
      <xdr:spPr>
        <a:xfrm flipV="1">
          <a:off x="7861300" y="6421241"/>
          <a:ext cx="889000" cy="5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88589</xdr:rowOff>
    </xdr:from>
    <xdr:to>
      <xdr:col>36</xdr:col>
      <xdr:colOff>165100</xdr:colOff>
      <xdr:row>38</xdr:row>
      <xdr:rowOff>18738</xdr:rowOff>
    </xdr:to>
    <xdr:sp macro="" textlink="">
      <xdr:nvSpPr>
        <xdr:cNvPr id="138" name="楕円 137">
          <a:extLst>
            <a:ext uri="{FF2B5EF4-FFF2-40B4-BE49-F238E27FC236}">
              <a16:creationId xmlns:a16="http://schemas.microsoft.com/office/drawing/2014/main" id="{22A42831-D748-42CC-B129-0B800C5FAD87}"/>
            </a:ext>
          </a:extLst>
        </xdr:cNvPr>
        <xdr:cNvSpPr/>
      </xdr:nvSpPr>
      <xdr:spPr>
        <a:xfrm>
          <a:off x="6921500" y="6432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136627</xdr:rowOff>
    </xdr:from>
    <xdr:to>
      <xdr:col>41</xdr:col>
      <xdr:colOff>50800</xdr:colOff>
      <xdr:row>37</xdr:row>
      <xdr:rowOff>139389</xdr:rowOff>
    </xdr:to>
    <xdr:cxnSp macro="">
      <xdr:nvCxnSpPr>
        <xdr:cNvPr id="139" name="直線コネクタ 138">
          <a:extLst>
            <a:ext uri="{FF2B5EF4-FFF2-40B4-BE49-F238E27FC236}">
              <a16:creationId xmlns:a16="http://schemas.microsoft.com/office/drawing/2014/main" id="{1FAA5886-5710-459A-9B1D-7FB71FF8F6D2}"/>
            </a:ext>
          </a:extLst>
        </xdr:cNvPr>
        <xdr:cNvCxnSpPr/>
      </xdr:nvCxnSpPr>
      <xdr:spPr>
        <a:xfrm flipV="1">
          <a:off x="6972300" y="648027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AF3D8C4B-3A66-4F5E-A4EA-D51046CC3003}"/>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198D704B-8206-435D-AF62-DFDD87E54BB3}"/>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CF4AE5DE-AB88-43F2-A3E0-8E3B5172C438}"/>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E2D83DE2-4EC9-4A48-960E-7878450FF447}"/>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16597</xdr:rowOff>
    </xdr:from>
    <xdr:ext cx="534377" cy="259045"/>
    <xdr:sp macro="" textlink="">
      <xdr:nvSpPr>
        <xdr:cNvPr id="144" name="n_1mainValue【道路】&#10;一人当たり延長">
          <a:extLst>
            <a:ext uri="{FF2B5EF4-FFF2-40B4-BE49-F238E27FC236}">
              <a16:creationId xmlns:a16="http://schemas.microsoft.com/office/drawing/2014/main" id="{8A179B6A-6980-4DBB-BA9C-71BC08E1A3DB}"/>
            </a:ext>
          </a:extLst>
        </xdr:cNvPr>
        <xdr:cNvSpPr txBox="1"/>
      </xdr:nvSpPr>
      <xdr:spPr>
        <a:xfrm>
          <a:off x="9359411" y="61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144918</xdr:rowOff>
    </xdr:from>
    <xdr:ext cx="534377" cy="259045"/>
    <xdr:sp macro="" textlink="">
      <xdr:nvSpPr>
        <xdr:cNvPr id="145" name="n_2mainValue【道路】&#10;一人当たり延長">
          <a:extLst>
            <a:ext uri="{FF2B5EF4-FFF2-40B4-BE49-F238E27FC236}">
              <a16:creationId xmlns:a16="http://schemas.microsoft.com/office/drawing/2014/main" id="{74AA0008-5C42-4560-9A1F-2B82B89B61E7}"/>
            </a:ext>
          </a:extLst>
        </xdr:cNvPr>
        <xdr:cNvSpPr txBox="1"/>
      </xdr:nvSpPr>
      <xdr:spPr>
        <a:xfrm>
          <a:off x="8483111" y="61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32504</xdr:rowOff>
    </xdr:from>
    <xdr:ext cx="534377" cy="259045"/>
    <xdr:sp macro="" textlink="">
      <xdr:nvSpPr>
        <xdr:cNvPr id="146" name="n_3mainValue【道路】&#10;一人当たり延長">
          <a:extLst>
            <a:ext uri="{FF2B5EF4-FFF2-40B4-BE49-F238E27FC236}">
              <a16:creationId xmlns:a16="http://schemas.microsoft.com/office/drawing/2014/main" id="{FF7E637D-045E-417A-A3F1-8F88530006F4}"/>
            </a:ext>
          </a:extLst>
        </xdr:cNvPr>
        <xdr:cNvSpPr txBox="1"/>
      </xdr:nvSpPr>
      <xdr:spPr>
        <a:xfrm>
          <a:off x="7594111" y="62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35266</xdr:rowOff>
    </xdr:from>
    <xdr:ext cx="534377" cy="259045"/>
    <xdr:sp macro="" textlink="">
      <xdr:nvSpPr>
        <xdr:cNvPr id="147" name="n_4mainValue【道路】&#10;一人当たり延長">
          <a:extLst>
            <a:ext uri="{FF2B5EF4-FFF2-40B4-BE49-F238E27FC236}">
              <a16:creationId xmlns:a16="http://schemas.microsoft.com/office/drawing/2014/main" id="{41725AC6-492C-4525-A200-568FB885DE14}"/>
            </a:ext>
          </a:extLst>
        </xdr:cNvPr>
        <xdr:cNvSpPr txBox="1"/>
      </xdr:nvSpPr>
      <xdr:spPr>
        <a:xfrm>
          <a:off x="6705111" y="62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3760DC6-B871-44D2-9DA1-F0CD3C8A7C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13B0CE7-31C0-4CCC-AB56-41FB152362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99D3614-504D-402F-A4A3-5481AF6AA7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5E94470-FDFF-4625-B9AE-1AF86CB58D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08AAD75-7759-4ADC-A4F1-AEB294EC95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C3C3976-F4E9-41C8-9E56-0518E1C748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9B4F355-DAA6-4130-9125-4EE6CEE591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5AD834C-8821-4448-9D65-C9C71AC258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18EAA5D-3014-4202-BB90-65C14F1F5A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9D5C035-90C4-4744-9F10-93444A099A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619D849-B88C-400D-92DF-78C91114A9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B04DBC9-32EC-4FF3-A4EB-7433D7E1D87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76F042C-D04F-4FE0-8BDE-C9E96B2889D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101F277-791D-48E3-A35C-C95669D6AC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7E71CA8-AFC4-49A1-8094-605B7A92B3F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FABEF61-F893-497B-BA07-19D4973CB8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9BA51F9-FA33-491C-8535-FC3D76358E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0667046-A97A-4366-943B-1E0C5B3707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8B73C7-0D8E-4469-8A46-25AFFC3C0B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9E27747-272A-472E-81F2-95C396E5BC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0BAADC0-726D-4BF4-B432-9307057B3D4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BE55176-A41E-4DD5-9B81-D91EF13BBDF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5EA4523-2CD7-4AAA-BA87-99A3F3EBC8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FBC64C3-2CB4-40A1-AD8C-877123D76C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406123-A196-4274-B36D-52104330E3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3406FFE7-CE01-40B3-93A3-A0DB6DED528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EBD9C809-C8CF-4122-9A65-EAEECE9314F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07B951E-A617-498C-BEEF-4AC5ABDBDC3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98738E4-C743-4E1A-992F-7D724ED091A9}"/>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3AA1BDA2-9813-4110-BEC8-AA9CC0F915A1}"/>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B94C524-FB4D-43E4-BA7C-77EC4E6C2E91}"/>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5BAE7ADA-B9B0-4403-A62C-2ED75120582E}"/>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C8505AC9-3388-464E-9242-9D90D11E35D2}"/>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4B6A0616-487B-4376-A35C-B8CB25E3AAFF}"/>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A8044918-CD7E-4357-A94F-F1114758A1E4}"/>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C7EB14E5-8CAE-4D3F-97B3-F08663261B8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CAD69C-9367-46A4-8439-EE80974EC5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B50273-A556-4EAE-810F-0B7787FFC1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21D2BA-7BF3-4387-8987-814733AE11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36095B-F181-4822-9F6E-0F507D0EE0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7BB0BB-D38F-4CA1-B81A-4D3D472AE7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9" name="楕円 188">
          <a:extLst>
            <a:ext uri="{FF2B5EF4-FFF2-40B4-BE49-F238E27FC236}">
              <a16:creationId xmlns:a16="http://schemas.microsoft.com/office/drawing/2014/main" id="{F95FCE26-F831-4F7D-BD38-20150FC1A1D3}"/>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607CB96-9198-4B93-BE89-946BC33F1AD4}"/>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1" name="楕円 190">
          <a:extLst>
            <a:ext uri="{FF2B5EF4-FFF2-40B4-BE49-F238E27FC236}">
              <a16:creationId xmlns:a16="http://schemas.microsoft.com/office/drawing/2014/main" id="{5A5B6E9D-06A7-4C67-B5F1-FCC903B2E903}"/>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39188</xdr:rowOff>
    </xdr:to>
    <xdr:cxnSp macro="">
      <xdr:nvCxnSpPr>
        <xdr:cNvPr id="192" name="直線コネクタ 191">
          <a:extLst>
            <a:ext uri="{FF2B5EF4-FFF2-40B4-BE49-F238E27FC236}">
              <a16:creationId xmlns:a16="http://schemas.microsoft.com/office/drawing/2014/main" id="{F8220092-15FF-417A-B346-2139B6EE5F78}"/>
            </a:ext>
          </a:extLst>
        </xdr:cNvPr>
        <xdr:cNvCxnSpPr/>
      </xdr:nvCxnSpPr>
      <xdr:spPr>
        <a:xfrm>
          <a:off x="3797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3" name="楕円 192">
          <a:extLst>
            <a:ext uri="{FF2B5EF4-FFF2-40B4-BE49-F238E27FC236}">
              <a16:creationId xmlns:a16="http://schemas.microsoft.com/office/drawing/2014/main" id="{0828FD07-94D4-4ED5-B310-FC838414D56E}"/>
            </a:ext>
          </a:extLst>
        </xdr:cNvPr>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11430</xdr:rowOff>
    </xdr:to>
    <xdr:cxnSp macro="">
      <xdr:nvCxnSpPr>
        <xdr:cNvPr id="194" name="直線コネクタ 193">
          <a:extLst>
            <a:ext uri="{FF2B5EF4-FFF2-40B4-BE49-F238E27FC236}">
              <a16:creationId xmlns:a16="http://schemas.microsoft.com/office/drawing/2014/main" id="{5B0857AA-2EC9-4B7B-917C-146A79983FA6}"/>
            </a:ext>
          </a:extLst>
        </xdr:cNvPr>
        <xdr:cNvCxnSpPr/>
      </xdr:nvCxnSpPr>
      <xdr:spPr>
        <a:xfrm>
          <a:off x="2908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5" name="楕円 194">
          <a:extLst>
            <a:ext uri="{FF2B5EF4-FFF2-40B4-BE49-F238E27FC236}">
              <a16:creationId xmlns:a16="http://schemas.microsoft.com/office/drawing/2014/main" id="{FF2F9F2D-6E23-4FE5-88CE-A671231572F1}"/>
            </a:ext>
          </a:extLst>
        </xdr:cNvPr>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6" name="直線コネクタ 195">
          <a:extLst>
            <a:ext uri="{FF2B5EF4-FFF2-40B4-BE49-F238E27FC236}">
              <a16:creationId xmlns:a16="http://schemas.microsoft.com/office/drawing/2014/main" id="{BBD9F63B-DBF9-42F3-8F27-72E2CE627FAE}"/>
            </a:ext>
          </a:extLst>
        </xdr:cNvPr>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7" name="楕円 196">
          <a:extLst>
            <a:ext uri="{FF2B5EF4-FFF2-40B4-BE49-F238E27FC236}">
              <a16:creationId xmlns:a16="http://schemas.microsoft.com/office/drawing/2014/main" id="{7252CE63-97C0-4B79-8DC1-86AE6E77842D}"/>
            </a:ext>
          </a:extLst>
        </xdr:cNvPr>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127363</xdr:rowOff>
    </xdr:to>
    <xdr:cxnSp macro="">
      <xdr:nvCxnSpPr>
        <xdr:cNvPr id="198" name="直線コネクタ 197">
          <a:extLst>
            <a:ext uri="{FF2B5EF4-FFF2-40B4-BE49-F238E27FC236}">
              <a16:creationId xmlns:a16="http://schemas.microsoft.com/office/drawing/2014/main" id="{F460DA27-1779-4B4B-A7DE-B4784D454568}"/>
            </a:ext>
          </a:extLst>
        </xdr:cNvPr>
        <xdr:cNvCxnSpPr/>
      </xdr:nvCxnSpPr>
      <xdr:spPr>
        <a:xfrm>
          <a:off x="1130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12B63FC-0747-42AD-AD02-52D485B739F7}"/>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5B3D2AE-D597-435F-B0FE-61996C23CC97}"/>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0A9E8EF-BF2A-45EF-9350-670B65C28C62}"/>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A89A909-DADA-424D-BCF2-0565A2C0C0BC}"/>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C8E2DAA-61FB-4B69-B627-A4C863738D71}"/>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C2B284E-901B-4BAE-AB5D-BF6B0D296E8D}"/>
            </a:ext>
          </a:extLst>
        </xdr:cNvPr>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DDF9DF9-5C85-4ADC-B55B-C62CC2B62FB4}"/>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8ABDF2F-A5F8-469C-B1BE-7846B5D92A56}"/>
            </a:ext>
          </a:extLst>
        </xdr:cNvPr>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6C117CD-85CA-4EF2-A8D4-DEEA0EF8A7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EB08D74-6C73-4307-96F7-BE8E5E7FD7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4F7DEB-8AC9-4A69-A107-0E12058D07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DF755A6-2CBD-490B-88B6-7A0B2E26E5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436FD8-3E24-4AF0-AFD7-A0E673AE9B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D94DF5A-C9A3-45DF-B553-09AFD55952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2AB732B-FFCE-4044-8789-E93064D366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D6125B1-0367-483C-8628-D6BE6177E2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8A67E8-B759-4E39-911A-33BEA8EB6C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EBBAB7C-3556-43CA-8A35-5B2A830CB4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E016975-75A6-400B-8C8A-195ED8D6748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F47B514-ADA9-4D80-A436-795642FD5DD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C85C510-EF58-456A-8414-095FC01D2DE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E669ADC-7483-42DF-BABD-3854C27FC9F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B2EDAC3-6762-4140-9016-4478F860A1B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05C6644-9385-44E3-978A-95B0914F586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DE6FA71-5618-4235-AE2E-6C7FB7BEF5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55E0B4C-1ABC-445A-94D4-5D965F79544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EAB7E8D-7EE6-4A2E-8678-ECE598BCFBD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02BC0AF-636C-49B2-8097-26022ACF57D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8570A11-1C30-4512-9C4C-9AEE8531739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0668BFA-C8C7-4177-B7B7-BE6C2B51FD2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8EC0443-558B-461F-859D-A269B3CD66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30DE78E-97F7-4DAA-9350-DC024B6507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E763713-A0DA-43BF-AE77-40BF9702A5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304189DE-B833-44F9-A7DD-A9A2F1FF7B78}"/>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BAF83F5-4685-4700-8823-C1E414433D86}"/>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282AF0A2-B2DF-4668-9BD6-9846741E940D}"/>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F9960F7-8F9C-480A-8540-CF0ECE768608}"/>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C18D75F2-894C-4CD2-AE7C-A19264C45FA1}"/>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06AFB7B-E349-49D2-B57A-DB31A60EDFDF}"/>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EBC3644D-6624-4C37-917A-2F026B089ACC}"/>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4830C38-09F8-487E-BC98-1C547DD2BFC8}"/>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37F45292-7138-48E3-BCFF-95404195FEA6}"/>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ADFE5034-F98C-45BE-9781-E5954966D6C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3266BE4A-A42C-479D-BC02-DBD8B51AD931}"/>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6AF830-CED8-4CB4-8144-B271E8FD86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94F778-5A8E-4E25-B8CD-0875EF318D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A43F10A-725E-4E01-BA46-384F2DF3C3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206C509-EF4A-4CE2-AA83-F28E11063A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4729082-DF2C-4BF6-BE10-4DE590BD21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74038</xdr:rowOff>
    </xdr:from>
    <xdr:to>
      <xdr:col>55</xdr:col>
      <xdr:colOff>50800</xdr:colOff>
      <xdr:row>64</xdr:row>
      <xdr:rowOff>4188</xdr:rowOff>
    </xdr:to>
    <xdr:sp macro="" textlink="">
      <xdr:nvSpPr>
        <xdr:cNvPr id="248" name="楕円 247">
          <a:extLst>
            <a:ext uri="{FF2B5EF4-FFF2-40B4-BE49-F238E27FC236}">
              <a16:creationId xmlns:a16="http://schemas.microsoft.com/office/drawing/2014/main" id="{A8ADE5A5-960A-45D1-B698-2DC317ED461F}"/>
            </a:ext>
          </a:extLst>
        </xdr:cNvPr>
        <xdr:cNvSpPr/>
      </xdr:nvSpPr>
      <xdr:spPr>
        <a:xfrm>
          <a:off x="10426700" y="108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52465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8C9643C2-22E3-4186-BD31-B938CBEB4BE8}"/>
            </a:ext>
          </a:extLst>
        </xdr:cNvPr>
        <xdr:cNvSpPr txBox="1"/>
      </xdr:nvSpPr>
      <xdr:spPr>
        <a:xfrm>
          <a:off x="10515600" y="108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75297</xdr:rowOff>
    </xdr:from>
    <xdr:to>
      <xdr:col>50</xdr:col>
      <xdr:colOff>165100</xdr:colOff>
      <xdr:row>64</xdr:row>
      <xdr:rowOff>5447</xdr:rowOff>
    </xdr:to>
    <xdr:sp macro="" textlink="">
      <xdr:nvSpPr>
        <xdr:cNvPr id="250" name="楕円 249">
          <a:extLst>
            <a:ext uri="{FF2B5EF4-FFF2-40B4-BE49-F238E27FC236}">
              <a16:creationId xmlns:a16="http://schemas.microsoft.com/office/drawing/2014/main" id="{0A614CAC-3F59-4E7A-8C3A-98D89A414D45}"/>
            </a:ext>
          </a:extLst>
        </xdr:cNvPr>
        <xdr:cNvSpPr/>
      </xdr:nvSpPr>
      <xdr:spPr>
        <a:xfrm>
          <a:off x="9588500" y="108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124838</xdr:rowOff>
    </xdr:from>
    <xdr:to>
      <xdr:col>55</xdr:col>
      <xdr:colOff>0</xdr:colOff>
      <xdr:row>63</xdr:row>
      <xdr:rowOff>126097</xdr:rowOff>
    </xdr:to>
    <xdr:cxnSp macro="">
      <xdr:nvCxnSpPr>
        <xdr:cNvPr id="251" name="直線コネクタ 250">
          <a:extLst>
            <a:ext uri="{FF2B5EF4-FFF2-40B4-BE49-F238E27FC236}">
              <a16:creationId xmlns:a16="http://schemas.microsoft.com/office/drawing/2014/main" id="{B653A9F0-CA13-4DA9-B25B-AF50DE0945E5}"/>
            </a:ext>
          </a:extLst>
        </xdr:cNvPr>
        <xdr:cNvCxnSpPr/>
      </xdr:nvCxnSpPr>
      <xdr:spPr>
        <a:xfrm flipV="1">
          <a:off x="9639300" y="10926188"/>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77181</xdr:rowOff>
    </xdr:from>
    <xdr:to>
      <xdr:col>46</xdr:col>
      <xdr:colOff>38100</xdr:colOff>
      <xdr:row>64</xdr:row>
      <xdr:rowOff>7331</xdr:rowOff>
    </xdr:to>
    <xdr:sp macro="" textlink="">
      <xdr:nvSpPr>
        <xdr:cNvPr id="252" name="楕円 251">
          <a:extLst>
            <a:ext uri="{FF2B5EF4-FFF2-40B4-BE49-F238E27FC236}">
              <a16:creationId xmlns:a16="http://schemas.microsoft.com/office/drawing/2014/main" id="{58438C4F-16E7-425D-81BD-75CA5F4D2CDF}"/>
            </a:ext>
          </a:extLst>
        </xdr:cNvPr>
        <xdr:cNvSpPr/>
      </xdr:nvSpPr>
      <xdr:spPr>
        <a:xfrm>
          <a:off x="8699500" y="10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126097</xdr:rowOff>
    </xdr:from>
    <xdr:to>
      <xdr:col>50</xdr:col>
      <xdr:colOff>114300</xdr:colOff>
      <xdr:row>63</xdr:row>
      <xdr:rowOff>127981</xdr:rowOff>
    </xdr:to>
    <xdr:cxnSp macro="">
      <xdr:nvCxnSpPr>
        <xdr:cNvPr id="253" name="直線コネクタ 252">
          <a:extLst>
            <a:ext uri="{FF2B5EF4-FFF2-40B4-BE49-F238E27FC236}">
              <a16:creationId xmlns:a16="http://schemas.microsoft.com/office/drawing/2014/main" id="{469FDB1C-D3A0-4581-AE6A-19ED8B46277E}"/>
            </a:ext>
          </a:extLst>
        </xdr:cNvPr>
        <xdr:cNvCxnSpPr/>
      </xdr:nvCxnSpPr>
      <xdr:spPr>
        <a:xfrm flipV="1">
          <a:off x="8750300" y="10927447"/>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78611</xdr:rowOff>
    </xdr:from>
    <xdr:to>
      <xdr:col>41</xdr:col>
      <xdr:colOff>101600</xdr:colOff>
      <xdr:row>64</xdr:row>
      <xdr:rowOff>8761</xdr:rowOff>
    </xdr:to>
    <xdr:sp macro="" textlink="">
      <xdr:nvSpPr>
        <xdr:cNvPr id="254" name="楕円 253">
          <a:extLst>
            <a:ext uri="{FF2B5EF4-FFF2-40B4-BE49-F238E27FC236}">
              <a16:creationId xmlns:a16="http://schemas.microsoft.com/office/drawing/2014/main" id="{D45FD8CF-DC21-4C54-8855-4BCAFEDEAFE7}"/>
            </a:ext>
          </a:extLst>
        </xdr:cNvPr>
        <xdr:cNvSpPr/>
      </xdr:nvSpPr>
      <xdr:spPr>
        <a:xfrm>
          <a:off x="7810500" y="108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127981</xdr:rowOff>
    </xdr:from>
    <xdr:to>
      <xdr:col>45</xdr:col>
      <xdr:colOff>177800</xdr:colOff>
      <xdr:row>63</xdr:row>
      <xdr:rowOff>129411</xdr:rowOff>
    </xdr:to>
    <xdr:cxnSp macro="">
      <xdr:nvCxnSpPr>
        <xdr:cNvPr id="255" name="直線コネクタ 254">
          <a:extLst>
            <a:ext uri="{FF2B5EF4-FFF2-40B4-BE49-F238E27FC236}">
              <a16:creationId xmlns:a16="http://schemas.microsoft.com/office/drawing/2014/main" id="{405A316C-21DA-4CFB-8744-A46DAD6F5393}"/>
            </a:ext>
          </a:extLst>
        </xdr:cNvPr>
        <xdr:cNvCxnSpPr/>
      </xdr:nvCxnSpPr>
      <xdr:spPr>
        <a:xfrm flipV="1">
          <a:off x="7861300" y="10929331"/>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78934</xdr:rowOff>
    </xdr:from>
    <xdr:to>
      <xdr:col>36</xdr:col>
      <xdr:colOff>165100</xdr:colOff>
      <xdr:row>64</xdr:row>
      <xdr:rowOff>9084</xdr:rowOff>
    </xdr:to>
    <xdr:sp macro="" textlink="">
      <xdr:nvSpPr>
        <xdr:cNvPr id="256" name="楕円 255">
          <a:extLst>
            <a:ext uri="{FF2B5EF4-FFF2-40B4-BE49-F238E27FC236}">
              <a16:creationId xmlns:a16="http://schemas.microsoft.com/office/drawing/2014/main" id="{885C31D9-CA97-4747-AE2F-F3D44AD5E612}"/>
            </a:ext>
          </a:extLst>
        </xdr:cNvPr>
        <xdr:cNvSpPr/>
      </xdr:nvSpPr>
      <xdr:spPr>
        <a:xfrm>
          <a:off x="6921500" y="108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129411</xdr:rowOff>
    </xdr:from>
    <xdr:to>
      <xdr:col>41</xdr:col>
      <xdr:colOff>50800</xdr:colOff>
      <xdr:row>63</xdr:row>
      <xdr:rowOff>129734</xdr:rowOff>
    </xdr:to>
    <xdr:cxnSp macro="">
      <xdr:nvCxnSpPr>
        <xdr:cNvPr id="257" name="直線コネクタ 256">
          <a:extLst>
            <a:ext uri="{FF2B5EF4-FFF2-40B4-BE49-F238E27FC236}">
              <a16:creationId xmlns:a16="http://schemas.microsoft.com/office/drawing/2014/main" id="{EDB15245-B625-43C5-BD1A-20EB87764F8A}"/>
            </a:ext>
          </a:extLst>
        </xdr:cNvPr>
        <xdr:cNvCxnSpPr/>
      </xdr:nvCxnSpPr>
      <xdr:spPr>
        <a:xfrm flipV="1">
          <a:off x="6972300" y="10930761"/>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FCF1F3E-5596-450E-8F30-9D34A4F6CD39}"/>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83788A9-5984-4A3F-89B6-D149FEFAAA3A}"/>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A1C42E0-CC34-48C5-8C35-133CC5E56CD6}"/>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ACA4A4E-8DA6-4B00-B8C4-A4C9429BFFD3}"/>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168024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A66C678-27F3-46FF-8CA3-3676A67DEBBB}"/>
            </a:ext>
          </a:extLst>
        </xdr:cNvPr>
        <xdr:cNvSpPr txBox="1"/>
      </xdr:nvSpPr>
      <xdr:spPr>
        <a:xfrm>
          <a:off x="9327095" y="109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169908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60837C05-D3C7-4FB7-9B73-4ED62CE56528}"/>
            </a:ext>
          </a:extLst>
        </xdr:cNvPr>
        <xdr:cNvSpPr txBox="1"/>
      </xdr:nvSpPr>
      <xdr:spPr>
        <a:xfrm>
          <a:off x="8450795" y="109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171338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1A2CDA2F-4983-4E79-926F-CA26BB99F2FC}"/>
            </a:ext>
          </a:extLst>
        </xdr:cNvPr>
        <xdr:cNvSpPr txBox="1"/>
      </xdr:nvSpPr>
      <xdr:spPr>
        <a:xfrm>
          <a:off x="7561795" y="109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0745AB9-9C96-4B96-BCA9-84FEF86C74BC}"/>
            </a:ext>
          </a:extLst>
        </xdr:cNvPr>
        <xdr:cNvSpPr txBox="1"/>
      </xdr:nvSpPr>
      <xdr:spPr>
        <a:xfrm>
          <a:off x="6672795" y="10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32C7A48-03FE-4FAD-ADB7-CDBA32448F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9960132-B233-4744-8D9B-90D284504E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D1FB2A2-788A-4C8D-97AD-D6C2F71CF2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04AEC94-EAA4-4D3A-BB08-91DAD00395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7496BA2-A720-442F-91A0-8E09E4BB3E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878BEBC-0F1E-4048-AE87-8E57CC50B0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C58E1DE-488E-476C-A7D0-F1C2E4FD44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0D05940-962A-425E-9950-DB8EEBB41DA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59C1C328-A870-4C1E-8BF2-750F28C125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9167D891-8120-4AB9-9751-8AA962E355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CA862C29-0492-4C13-BB98-41B2A2964E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C1C04B40-9DAA-4DB2-8210-5015AD0E61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408137BA-2285-485B-BD56-3454756894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DB6B76F2-8CE9-4A51-81EF-7E64A695FA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D01F9722-D418-4DBA-A158-87142B1509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513BBF82-E487-4694-93AD-7CD1DD5D691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DE63A96-1156-41E4-A4C9-B1718AD998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F68D189C-6950-438C-9648-FDBA069E20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E5C8AF4-56DF-4EA8-BE28-B84F4E5B21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D9A90459-28DA-479F-87B2-05C8F648C0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45A8D00-024D-4158-9325-D9A1FABD2E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1D7DC36-1145-4CCC-BAFE-5BC8078F5C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B1358A9E-366E-4494-AC3F-417CC4C7C9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501A30F-3551-49E2-BAAF-5560C317CF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E899F4C-9E11-4990-90BD-0081239797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A0F8AF2-1C74-476A-8184-8C9C7D4B8B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A6595051-4FB1-4929-A822-6FA6DB1F6F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C13A862D-7838-49BC-972C-4132CA86E2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F8240FEC-D11E-445E-A9D4-26F8755957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46E31855-26E3-4AA6-80B5-8A0292C4D5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488E9055-F2D9-41E5-9649-36FD6BDFA9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4D331371-BCFD-4DF8-9FB6-B80A86D18C5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7067CC85-C597-414E-B54E-074CC466A3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3A8747FC-49A8-466E-AA94-B86B8311F0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4BF4B444-95FE-4759-95D5-92D22CEFAA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8C73A278-CD08-4261-B3AF-34E3AF4B52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A5A0E55D-F4FA-4485-8903-FC493EEF68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7FA137DE-3343-4701-A23C-4F3A27EBFC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C797BC0-F612-4752-92EA-D09C11B4D0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82EA84AA-97A9-48EA-BADC-B3E388645B8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8E33BD4B-06C0-40B5-8D5D-0B68EFAE3A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55249159-D3DB-4246-9522-25EBC1A81D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D2C67923-7ED7-4083-8CD0-EAC31D1820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2478B082-D7D1-415C-BC99-50C5436380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B032C475-EB0F-450B-BE7E-2BEB3D3936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81ED7438-618E-4B54-AAD5-08C644497C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01E6529A-F550-4AD6-A606-A54AD88EFD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2AAF84B5-13BF-4BF1-8CD5-8DBE0EE9518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256B5D26-0951-4D2B-80C0-3080A4782E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571873B6-A9C4-4992-8577-71ED6FCC48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E5D870F3-89AF-4856-B194-E089B02529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2BDE8C93-E80E-4169-AF68-B6D610CDB8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58430F4F-7C89-4C21-8772-1C13090A4C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0417B02D-778B-4A25-8567-E29F59EBC9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3872EFD5-E7E8-4EBD-8131-D217557754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DBD04F0B-1FEF-4A24-BDE6-52701FDD30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9CF96943-91FF-4DED-8672-CE92F6D4A1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30A2CA01-3767-49E6-8008-552E035BC9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881704FE-A5B9-484E-81EF-5DB38FB3DB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a:extLst>
            <a:ext uri="{FF2B5EF4-FFF2-40B4-BE49-F238E27FC236}">
              <a16:creationId xmlns:a16="http://schemas.microsoft.com/office/drawing/2014/main" id="{F26F27E9-20EF-44E2-B959-5DB0721874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31530DB1-249F-4FD8-8D15-BA1757FDB6D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a:extLst>
            <a:ext uri="{FF2B5EF4-FFF2-40B4-BE49-F238E27FC236}">
              <a16:creationId xmlns:a16="http://schemas.microsoft.com/office/drawing/2014/main" id="{61F868F0-D87E-478A-BC1A-B34ADF07A0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a:extLst>
            <a:ext uri="{FF2B5EF4-FFF2-40B4-BE49-F238E27FC236}">
              <a16:creationId xmlns:a16="http://schemas.microsoft.com/office/drawing/2014/main" id="{79BEF6D6-D378-47B4-9F69-DF72CED4AC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a:extLst>
            <a:ext uri="{FF2B5EF4-FFF2-40B4-BE49-F238E27FC236}">
              <a16:creationId xmlns:a16="http://schemas.microsoft.com/office/drawing/2014/main" id="{0C1D75A0-127A-4975-A965-8794EA4F6B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a:extLst>
            <a:ext uri="{FF2B5EF4-FFF2-40B4-BE49-F238E27FC236}">
              <a16:creationId xmlns:a16="http://schemas.microsoft.com/office/drawing/2014/main" id="{766EE866-8F58-4B61-AA59-3553B0A8ED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a:extLst>
            <a:ext uri="{FF2B5EF4-FFF2-40B4-BE49-F238E27FC236}">
              <a16:creationId xmlns:a16="http://schemas.microsoft.com/office/drawing/2014/main" id="{044EA41C-0E23-4FD4-95EE-741D6012914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a:extLst>
            <a:ext uri="{FF2B5EF4-FFF2-40B4-BE49-F238E27FC236}">
              <a16:creationId xmlns:a16="http://schemas.microsoft.com/office/drawing/2014/main" id="{A534FC79-663E-469A-B2BE-A4CCE69F12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a:extLst>
            <a:ext uri="{FF2B5EF4-FFF2-40B4-BE49-F238E27FC236}">
              <a16:creationId xmlns:a16="http://schemas.microsoft.com/office/drawing/2014/main" id="{F191923D-82EB-41BC-B2B2-E72DB02C0B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a:extLst>
            <a:ext uri="{FF2B5EF4-FFF2-40B4-BE49-F238E27FC236}">
              <a16:creationId xmlns:a16="http://schemas.microsoft.com/office/drawing/2014/main" id="{9135600C-E278-432B-8648-21C054588F4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C83B0109-A672-4F08-97F7-2DDCC2D292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a:extLst>
            <a:ext uri="{FF2B5EF4-FFF2-40B4-BE49-F238E27FC236}">
              <a16:creationId xmlns:a16="http://schemas.microsoft.com/office/drawing/2014/main" id="{E7AA5A7C-5682-42B0-8F71-6739FCF223C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a:extLst>
            <a:ext uri="{FF2B5EF4-FFF2-40B4-BE49-F238E27FC236}">
              <a16:creationId xmlns:a16="http://schemas.microsoft.com/office/drawing/2014/main" id="{328B424B-84B6-42FA-B9F5-398D79D2FC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338" name="直線コネクタ 337">
          <a:extLst>
            <a:ext uri="{FF2B5EF4-FFF2-40B4-BE49-F238E27FC236}">
              <a16:creationId xmlns:a16="http://schemas.microsoft.com/office/drawing/2014/main" id="{7FD236BF-9D11-49C7-9A94-125D6AE7D77C}"/>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339" name="【学校施設】&#10;有形固定資産減価償却率最小値テキスト">
          <a:extLst>
            <a:ext uri="{FF2B5EF4-FFF2-40B4-BE49-F238E27FC236}">
              <a16:creationId xmlns:a16="http://schemas.microsoft.com/office/drawing/2014/main" id="{DADC6E55-4B54-4257-A8C2-A123E8B8732E}"/>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340" name="直線コネクタ 339">
          <a:extLst>
            <a:ext uri="{FF2B5EF4-FFF2-40B4-BE49-F238E27FC236}">
              <a16:creationId xmlns:a16="http://schemas.microsoft.com/office/drawing/2014/main" id="{FB08FF64-95AF-49D4-8022-3F8E29EC4271}"/>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41" name="【学校施設】&#10;有形固定資産減価償却率最大値テキスト">
          <a:extLst>
            <a:ext uri="{FF2B5EF4-FFF2-40B4-BE49-F238E27FC236}">
              <a16:creationId xmlns:a16="http://schemas.microsoft.com/office/drawing/2014/main" id="{790703E1-C748-4C0A-B6A2-A2579EA6E5E7}"/>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42" name="直線コネクタ 341">
          <a:extLst>
            <a:ext uri="{FF2B5EF4-FFF2-40B4-BE49-F238E27FC236}">
              <a16:creationId xmlns:a16="http://schemas.microsoft.com/office/drawing/2014/main" id="{6EEA5A87-304D-4767-A135-5EC5143B760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343" name="【学校施設】&#10;有形固定資産減価償却率平均値テキスト">
          <a:extLst>
            <a:ext uri="{FF2B5EF4-FFF2-40B4-BE49-F238E27FC236}">
              <a16:creationId xmlns:a16="http://schemas.microsoft.com/office/drawing/2014/main" id="{1DADC780-1C0E-472C-AABA-DAFF0C5A331D}"/>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344" name="フローチャート: 判断 343">
          <a:extLst>
            <a:ext uri="{FF2B5EF4-FFF2-40B4-BE49-F238E27FC236}">
              <a16:creationId xmlns:a16="http://schemas.microsoft.com/office/drawing/2014/main" id="{490D5D26-5937-4D12-A05D-21EE60216705}"/>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345" name="フローチャート: 判断 344">
          <a:extLst>
            <a:ext uri="{FF2B5EF4-FFF2-40B4-BE49-F238E27FC236}">
              <a16:creationId xmlns:a16="http://schemas.microsoft.com/office/drawing/2014/main" id="{B1374AE9-4505-47B5-B202-6BE0A6DB5155}"/>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346" name="フローチャート: 判断 345">
          <a:extLst>
            <a:ext uri="{FF2B5EF4-FFF2-40B4-BE49-F238E27FC236}">
              <a16:creationId xmlns:a16="http://schemas.microsoft.com/office/drawing/2014/main" id="{AF918D70-6A7A-4BE6-934E-3BCD22E9A8A7}"/>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47" name="フローチャート: 判断 346">
          <a:extLst>
            <a:ext uri="{FF2B5EF4-FFF2-40B4-BE49-F238E27FC236}">
              <a16:creationId xmlns:a16="http://schemas.microsoft.com/office/drawing/2014/main" id="{86AFC550-DFF5-45DB-9130-8872D5A33296}"/>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348" name="フローチャート: 判断 347">
          <a:extLst>
            <a:ext uri="{FF2B5EF4-FFF2-40B4-BE49-F238E27FC236}">
              <a16:creationId xmlns:a16="http://schemas.microsoft.com/office/drawing/2014/main" id="{80381A60-1398-4956-8E1C-CFB4571FF687}"/>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31CEE30C-814D-4793-824D-5B60782D6E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8004404A-8EBF-4945-A647-900B70A384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4797E6CD-6C26-4F61-B68B-848298D8E2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115F861D-B851-4409-9C5E-C4DE687080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C84D82AC-C7CC-4875-AE6A-862F61B753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54" name="楕円 353">
          <a:extLst>
            <a:ext uri="{FF2B5EF4-FFF2-40B4-BE49-F238E27FC236}">
              <a16:creationId xmlns:a16="http://schemas.microsoft.com/office/drawing/2014/main" id="{534DD4E5-9F45-40D0-8E2B-D222140CAB67}"/>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355" name="【学校施設】&#10;有形固定資産減価償却率該当値テキスト">
          <a:extLst>
            <a:ext uri="{FF2B5EF4-FFF2-40B4-BE49-F238E27FC236}">
              <a16:creationId xmlns:a16="http://schemas.microsoft.com/office/drawing/2014/main" id="{687E2DF1-B4A3-4C6F-BBF7-C1D9E95A3EDF}"/>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356" name="楕円 355">
          <a:extLst>
            <a:ext uri="{FF2B5EF4-FFF2-40B4-BE49-F238E27FC236}">
              <a16:creationId xmlns:a16="http://schemas.microsoft.com/office/drawing/2014/main" id="{D95AEDFA-A31B-4B3F-A372-C0FFCB0E57C9}"/>
            </a:ext>
          </a:extLst>
        </xdr:cNvPr>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133350</xdr:rowOff>
    </xdr:to>
    <xdr:cxnSp macro="">
      <xdr:nvCxnSpPr>
        <xdr:cNvPr id="357" name="直線コネクタ 356">
          <a:extLst>
            <a:ext uri="{FF2B5EF4-FFF2-40B4-BE49-F238E27FC236}">
              <a16:creationId xmlns:a16="http://schemas.microsoft.com/office/drawing/2014/main" id="{299B6C8F-9C82-4E9B-A032-EF0EE45FD6C7}"/>
            </a:ext>
          </a:extLst>
        </xdr:cNvPr>
        <xdr:cNvCxnSpPr/>
      </xdr:nvCxnSpPr>
      <xdr:spPr>
        <a:xfrm>
          <a:off x="15481300" y="102165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358" name="楕円 357">
          <a:extLst>
            <a:ext uri="{FF2B5EF4-FFF2-40B4-BE49-F238E27FC236}">
              <a16:creationId xmlns:a16="http://schemas.microsoft.com/office/drawing/2014/main" id="{0AE5E86A-A282-4D63-96BE-8DE4296F1355}"/>
            </a:ext>
          </a:extLst>
        </xdr:cNvPr>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100965</xdr:rowOff>
    </xdr:to>
    <xdr:cxnSp macro="">
      <xdr:nvCxnSpPr>
        <xdr:cNvPr id="359" name="直線コネクタ 358">
          <a:extLst>
            <a:ext uri="{FF2B5EF4-FFF2-40B4-BE49-F238E27FC236}">
              <a16:creationId xmlns:a16="http://schemas.microsoft.com/office/drawing/2014/main" id="{260A8BC8-D2B3-451A-911E-3EB81FB948C9}"/>
            </a:ext>
          </a:extLst>
        </xdr:cNvPr>
        <xdr:cNvCxnSpPr/>
      </xdr:nvCxnSpPr>
      <xdr:spPr>
        <a:xfrm>
          <a:off x="14592300" y="10180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360" name="楕円 359">
          <a:extLst>
            <a:ext uri="{FF2B5EF4-FFF2-40B4-BE49-F238E27FC236}">
              <a16:creationId xmlns:a16="http://schemas.microsoft.com/office/drawing/2014/main" id="{E820683A-BDAF-4B07-8447-F137E8EC8210}"/>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70485</xdr:rowOff>
    </xdr:to>
    <xdr:cxnSp macro="">
      <xdr:nvCxnSpPr>
        <xdr:cNvPr id="361" name="直線コネクタ 360">
          <a:extLst>
            <a:ext uri="{FF2B5EF4-FFF2-40B4-BE49-F238E27FC236}">
              <a16:creationId xmlns:a16="http://schemas.microsoft.com/office/drawing/2014/main" id="{A5064894-C6FC-466A-9B7A-1D4CF95D71EE}"/>
            </a:ext>
          </a:extLst>
        </xdr:cNvPr>
        <xdr:cNvCxnSpPr/>
      </xdr:nvCxnSpPr>
      <xdr:spPr>
        <a:xfrm flipV="1">
          <a:off x="13703300" y="10180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362" name="楕円 361">
          <a:extLst>
            <a:ext uri="{FF2B5EF4-FFF2-40B4-BE49-F238E27FC236}">
              <a16:creationId xmlns:a16="http://schemas.microsoft.com/office/drawing/2014/main" id="{3797A57A-27D9-4F21-BED2-93BDC970FD06}"/>
            </a:ext>
          </a:extLst>
        </xdr:cNvPr>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177800</xdr:colOff>
      <xdr:row>59</xdr:row>
      <xdr:rowOff>70485</xdr:rowOff>
    </xdr:to>
    <xdr:cxnSp macro="">
      <xdr:nvCxnSpPr>
        <xdr:cNvPr id="363" name="直線コネクタ 362">
          <a:extLst>
            <a:ext uri="{FF2B5EF4-FFF2-40B4-BE49-F238E27FC236}">
              <a16:creationId xmlns:a16="http://schemas.microsoft.com/office/drawing/2014/main" id="{E3F31AD2-28EE-4C66-B54D-C5719EAEC4DF}"/>
            </a:ext>
          </a:extLst>
        </xdr:cNvPr>
        <xdr:cNvCxnSpPr/>
      </xdr:nvCxnSpPr>
      <xdr:spPr>
        <a:xfrm>
          <a:off x="12814300" y="1015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364" name="n_1aveValue【学校施設】&#10;有形固定資産減価償却率">
          <a:extLst>
            <a:ext uri="{FF2B5EF4-FFF2-40B4-BE49-F238E27FC236}">
              <a16:creationId xmlns:a16="http://schemas.microsoft.com/office/drawing/2014/main" id="{E7F3BCCF-3397-438A-A64F-470F276A891D}"/>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365" name="n_2aveValue【学校施設】&#10;有形固定資産減価償却率">
          <a:extLst>
            <a:ext uri="{FF2B5EF4-FFF2-40B4-BE49-F238E27FC236}">
              <a16:creationId xmlns:a16="http://schemas.microsoft.com/office/drawing/2014/main" id="{108FBD51-7459-4BF3-BF80-C31B1FB16E7C}"/>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366" name="n_3aveValue【学校施設】&#10;有形固定資産減価償却率">
          <a:extLst>
            <a:ext uri="{FF2B5EF4-FFF2-40B4-BE49-F238E27FC236}">
              <a16:creationId xmlns:a16="http://schemas.microsoft.com/office/drawing/2014/main" id="{C05D73C0-5D80-4620-B0B6-85D62619C315}"/>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367" name="n_4aveValue【学校施設】&#10;有形固定資産減価償却率">
          <a:extLst>
            <a:ext uri="{FF2B5EF4-FFF2-40B4-BE49-F238E27FC236}">
              <a16:creationId xmlns:a16="http://schemas.microsoft.com/office/drawing/2014/main" id="{9D0921BD-CD31-413C-BB95-F861E9A7751F}"/>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368" name="n_1mainValue【学校施設】&#10;有形固定資産減価償却率">
          <a:extLst>
            <a:ext uri="{FF2B5EF4-FFF2-40B4-BE49-F238E27FC236}">
              <a16:creationId xmlns:a16="http://schemas.microsoft.com/office/drawing/2014/main" id="{916B471C-3CAA-4A10-B3F8-A95E5F91B6C4}"/>
            </a:ext>
          </a:extLst>
        </xdr:cNvPr>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369" name="n_2mainValue【学校施設】&#10;有形固定資産減価償却率">
          <a:extLst>
            <a:ext uri="{FF2B5EF4-FFF2-40B4-BE49-F238E27FC236}">
              <a16:creationId xmlns:a16="http://schemas.microsoft.com/office/drawing/2014/main" id="{8C978B14-18FE-48A2-9671-F8E443FE613A}"/>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370" name="n_3mainValue【学校施設】&#10;有形固定資産減価償却率">
          <a:extLst>
            <a:ext uri="{FF2B5EF4-FFF2-40B4-BE49-F238E27FC236}">
              <a16:creationId xmlns:a16="http://schemas.microsoft.com/office/drawing/2014/main" id="{464AF02D-015D-4293-AB1E-7DF8E1830758}"/>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371" name="n_4mainValue【学校施設】&#10;有形固定資産減価償却率">
          <a:extLst>
            <a:ext uri="{FF2B5EF4-FFF2-40B4-BE49-F238E27FC236}">
              <a16:creationId xmlns:a16="http://schemas.microsoft.com/office/drawing/2014/main" id="{240EE349-1101-4E7F-AA2F-C32FACA8424D}"/>
            </a:ext>
          </a:extLst>
        </xdr:cNvPr>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23EEB425-DA08-4AFB-ACB3-19E97E1FEB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DDA0A793-3CD2-43A7-AA12-E209990B2C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E81A085A-F1A4-477F-AB66-D6B0767940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FD15EB72-5EF2-48B9-8D0D-1561BA3DD9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FE96434B-E82A-4B68-B356-50E4D98551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DE88C5B1-74A3-4ECC-BABB-2E11AD312B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81981D2-87D6-4739-871D-79B7CDEDC5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FBBE8C7B-73FD-4762-ADCD-74EBE5EA5C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2DB02D15-900F-460A-8011-A20A76D09A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B23BB90F-9102-48FC-B481-16C7630969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2" name="テキスト ボックス 381">
          <a:extLst>
            <a:ext uri="{FF2B5EF4-FFF2-40B4-BE49-F238E27FC236}">
              <a16:creationId xmlns:a16="http://schemas.microsoft.com/office/drawing/2014/main" id="{ABC5BA7C-2B8C-43D0-B1AC-F84986AFDE6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a:extLst>
            <a:ext uri="{FF2B5EF4-FFF2-40B4-BE49-F238E27FC236}">
              <a16:creationId xmlns:a16="http://schemas.microsoft.com/office/drawing/2014/main" id="{42FE7993-A239-46ED-8EC2-29E3DEAC4B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a:extLst>
            <a:ext uri="{FF2B5EF4-FFF2-40B4-BE49-F238E27FC236}">
              <a16:creationId xmlns:a16="http://schemas.microsoft.com/office/drawing/2014/main" id="{DD30B9FF-5875-4D42-AE07-FAF3D3EB2C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a:extLst>
            <a:ext uri="{FF2B5EF4-FFF2-40B4-BE49-F238E27FC236}">
              <a16:creationId xmlns:a16="http://schemas.microsoft.com/office/drawing/2014/main" id="{23BFEF88-DA8C-414B-AAA8-6E546CFD21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a:extLst>
            <a:ext uri="{FF2B5EF4-FFF2-40B4-BE49-F238E27FC236}">
              <a16:creationId xmlns:a16="http://schemas.microsoft.com/office/drawing/2014/main" id="{DB39D166-2D6C-43F2-8EBF-7AF330CB33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a16="http://schemas.microsoft.com/office/drawing/2014/main" id="{CCFF1DA5-0C8F-4538-B104-97AAF923884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a16="http://schemas.microsoft.com/office/drawing/2014/main" id="{51750ADF-F743-41B7-8448-F0708F4B630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a:extLst>
            <a:ext uri="{FF2B5EF4-FFF2-40B4-BE49-F238E27FC236}">
              <a16:creationId xmlns:a16="http://schemas.microsoft.com/office/drawing/2014/main" id="{50DB71A3-6E8F-4266-B03C-A37C5094D6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a:extLst>
            <a:ext uri="{FF2B5EF4-FFF2-40B4-BE49-F238E27FC236}">
              <a16:creationId xmlns:a16="http://schemas.microsoft.com/office/drawing/2014/main" id="{7E3CAFE1-D539-409E-B7C7-5B1C53621C5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a:extLst>
            <a:ext uri="{FF2B5EF4-FFF2-40B4-BE49-F238E27FC236}">
              <a16:creationId xmlns:a16="http://schemas.microsoft.com/office/drawing/2014/main" id="{374DDCAB-4874-462C-9D3B-2CDC95B9E9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a:extLst>
            <a:ext uri="{FF2B5EF4-FFF2-40B4-BE49-F238E27FC236}">
              <a16:creationId xmlns:a16="http://schemas.microsoft.com/office/drawing/2014/main" id="{A9C9BFB8-A28A-4551-92FE-51F87557BF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052F3ADA-2AEF-4154-955E-22A1609950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CCD4BD3B-4CA5-4C70-858F-47D3792DFF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6EEEE0D3-B89F-4153-B301-60BC46E919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396" name="直線コネクタ 395">
          <a:extLst>
            <a:ext uri="{FF2B5EF4-FFF2-40B4-BE49-F238E27FC236}">
              <a16:creationId xmlns:a16="http://schemas.microsoft.com/office/drawing/2014/main" id="{702DBCD0-7925-49BD-B937-43D787709457}"/>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397" name="【学校施設】&#10;一人当たり面積最小値テキスト">
          <a:extLst>
            <a:ext uri="{FF2B5EF4-FFF2-40B4-BE49-F238E27FC236}">
              <a16:creationId xmlns:a16="http://schemas.microsoft.com/office/drawing/2014/main" id="{F319409D-2380-4982-B100-0699B7C148A7}"/>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398" name="直線コネクタ 397">
          <a:extLst>
            <a:ext uri="{FF2B5EF4-FFF2-40B4-BE49-F238E27FC236}">
              <a16:creationId xmlns:a16="http://schemas.microsoft.com/office/drawing/2014/main" id="{A7E8AFFA-DCF7-47CD-A8B6-E78AE55BC50C}"/>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399" name="【学校施設】&#10;一人当たり面積最大値テキスト">
          <a:extLst>
            <a:ext uri="{FF2B5EF4-FFF2-40B4-BE49-F238E27FC236}">
              <a16:creationId xmlns:a16="http://schemas.microsoft.com/office/drawing/2014/main" id="{F6D1F434-FDDE-45EA-9786-B63F4B251553}"/>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400" name="直線コネクタ 399">
          <a:extLst>
            <a:ext uri="{FF2B5EF4-FFF2-40B4-BE49-F238E27FC236}">
              <a16:creationId xmlns:a16="http://schemas.microsoft.com/office/drawing/2014/main" id="{EB0BB73D-725C-4B61-A20F-9269C6243714}"/>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401" name="【学校施設】&#10;一人当たり面積平均値テキスト">
          <a:extLst>
            <a:ext uri="{FF2B5EF4-FFF2-40B4-BE49-F238E27FC236}">
              <a16:creationId xmlns:a16="http://schemas.microsoft.com/office/drawing/2014/main" id="{D6F9652D-2FEF-42B4-8C5D-FF02C36B93DC}"/>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402" name="フローチャート: 判断 401">
          <a:extLst>
            <a:ext uri="{FF2B5EF4-FFF2-40B4-BE49-F238E27FC236}">
              <a16:creationId xmlns:a16="http://schemas.microsoft.com/office/drawing/2014/main" id="{14ECB2D3-AE1B-4766-8CD7-B202B9B86D32}"/>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403" name="フローチャート: 判断 402">
          <a:extLst>
            <a:ext uri="{FF2B5EF4-FFF2-40B4-BE49-F238E27FC236}">
              <a16:creationId xmlns:a16="http://schemas.microsoft.com/office/drawing/2014/main" id="{BD5135E5-A2F5-4307-9B5A-6DC6C1FF15BF}"/>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404" name="フローチャート: 判断 403">
          <a:extLst>
            <a:ext uri="{FF2B5EF4-FFF2-40B4-BE49-F238E27FC236}">
              <a16:creationId xmlns:a16="http://schemas.microsoft.com/office/drawing/2014/main" id="{48CD9BB9-3A65-49DB-B23F-DD5008B88743}"/>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405" name="フローチャート: 判断 404">
          <a:extLst>
            <a:ext uri="{FF2B5EF4-FFF2-40B4-BE49-F238E27FC236}">
              <a16:creationId xmlns:a16="http://schemas.microsoft.com/office/drawing/2014/main" id="{68DA17E9-099A-4843-AB17-F997B1D4C895}"/>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406" name="フローチャート: 判断 405">
          <a:extLst>
            <a:ext uri="{FF2B5EF4-FFF2-40B4-BE49-F238E27FC236}">
              <a16:creationId xmlns:a16="http://schemas.microsoft.com/office/drawing/2014/main" id="{F8579D13-C03F-40DB-9706-8CE50803ABE4}"/>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A1ECC5CB-1B51-4668-A8D6-F6861F272F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EFF98A21-31BC-4E1A-B26C-512519C77F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1A1750F8-5F2D-4286-919A-E01AE27C4E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6A6A4BE0-78A0-4940-8B65-FF1F17D1BA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A108804D-6E00-428A-B2CD-3719DEED9A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412" name="楕円 411">
          <a:extLst>
            <a:ext uri="{FF2B5EF4-FFF2-40B4-BE49-F238E27FC236}">
              <a16:creationId xmlns:a16="http://schemas.microsoft.com/office/drawing/2014/main" id="{C4895DB7-B216-4F51-B9B4-075D22AED22A}"/>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413" name="【学校施設】&#10;一人当たり面積該当値テキスト">
          <a:extLst>
            <a:ext uri="{FF2B5EF4-FFF2-40B4-BE49-F238E27FC236}">
              <a16:creationId xmlns:a16="http://schemas.microsoft.com/office/drawing/2014/main" id="{451369F7-F508-4D7A-9ED1-1F16422423A2}"/>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41402</xdr:rowOff>
    </xdr:from>
    <xdr:to>
      <xdr:col>112</xdr:col>
      <xdr:colOff>38100</xdr:colOff>
      <xdr:row>62</xdr:row>
      <xdr:rowOff>143002</xdr:rowOff>
    </xdr:to>
    <xdr:sp macro="" textlink="">
      <xdr:nvSpPr>
        <xdr:cNvPr id="414" name="楕円 413">
          <a:extLst>
            <a:ext uri="{FF2B5EF4-FFF2-40B4-BE49-F238E27FC236}">
              <a16:creationId xmlns:a16="http://schemas.microsoft.com/office/drawing/2014/main" id="{568A17FD-DCD1-435C-B0BA-0DE89F59CA9C}"/>
            </a:ext>
          </a:extLst>
        </xdr:cNvPr>
        <xdr:cNvSpPr/>
      </xdr:nvSpPr>
      <xdr:spPr>
        <a:xfrm>
          <a:off x="21272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92202</xdr:rowOff>
    </xdr:to>
    <xdr:cxnSp macro="">
      <xdr:nvCxnSpPr>
        <xdr:cNvPr id="415" name="直線コネクタ 414">
          <a:extLst>
            <a:ext uri="{FF2B5EF4-FFF2-40B4-BE49-F238E27FC236}">
              <a16:creationId xmlns:a16="http://schemas.microsoft.com/office/drawing/2014/main" id="{D00200AC-A900-4C02-B172-F4417B8EEE06}"/>
            </a:ext>
          </a:extLst>
        </xdr:cNvPr>
        <xdr:cNvCxnSpPr/>
      </xdr:nvCxnSpPr>
      <xdr:spPr>
        <a:xfrm flipV="1">
          <a:off x="21323300" y="1071676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48641</xdr:rowOff>
    </xdr:from>
    <xdr:to>
      <xdr:col>107</xdr:col>
      <xdr:colOff>101600</xdr:colOff>
      <xdr:row>62</xdr:row>
      <xdr:rowOff>150241</xdr:rowOff>
    </xdr:to>
    <xdr:sp macro="" textlink="">
      <xdr:nvSpPr>
        <xdr:cNvPr id="416" name="楕円 415">
          <a:extLst>
            <a:ext uri="{FF2B5EF4-FFF2-40B4-BE49-F238E27FC236}">
              <a16:creationId xmlns:a16="http://schemas.microsoft.com/office/drawing/2014/main" id="{7C4E14E9-CF13-412C-8125-53FA2EECF40B}"/>
            </a:ext>
          </a:extLst>
        </xdr:cNvPr>
        <xdr:cNvSpPr/>
      </xdr:nvSpPr>
      <xdr:spPr>
        <a:xfrm>
          <a:off x="20383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92202</xdr:rowOff>
    </xdr:from>
    <xdr:to>
      <xdr:col>111</xdr:col>
      <xdr:colOff>177800</xdr:colOff>
      <xdr:row>62</xdr:row>
      <xdr:rowOff>99441</xdr:rowOff>
    </xdr:to>
    <xdr:cxnSp macro="">
      <xdr:nvCxnSpPr>
        <xdr:cNvPr id="417" name="直線コネクタ 416">
          <a:extLst>
            <a:ext uri="{FF2B5EF4-FFF2-40B4-BE49-F238E27FC236}">
              <a16:creationId xmlns:a16="http://schemas.microsoft.com/office/drawing/2014/main" id="{89D43AA7-5861-4D17-944D-AFDFF0C5D27A}"/>
            </a:ext>
          </a:extLst>
        </xdr:cNvPr>
        <xdr:cNvCxnSpPr/>
      </xdr:nvCxnSpPr>
      <xdr:spPr>
        <a:xfrm flipV="1">
          <a:off x="20434300" y="1072210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54737</xdr:rowOff>
    </xdr:from>
    <xdr:to>
      <xdr:col>102</xdr:col>
      <xdr:colOff>165100</xdr:colOff>
      <xdr:row>62</xdr:row>
      <xdr:rowOff>156337</xdr:rowOff>
    </xdr:to>
    <xdr:sp macro="" textlink="">
      <xdr:nvSpPr>
        <xdr:cNvPr id="418" name="楕円 417">
          <a:extLst>
            <a:ext uri="{FF2B5EF4-FFF2-40B4-BE49-F238E27FC236}">
              <a16:creationId xmlns:a16="http://schemas.microsoft.com/office/drawing/2014/main" id="{A29810ED-4487-4735-8C22-DCD6E17DA5FF}"/>
            </a:ext>
          </a:extLst>
        </xdr:cNvPr>
        <xdr:cNvSpPr/>
      </xdr:nvSpPr>
      <xdr:spPr>
        <a:xfrm>
          <a:off x="194945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99441</xdr:rowOff>
    </xdr:from>
    <xdr:to>
      <xdr:col>107</xdr:col>
      <xdr:colOff>50800</xdr:colOff>
      <xdr:row>62</xdr:row>
      <xdr:rowOff>105537</xdr:rowOff>
    </xdr:to>
    <xdr:cxnSp macro="">
      <xdr:nvCxnSpPr>
        <xdr:cNvPr id="419" name="直線コネクタ 418">
          <a:extLst>
            <a:ext uri="{FF2B5EF4-FFF2-40B4-BE49-F238E27FC236}">
              <a16:creationId xmlns:a16="http://schemas.microsoft.com/office/drawing/2014/main" id="{AE4E142A-53AC-4750-9539-1A9517F04579}"/>
            </a:ext>
          </a:extLst>
        </xdr:cNvPr>
        <xdr:cNvCxnSpPr/>
      </xdr:nvCxnSpPr>
      <xdr:spPr>
        <a:xfrm flipV="1">
          <a:off x="19545300" y="1072934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54737</xdr:rowOff>
    </xdr:from>
    <xdr:to>
      <xdr:col>98</xdr:col>
      <xdr:colOff>38100</xdr:colOff>
      <xdr:row>62</xdr:row>
      <xdr:rowOff>156337</xdr:rowOff>
    </xdr:to>
    <xdr:sp macro="" textlink="">
      <xdr:nvSpPr>
        <xdr:cNvPr id="420" name="楕円 419">
          <a:extLst>
            <a:ext uri="{FF2B5EF4-FFF2-40B4-BE49-F238E27FC236}">
              <a16:creationId xmlns:a16="http://schemas.microsoft.com/office/drawing/2014/main" id="{36DCD3E4-5E43-46EB-96C6-EF85D65ADC4D}"/>
            </a:ext>
          </a:extLst>
        </xdr:cNvPr>
        <xdr:cNvSpPr/>
      </xdr:nvSpPr>
      <xdr:spPr>
        <a:xfrm>
          <a:off x="186055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105537</xdr:rowOff>
    </xdr:from>
    <xdr:to>
      <xdr:col>102</xdr:col>
      <xdr:colOff>114300</xdr:colOff>
      <xdr:row>62</xdr:row>
      <xdr:rowOff>105537</xdr:rowOff>
    </xdr:to>
    <xdr:cxnSp macro="">
      <xdr:nvCxnSpPr>
        <xdr:cNvPr id="421" name="直線コネクタ 420">
          <a:extLst>
            <a:ext uri="{FF2B5EF4-FFF2-40B4-BE49-F238E27FC236}">
              <a16:creationId xmlns:a16="http://schemas.microsoft.com/office/drawing/2014/main" id="{3C32C082-2794-4EC3-94EF-090EB7AA3086}"/>
            </a:ext>
          </a:extLst>
        </xdr:cNvPr>
        <xdr:cNvCxnSpPr/>
      </xdr:nvCxnSpPr>
      <xdr:spPr>
        <a:xfrm>
          <a:off x="18656300" y="1073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422" name="n_1aveValue【学校施設】&#10;一人当たり面積">
          <a:extLst>
            <a:ext uri="{FF2B5EF4-FFF2-40B4-BE49-F238E27FC236}">
              <a16:creationId xmlns:a16="http://schemas.microsoft.com/office/drawing/2014/main" id="{2E361A18-3BBA-4C8D-93D7-A0DE50A82C2C}"/>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423" name="n_2aveValue【学校施設】&#10;一人当たり面積">
          <a:extLst>
            <a:ext uri="{FF2B5EF4-FFF2-40B4-BE49-F238E27FC236}">
              <a16:creationId xmlns:a16="http://schemas.microsoft.com/office/drawing/2014/main" id="{3D0820D8-9984-49C6-9FCA-00FCD46AFC8F}"/>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424" name="n_3aveValue【学校施設】&#10;一人当たり面積">
          <a:extLst>
            <a:ext uri="{FF2B5EF4-FFF2-40B4-BE49-F238E27FC236}">
              <a16:creationId xmlns:a16="http://schemas.microsoft.com/office/drawing/2014/main" id="{9A39DF17-0CCB-402E-B936-2D9D1A57BF76}"/>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425" name="n_4aveValue【学校施設】&#10;一人当たり面積">
          <a:extLst>
            <a:ext uri="{FF2B5EF4-FFF2-40B4-BE49-F238E27FC236}">
              <a16:creationId xmlns:a16="http://schemas.microsoft.com/office/drawing/2014/main" id="{5BCDF8BF-A87A-46E6-871E-8BC0D8765126}"/>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134129</xdr:rowOff>
    </xdr:from>
    <xdr:ext cx="469744" cy="259045"/>
    <xdr:sp macro="" textlink="">
      <xdr:nvSpPr>
        <xdr:cNvPr id="426" name="n_1mainValue【学校施設】&#10;一人当たり面積">
          <a:extLst>
            <a:ext uri="{FF2B5EF4-FFF2-40B4-BE49-F238E27FC236}">
              <a16:creationId xmlns:a16="http://schemas.microsoft.com/office/drawing/2014/main" id="{7F7FB681-49CB-4594-B54F-49B93E21C75C}"/>
            </a:ext>
          </a:extLst>
        </xdr:cNvPr>
        <xdr:cNvSpPr txBox="1"/>
      </xdr:nvSpPr>
      <xdr:spPr>
        <a:xfrm>
          <a:off x="2107572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141368</xdr:rowOff>
    </xdr:from>
    <xdr:ext cx="469744" cy="259045"/>
    <xdr:sp macro="" textlink="">
      <xdr:nvSpPr>
        <xdr:cNvPr id="427" name="n_2mainValue【学校施設】&#10;一人当たり面積">
          <a:extLst>
            <a:ext uri="{FF2B5EF4-FFF2-40B4-BE49-F238E27FC236}">
              <a16:creationId xmlns:a16="http://schemas.microsoft.com/office/drawing/2014/main" id="{D2D1869A-C662-44F9-8A4A-93EE12645D65}"/>
            </a:ext>
          </a:extLst>
        </xdr:cNvPr>
        <xdr:cNvSpPr txBox="1"/>
      </xdr:nvSpPr>
      <xdr:spPr>
        <a:xfrm>
          <a:off x="201994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147464</xdr:rowOff>
    </xdr:from>
    <xdr:ext cx="469744" cy="259045"/>
    <xdr:sp macro="" textlink="">
      <xdr:nvSpPr>
        <xdr:cNvPr id="428" name="n_3mainValue【学校施設】&#10;一人当たり面積">
          <a:extLst>
            <a:ext uri="{FF2B5EF4-FFF2-40B4-BE49-F238E27FC236}">
              <a16:creationId xmlns:a16="http://schemas.microsoft.com/office/drawing/2014/main" id="{CDED4037-ED1A-4ED9-87A8-0EA4704851A5}"/>
            </a:ext>
          </a:extLst>
        </xdr:cNvPr>
        <xdr:cNvSpPr txBox="1"/>
      </xdr:nvSpPr>
      <xdr:spPr>
        <a:xfrm>
          <a:off x="19310427" y="107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147464</xdr:rowOff>
    </xdr:from>
    <xdr:ext cx="469744" cy="259045"/>
    <xdr:sp macro="" textlink="">
      <xdr:nvSpPr>
        <xdr:cNvPr id="429" name="n_4mainValue【学校施設】&#10;一人当たり面積">
          <a:extLst>
            <a:ext uri="{FF2B5EF4-FFF2-40B4-BE49-F238E27FC236}">
              <a16:creationId xmlns:a16="http://schemas.microsoft.com/office/drawing/2014/main" id="{8EFCB261-336B-44C0-97C6-50EAE4D80AA3}"/>
            </a:ext>
          </a:extLst>
        </xdr:cNvPr>
        <xdr:cNvSpPr txBox="1"/>
      </xdr:nvSpPr>
      <xdr:spPr>
        <a:xfrm>
          <a:off x="18421427" y="107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335635BD-699E-4E0D-9FAF-D4D7186583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465C37CF-0D6D-491B-8BDF-1603CDAEBC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043DAEB5-C000-46AA-9542-55E68AF17B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867EDA20-E559-4416-A918-F1AF46277D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A2B29313-9BA8-426E-8BE8-3710386609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A730F787-58E9-4E89-A8B0-0AD0B0CFC4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97B7110A-B6C7-4C1B-A1DD-9DDFE86619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AF81DEEA-5B9A-49EA-B0CC-04C990339A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4750A1BF-6E84-45D5-9A12-CCFD2140DC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C145343A-6652-4A0F-B8C1-FCB5C88E10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3A218DFB-2AB6-4183-BD71-C7CE928F1D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5E7421DD-8762-47DE-AD20-E8AE11AFF1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5FFBC935-C379-412A-9A7D-E502308C1B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227CAA5F-8B7F-4DF3-AB06-4BD58A43E8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6653A8C6-E2A5-4106-884F-236EE79588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2E131EC9-8754-4B30-A530-1BF5AE59E7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84016239-D39B-4AF4-B2BF-768BB3F6AE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11A47F1E-2C13-4F4D-871B-71994B6AFC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9D4EDBAC-FD45-4DC8-BC02-15AFF145D6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284D6917-EBB0-4C0D-B9EA-32DF85D66F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40565B22-2BB0-4F4B-AF55-7DFCB7797C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7DAFB98F-86C3-4289-A88E-1B4CB6097C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A57EFF34-DACA-4FA1-ACFD-E0120709AB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A93630BF-14C3-439D-A5DF-F180F54312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E2BD303A-B474-4388-9596-423D8F5037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C5AD827A-9315-4CA8-A6E6-A4A45C4019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06564361-A26F-4308-97D1-CCD4D4946C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65A49DDA-BC44-4C41-8769-4261EE0555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917C1B94-86DC-4DA3-B1FB-590941CAC1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7CD784CD-80E6-4713-901D-E25C87977C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2C26B997-4DA0-4906-8C49-5FAE7ECAB0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13A1AC3F-FDBC-4170-B3A4-22108177F1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A45F7F1C-E4D9-4693-8E12-A1B3A7020D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3E60ABAD-9A29-4639-B5C1-846D54DD59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40049430-7780-41CE-87A7-966A92EDD4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BF203C0B-6C57-40BE-8143-B8AD06CC3E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2372EF76-71EC-4E18-8348-73CEB909E6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208ECBB9-9A1C-44AE-A724-86D7721F40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89D6593D-9652-48FC-9245-5336C96A29F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ADDFE1E1-44A9-4290-91BF-C612AF3C13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公民館】&#10;有形固定資産減価償却率グラフ枠">
          <a:extLst>
            <a:ext uri="{FF2B5EF4-FFF2-40B4-BE49-F238E27FC236}">
              <a16:creationId xmlns:a16="http://schemas.microsoft.com/office/drawing/2014/main" id="{3873DCBD-9600-46D0-849A-13643F12FC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8CA28598-31C4-4EAA-9B1A-8BC5D31E2117}"/>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公民館】&#10;有形固定資産減価償却率最小値テキスト">
          <a:extLst>
            <a:ext uri="{FF2B5EF4-FFF2-40B4-BE49-F238E27FC236}">
              <a16:creationId xmlns:a16="http://schemas.microsoft.com/office/drawing/2014/main" id="{F46694E9-A8FB-42EA-BFDC-452C1E9D60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3DC2F1CB-EC14-4FF4-B929-CEA483C250D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474" name="【公民館】&#10;有形固定資産減価償却率最大値テキスト">
          <a:extLst>
            <a:ext uri="{FF2B5EF4-FFF2-40B4-BE49-F238E27FC236}">
              <a16:creationId xmlns:a16="http://schemas.microsoft.com/office/drawing/2014/main" id="{7885B461-205C-43D3-81BC-39BEDBC11CE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475" name="直線コネクタ 474">
          <a:extLst>
            <a:ext uri="{FF2B5EF4-FFF2-40B4-BE49-F238E27FC236}">
              <a16:creationId xmlns:a16="http://schemas.microsoft.com/office/drawing/2014/main" id="{ADC58370-1246-4C9F-909E-975A267ADD4E}"/>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476" name="【公民館】&#10;有形固定資産減価償却率平均値テキスト">
          <a:extLst>
            <a:ext uri="{FF2B5EF4-FFF2-40B4-BE49-F238E27FC236}">
              <a16:creationId xmlns:a16="http://schemas.microsoft.com/office/drawing/2014/main" id="{0FC9973C-9B71-49FC-B52D-12456D0406D5}"/>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477" name="フローチャート: 判断 476">
          <a:extLst>
            <a:ext uri="{FF2B5EF4-FFF2-40B4-BE49-F238E27FC236}">
              <a16:creationId xmlns:a16="http://schemas.microsoft.com/office/drawing/2014/main" id="{52F8AF8B-608D-4498-A9C9-11AD9DB10CED}"/>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478" name="フローチャート: 判断 477">
          <a:extLst>
            <a:ext uri="{FF2B5EF4-FFF2-40B4-BE49-F238E27FC236}">
              <a16:creationId xmlns:a16="http://schemas.microsoft.com/office/drawing/2014/main" id="{337D170C-39FE-4701-AC2F-133A270BB486}"/>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479" name="フローチャート: 判断 478">
          <a:extLst>
            <a:ext uri="{FF2B5EF4-FFF2-40B4-BE49-F238E27FC236}">
              <a16:creationId xmlns:a16="http://schemas.microsoft.com/office/drawing/2014/main" id="{256BBFE4-443F-420A-A417-73E5C25CC4EF}"/>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480" name="フローチャート: 判断 479">
          <a:extLst>
            <a:ext uri="{FF2B5EF4-FFF2-40B4-BE49-F238E27FC236}">
              <a16:creationId xmlns:a16="http://schemas.microsoft.com/office/drawing/2014/main" id="{659C7A54-0393-422D-A4F2-58B87161EA64}"/>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481" name="フローチャート: 判断 480">
          <a:extLst>
            <a:ext uri="{FF2B5EF4-FFF2-40B4-BE49-F238E27FC236}">
              <a16:creationId xmlns:a16="http://schemas.microsoft.com/office/drawing/2014/main" id="{5784B0DB-00AB-468D-980C-D1E6219FDDD7}"/>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1C12D11C-D31E-4902-B560-DB6EF87BC2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A673E98-24B2-4252-9702-8C34D0BED0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9DAB9A75-9FA4-4B78-BDEC-1715F72D83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ADBE8377-628F-4B1F-9E6A-D54FC56455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61ADA44B-D699-444A-9DF6-1E1783B357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487" name="楕円 486">
          <a:extLst>
            <a:ext uri="{FF2B5EF4-FFF2-40B4-BE49-F238E27FC236}">
              <a16:creationId xmlns:a16="http://schemas.microsoft.com/office/drawing/2014/main" id="{FD7053AA-2352-4714-96B5-4E9147B88F3F}"/>
            </a:ext>
          </a:extLst>
        </xdr:cNvPr>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45011</xdr:rowOff>
    </xdr:from>
    <xdr:ext cx="405111" cy="259045"/>
    <xdr:sp macro="" textlink="">
      <xdr:nvSpPr>
        <xdr:cNvPr id="488" name="【公民館】&#10;有形固定資産減価償却率該当値テキスト">
          <a:extLst>
            <a:ext uri="{FF2B5EF4-FFF2-40B4-BE49-F238E27FC236}">
              <a16:creationId xmlns:a16="http://schemas.microsoft.com/office/drawing/2014/main" id="{9A3F84B3-FB01-46C2-859D-B7309B66CDBD}"/>
            </a:ext>
          </a:extLst>
        </xdr:cNvPr>
        <xdr:cNvSpPr txBox="1"/>
      </xdr:nvSpPr>
      <xdr:spPr>
        <a:xfrm>
          <a:off x="16357600" y="1787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489" name="楕円 488">
          <a:extLst>
            <a:ext uri="{FF2B5EF4-FFF2-40B4-BE49-F238E27FC236}">
              <a16:creationId xmlns:a16="http://schemas.microsoft.com/office/drawing/2014/main" id="{72CB3048-13AB-4697-B7E0-ECA146F98450}"/>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72934</xdr:rowOff>
    </xdr:to>
    <xdr:cxnSp macro="">
      <xdr:nvCxnSpPr>
        <xdr:cNvPr id="490" name="直線コネクタ 489">
          <a:extLst>
            <a:ext uri="{FF2B5EF4-FFF2-40B4-BE49-F238E27FC236}">
              <a16:creationId xmlns:a16="http://schemas.microsoft.com/office/drawing/2014/main" id="{1096235C-04AB-47BB-92F0-F15FFAA0AE96}"/>
            </a:ext>
          </a:extLst>
        </xdr:cNvPr>
        <xdr:cNvCxnSpPr/>
      </xdr:nvCxnSpPr>
      <xdr:spPr>
        <a:xfrm>
          <a:off x="15481300" y="180441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491" name="楕円 490">
          <a:extLst>
            <a:ext uri="{FF2B5EF4-FFF2-40B4-BE49-F238E27FC236}">
              <a16:creationId xmlns:a16="http://schemas.microsoft.com/office/drawing/2014/main" id="{04655112-76E6-4F40-8EEF-FBA4BDC28BF7}"/>
            </a:ext>
          </a:extLst>
        </xdr:cNvPr>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41911</xdr:rowOff>
    </xdr:to>
    <xdr:cxnSp macro="">
      <xdr:nvCxnSpPr>
        <xdr:cNvPr id="492" name="直線コネクタ 491">
          <a:extLst>
            <a:ext uri="{FF2B5EF4-FFF2-40B4-BE49-F238E27FC236}">
              <a16:creationId xmlns:a16="http://schemas.microsoft.com/office/drawing/2014/main" id="{B0FEF461-C504-4ADA-94B7-6454B1A13F4C}"/>
            </a:ext>
          </a:extLst>
        </xdr:cNvPr>
        <xdr:cNvCxnSpPr/>
      </xdr:nvCxnSpPr>
      <xdr:spPr>
        <a:xfrm>
          <a:off x="14592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493" name="楕円 492">
          <a:extLst>
            <a:ext uri="{FF2B5EF4-FFF2-40B4-BE49-F238E27FC236}">
              <a16:creationId xmlns:a16="http://schemas.microsoft.com/office/drawing/2014/main" id="{0EAC4869-E381-4D5A-A391-9DC257C3BE4E}"/>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9252</xdr:rowOff>
    </xdr:to>
    <xdr:cxnSp macro="">
      <xdr:nvCxnSpPr>
        <xdr:cNvPr id="494" name="直線コネクタ 493">
          <a:extLst>
            <a:ext uri="{FF2B5EF4-FFF2-40B4-BE49-F238E27FC236}">
              <a16:creationId xmlns:a16="http://schemas.microsoft.com/office/drawing/2014/main" id="{D7825BA7-1DED-4BA4-BEEE-036C55557430}"/>
            </a:ext>
          </a:extLst>
        </xdr:cNvPr>
        <xdr:cNvCxnSpPr/>
      </xdr:nvCxnSpPr>
      <xdr:spPr>
        <a:xfrm>
          <a:off x="13703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495" name="楕円 494">
          <a:extLst>
            <a:ext uri="{FF2B5EF4-FFF2-40B4-BE49-F238E27FC236}">
              <a16:creationId xmlns:a16="http://schemas.microsoft.com/office/drawing/2014/main" id="{B0197D8C-7C4B-4764-9D2C-D83BDAD2CE83}"/>
            </a:ext>
          </a:extLst>
        </xdr:cNvPr>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106</xdr:row>
      <xdr:rowOff>12519</xdr:rowOff>
    </xdr:to>
    <xdr:cxnSp macro="">
      <xdr:nvCxnSpPr>
        <xdr:cNvPr id="496" name="直線コネクタ 495">
          <a:extLst>
            <a:ext uri="{FF2B5EF4-FFF2-40B4-BE49-F238E27FC236}">
              <a16:creationId xmlns:a16="http://schemas.microsoft.com/office/drawing/2014/main" id="{0660137B-85EE-4F25-B24B-C95C55FDB421}"/>
            </a:ext>
          </a:extLst>
        </xdr:cNvPr>
        <xdr:cNvCxnSpPr/>
      </xdr:nvCxnSpPr>
      <xdr:spPr>
        <a:xfrm flipV="1">
          <a:off x="12814300" y="1798537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497" name="n_1aveValue【公民館】&#10;有形固定資産減価償却率">
          <a:extLst>
            <a:ext uri="{FF2B5EF4-FFF2-40B4-BE49-F238E27FC236}">
              <a16:creationId xmlns:a16="http://schemas.microsoft.com/office/drawing/2014/main" id="{3435EE1E-ECEF-4939-BC6E-ABACE2A3C902}"/>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498" name="n_2aveValue【公民館】&#10;有形固定資産減価償却率">
          <a:extLst>
            <a:ext uri="{FF2B5EF4-FFF2-40B4-BE49-F238E27FC236}">
              <a16:creationId xmlns:a16="http://schemas.microsoft.com/office/drawing/2014/main" id="{EA0CCBF6-880E-462C-BA70-8F85A5C30CA8}"/>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499" name="n_3aveValue【公民館】&#10;有形固定資産減価償却率">
          <a:extLst>
            <a:ext uri="{FF2B5EF4-FFF2-40B4-BE49-F238E27FC236}">
              <a16:creationId xmlns:a16="http://schemas.microsoft.com/office/drawing/2014/main" id="{589ACB7D-2098-4D08-87A2-62CA8D4607E0}"/>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500" name="n_4aveValue【公民館】&#10;有形固定資産減価償却率">
          <a:extLst>
            <a:ext uri="{FF2B5EF4-FFF2-40B4-BE49-F238E27FC236}">
              <a16:creationId xmlns:a16="http://schemas.microsoft.com/office/drawing/2014/main" id="{2A148D08-E4A9-4E04-8891-D781D9DCEE41}"/>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501" name="n_1mainValue【公民館】&#10;有形固定資産減価償却率">
          <a:extLst>
            <a:ext uri="{FF2B5EF4-FFF2-40B4-BE49-F238E27FC236}">
              <a16:creationId xmlns:a16="http://schemas.microsoft.com/office/drawing/2014/main" id="{A119F3C1-FD9B-429D-B0AB-D12641ACBC6A}"/>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02" name="n_2mainValue【公民館】&#10;有形固定資産減価償却率">
          <a:extLst>
            <a:ext uri="{FF2B5EF4-FFF2-40B4-BE49-F238E27FC236}">
              <a16:creationId xmlns:a16="http://schemas.microsoft.com/office/drawing/2014/main" id="{60556ED0-D8E9-4F60-ADF6-15B7FE089574}"/>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503" name="n_3mainValue【公民館】&#10;有形固定資産減価償却率">
          <a:extLst>
            <a:ext uri="{FF2B5EF4-FFF2-40B4-BE49-F238E27FC236}">
              <a16:creationId xmlns:a16="http://schemas.microsoft.com/office/drawing/2014/main" id="{D35FC8DB-1D93-4E9C-93F4-4A0C1222E4F4}"/>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79846</xdr:rowOff>
    </xdr:from>
    <xdr:ext cx="405111" cy="259045"/>
    <xdr:sp macro="" textlink="">
      <xdr:nvSpPr>
        <xdr:cNvPr id="504" name="n_4mainValue【公民館】&#10;有形固定資産減価償却率">
          <a:extLst>
            <a:ext uri="{FF2B5EF4-FFF2-40B4-BE49-F238E27FC236}">
              <a16:creationId xmlns:a16="http://schemas.microsoft.com/office/drawing/2014/main" id="{0F3CDF96-0B79-4BDF-9AA1-34A345906891}"/>
            </a:ext>
          </a:extLst>
        </xdr:cNvPr>
        <xdr:cNvSpPr txBox="1"/>
      </xdr:nvSpPr>
      <xdr:spPr>
        <a:xfrm>
          <a:off x="12611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30D1EFE1-AF2D-4BEF-B29D-00B34B7E72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E28F6F81-CC77-4654-9B2D-10ED4FEA64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CA43C684-0CDD-4AF8-8521-4E418D2139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5FD9A724-0C0A-4688-BDEC-00FC8D07D5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CE0C1FE2-4768-4509-86EF-408CD77867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1017583F-4959-48EC-B891-102039A27A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68683587-7601-48C5-AFD2-B38DB7C8B6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664B8CBD-55A5-435C-BAB9-0A9E7224BD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1DE884A2-B02D-43F3-AA59-A551BC8269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5CE223B9-3E76-4DD9-9828-9EBC091876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a:extLst>
            <a:ext uri="{FF2B5EF4-FFF2-40B4-BE49-F238E27FC236}">
              <a16:creationId xmlns:a16="http://schemas.microsoft.com/office/drawing/2014/main" id="{9CBE1450-A089-4792-979E-A1C9CD9C85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a:extLst>
            <a:ext uri="{FF2B5EF4-FFF2-40B4-BE49-F238E27FC236}">
              <a16:creationId xmlns:a16="http://schemas.microsoft.com/office/drawing/2014/main" id="{F52D15D0-436F-4BCE-83E2-62FE3218405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a:extLst>
            <a:ext uri="{FF2B5EF4-FFF2-40B4-BE49-F238E27FC236}">
              <a16:creationId xmlns:a16="http://schemas.microsoft.com/office/drawing/2014/main" id="{356E8260-B650-4C26-9AAF-B785BEE0881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a:extLst>
            <a:ext uri="{FF2B5EF4-FFF2-40B4-BE49-F238E27FC236}">
              <a16:creationId xmlns:a16="http://schemas.microsoft.com/office/drawing/2014/main" id="{E1F09093-3229-4780-B9FF-F749DE4DDE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a:extLst>
            <a:ext uri="{FF2B5EF4-FFF2-40B4-BE49-F238E27FC236}">
              <a16:creationId xmlns:a16="http://schemas.microsoft.com/office/drawing/2014/main" id="{1043C6C0-5B86-4280-9CC3-E8AD51DD19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a:extLst>
            <a:ext uri="{FF2B5EF4-FFF2-40B4-BE49-F238E27FC236}">
              <a16:creationId xmlns:a16="http://schemas.microsoft.com/office/drawing/2014/main" id="{979CD294-65A6-4805-B592-58C4D7EFFD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a:extLst>
            <a:ext uri="{FF2B5EF4-FFF2-40B4-BE49-F238E27FC236}">
              <a16:creationId xmlns:a16="http://schemas.microsoft.com/office/drawing/2014/main" id="{FE455A6E-AAA9-4AE0-BAC9-A37F520D73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a:extLst>
            <a:ext uri="{FF2B5EF4-FFF2-40B4-BE49-F238E27FC236}">
              <a16:creationId xmlns:a16="http://schemas.microsoft.com/office/drawing/2014/main" id="{E3CC3725-63DA-4D94-BDB6-B4CDC15B2E6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a:extLst>
            <a:ext uri="{FF2B5EF4-FFF2-40B4-BE49-F238E27FC236}">
              <a16:creationId xmlns:a16="http://schemas.microsoft.com/office/drawing/2014/main" id="{44659A52-2013-4A62-8627-BD12980406F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a:extLst>
            <a:ext uri="{FF2B5EF4-FFF2-40B4-BE49-F238E27FC236}">
              <a16:creationId xmlns:a16="http://schemas.microsoft.com/office/drawing/2014/main" id="{B710BBC4-B5EE-499F-9C85-6CF54945F6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a:extLst>
            <a:ext uri="{FF2B5EF4-FFF2-40B4-BE49-F238E27FC236}">
              <a16:creationId xmlns:a16="http://schemas.microsoft.com/office/drawing/2014/main" id="{D6652A64-D632-4709-88E5-24B236C0482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a:extLst>
            <a:ext uri="{FF2B5EF4-FFF2-40B4-BE49-F238E27FC236}">
              <a16:creationId xmlns:a16="http://schemas.microsoft.com/office/drawing/2014/main" id="{1A23CB40-91A4-4100-8C5B-26CE41BA08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9B1D67F9-5665-4039-B19F-B038797DC5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E0639DEC-87EB-4856-A72C-A1A59E1279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a:extLst>
            <a:ext uri="{FF2B5EF4-FFF2-40B4-BE49-F238E27FC236}">
              <a16:creationId xmlns:a16="http://schemas.microsoft.com/office/drawing/2014/main" id="{43D7D150-AFA5-43AB-B4B9-0676CC29DA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530" name="直線コネクタ 529">
          <a:extLst>
            <a:ext uri="{FF2B5EF4-FFF2-40B4-BE49-F238E27FC236}">
              <a16:creationId xmlns:a16="http://schemas.microsoft.com/office/drawing/2014/main" id="{2D24DFAA-A90F-4929-B9E6-AD4C45D82A45}"/>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531" name="【公民館】&#10;一人当たり面積最小値テキスト">
          <a:extLst>
            <a:ext uri="{FF2B5EF4-FFF2-40B4-BE49-F238E27FC236}">
              <a16:creationId xmlns:a16="http://schemas.microsoft.com/office/drawing/2014/main" id="{D96D4EB8-3BE2-47E0-A8EE-1FB79B999A3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532" name="直線コネクタ 531">
          <a:extLst>
            <a:ext uri="{FF2B5EF4-FFF2-40B4-BE49-F238E27FC236}">
              <a16:creationId xmlns:a16="http://schemas.microsoft.com/office/drawing/2014/main" id="{FA60B5CC-937B-4CB6-989D-76946B3F06B5}"/>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533" name="【公民館】&#10;一人当たり面積最大値テキスト">
          <a:extLst>
            <a:ext uri="{FF2B5EF4-FFF2-40B4-BE49-F238E27FC236}">
              <a16:creationId xmlns:a16="http://schemas.microsoft.com/office/drawing/2014/main" id="{487B006D-8A5B-4570-A9B9-D257519EBFC3}"/>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534" name="直線コネクタ 533">
          <a:extLst>
            <a:ext uri="{FF2B5EF4-FFF2-40B4-BE49-F238E27FC236}">
              <a16:creationId xmlns:a16="http://schemas.microsoft.com/office/drawing/2014/main" id="{F8811E16-98C9-4F7E-8C12-3AFE71B5F013}"/>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535" name="【公民館】&#10;一人当たり面積平均値テキスト">
          <a:extLst>
            <a:ext uri="{FF2B5EF4-FFF2-40B4-BE49-F238E27FC236}">
              <a16:creationId xmlns:a16="http://schemas.microsoft.com/office/drawing/2014/main" id="{923B53B9-FCE1-48CB-9ADE-25AF932C43D1}"/>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536" name="フローチャート: 判断 535">
          <a:extLst>
            <a:ext uri="{FF2B5EF4-FFF2-40B4-BE49-F238E27FC236}">
              <a16:creationId xmlns:a16="http://schemas.microsoft.com/office/drawing/2014/main" id="{CCA2174A-ED24-4420-BC6F-B6AC750F48A9}"/>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537" name="フローチャート: 判断 536">
          <a:extLst>
            <a:ext uri="{FF2B5EF4-FFF2-40B4-BE49-F238E27FC236}">
              <a16:creationId xmlns:a16="http://schemas.microsoft.com/office/drawing/2014/main" id="{BC4CFB21-D4AC-47C0-B5FB-F0A7E4FD094A}"/>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538" name="フローチャート: 判断 537">
          <a:extLst>
            <a:ext uri="{FF2B5EF4-FFF2-40B4-BE49-F238E27FC236}">
              <a16:creationId xmlns:a16="http://schemas.microsoft.com/office/drawing/2014/main" id="{8BF4F51B-DCE5-47E3-90BB-CD294155C17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39" name="フローチャート: 判断 538">
          <a:extLst>
            <a:ext uri="{FF2B5EF4-FFF2-40B4-BE49-F238E27FC236}">
              <a16:creationId xmlns:a16="http://schemas.microsoft.com/office/drawing/2014/main" id="{F1052D1C-4273-49BE-A58C-C5E9356CA2AE}"/>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540" name="フローチャート: 判断 539">
          <a:extLst>
            <a:ext uri="{FF2B5EF4-FFF2-40B4-BE49-F238E27FC236}">
              <a16:creationId xmlns:a16="http://schemas.microsoft.com/office/drawing/2014/main" id="{5A57E950-CC5C-4001-B8FF-A989686F00DF}"/>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A7408A6A-C823-4335-A2CF-13D230CAAC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85B68BAC-B691-40B0-91B6-D1C3CA2AC7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554D33D0-3398-454E-821B-DF5B9305C1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99DA2D98-7B75-4D0F-BDF7-1D02F22EA1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DD16269D-A3FF-4F15-84E4-74FB2E0DAD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546" name="楕円 545">
          <a:extLst>
            <a:ext uri="{FF2B5EF4-FFF2-40B4-BE49-F238E27FC236}">
              <a16:creationId xmlns:a16="http://schemas.microsoft.com/office/drawing/2014/main" id="{083CFA3F-E4C8-4C82-BF4D-ED345101808B}"/>
            </a:ext>
          </a:extLst>
        </xdr:cNvPr>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547" name="【公民館】&#10;一人当たり面積該当値テキスト">
          <a:extLst>
            <a:ext uri="{FF2B5EF4-FFF2-40B4-BE49-F238E27FC236}">
              <a16:creationId xmlns:a16="http://schemas.microsoft.com/office/drawing/2014/main" id="{37708185-3D4A-433A-8108-70102E8296E5}"/>
            </a:ext>
          </a:extLst>
        </xdr:cNvPr>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548" name="楕円 547">
          <a:extLst>
            <a:ext uri="{FF2B5EF4-FFF2-40B4-BE49-F238E27FC236}">
              <a16:creationId xmlns:a16="http://schemas.microsoft.com/office/drawing/2014/main" id="{F27A3F47-083B-4BEB-AB9B-54F9D89328D4}"/>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160564</xdr:rowOff>
    </xdr:to>
    <xdr:cxnSp macro="">
      <xdr:nvCxnSpPr>
        <xdr:cNvPr id="549" name="直線コネクタ 548">
          <a:extLst>
            <a:ext uri="{FF2B5EF4-FFF2-40B4-BE49-F238E27FC236}">
              <a16:creationId xmlns:a16="http://schemas.microsoft.com/office/drawing/2014/main" id="{78D27684-EF2B-4FAA-AB1B-60C8AAF5CE37}"/>
            </a:ext>
          </a:extLst>
        </xdr:cNvPr>
        <xdr:cNvCxnSpPr/>
      </xdr:nvCxnSpPr>
      <xdr:spPr>
        <a:xfrm flipV="1">
          <a:off x="21323300" y="1850462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550" name="楕円 549">
          <a:extLst>
            <a:ext uri="{FF2B5EF4-FFF2-40B4-BE49-F238E27FC236}">
              <a16:creationId xmlns:a16="http://schemas.microsoft.com/office/drawing/2014/main" id="{71E20BA9-0FA8-427C-B2C3-4EB540A33E55}"/>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162742</xdr:rowOff>
    </xdr:to>
    <xdr:cxnSp macro="">
      <xdr:nvCxnSpPr>
        <xdr:cNvPr id="551" name="直線コネクタ 550">
          <a:extLst>
            <a:ext uri="{FF2B5EF4-FFF2-40B4-BE49-F238E27FC236}">
              <a16:creationId xmlns:a16="http://schemas.microsoft.com/office/drawing/2014/main" id="{92E98044-119E-4657-BE40-D47D352F748A}"/>
            </a:ext>
          </a:extLst>
        </xdr:cNvPr>
        <xdr:cNvCxnSpPr/>
      </xdr:nvCxnSpPr>
      <xdr:spPr>
        <a:xfrm flipV="1">
          <a:off x="20434300" y="185057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552" name="楕円 551">
          <a:extLst>
            <a:ext uri="{FF2B5EF4-FFF2-40B4-BE49-F238E27FC236}">
              <a16:creationId xmlns:a16="http://schemas.microsoft.com/office/drawing/2014/main" id="{C6C0C97C-9D14-4E42-8735-DF22FD14CB7F}"/>
            </a:ext>
          </a:extLst>
        </xdr:cNvPr>
        <xdr:cNvSpPr/>
      </xdr:nvSpPr>
      <xdr:spPr>
        <a:xfrm>
          <a:off x="19494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164919</xdr:rowOff>
    </xdr:to>
    <xdr:cxnSp macro="">
      <xdr:nvCxnSpPr>
        <xdr:cNvPr id="553" name="直線コネクタ 552">
          <a:extLst>
            <a:ext uri="{FF2B5EF4-FFF2-40B4-BE49-F238E27FC236}">
              <a16:creationId xmlns:a16="http://schemas.microsoft.com/office/drawing/2014/main" id="{34869687-A125-4345-9BBB-72FDE3C0FDC9}"/>
            </a:ext>
          </a:extLst>
        </xdr:cNvPr>
        <xdr:cNvCxnSpPr/>
      </xdr:nvCxnSpPr>
      <xdr:spPr>
        <a:xfrm flipV="1">
          <a:off x="19545300" y="185078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114119</xdr:rowOff>
    </xdr:from>
    <xdr:to>
      <xdr:col>98</xdr:col>
      <xdr:colOff>38100</xdr:colOff>
      <xdr:row>108</xdr:row>
      <xdr:rowOff>44269</xdr:rowOff>
    </xdr:to>
    <xdr:sp macro="" textlink="">
      <xdr:nvSpPr>
        <xdr:cNvPr id="554" name="楕円 553">
          <a:extLst>
            <a:ext uri="{FF2B5EF4-FFF2-40B4-BE49-F238E27FC236}">
              <a16:creationId xmlns:a16="http://schemas.microsoft.com/office/drawing/2014/main" id="{3735AB81-6D9F-4BAE-A737-29E9BCCB3CC4}"/>
            </a:ext>
          </a:extLst>
        </xdr:cNvPr>
        <xdr:cNvSpPr/>
      </xdr:nvSpPr>
      <xdr:spPr>
        <a:xfrm>
          <a:off x="18605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164919</xdr:rowOff>
    </xdr:from>
    <xdr:to>
      <xdr:col>102</xdr:col>
      <xdr:colOff>114300</xdr:colOff>
      <xdr:row>107</xdr:row>
      <xdr:rowOff>164919</xdr:rowOff>
    </xdr:to>
    <xdr:cxnSp macro="">
      <xdr:nvCxnSpPr>
        <xdr:cNvPr id="555" name="直線コネクタ 554">
          <a:extLst>
            <a:ext uri="{FF2B5EF4-FFF2-40B4-BE49-F238E27FC236}">
              <a16:creationId xmlns:a16="http://schemas.microsoft.com/office/drawing/2014/main" id="{41B18AEA-0EBB-4C63-AEC5-EFCDDAC57970}"/>
            </a:ext>
          </a:extLst>
        </xdr:cNvPr>
        <xdr:cNvCxnSpPr/>
      </xdr:nvCxnSpPr>
      <xdr:spPr>
        <a:xfrm>
          <a:off x="18656300" y="18510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556" name="n_1aveValue【公民館】&#10;一人当たり面積">
          <a:extLst>
            <a:ext uri="{FF2B5EF4-FFF2-40B4-BE49-F238E27FC236}">
              <a16:creationId xmlns:a16="http://schemas.microsoft.com/office/drawing/2014/main" id="{46E55939-2E4E-48A6-9730-9DBF32A966F6}"/>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557" name="n_2aveValue【公民館】&#10;一人当たり面積">
          <a:extLst>
            <a:ext uri="{FF2B5EF4-FFF2-40B4-BE49-F238E27FC236}">
              <a16:creationId xmlns:a16="http://schemas.microsoft.com/office/drawing/2014/main" id="{8B704F01-D2C1-4E33-B23F-66A044CB9A09}"/>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558" name="n_3aveValue【公民館】&#10;一人当たり面積">
          <a:extLst>
            <a:ext uri="{FF2B5EF4-FFF2-40B4-BE49-F238E27FC236}">
              <a16:creationId xmlns:a16="http://schemas.microsoft.com/office/drawing/2014/main" id="{6C0098A0-E909-4266-B070-21665BD6E68F}"/>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559" name="n_4aveValue【公民館】&#10;一人当たり面積">
          <a:extLst>
            <a:ext uri="{FF2B5EF4-FFF2-40B4-BE49-F238E27FC236}">
              <a16:creationId xmlns:a16="http://schemas.microsoft.com/office/drawing/2014/main" id="{BD943B7F-7BA6-4D23-AD10-A1FB4043E462}"/>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560" name="n_1mainValue【公民館】&#10;一人当たり面積">
          <a:extLst>
            <a:ext uri="{FF2B5EF4-FFF2-40B4-BE49-F238E27FC236}">
              <a16:creationId xmlns:a16="http://schemas.microsoft.com/office/drawing/2014/main" id="{363E5A28-8606-47F1-9103-FC613DB544CA}"/>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561" name="n_2mainValue【公民館】&#10;一人当たり面積">
          <a:extLst>
            <a:ext uri="{FF2B5EF4-FFF2-40B4-BE49-F238E27FC236}">
              <a16:creationId xmlns:a16="http://schemas.microsoft.com/office/drawing/2014/main" id="{89314823-54B9-4644-A207-D9F5E9F36EC5}"/>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562" name="n_3mainValue【公民館】&#10;一人当たり面積">
          <a:extLst>
            <a:ext uri="{FF2B5EF4-FFF2-40B4-BE49-F238E27FC236}">
              <a16:creationId xmlns:a16="http://schemas.microsoft.com/office/drawing/2014/main" id="{47F3FF7D-D24B-42D0-91FF-096C3BCE2348}"/>
            </a:ext>
          </a:extLst>
        </xdr:cNvPr>
        <xdr:cNvSpPr txBox="1"/>
      </xdr:nvSpPr>
      <xdr:spPr>
        <a:xfrm>
          <a:off x="19310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35396</xdr:rowOff>
    </xdr:from>
    <xdr:ext cx="469744" cy="259045"/>
    <xdr:sp macro="" textlink="">
      <xdr:nvSpPr>
        <xdr:cNvPr id="563" name="n_4mainValue【公民館】&#10;一人当たり面積">
          <a:extLst>
            <a:ext uri="{FF2B5EF4-FFF2-40B4-BE49-F238E27FC236}">
              <a16:creationId xmlns:a16="http://schemas.microsoft.com/office/drawing/2014/main" id="{18BCD139-822A-4D4E-B40F-F1A0BE36FB74}"/>
            </a:ext>
          </a:extLst>
        </xdr:cNvPr>
        <xdr:cNvSpPr txBox="1"/>
      </xdr:nvSpPr>
      <xdr:spPr>
        <a:xfrm>
          <a:off x="18421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73DD82C9-C80D-47C3-B723-6BF4771C1C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E7CF3547-E131-4D42-A417-EB1C1B6E1C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1E2EE6FD-6A28-48C2-8BF1-5190E3E887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・有形固定資産減価償却率は、前年度より増加しているが、類似団体平均をすべての施設類型で下回っている。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個別施設計画等に基づいた施設の維持管理を適切に進めることで有形固定資産の老朽化の抑制に努めていく。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13B15B-368B-4856-A029-99F786C05F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D9078B-5F5F-4AF3-BC65-6A0DBE6D42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D2F28E-F9CE-41D4-896D-8C1F219165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7D367D-B82D-46C9-86EE-CE2F2EEEA5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904110-2C4D-407F-900F-76EC38AC23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DC887C-E667-4687-861F-5BECB615BC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B23269-EB69-40BF-9FC9-8AFFA405F7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163937-10EE-4582-82F1-91EF67BBB4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EC58E8-57F9-4FF7-940E-DB66E9D251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870538-4BA1-4AE6-AEB8-914B990367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10,916
10,714
33.41
6,297,883
5,589,509
570,249
3,533,483
4,248,338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22B392-C6C6-4ABF-8BA4-E0CEC436B2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047ABC-5DA2-4431-BC8C-F3FE5E1C4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CB1F33-1505-4935-832E-926AB6145D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957062-DF2F-4F38-B30F-3B373C7F47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2F809F-9D15-4086-AF66-2CD3C84BCA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0D2D6B-9A4E-4DBD-B8D5-02424F9320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7FE80B-9B69-4960-8EF4-2C84E5ABC2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854B49-6419-4769-AD92-53CFD55F75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31FB77-6445-48D1-A7EF-C7562F4E2E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F1D770-214E-420F-8768-026928F330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9762FB-684E-4EA1-AD24-3851D801A7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EC6755-4D74-4A4F-A423-6090B6C533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D84508-3E12-4713-AF2F-4A1A4ECD50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D6E1C2-5E41-4834-B896-6D4117A9A4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72355B-1315-4CD5-BD86-1B77509F62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4F3468-2D9E-4C83-9B52-93F8001CEF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116600-FF9A-41AB-BEFD-3F677AFC04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95B753-8854-4C59-82F0-AD083C0FC3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A8CE92-A1B8-4CE5-B074-2F338B303F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37FD1D-C449-454E-AB8C-81C40D9E95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297EE1-0F91-49B5-B437-D9DA0EF13C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09BD08-ED29-44C1-9AF9-0B9DB8459D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D46A59-94CB-45BB-BEFD-191EBAB80B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F761EC-7278-478D-8DAE-82C1CE1F6C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532BED-D1EE-4FF1-BF54-DB2612D522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5145B2-D1F5-4636-B2BD-DC56604193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178F74-0F0C-4778-AE40-DD89E965D6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883B4E-0511-4A9A-845A-0CE49DB92D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225E96-ECAE-4E75-9086-A83719A934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5CF854-A7CE-4996-962E-9C8FDC0EC9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E11CA6-F0A3-4D83-853D-B049B4CE5C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EA891B-97C4-4586-BCAC-8B85334E4A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E5AF41-2B4B-470B-AE8C-559BE78D84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376780-64BD-4214-A77D-D05B53F7C01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D6A036-7D93-429F-91B5-B077966592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9CA5C0-3D24-47A3-961B-D24B633F39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4A6515-7792-455F-85EB-02E89EE681C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EE61EC-33CE-4FFE-945C-09CDF01A806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73CEBC-7EE3-441C-8245-4F3383257D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E3B38D-409A-4213-B723-19A682CE82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C7FB82-3D6A-4830-A791-F3C0641ED52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AE2C9F1-9162-4A8A-85E8-5AE9EBB94F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F89B17-B3D9-4D4D-8431-613BDC0D89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B2BE0DB-2938-4337-B204-F3F701F8AF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BFF5606-C42B-4036-BBA3-50E903921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D37623B-C595-4680-8E8B-11788FB9A3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FA8E37C2-7EEC-4431-8CBD-0432480AD785}"/>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600A1519-B7CA-499E-A2F0-5B4F77E124EE}"/>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41815791-0415-40F3-B51A-4EF976C044FE}"/>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A1542BD4-C3B8-4EC6-825B-C7A52A52DA73}"/>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4A271A78-F80F-48D0-B0F7-ED3D89A5A57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9B4F1B94-0BAA-4483-806D-933EFB6E23D8}"/>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670FC209-CF19-4364-B846-64CA545CBCCC}"/>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BA7EFA06-3F27-418E-8BCD-C9BD36724721}"/>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E603049E-6388-4C0D-9D59-B7DB9FD50951}"/>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BDDCC91A-7CA9-4067-BB03-C74AA1083385}"/>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41AAF2A0-AA80-4C72-8437-81600616CC0B}"/>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910912-C5BA-46A4-BF16-BD9712765C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3690FF-E40F-4B38-A29B-84041ED680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D2B963-0593-491E-B0C7-E44C018B39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361EAA-7BBE-4D34-8FD8-C904ABE8F7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00EFBC-D842-4AB8-92BE-59CDFDFFE8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6C884502-FB7E-4B05-83E2-11DF9603E30F}"/>
            </a:ext>
          </a:extLst>
        </xdr:cNvPr>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82D8281A-F021-494D-A6CB-17B9D774728F}"/>
            </a:ext>
          </a:extLst>
        </xdr:cNvPr>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0F589BAB-491E-4628-95C6-93B463B44739}"/>
            </a:ext>
          </a:extLst>
        </xdr:cNvPr>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7ED3F309-F098-467D-A735-5979B6D0D501}"/>
            </a:ext>
          </a:extLst>
        </xdr:cNvPr>
        <xdr:cNvCxnSpPr/>
      </xdr:nvCxnSpPr>
      <xdr:spPr>
        <a:xfrm>
          <a:off x="3797300" y="66304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A338578A-A85A-4088-A19F-3D1CDF1D8AD0}"/>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9AB75739-452F-4706-BA14-9DA8B7D14F54}"/>
            </a:ext>
          </a:extLst>
        </xdr:cNvPr>
        <xdr:cNvCxnSpPr/>
      </xdr:nvCxnSpPr>
      <xdr:spPr>
        <a:xfrm>
          <a:off x="2908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5F944B8E-82D7-441D-83E4-6E9418FD50F3}"/>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17730451-28DC-44BC-8B67-07C0F3A248D1}"/>
            </a:ext>
          </a:extLst>
        </xdr:cNvPr>
        <xdr:cNvCxnSpPr/>
      </xdr:nvCxnSpPr>
      <xdr:spPr>
        <a:xfrm>
          <a:off x="2019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103777</xdr:rowOff>
    </xdr:from>
    <xdr:to>
      <xdr:col>6</xdr:col>
      <xdr:colOff>38100</xdr:colOff>
      <xdr:row>38</xdr:row>
      <xdr:rowOff>33927</xdr:rowOff>
    </xdr:to>
    <xdr:sp macro="" textlink="">
      <xdr:nvSpPr>
        <xdr:cNvPr id="82" name="楕円 81">
          <a:extLst>
            <a:ext uri="{FF2B5EF4-FFF2-40B4-BE49-F238E27FC236}">
              <a16:creationId xmlns:a16="http://schemas.microsoft.com/office/drawing/2014/main" id="{690A5AD0-EBC2-44BD-868B-5F99AEE7C3E1}"/>
            </a:ext>
          </a:extLst>
        </xdr:cNvPr>
        <xdr:cNvSpPr/>
      </xdr:nvSpPr>
      <xdr:spPr>
        <a:xfrm>
          <a:off x="1079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154577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3C8AB833-8FDB-4F06-A089-F27959A30363}"/>
            </a:ext>
          </a:extLst>
        </xdr:cNvPr>
        <xdr:cNvCxnSpPr/>
      </xdr:nvCxnSpPr>
      <xdr:spPr>
        <a:xfrm>
          <a:off x="1130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679B26C5-030A-4D63-B69E-85557E946066}"/>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B2F4CF38-8A78-4317-A464-A78C77A882EE}"/>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9ABCF89F-E22C-4632-960A-8887247D43D8}"/>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3C87AE6B-F37C-4032-B1A9-292591B6A025}"/>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D145A1B2-2C57-4A93-8916-4D18AB5DFF46}"/>
            </a:ext>
          </a:extLst>
        </xdr:cNvPr>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F92BED5D-DA67-4139-A217-BF731AAA274A}"/>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F99C3AD-A807-4A1D-BED9-DC6F4331085C}"/>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B473AB94-B504-439E-A29F-F619A521A03C}"/>
            </a:ext>
          </a:extLst>
        </xdr:cNvPr>
        <xdr:cNvSpPr txBox="1"/>
      </xdr:nvSpPr>
      <xdr:spPr>
        <a:xfrm>
          <a:off x="927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7E213E-41F8-40E6-8B79-CD007F9264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693229-BB1D-4099-89E9-B376B091FB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FDBA0B-DA65-4651-90E5-0FE3C3C733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2B960C-9173-4EC6-911D-E61BBAC367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762DDEA-C010-456C-BA33-ECD7862326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1EC14EA-E521-4CC9-BB98-FFE72E464B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3FAF8D-1FDE-47A8-ACCE-E14D919109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B5F3F31-AE97-434C-A4B0-07B80BE9EB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11C70A-517A-4D57-8CF4-A8029C8FA4E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34FFA1E-A61E-4C93-B557-8D7BD41897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9B78040-98D3-4473-8B60-3871DB2AF9B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68BD6A0-000A-46D4-B430-6C518B80E1A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C2946A8-0D2D-44F2-A7E6-7E762BCBE57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67B694C-956A-413F-BE11-84AD83C7080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2D3260A-22A7-4725-AC39-61612DDEE6F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6FAC5AA-C7F7-4D6A-9365-E7B082A6AE1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375F335-F6A3-42DD-AD8D-6F2E9D2516C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1E33780-3664-464A-9C6B-8624CDD8B81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360A23E-65A6-48FB-B7A2-1542A61651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8129C4B-7D9C-4A0E-899B-51AC1E1942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BCCA13D-D12C-4FE8-BD89-E37CC496F9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A9DF9E6-0877-4E90-91D4-376419E99DAD}"/>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FB58CC0E-2F62-4CDB-971F-421414CA3B3B}"/>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F9676711-C31D-4776-BA67-4163BE5142C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FB7B098D-C2DC-4C22-BAA7-E45CA77B52F4}"/>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EA12A594-2DED-49B8-998C-31097F5B0343}"/>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1394289B-8015-4E69-892F-9A9B9322C3B5}"/>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10D9AF35-94E3-45D9-AEE5-34E9C8866E7D}"/>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D201C45F-C98A-41E3-BE98-B97D9752B952}"/>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FD2B6147-F7D6-495C-98F3-7BA4280282A9}"/>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BA6C0DF6-2E6B-467C-A5CC-9B4116526541}"/>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9D2B7FEE-1728-4805-8529-359527F23252}"/>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3804630-D56F-4AED-8ED1-3CB37D7365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533621-5505-4DBB-995F-60A0E0F713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D569FD-64E2-440B-B078-BF9583A758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4E420E-8109-4A16-9076-6846A6274E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B2360A-5D51-453D-858A-111408B5C6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13716E65-B492-4F01-B9A4-28D21DB4D019}"/>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01F471F1-0177-4D95-99D9-3BA1C31564B5}"/>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34BD0147-32C5-452B-8FAE-9D3199C0FC1E}"/>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030E74A1-5EC1-45C9-890D-2EFB3ABA2432}"/>
            </a:ext>
          </a:extLst>
        </xdr:cNvPr>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a:extLst>
            <a:ext uri="{FF2B5EF4-FFF2-40B4-BE49-F238E27FC236}">
              <a16:creationId xmlns:a16="http://schemas.microsoft.com/office/drawing/2014/main" id="{7E373CE0-91A8-4381-8C9E-B90166B12648}"/>
            </a:ext>
          </a:extLst>
        </xdr:cNvPr>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4" name="直線コネクタ 133">
          <a:extLst>
            <a:ext uri="{FF2B5EF4-FFF2-40B4-BE49-F238E27FC236}">
              <a16:creationId xmlns:a16="http://schemas.microsoft.com/office/drawing/2014/main" id="{4A5FFAC3-5AC4-4A82-9EBE-A94A36DAD911}"/>
            </a:ext>
          </a:extLst>
        </xdr:cNvPr>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a:extLst>
            <a:ext uri="{FF2B5EF4-FFF2-40B4-BE49-F238E27FC236}">
              <a16:creationId xmlns:a16="http://schemas.microsoft.com/office/drawing/2014/main" id="{F6797CD5-9F11-47A2-B858-FF2510FF0AD2}"/>
            </a:ext>
          </a:extLst>
        </xdr:cNvPr>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6" name="直線コネクタ 135">
          <a:extLst>
            <a:ext uri="{FF2B5EF4-FFF2-40B4-BE49-F238E27FC236}">
              <a16:creationId xmlns:a16="http://schemas.microsoft.com/office/drawing/2014/main" id="{BA13E6FB-7E34-419A-8FFC-070B5F1027B4}"/>
            </a:ext>
          </a:extLst>
        </xdr:cNvPr>
        <xdr:cNvCxnSpPr/>
      </xdr:nvCxnSpPr>
      <xdr:spPr>
        <a:xfrm>
          <a:off x="7861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8664CFEA-E511-4D03-BBAB-0301EBFBC04A}"/>
            </a:ext>
          </a:extLst>
        </xdr:cNvPr>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CEAB6697-BF9B-4FD6-A77E-A8D42DCA23E3}"/>
            </a:ext>
          </a:extLst>
        </xdr:cNvPr>
        <xdr:cNvCxnSpPr/>
      </xdr:nvCxnSpPr>
      <xdr:spPr>
        <a:xfrm>
          <a:off x="6972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4AE774BE-6D3C-4091-9CFF-EA901BCE79C9}"/>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A6162133-4620-4797-847A-CB98E4B7AC1D}"/>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2C99F143-F0DD-4A5D-B839-20A46EFCF97E}"/>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4FEE5A5E-226B-437E-965A-2C2A74A3CA01}"/>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38EFE73C-4E78-41F9-B4D6-7FB9D01E4DB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a:extLst>
            <a:ext uri="{FF2B5EF4-FFF2-40B4-BE49-F238E27FC236}">
              <a16:creationId xmlns:a16="http://schemas.microsoft.com/office/drawing/2014/main" id="{ED410199-E88A-438D-BE5E-BDCB41B9CF89}"/>
            </a:ext>
          </a:extLst>
        </xdr:cNvPr>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a:extLst>
            <a:ext uri="{FF2B5EF4-FFF2-40B4-BE49-F238E27FC236}">
              <a16:creationId xmlns:a16="http://schemas.microsoft.com/office/drawing/2014/main" id="{AEAC8A4C-CC97-455B-9A38-780DCE9C73A7}"/>
            </a:ext>
          </a:extLst>
        </xdr:cNvPr>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A96CAC97-E2A3-4FA3-999A-3B6418FE6261}"/>
            </a:ext>
          </a:extLst>
        </xdr:cNvPr>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5B6F3B8-5BBE-461C-811C-AB35BDEA86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85133B6-D80F-43F8-AE29-2E3FFE876F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3F17F44-CBEC-4197-B491-0D505D858E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EBA8CFB-5310-4B64-AF6A-A9F8439EE6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D5D9940-A63B-496D-B943-CDE120175E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F773E79-EC39-4DE6-B5A3-227E9048BC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81237E8-FBEF-40A8-88D1-DFB2C7D3A9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CEAD0A8-757E-4248-8EA6-34EB48CACC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A11C30D-92D9-434B-942B-61B98AEECC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27CAE97-F246-441C-BF73-D5600D3F00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EF4B92C-180A-4356-B5CF-6C8D43D912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8128E5B-5DC1-49C7-B7DD-5CABC96369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A16D0E7-8A11-431E-B069-08D380F9352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AD4620D-D294-4E40-AE52-94FBD3ACFC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33C33F0-11B4-4C53-A5B1-746537BF52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93CC616-E151-49D8-92BB-B3B0BAA2DA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1C3C609-252A-4AAA-8999-6ABA790246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8269FD8-4B23-48EF-BB87-8B86BDEE413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A216D4D-A0FD-4734-ADDE-6215BB101BA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C26CAED-1153-491E-B086-3411C0CC66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2B93A4D-D579-4F53-8692-4A95AAC9DD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805180E-A36E-4D46-9556-A041C1FBF6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D395CD0-D39F-49CD-AB79-3A728DC5B5C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D9B6D2-823E-4489-8981-86326909CB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4DE50C2-B7C4-4DFA-8882-6C83A65B55E8}"/>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0AF57F3-4073-4F90-B355-54312BDD4F9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8D70C937-DA4E-4867-B46E-5A02F11666D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045EBEC-1613-4187-917D-7E9504C4C505}"/>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14C46722-F3A3-4738-9286-2E714C0BB2CD}"/>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724DAFC-84C5-4FBE-B26D-7B080815E997}"/>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5562D7E3-C4C8-4438-9A9C-1FC7D8EB289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B86A1F8F-606B-46B3-A2C0-C11D3A61D68B}"/>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F7DBD5AB-3625-4DFA-9FD4-695D328F38BB}"/>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BF7E8749-B3BB-49F9-A2B7-EEF1171078F5}"/>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2D7D3953-8F98-434E-BFD2-82F35BD671DE}"/>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A4E323-C8AD-4E7B-9AD4-CF6E6F0FB2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4267DB-AE71-48AE-8C74-37F8E147E0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22BBDF-0F6D-4D07-878C-4BD3CCCC23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AD7C13-D435-47F7-98F1-8E0B1F94C0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91B359-AA59-4C3B-89D3-3AC30C104A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7" name="楕円 186">
          <a:extLst>
            <a:ext uri="{FF2B5EF4-FFF2-40B4-BE49-F238E27FC236}">
              <a16:creationId xmlns:a16="http://schemas.microsoft.com/office/drawing/2014/main" id="{72B585EB-FC3B-4715-B843-F0E88ED0880D}"/>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701E2A4-8F92-4FC3-90C7-22BD3B11E903}"/>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9" name="楕円 188">
          <a:extLst>
            <a:ext uri="{FF2B5EF4-FFF2-40B4-BE49-F238E27FC236}">
              <a16:creationId xmlns:a16="http://schemas.microsoft.com/office/drawing/2014/main" id="{CD7581FB-CFDB-4A4B-9776-A9EC6339171E}"/>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64770</xdr:rowOff>
    </xdr:to>
    <xdr:cxnSp macro="">
      <xdr:nvCxnSpPr>
        <xdr:cNvPr id="190" name="直線コネクタ 189">
          <a:extLst>
            <a:ext uri="{FF2B5EF4-FFF2-40B4-BE49-F238E27FC236}">
              <a16:creationId xmlns:a16="http://schemas.microsoft.com/office/drawing/2014/main" id="{6A1C69A3-D612-4D2B-A99C-7D885BF931D7}"/>
            </a:ext>
          </a:extLst>
        </xdr:cNvPr>
        <xdr:cNvCxnSpPr/>
      </xdr:nvCxnSpPr>
      <xdr:spPr>
        <a:xfrm>
          <a:off x="3797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1" name="楕円 190">
          <a:extLst>
            <a:ext uri="{FF2B5EF4-FFF2-40B4-BE49-F238E27FC236}">
              <a16:creationId xmlns:a16="http://schemas.microsoft.com/office/drawing/2014/main" id="{1C0D83B2-1BCE-45D3-A092-ABEF6B30D192}"/>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192" name="直線コネクタ 191">
          <a:extLst>
            <a:ext uri="{FF2B5EF4-FFF2-40B4-BE49-F238E27FC236}">
              <a16:creationId xmlns:a16="http://schemas.microsoft.com/office/drawing/2014/main" id="{2B85B3E6-935A-4E80-883F-94A81C789D3A}"/>
            </a:ext>
          </a:extLst>
        </xdr:cNvPr>
        <xdr:cNvCxnSpPr/>
      </xdr:nvCxnSpPr>
      <xdr:spPr>
        <a:xfrm>
          <a:off x="2908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3" name="楕円 192">
          <a:extLst>
            <a:ext uri="{FF2B5EF4-FFF2-40B4-BE49-F238E27FC236}">
              <a16:creationId xmlns:a16="http://schemas.microsoft.com/office/drawing/2014/main" id="{BEB72884-2248-4C29-8DD9-7A9101201B7B}"/>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4" name="直線コネクタ 193">
          <a:extLst>
            <a:ext uri="{FF2B5EF4-FFF2-40B4-BE49-F238E27FC236}">
              <a16:creationId xmlns:a16="http://schemas.microsoft.com/office/drawing/2014/main" id="{CD392154-8297-49E5-BD28-65ECFBC9423A}"/>
            </a:ext>
          </a:extLst>
        </xdr:cNvPr>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5" name="楕円 194">
          <a:extLst>
            <a:ext uri="{FF2B5EF4-FFF2-40B4-BE49-F238E27FC236}">
              <a16:creationId xmlns:a16="http://schemas.microsoft.com/office/drawing/2014/main" id="{11395BE7-4B8E-42C4-A7C1-8D5A607B9DF9}"/>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6" name="直線コネクタ 195">
          <a:extLst>
            <a:ext uri="{FF2B5EF4-FFF2-40B4-BE49-F238E27FC236}">
              <a16:creationId xmlns:a16="http://schemas.microsoft.com/office/drawing/2014/main" id="{952C4C93-1AA0-4651-983E-4D8022AF3CF4}"/>
            </a:ext>
          </a:extLst>
        </xdr:cNvPr>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C05941DA-8CAB-4947-A5E5-2ADE13C3A9F3}"/>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0FE120F4-796C-4023-BA6A-D8059A5569DC}"/>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CA2C719B-ADEF-4C98-B63F-DBF989E58E64}"/>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43D703FC-9CF8-4624-B9CF-D51ECFF5B247}"/>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1" name="n_1mainValue【体育館・プール】&#10;有形固定資産減価償却率">
          <a:extLst>
            <a:ext uri="{FF2B5EF4-FFF2-40B4-BE49-F238E27FC236}">
              <a16:creationId xmlns:a16="http://schemas.microsoft.com/office/drawing/2014/main" id="{D7BA95A0-DA1A-48E1-A41F-623A7E14F573}"/>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2" name="n_2mainValue【体育館・プール】&#10;有形固定資産減価償却率">
          <a:extLst>
            <a:ext uri="{FF2B5EF4-FFF2-40B4-BE49-F238E27FC236}">
              <a16:creationId xmlns:a16="http://schemas.microsoft.com/office/drawing/2014/main" id="{99049051-6703-4FC5-98FB-5329741324F7}"/>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3" name="n_3mainValue【体育館・プール】&#10;有形固定資産減価償却率">
          <a:extLst>
            <a:ext uri="{FF2B5EF4-FFF2-40B4-BE49-F238E27FC236}">
              <a16:creationId xmlns:a16="http://schemas.microsoft.com/office/drawing/2014/main" id="{BBA9074F-6B60-410A-9474-5CFE4324C777}"/>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4" name="n_4mainValue【体育館・プール】&#10;有形固定資産減価償却率">
          <a:extLst>
            <a:ext uri="{FF2B5EF4-FFF2-40B4-BE49-F238E27FC236}">
              <a16:creationId xmlns:a16="http://schemas.microsoft.com/office/drawing/2014/main" id="{3174BED9-7F70-44E3-9DA9-E02287C9DDDD}"/>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B4CF236-27F4-499F-90C3-06EF1CC8EB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A86B88B-A9A5-4BAA-9D48-19E2433AEC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D6550F2-35A8-4BF1-A1B2-54F60DD2FC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8606D21-FAAF-46FA-ADDB-5CF3B7A578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EE55DC6-BC3D-42A3-BAFA-3A11300B9E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A532492-4B13-4C9A-AFF5-EFBE6E7EA6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AEE908F-BE4C-4258-B118-566AF2035D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064114D-089C-4C7D-B88A-4A18E03157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AC6BBA7-59F6-4B68-9C17-AA2BBA61DA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90D6D12-EF89-4155-BFEA-23101FD4AE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A7F728B-D80F-410C-A2D6-BB44D2B7A2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0CCC375-3BEE-4DD5-B328-B5D6CC4F644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6525831-0078-4D13-B6FA-716D8614E9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2D8A099-1DF9-4293-BC4E-CB20C688C87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F2F37F7-ED5E-485D-A8AB-00E61428DBF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6026FA5-3482-4A14-981D-FA1FBC0303A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797D898-E8C2-4C2C-9FA9-D2799ED91D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C4621BF-475C-4011-9967-73EC418B82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03638C-8084-4F1E-B769-B769F448DF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6890691-5800-47D9-977C-9DB068ED6A5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AC93D59-1F6A-450C-B513-ED33CAC70A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85EEF38-469C-41CA-8EB2-E639C2764A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C400A36-CFBE-4E60-9C19-C7EB9BA745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35039236-C3F6-4736-A7A9-547C094A4D4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3821E375-D927-472E-89DE-C3E2F341E602}"/>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398255C3-450D-4CE0-821B-8CAEC62EAE56}"/>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17F50945-E954-4EFF-A6CE-ADB78558B65B}"/>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A0411EB8-95E4-49B8-BB1C-65A4077B1512}"/>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4E691BAD-08CA-4D02-A8A4-9CA056764008}"/>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4696111D-C55F-4E24-840E-77094EA93B42}"/>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DF9F2EB4-90CC-4A81-91FF-5FFE660964E8}"/>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F3F22258-AD64-4C26-BA87-B4EDF827F324}"/>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FE7E1DA4-9486-4A5F-A5F2-5F3609E259F5}"/>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FB8C265A-9CB9-4691-9749-958843B83EFE}"/>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C3E70A-450A-4859-87FA-7873EA58F5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39E6FE4-557A-408A-95BA-F27FF6E1E7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C8070F-5617-4244-B306-A553857EB4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92E5A4-E03A-4C49-9131-BB3F7CE30E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CB033B-D872-46B6-820B-2058279A3C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84074</xdr:rowOff>
    </xdr:from>
    <xdr:to>
      <xdr:col>55</xdr:col>
      <xdr:colOff>50800</xdr:colOff>
      <xdr:row>64</xdr:row>
      <xdr:rowOff>14224</xdr:rowOff>
    </xdr:to>
    <xdr:sp macro="" textlink="">
      <xdr:nvSpPr>
        <xdr:cNvPr id="244" name="楕円 243">
          <a:extLst>
            <a:ext uri="{FF2B5EF4-FFF2-40B4-BE49-F238E27FC236}">
              <a16:creationId xmlns:a16="http://schemas.microsoft.com/office/drawing/2014/main" id="{0D907811-99DE-49C4-9381-2DA87E78B871}"/>
            </a:ext>
          </a:extLst>
        </xdr:cNvPr>
        <xdr:cNvSpPr/>
      </xdr:nvSpPr>
      <xdr:spPr>
        <a:xfrm>
          <a:off x="10426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170451</xdr:rowOff>
    </xdr:from>
    <xdr:ext cx="469744" cy="259045"/>
    <xdr:sp macro="" textlink="">
      <xdr:nvSpPr>
        <xdr:cNvPr id="245" name="【体育館・プール】&#10;一人当たり面積該当値テキスト">
          <a:extLst>
            <a:ext uri="{FF2B5EF4-FFF2-40B4-BE49-F238E27FC236}">
              <a16:creationId xmlns:a16="http://schemas.microsoft.com/office/drawing/2014/main" id="{84872C58-A031-4E3A-B925-2845629D04C6}"/>
            </a:ext>
          </a:extLst>
        </xdr:cNvPr>
        <xdr:cNvSpPr txBox="1"/>
      </xdr:nvSpPr>
      <xdr:spPr>
        <a:xfrm>
          <a:off x="10515600" y="1080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84836</xdr:rowOff>
    </xdr:from>
    <xdr:to>
      <xdr:col>50</xdr:col>
      <xdr:colOff>165100</xdr:colOff>
      <xdr:row>64</xdr:row>
      <xdr:rowOff>14986</xdr:rowOff>
    </xdr:to>
    <xdr:sp macro="" textlink="">
      <xdr:nvSpPr>
        <xdr:cNvPr id="246" name="楕円 245">
          <a:extLst>
            <a:ext uri="{FF2B5EF4-FFF2-40B4-BE49-F238E27FC236}">
              <a16:creationId xmlns:a16="http://schemas.microsoft.com/office/drawing/2014/main" id="{11965F76-6BEE-42EE-A6DA-1802D5985DF8}"/>
            </a:ext>
          </a:extLst>
        </xdr:cNvPr>
        <xdr:cNvSpPr/>
      </xdr:nvSpPr>
      <xdr:spPr>
        <a:xfrm>
          <a:off x="9588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134874</xdr:rowOff>
    </xdr:from>
    <xdr:to>
      <xdr:col>55</xdr:col>
      <xdr:colOff>0</xdr:colOff>
      <xdr:row>63</xdr:row>
      <xdr:rowOff>135636</xdr:rowOff>
    </xdr:to>
    <xdr:cxnSp macro="">
      <xdr:nvCxnSpPr>
        <xdr:cNvPr id="247" name="直線コネクタ 246">
          <a:extLst>
            <a:ext uri="{FF2B5EF4-FFF2-40B4-BE49-F238E27FC236}">
              <a16:creationId xmlns:a16="http://schemas.microsoft.com/office/drawing/2014/main" id="{29349BFA-702E-4FFE-9715-3DD1D338078F}"/>
            </a:ext>
          </a:extLst>
        </xdr:cNvPr>
        <xdr:cNvCxnSpPr/>
      </xdr:nvCxnSpPr>
      <xdr:spPr>
        <a:xfrm flipV="1">
          <a:off x="9639300" y="1093622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85598</xdr:rowOff>
    </xdr:from>
    <xdr:to>
      <xdr:col>46</xdr:col>
      <xdr:colOff>38100</xdr:colOff>
      <xdr:row>64</xdr:row>
      <xdr:rowOff>15748</xdr:rowOff>
    </xdr:to>
    <xdr:sp macro="" textlink="">
      <xdr:nvSpPr>
        <xdr:cNvPr id="248" name="楕円 247">
          <a:extLst>
            <a:ext uri="{FF2B5EF4-FFF2-40B4-BE49-F238E27FC236}">
              <a16:creationId xmlns:a16="http://schemas.microsoft.com/office/drawing/2014/main" id="{56D568EE-D45C-4A02-9C40-EA232FDF82CB}"/>
            </a:ext>
          </a:extLst>
        </xdr:cNvPr>
        <xdr:cNvSpPr/>
      </xdr:nvSpPr>
      <xdr:spPr>
        <a:xfrm>
          <a:off x="8699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135636</xdr:rowOff>
    </xdr:from>
    <xdr:to>
      <xdr:col>50</xdr:col>
      <xdr:colOff>114300</xdr:colOff>
      <xdr:row>63</xdr:row>
      <xdr:rowOff>136398</xdr:rowOff>
    </xdr:to>
    <xdr:cxnSp macro="">
      <xdr:nvCxnSpPr>
        <xdr:cNvPr id="249" name="直線コネクタ 248">
          <a:extLst>
            <a:ext uri="{FF2B5EF4-FFF2-40B4-BE49-F238E27FC236}">
              <a16:creationId xmlns:a16="http://schemas.microsoft.com/office/drawing/2014/main" id="{C4EEBB91-D00D-490D-BAB9-2665603C8CD2}"/>
            </a:ext>
          </a:extLst>
        </xdr:cNvPr>
        <xdr:cNvCxnSpPr/>
      </xdr:nvCxnSpPr>
      <xdr:spPr>
        <a:xfrm flipV="1">
          <a:off x="8750300" y="109369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0" name="楕円 249">
          <a:extLst>
            <a:ext uri="{FF2B5EF4-FFF2-40B4-BE49-F238E27FC236}">
              <a16:creationId xmlns:a16="http://schemas.microsoft.com/office/drawing/2014/main" id="{BF150C64-E3A5-43FC-AA74-B23A8009072F}"/>
            </a:ext>
          </a:extLst>
        </xdr:cNvPr>
        <xdr:cNvSpPr/>
      </xdr:nvSpPr>
      <xdr:spPr>
        <a:xfrm>
          <a:off x="781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136398</xdr:rowOff>
    </xdr:from>
    <xdr:to>
      <xdr:col>45</xdr:col>
      <xdr:colOff>177800</xdr:colOff>
      <xdr:row>63</xdr:row>
      <xdr:rowOff>137160</xdr:rowOff>
    </xdr:to>
    <xdr:cxnSp macro="">
      <xdr:nvCxnSpPr>
        <xdr:cNvPr id="251" name="直線コネクタ 250">
          <a:extLst>
            <a:ext uri="{FF2B5EF4-FFF2-40B4-BE49-F238E27FC236}">
              <a16:creationId xmlns:a16="http://schemas.microsoft.com/office/drawing/2014/main" id="{84BB85F7-6665-4696-A2A3-5BEE24071188}"/>
            </a:ext>
          </a:extLst>
        </xdr:cNvPr>
        <xdr:cNvCxnSpPr/>
      </xdr:nvCxnSpPr>
      <xdr:spPr>
        <a:xfrm flipV="1">
          <a:off x="7861300" y="109377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87122</xdr:rowOff>
    </xdr:from>
    <xdr:to>
      <xdr:col>36</xdr:col>
      <xdr:colOff>165100</xdr:colOff>
      <xdr:row>64</xdr:row>
      <xdr:rowOff>17272</xdr:rowOff>
    </xdr:to>
    <xdr:sp macro="" textlink="">
      <xdr:nvSpPr>
        <xdr:cNvPr id="252" name="楕円 251">
          <a:extLst>
            <a:ext uri="{FF2B5EF4-FFF2-40B4-BE49-F238E27FC236}">
              <a16:creationId xmlns:a16="http://schemas.microsoft.com/office/drawing/2014/main" id="{872626C1-C18B-4722-A51E-5F45AA362340}"/>
            </a:ext>
          </a:extLst>
        </xdr:cNvPr>
        <xdr:cNvSpPr/>
      </xdr:nvSpPr>
      <xdr:spPr>
        <a:xfrm>
          <a:off x="6921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137922</xdr:rowOff>
    </xdr:to>
    <xdr:cxnSp macro="">
      <xdr:nvCxnSpPr>
        <xdr:cNvPr id="253" name="直線コネクタ 252">
          <a:extLst>
            <a:ext uri="{FF2B5EF4-FFF2-40B4-BE49-F238E27FC236}">
              <a16:creationId xmlns:a16="http://schemas.microsoft.com/office/drawing/2014/main" id="{E88937F0-561E-4399-9DAC-1BEED63394ED}"/>
            </a:ext>
          </a:extLst>
        </xdr:cNvPr>
        <xdr:cNvCxnSpPr/>
      </xdr:nvCxnSpPr>
      <xdr:spPr>
        <a:xfrm flipV="1">
          <a:off x="6972300" y="109385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1B210659-5F54-4273-A3BE-F90D0ECE5EE8}"/>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B0A0F214-0BD9-40B4-AB7D-BC34D991B070}"/>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78F41FBE-148A-4962-A141-7597FFCB016F}"/>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C345CACF-37C8-4E77-A513-FA80989F4A5A}"/>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6113</xdr:rowOff>
    </xdr:from>
    <xdr:ext cx="469744" cy="259045"/>
    <xdr:sp macro="" textlink="">
      <xdr:nvSpPr>
        <xdr:cNvPr id="258" name="n_1mainValue【体育館・プール】&#10;一人当たり面積">
          <a:extLst>
            <a:ext uri="{FF2B5EF4-FFF2-40B4-BE49-F238E27FC236}">
              <a16:creationId xmlns:a16="http://schemas.microsoft.com/office/drawing/2014/main" id="{F17959D7-72ED-410F-93A4-BDF379D396CB}"/>
            </a:ext>
          </a:extLst>
        </xdr:cNvPr>
        <xdr:cNvSpPr txBox="1"/>
      </xdr:nvSpPr>
      <xdr:spPr>
        <a:xfrm>
          <a:off x="9391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6875</xdr:rowOff>
    </xdr:from>
    <xdr:ext cx="469744" cy="259045"/>
    <xdr:sp macro="" textlink="">
      <xdr:nvSpPr>
        <xdr:cNvPr id="259" name="n_2mainValue【体育館・プール】&#10;一人当たり面積">
          <a:extLst>
            <a:ext uri="{FF2B5EF4-FFF2-40B4-BE49-F238E27FC236}">
              <a16:creationId xmlns:a16="http://schemas.microsoft.com/office/drawing/2014/main" id="{C11841A5-A65E-48A4-82DD-B8E2E460EC41}"/>
            </a:ext>
          </a:extLst>
        </xdr:cNvPr>
        <xdr:cNvSpPr txBox="1"/>
      </xdr:nvSpPr>
      <xdr:spPr>
        <a:xfrm>
          <a:off x="8515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60" name="n_3mainValue【体育館・プール】&#10;一人当たり面積">
          <a:extLst>
            <a:ext uri="{FF2B5EF4-FFF2-40B4-BE49-F238E27FC236}">
              <a16:creationId xmlns:a16="http://schemas.microsoft.com/office/drawing/2014/main" id="{CBA1A6CE-D553-4FCA-8CA0-B5150E24E9E1}"/>
            </a:ext>
          </a:extLst>
        </xdr:cNvPr>
        <xdr:cNvSpPr txBox="1"/>
      </xdr:nvSpPr>
      <xdr:spPr>
        <a:xfrm>
          <a:off x="7626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8399</xdr:rowOff>
    </xdr:from>
    <xdr:ext cx="469744" cy="259045"/>
    <xdr:sp macro="" textlink="">
      <xdr:nvSpPr>
        <xdr:cNvPr id="261" name="n_4mainValue【体育館・プール】&#10;一人当たり面積">
          <a:extLst>
            <a:ext uri="{FF2B5EF4-FFF2-40B4-BE49-F238E27FC236}">
              <a16:creationId xmlns:a16="http://schemas.microsoft.com/office/drawing/2014/main" id="{CAD25F0C-4CBA-4474-85A5-E71CBA510077}"/>
            </a:ext>
          </a:extLst>
        </xdr:cNvPr>
        <xdr:cNvSpPr txBox="1"/>
      </xdr:nvSpPr>
      <xdr:spPr>
        <a:xfrm>
          <a:off x="67374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AC85C4-2325-4143-8B86-B4CD82366D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9CD7D21-5D30-4D29-8F2A-B348E47426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94E7682-228C-488D-903D-492E0DFFE9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3CD89C2-8E03-42C6-8126-708E1693B4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CFFF53A-FB1B-47DA-96E2-1CACD76C47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71A4502-5EA4-4D99-B5C7-E0696F2D7F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7170285-7859-4CEB-B53C-B597145A3F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376DE30-699E-46FA-9BB2-ACC5024ED6A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66F8C867-A011-406E-BAA1-EE66F9454A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BA3FB3FB-9DA8-49E5-9F47-5D2B975280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EF4F5D6-1D4E-4CC9-9FB7-4CB1E6F6F4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4A98AEA5-1590-48EA-850D-42DF7930E0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736DC56-B954-434C-82F5-F58DA7F006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6202F9D7-12E2-41C7-8B1A-9F2FBE4887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D7AE68D-DD14-4E8A-9B3D-C60BE85783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6BA868D-67DF-4CDB-AA9B-D735FB98371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3835313D-D92E-48D5-9E33-79FC966677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CA58252-7CF5-4236-BF94-37C5EC4F9A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38F6090-4847-430E-9EFD-DEBC0FC150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519BBB7-39DA-4DF4-836D-80302F0966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F023654-98A8-4CC8-B35F-3A920660A9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9D5786E-CDA6-4AA9-AC28-CCF7530C4D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3B539BF0-6CCB-4B50-921B-025BA6B112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B6B695C-F3A4-408D-8EE0-8544E98C54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0A24DCE-9831-44E6-8E06-7F675C9D214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916F2ED-0B77-4406-AE61-5875DF4D006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7394C169-3ED6-46FB-94D8-8AC4F1DB88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9A547CAF-1138-4D66-8C11-A9F2D1E20D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1162D7CE-6A74-4EF9-AC04-60D28FED979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86C21EFB-065A-4EA1-9DEF-DD0E5B7D30E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8784795C-8CB6-44D2-B117-3212DCD49E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9900E023-5A10-4ABD-8308-50DD4BF4FDD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36C0D376-99C0-4E95-95A0-7956A8DBE8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6BF2A735-E583-4CF6-ADF9-1AB9B2ED2EB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802F5333-426D-4F23-BF1F-E30063B4985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44F25284-2B1E-4F88-9733-81C4F17972D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CB24966A-AB4E-4DFE-859B-5B0DAFA5C3D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B1865FC1-207E-4B91-8F3D-3A3143DC19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F6F706B2-B490-44E1-98F3-A0681DDF795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2B361-00B7-44A1-A209-95244B06BA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D88554C7-5025-4F17-8E37-71D7519DA1D2}"/>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2264949E-8501-4960-BACF-DC7003DEAD3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B5F569CE-CB31-4F27-B082-6EB5B4DAE1D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8A9134BB-6349-4BB2-B916-56CD45988549}"/>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a:extLst>
            <a:ext uri="{FF2B5EF4-FFF2-40B4-BE49-F238E27FC236}">
              <a16:creationId xmlns:a16="http://schemas.microsoft.com/office/drawing/2014/main" id="{EC914612-F1FF-41C7-90A0-E9DF81DD7E4B}"/>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4B099A8E-6355-4FF8-91CC-F910A6CC5337}"/>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5822B37A-79CE-41A0-BA9F-4EF1F3CD2028}"/>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a:extLst>
            <a:ext uri="{FF2B5EF4-FFF2-40B4-BE49-F238E27FC236}">
              <a16:creationId xmlns:a16="http://schemas.microsoft.com/office/drawing/2014/main" id="{68A97E4B-3E9F-4CCB-A687-66C85BC470D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C0241818-475D-49E0-9369-DF2CBA6C25D2}"/>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a:extLst>
            <a:ext uri="{FF2B5EF4-FFF2-40B4-BE49-F238E27FC236}">
              <a16:creationId xmlns:a16="http://schemas.microsoft.com/office/drawing/2014/main" id="{94AA61D1-8C02-4241-B56E-2E237119C6E6}"/>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a:extLst>
            <a:ext uri="{FF2B5EF4-FFF2-40B4-BE49-F238E27FC236}">
              <a16:creationId xmlns:a16="http://schemas.microsoft.com/office/drawing/2014/main" id="{3CBC656F-21C0-4DB5-943B-B1046B3434C2}"/>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69958027-0E92-44EB-AEAD-F6A8B1A447C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BF89288-858D-4C0B-AE71-0B751914FB7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FEA67F3-3217-4D5C-A3CF-EC373F888BB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B245ECD-941F-46D2-98B1-F27970B44F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8515A9A-F00E-4043-A9DE-3AD594F999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18" name="楕円 317">
          <a:extLst>
            <a:ext uri="{FF2B5EF4-FFF2-40B4-BE49-F238E27FC236}">
              <a16:creationId xmlns:a16="http://schemas.microsoft.com/office/drawing/2014/main" id="{4A5F77C2-7644-4378-8440-7F6C91C194B4}"/>
            </a:ext>
          </a:extLst>
        </xdr:cNvPr>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118763</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95F08D37-13F7-404D-AF52-F3A03FA37162}"/>
            </a:ext>
          </a:extLst>
        </xdr:cNvPr>
        <xdr:cNvSpPr txBox="1"/>
      </xdr:nvSpPr>
      <xdr:spPr>
        <a:xfrm>
          <a:off x="4673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57786</xdr:rowOff>
    </xdr:from>
    <xdr:to>
      <xdr:col>20</xdr:col>
      <xdr:colOff>38100</xdr:colOff>
      <xdr:row>103</xdr:row>
      <xdr:rowOff>159386</xdr:rowOff>
    </xdr:to>
    <xdr:sp macro="" textlink="">
      <xdr:nvSpPr>
        <xdr:cNvPr id="320" name="楕円 319">
          <a:extLst>
            <a:ext uri="{FF2B5EF4-FFF2-40B4-BE49-F238E27FC236}">
              <a16:creationId xmlns:a16="http://schemas.microsoft.com/office/drawing/2014/main" id="{2075A21D-7AF8-4BA2-A813-FABE2F7D1927}"/>
            </a:ext>
          </a:extLst>
        </xdr:cNvPr>
        <xdr:cNvSpPr/>
      </xdr:nvSpPr>
      <xdr:spPr>
        <a:xfrm>
          <a:off x="3746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108586</xdr:rowOff>
    </xdr:from>
    <xdr:to>
      <xdr:col>24</xdr:col>
      <xdr:colOff>63500</xdr:colOff>
      <xdr:row>103</xdr:row>
      <xdr:rowOff>146686</xdr:rowOff>
    </xdr:to>
    <xdr:cxnSp macro="">
      <xdr:nvCxnSpPr>
        <xdr:cNvPr id="321" name="直線コネクタ 320">
          <a:extLst>
            <a:ext uri="{FF2B5EF4-FFF2-40B4-BE49-F238E27FC236}">
              <a16:creationId xmlns:a16="http://schemas.microsoft.com/office/drawing/2014/main" id="{BD29A7F6-D188-44D0-84D0-A67C64277FF5}"/>
            </a:ext>
          </a:extLst>
        </xdr:cNvPr>
        <xdr:cNvCxnSpPr/>
      </xdr:nvCxnSpPr>
      <xdr:spPr>
        <a:xfrm>
          <a:off x="3797300" y="177679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19686</xdr:rowOff>
    </xdr:from>
    <xdr:to>
      <xdr:col>15</xdr:col>
      <xdr:colOff>101600</xdr:colOff>
      <xdr:row>103</xdr:row>
      <xdr:rowOff>121286</xdr:rowOff>
    </xdr:to>
    <xdr:sp macro="" textlink="">
      <xdr:nvSpPr>
        <xdr:cNvPr id="322" name="楕円 321">
          <a:extLst>
            <a:ext uri="{FF2B5EF4-FFF2-40B4-BE49-F238E27FC236}">
              <a16:creationId xmlns:a16="http://schemas.microsoft.com/office/drawing/2014/main" id="{DC1A9B62-0497-4987-A131-F451FE8BED32}"/>
            </a:ext>
          </a:extLst>
        </xdr:cNvPr>
        <xdr:cNvSpPr/>
      </xdr:nvSpPr>
      <xdr:spPr>
        <a:xfrm>
          <a:off x="2857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108586</xdr:rowOff>
    </xdr:to>
    <xdr:cxnSp macro="">
      <xdr:nvCxnSpPr>
        <xdr:cNvPr id="323" name="直線コネクタ 322">
          <a:extLst>
            <a:ext uri="{FF2B5EF4-FFF2-40B4-BE49-F238E27FC236}">
              <a16:creationId xmlns:a16="http://schemas.microsoft.com/office/drawing/2014/main" id="{D0C2C5D2-4D01-4959-8CAB-4FAAEF9BA1CF}"/>
            </a:ext>
          </a:extLst>
        </xdr:cNvPr>
        <xdr:cNvCxnSpPr/>
      </xdr:nvCxnSpPr>
      <xdr:spPr>
        <a:xfrm>
          <a:off x="2908300" y="17729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153036</xdr:rowOff>
    </xdr:from>
    <xdr:to>
      <xdr:col>10</xdr:col>
      <xdr:colOff>165100</xdr:colOff>
      <xdr:row>103</xdr:row>
      <xdr:rowOff>83186</xdr:rowOff>
    </xdr:to>
    <xdr:sp macro="" textlink="">
      <xdr:nvSpPr>
        <xdr:cNvPr id="324" name="楕円 323">
          <a:extLst>
            <a:ext uri="{FF2B5EF4-FFF2-40B4-BE49-F238E27FC236}">
              <a16:creationId xmlns:a16="http://schemas.microsoft.com/office/drawing/2014/main" id="{D9D6CE5D-4422-416E-ADA5-6AA17902404B}"/>
            </a:ext>
          </a:extLst>
        </xdr:cNvPr>
        <xdr:cNvSpPr/>
      </xdr:nvSpPr>
      <xdr:spPr>
        <a:xfrm>
          <a:off x="1968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32386</xdr:rowOff>
    </xdr:from>
    <xdr:to>
      <xdr:col>15</xdr:col>
      <xdr:colOff>50800</xdr:colOff>
      <xdr:row>103</xdr:row>
      <xdr:rowOff>70486</xdr:rowOff>
    </xdr:to>
    <xdr:cxnSp macro="">
      <xdr:nvCxnSpPr>
        <xdr:cNvPr id="325" name="直線コネクタ 324">
          <a:extLst>
            <a:ext uri="{FF2B5EF4-FFF2-40B4-BE49-F238E27FC236}">
              <a16:creationId xmlns:a16="http://schemas.microsoft.com/office/drawing/2014/main" id="{B9DA2FAD-EF76-4A74-A885-54938276BB8C}"/>
            </a:ext>
          </a:extLst>
        </xdr:cNvPr>
        <xdr:cNvCxnSpPr/>
      </xdr:nvCxnSpPr>
      <xdr:spPr>
        <a:xfrm>
          <a:off x="2019300" y="17691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26" name="楕円 325">
          <a:extLst>
            <a:ext uri="{FF2B5EF4-FFF2-40B4-BE49-F238E27FC236}">
              <a16:creationId xmlns:a16="http://schemas.microsoft.com/office/drawing/2014/main" id="{521CB347-23F3-4000-92DC-1144339B62AC}"/>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32386</xdr:rowOff>
    </xdr:from>
    <xdr:to>
      <xdr:col>10</xdr:col>
      <xdr:colOff>114300</xdr:colOff>
      <xdr:row>103</xdr:row>
      <xdr:rowOff>95250</xdr:rowOff>
    </xdr:to>
    <xdr:cxnSp macro="">
      <xdr:nvCxnSpPr>
        <xdr:cNvPr id="327" name="直線コネクタ 326">
          <a:extLst>
            <a:ext uri="{FF2B5EF4-FFF2-40B4-BE49-F238E27FC236}">
              <a16:creationId xmlns:a16="http://schemas.microsoft.com/office/drawing/2014/main" id="{E539A974-49B0-444A-95C3-5C886D4A26D1}"/>
            </a:ext>
          </a:extLst>
        </xdr:cNvPr>
        <xdr:cNvCxnSpPr/>
      </xdr:nvCxnSpPr>
      <xdr:spPr>
        <a:xfrm flipV="1">
          <a:off x="1130300" y="176917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328" name="n_1aveValue【市民会館】&#10;有形固定資産減価償却率">
          <a:extLst>
            <a:ext uri="{FF2B5EF4-FFF2-40B4-BE49-F238E27FC236}">
              <a16:creationId xmlns:a16="http://schemas.microsoft.com/office/drawing/2014/main" id="{0AB227A8-5D53-4250-97E6-E5AD6ADEADFA}"/>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329" name="n_2aveValue【市民会館】&#10;有形固定資産減価償却率">
          <a:extLst>
            <a:ext uri="{FF2B5EF4-FFF2-40B4-BE49-F238E27FC236}">
              <a16:creationId xmlns:a16="http://schemas.microsoft.com/office/drawing/2014/main" id="{449EF655-D008-4F1C-B6EB-D808ED00947C}"/>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330" name="n_3aveValue【市民会館】&#10;有形固定資産減価償却率">
          <a:extLst>
            <a:ext uri="{FF2B5EF4-FFF2-40B4-BE49-F238E27FC236}">
              <a16:creationId xmlns:a16="http://schemas.microsoft.com/office/drawing/2014/main" id="{D2E7411F-BB46-4585-B4F4-6E44179D74A4}"/>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1" name="n_4aveValue【市民会館】&#10;有形固定資産減価償却率">
          <a:extLst>
            <a:ext uri="{FF2B5EF4-FFF2-40B4-BE49-F238E27FC236}">
              <a16:creationId xmlns:a16="http://schemas.microsoft.com/office/drawing/2014/main" id="{272EA8B9-CDAB-4C0E-9F4C-83D67FDA9EDD}"/>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4463</xdr:rowOff>
    </xdr:from>
    <xdr:ext cx="405111" cy="259045"/>
    <xdr:sp macro="" textlink="">
      <xdr:nvSpPr>
        <xdr:cNvPr id="332" name="n_1mainValue【市民会館】&#10;有形固定資産減価償却率">
          <a:extLst>
            <a:ext uri="{FF2B5EF4-FFF2-40B4-BE49-F238E27FC236}">
              <a16:creationId xmlns:a16="http://schemas.microsoft.com/office/drawing/2014/main" id="{4354EC6D-C5FC-4C53-8182-66A1510D81CF}"/>
            </a:ext>
          </a:extLst>
        </xdr:cNvPr>
        <xdr:cNvSpPr txBox="1"/>
      </xdr:nvSpPr>
      <xdr:spPr>
        <a:xfrm>
          <a:off x="3582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137813</xdr:rowOff>
    </xdr:from>
    <xdr:ext cx="405111" cy="259045"/>
    <xdr:sp macro="" textlink="">
      <xdr:nvSpPr>
        <xdr:cNvPr id="333" name="n_2mainValue【市民会館】&#10;有形固定資産減価償却率">
          <a:extLst>
            <a:ext uri="{FF2B5EF4-FFF2-40B4-BE49-F238E27FC236}">
              <a16:creationId xmlns:a16="http://schemas.microsoft.com/office/drawing/2014/main" id="{DA63FC98-C5A2-4109-A781-60A17D84053D}"/>
            </a:ext>
          </a:extLst>
        </xdr:cNvPr>
        <xdr:cNvSpPr txBox="1"/>
      </xdr:nvSpPr>
      <xdr:spPr>
        <a:xfrm>
          <a:off x="2705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99713</xdr:rowOff>
    </xdr:from>
    <xdr:ext cx="405111" cy="259045"/>
    <xdr:sp macro="" textlink="">
      <xdr:nvSpPr>
        <xdr:cNvPr id="334" name="n_3mainValue【市民会館】&#10;有形固定資産減価償却率">
          <a:extLst>
            <a:ext uri="{FF2B5EF4-FFF2-40B4-BE49-F238E27FC236}">
              <a16:creationId xmlns:a16="http://schemas.microsoft.com/office/drawing/2014/main" id="{777BAA9D-C51F-40CE-B7D7-0C9D14AD1079}"/>
            </a:ext>
          </a:extLst>
        </xdr:cNvPr>
        <xdr:cNvSpPr txBox="1"/>
      </xdr:nvSpPr>
      <xdr:spPr>
        <a:xfrm>
          <a:off x="1816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5" name="n_4mainValue【市民会館】&#10;有形固定資産減価償却率">
          <a:extLst>
            <a:ext uri="{FF2B5EF4-FFF2-40B4-BE49-F238E27FC236}">
              <a16:creationId xmlns:a16="http://schemas.microsoft.com/office/drawing/2014/main" id="{29D2F764-8EB5-48C0-84D3-460B88DF51D2}"/>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5D9034A-A327-40FA-87E5-F89ABACC9D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58F418CA-83EF-4DA9-8FC9-7F5049617C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5B193787-D98F-4131-A19A-85ABDBA0E6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9246424E-80C2-48B1-BD56-C8B63F3C06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95293B9-9500-46C3-AA07-96A86DB06F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3EE9C75A-A570-49FB-AF51-968BED60A3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47DE0509-BA3D-4B88-B913-AEDDC72D04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9C08FC07-CE36-42D9-8E6E-1FB42361E4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723D47E2-0BC4-4265-8339-A1EB86A204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1643D8D8-D99F-4DC6-998C-0C18B77626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369A2044-68DE-4A89-819A-6C9F6702AD3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5CF17411-797A-4EC7-8BFE-291EB6CE8DB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6511A201-9BDD-4F4C-9D3A-515CF7D9A96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EC77988B-C035-4326-98E7-E987D26B8CF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673FB664-4C88-4C80-A804-7978768280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D553C46-CDB6-4652-85C7-ACCAA15DEE7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E712179F-9C5D-4749-9163-A9AB313B906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C0EFC70F-0576-4D2A-BA11-17B15DEA7F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7A58BAA2-1248-4B1B-AF1F-5AE77FA70BB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A794B74-6DBF-4F72-9054-4798AF2413D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ED7B7C20-2A18-488A-AD68-42DBC9E8A8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1D02523E-4456-4FD9-9D6B-5D73C04B72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542C7FD3-836C-4C87-97AE-5EC948E814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832FB013-3995-475C-83E9-D87EF568A655}"/>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43E53437-472B-43AB-B9CB-BF8236097CA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386EF93D-03B3-4CFC-B5AA-0B6781BD5549}"/>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a:extLst>
            <a:ext uri="{FF2B5EF4-FFF2-40B4-BE49-F238E27FC236}">
              <a16:creationId xmlns:a16="http://schemas.microsoft.com/office/drawing/2014/main" id="{E8D3F393-0186-4811-8956-F9C2A5295148}"/>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a:extLst>
            <a:ext uri="{FF2B5EF4-FFF2-40B4-BE49-F238E27FC236}">
              <a16:creationId xmlns:a16="http://schemas.microsoft.com/office/drawing/2014/main" id="{3583B52A-8628-45C6-81FC-3CE645F134CD}"/>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364" name="【市民会館】&#10;一人当たり面積平均値テキスト">
          <a:extLst>
            <a:ext uri="{FF2B5EF4-FFF2-40B4-BE49-F238E27FC236}">
              <a16:creationId xmlns:a16="http://schemas.microsoft.com/office/drawing/2014/main" id="{C554C7F3-D9D2-4C9B-8D2B-6308F25853FC}"/>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a:extLst>
            <a:ext uri="{FF2B5EF4-FFF2-40B4-BE49-F238E27FC236}">
              <a16:creationId xmlns:a16="http://schemas.microsoft.com/office/drawing/2014/main" id="{2D67F933-1B3F-4C89-AD86-02D87F659825}"/>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a:extLst>
            <a:ext uri="{FF2B5EF4-FFF2-40B4-BE49-F238E27FC236}">
              <a16:creationId xmlns:a16="http://schemas.microsoft.com/office/drawing/2014/main" id="{96106B15-DEC0-4C94-89E2-5778E47799B2}"/>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9A83B548-B2C4-41C9-A9EB-AB642110FC1A}"/>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a:extLst>
            <a:ext uri="{FF2B5EF4-FFF2-40B4-BE49-F238E27FC236}">
              <a16:creationId xmlns:a16="http://schemas.microsoft.com/office/drawing/2014/main" id="{BB989990-E9C6-4B56-A4B3-7B7A5A471222}"/>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a:extLst>
            <a:ext uri="{FF2B5EF4-FFF2-40B4-BE49-F238E27FC236}">
              <a16:creationId xmlns:a16="http://schemas.microsoft.com/office/drawing/2014/main" id="{42411BC9-4279-4866-9C9A-F202C6A9C87F}"/>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2F4D44A-888D-4494-8F6B-7C12E9019C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1820538-1629-4706-AAC0-412C701E3F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B83F3B2-8262-4E0D-B15F-38FE4CEE59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C754FA7-0350-4CCC-A613-B143B7FC4D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1B93A88-798E-4197-B606-FE090ACA9C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375" name="楕円 374">
          <a:extLst>
            <a:ext uri="{FF2B5EF4-FFF2-40B4-BE49-F238E27FC236}">
              <a16:creationId xmlns:a16="http://schemas.microsoft.com/office/drawing/2014/main" id="{512ECF37-DC04-440C-914A-89ACC0182FB1}"/>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24147</xdr:rowOff>
    </xdr:from>
    <xdr:ext cx="469744" cy="259045"/>
    <xdr:sp macro="" textlink="">
      <xdr:nvSpPr>
        <xdr:cNvPr id="376" name="【市民会館】&#10;一人当たり面積該当値テキスト">
          <a:extLst>
            <a:ext uri="{FF2B5EF4-FFF2-40B4-BE49-F238E27FC236}">
              <a16:creationId xmlns:a16="http://schemas.microsoft.com/office/drawing/2014/main" id="{4FB09EFB-80BF-4B23-824A-2C62E2145C90}"/>
            </a:ext>
          </a:extLst>
        </xdr:cNvPr>
        <xdr:cNvSpPr txBox="1"/>
      </xdr:nvSpPr>
      <xdr:spPr>
        <a:xfrm>
          <a:off x="105156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109220</xdr:rowOff>
    </xdr:from>
    <xdr:to>
      <xdr:col>50</xdr:col>
      <xdr:colOff>165100</xdr:colOff>
      <xdr:row>108</xdr:row>
      <xdr:rowOff>39370</xdr:rowOff>
    </xdr:to>
    <xdr:sp macro="" textlink="">
      <xdr:nvSpPr>
        <xdr:cNvPr id="377" name="楕円 376">
          <a:extLst>
            <a:ext uri="{FF2B5EF4-FFF2-40B4-BE49-F238E27FC236}">
              <a16:creationId xmlns:a16="http://schemas.microsoft.com/office/drawing/2014/main" id="{B9485147-1449-4454-A9A3-C47D57C0701D}"/>
            </a:ext>
          </a:extLst>
        </xdr:cNvPr>
        <xdr:cNvSpPr/>
      </xdr:nvSpPr>
      <xdr:spPr>
        <a:xfrm>
          <a:off x="958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160020</xdr:rowOff>
    </xdr:to>
    <xdr:cxnSp macro="">
      <xdr:nvCxnSpPr>
        <xdr:cNvPr id="378" name="直線コネクタ 377">
          <a:extLst>
            <a:ext uri="{FF2B5EF4-FFF2-40B4-BE49-F238E27FC236}">
              <a16:creationId xmlns:a16="http://schemas.microsoft.com/office/drawing/2014/main" id="{D8DA9DA3-2124-444C-BE97-82E1E55BF31E}"/>
            </a:ext>
          </a:extLst>
        </xdr:cNvPr>
        <xdr:cNvCxnSpPr/>
      </xdr:nvCxnSpPr>
      <xdr:spPr>
        <a:xfrm>
          <a:off x="9639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379" name="楕円 378">
          <a:extLst>
            <a:ext uri="{FF2B5EF4-FFF2-40B4-BE49-F238E27FC236}">
              <a16:creationId xmlns:a16="http://schemas.microsoft.com/office/drawing/2014/main" id="{1FA3256D-FEAD-42C3-9C7D-3C054577473C}"/>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161925</xdr:rowOff>
    </xdr:to>
    <xdr:cxnSp macro="">
      <xdr:nvCxnSpPr>
        <xdr:cNvPr id="380" name="直線コネクタ 379">
          <a:extLst>
            <a:ext uri="{FF2B5EF4-FFF2-40B4-BE49-F238E27FC236}">
              <a16:creationId xmlns:a16="http://schemas.microsoft.com/office/drawing/2014/main" id="{0FD6A063-F279-4593-8FBC-0E4115040B64}"/>
            </a:ext>
          </a:extLst>
        </xdr:cNvPr>
        <xdr:cNvCxnSpPr/>
      </xdr:nvCxnSpPr>
      <xdr:spPr>
        <a:xfrm flipV="1">
          <a:off x="8750300" y="1850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81" name="楕円 380">
          <a:extLst>
            <a:ext uri="{FF2B5EF4-FFF2-40B4-BE49-F238E27FC236}">
              <a16:creationId xmlns:a16="http://schemas.microsoft.com/office/drawing/2014/main" id="{14E3A168-08FE-4AFB-8E37-634F0B00408A}"/>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163830</xdr:rowOff>
    </xdr:to>
    <xdr:cxnSp macro="">
      <xdr:nvCxnSpPr>
        <xdr:cNvPr id="382" name="直線コネクタ 381">
          <a:extLst>
            <a:ext uri="{FF2B5EF4-FFF2-40B4-BE49-F238E27FC236}">
              <a16:creationId xmlns:a16="http://schemas.microsoft.com/office/drawing/2014/main" id="{C31EECA4-90B6-41D5-9513-40E702084467}"/>
            </a:ext>
          </a:extLst>
        </xdr:cNvPr>
        <xdr:cNvCxnSpPr/>
      </xdr:nvCxnSpPr>
      <xdr:spPr>
        <a:xfrm flipV="1">
          <a:off x="7861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3" name="楕円 382">
          <a:extLst>
            <a:ext uri="{FF2B5EF4-FFF2-40B4-BE49-F238E27FC236}">
              <a16:creationId xmlns:a16="http://schemas.microsoft.com/office/drawing/2014/main" id="{BFBD0EBF-2B2B-4E51-A801-AFC5AC2442FA}"/>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4" name="直線コネクタ 383">
          <a:extLst>
            <a:ext uri="{FF2B5EF4-FFF2-40B4-BE49-F238E27FC236}">
              <a16:creationId xmlns:a16="http://schemas.microsoft.com/office/drawing/2014/main" id="{D4051BD2-E1D2-4428-B74C-40831A2D3F50}"/>
            </a:ext>
          </a:extLst>
        </xdr:cNvPr>
        <xdr:cNvCxnSpPr/>
      </xdr:nvCxnSpPr>
      <xdr:spPr>
        <a:xfrm>
          <a:off x="6972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385" name="n_1aveValue【市民会館】&#10;一人当たり面積">
          <a:extLst>
            <a:ext uri="{FF2B5EF4-FFF2-40B4-BE49-F238E27FC236}">
              <a16:creationId xmlns:a16="http://schemas.microsoft.com/office/drawing/2014/main" id="{6CB8BBF7-4F11-4483-B46D-BEE99804EFF2}"/>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a:extLst>
            <a:ext uri="{FF2B5EF4-FFF2-40B4-BE49-F238E27FC236}">
              <a16:creationId xmlns:a16="http://schemas.microsoft.com/office/drawing/2014/main" id="{104F4203-8DF8-4D14-A48E-89AC2E4BEFEB}"/>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7" name="n_3aveValue【市民会館】&#10;一人当たり面積">
          <a:extLst>
            <a:ext uri="{FF2B5EF4-FFF2-40B4-BE49-F238E27FC236}">
              <a16:creationId xmlns:a16="http://schemas.microsoft.com/office/drawing/2014/main" id="{0363E125-90CA-4FB4-851E-0A0943A4FA34}"/>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88" name="n_4aveValue【市民会館】&#10;一人当たり面積">
          <a:extLst>
            <a:ext uri="{FF2B5EF4-FFF2-40B4-BE49-F238E27FC236}">
              <a16:creationId xmlns:a16="http://schemas.microsoft.com/office/drawing/2014/main" id="{4A5BE4E5-EE99-4C67-8D45-A948143A1247}"/>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30497</xdr:rowOff>
    </xdr:from>
    <xdr:ext cx="469744" cy="259045"/>
    <xdr:sp macro="" textlink="">
      <xdr:nvSpPr>
        <xdr:cNvPr id="389" name="n_1mainValue【市民会館】&#10;一人当たり面積">
          <a:extLst>
            <a:ext uri="{FF2B5EF4-FFF2-40B4-BE49-F238E27FC236}">
              <a16:creationId xmlns:a16="http://schemas.microsoft.com/office/drawing/2014/main" id="{C094E2FF-BFA5-488D-A0A4-3D464929324C}"/>
            </a:ext>
          </a:extLst>
        </xdr:cNvPr>
        <xdr:cNvSpPr txBox="1"/>
      </xdr:nvSpPr>
      <xdr:spPr>
        <a:xfrm>
          <a:off x="9391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32402</xdr:rowOff>
    </xdr:from>
    <xdr:ext cx="469744" cy="259045"/>
    <xdr:sp macro="" textlink="">
      <xdr:nvSpPr>
        <xdr:cNvPr id="390" name="n_2mainValue【市民会館】&#10;一人当たり面積">
          <a:extLst>
            <a:ext uri="{FF2B5EF4-FFF2-40B4-BE49-F238E27FC236}">
              <a16:creationId xmlns:a16="http://schemas.microsoft.com/office/drawing/2014/main" id="{39D7EFBD-D4E0-4A15-B46A-2B306B8D2C31}"/>
            </a:ext>
          </a:extLst>
        </xdr:cNvPr>
        <xdr:cNvSpPr txBox="1"/>
      </xdr:nvSpPr>
      <xdr:spPr>
        <a:xfrm>
          <a:off x="8515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91" name="n_3mainValue【市民会館】&#10;一人当たり面積">
          <a:extLst>
            <a:ext uri="{FF2B5EF4-FFF2-40B4-BE49-F238E27FC236}">
              <a16:creationId xmlns:a16="http://schemas.microsoft.com/office/drawing/2014/main" id="{91624C59-1C61-48DA-B56B-789575072B47}"/>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2" name="n_4mainValue【市民会館】&#10;一人当たり面積">
          <a:extLst>
            <a:ext uri="{FF2B5EF4-FFF2-40B4-BE49-F238E27FC236}">
              <a16:creationId xmlns:a16="http://schemas.microsoft.com/office/drawing/2014/main" id="{75C5F5A6-58EB-4DFE-9DB2-44F673E69507}"/>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52C28AB-343D-4186-9D13-ACB507733F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F22BD0D-0AD1-4ED7-B9FE-BBDAEF9EC0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3E009F0-3BED-4FC1-A2EB-086980452E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871D951-0D97-4FCB-B4FB-048C3CC2A5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78D83A4-3B0E-4FD4-B0B0-BD9BB3C05E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282EF59-7315-4BF3-9898-3AD869E3CD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42DC075-33EB-47D0-9E61-71036DED4C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0539F30-8A69-4EB2-8729-1CAC780C70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0EB8FA6-B8B3-4EE9-B5F0-308D5FE435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B13A04A-8423-43A3-82B8-A490FB3440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339A271-3465-4CC9-B8CC-0949CEF651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6CFF09C3-B71D-46D2-9896-E0798F9AEF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2A09FEE-04F9-490A-9E56-0261358EC0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535CBC0-0438-4834-9942-B715747C9E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BF28D032-C812-4772-8EEC-AE0B212D8CD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C0904659-956A-4117-81CF-98114144765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D1A5E03-EBE7-43C1-AAF5-69FA4F869A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CA8B8E0A-2C40-484B-810B-81C6320225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8F2210C-5AAD-458B-B2C6-5040E5425E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2272B4B8-2F85-4753-918C-F0D58BE47D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ECC5494-0CB0-42B3-B57A-578A770743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57741DE-AE53-48CB-AD6B-C25558AAFD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4E22F50-78DC-4680-9159-BC466B21A3A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92EE378E-1748-4552-B674-AABBB4E1D4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4C0516ED-6611-4FEE-A830-17B6D34DB651}"/>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DCD80F00-8BA7-4A30-8FB1-5F1BD977F0A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C2D506A0-5E67-4CC4-A61A-F342E0030A0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F55FC30F-32E3-49AA-832D-6680A25240DF}"/>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a:extLst>
            <a:ext uri="{FF2B5EF4-FFF2-40B4-BE49-F238E27FC236}">
              <a16:creationId xmlns:a16="http://schemas.microsoft.com/office/drawing/2014/main" id="{A6B2FC57-58B7-46E6-9927-152CF9E3488B}"/>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C30E51FB-E5ED-409F-8235-D1115AED3AF9}"/>
            </a:ext>
          </a:extLst>
        </xdr:cNvPr>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a:extLst>
            <a:ext uri="{FF2B5EF4-FFF2-40B4-BE49-F238E27FC236}">
              <a16:creationId xmlns:a16="http://schemas.microsoft.com/office/drawing/2014/main" id="{6AB5F573-5895-4A90-B9A1-0F052B85E2ED}"/>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a:extLst>
            <a:ext uri="{FF2B5EF4-FFF2-40B4-BE49-F238E27FC236}">
              <a16:creationId xmlns:a16="http://schemas.microsoft.com/office/drawing/2014/main" id="{2210CD88-AB4B-4050-AB9A-E428594EB655}"/>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a:extLst>
            <a:ext uri="{FF2B5EF4-FFF2-40B4-BE49-F238E27FC236}">
              <a16:creationId xmlns:a16="http://schemas.microsoft.com/office/drawing/2014/main" id="{4FCE6139-82D7-48DD-BC2B-20A47692F461}"/>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a:extLst>
            <a:ext uri="{FF2B5EF4-FFF2-40B4-BE49-F238E27FC236}">
              <a16:creationId xmlns:a16="http://schemas.microsoft.com/office/drawing/2014/main" id="{D8F10966-306A-4A96-A069-45DEAACB33DE}"/>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4E12C889-1FD7-4455-961C-3E207C7751ED}"/>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431E1D7-A3D3-4B96-A2EF-41C51E8CAD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BEC300E-621D-42C0-A258-E860243DAD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7F55462-6E35-4BD9-9035-A0C449C3CF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B666AC0-10FD-46E9-8C1D-63EE47CDAE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80C2CE-DA13-48D7-BAC9-DE073786D1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33" name="楕円 432">
          <a:extLst>
            <a:ext uri="{FF2B5EF4-FFF2-40B4-BE49-F238E27FC236}">
              <a16:creationId xmlns:a16="http://schemas.microsoft.com/office/drawing/2014/main" id="{AF2B2DE3-CE69-4FE1-89EC-5FD1982D1D59}"/>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EC2C842-4B85-47F0-A3C4-2041D4BC7127}"/>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35" name="楕円 434">
          <a:extLst>
            <a:ext uri="{FF2B5EF4-FFF2-40B4-BE49-F238E27FC236}">
              <a16:creationId xmlns:a16="http://schemas.microsoft.com/office/drawing/2014/main" id="{A3497868-EF79-43CC-AEFA-9DBEFEA79EB5}"/>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80010</xdr:rowOff>
    </xdr:to>
    <xdr:cxnSp macro="">
      <xdr:nvCxnSpPr>
        <xdr:cNvPr id="436" name="直線コネクタ 435">
          <a:extLst>
            <a:ext uri="{FF2B5EF4-FFF2-40B4-BE49-F238E27FC236}">
              <a16:creationId xmlns:a16="http://schemas.microsoft.com/office/drawing/2014/main" id="{2BBEB513-0247-40DE-BFCC-184744BEED7D}"/>
            </a:ext>
          </a:extLst>
        </xdr:cNvPr>
        <xdr:cNvCxnSpPr/>
      </xdr:nvCxnSpPr>
      <xdr:spPr>
        <a:xfrm>
          <a:off x="15481300" y="65436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7" name="楕円 436">
          <a:extLst>
            <a:ext uri="{FF2B5EF4-FFF2-40B4-BE49-F238E27FC236}">
              <a16:creationId xmlns:a16="http://schemas.microsoft.com/office/drawing/2014/main" id="{35186E52-27B0-4638-A749-5C502AA064CC}"/>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28575</xdr:rowOff>
    </xdr:to>
    <xdr:cxnSp macro="">
      <xdr:nvCxnSpPr>
        <xdr:cNvPr id="438" name="直線コネクタ 437">
          <a:extLst>
            <a:ext uri="{FF2B5EF4-FFF2-40B4-BE49-F238E27FC236}">
              <a16:creationId xmlns:a16="http://schemas.microsoft.com/office/drawing/2014/main" id="{2B580537-A469-4226-944F-FF52102C8B18}"/>
            </a:ext>
          </a:extLst>
        </xdr:cNvPr>
        <xdr:cNvCxnSpPr/>
      </xdr:nvCxnSpPr>
      <xdr:spPr>
        <a:xfrm>
          <a:off x="14592300" y="649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9" name="楕円 438">
          <a:extLst>
            <a:ext uri="{FF2B5EF4-FFF2-40B4-BE49-F238E27FC236}">
              <a16:creationId xmlns:a16="http://schemas.microsoft.com/office/drawing/2014/main" id="{78314D9C-6782-4C0B-8FD9-5221EFED5657}"/>
            </a:ext>
          </a:extLst>
        </xdr:cNvPr>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148590</xdr:rowOff>
    </xdr:to>
    <xdr:cxnSp macro="">
      <xdr:nvCxnSpPr>
        <xdr:cNvPr id="440" name="直線コネクタ 439">
          <a:extLst>
            <a:ext uri="{FF2B5EF4-FFF2-40B4-BE49-F238E27FC236}">
              <a16:creationId xmlns:a16="http://schemas.microsoft.com/office/drawing/2014/main" id="{5460A52B-9ED9-4B55-9F6F-6EFA07F24EC8}"/>
            </a:ext>
          </a:extLst>
        </xdr:cNvPr>
        <xdr:cNvCxnSpPr/>
      </xdr:nvCxnSpPr>
      <xdr:spPr>
        <a:xfrm>
          <a:off x="13703300" y="6440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1" name="楕円 440">
          <a:extLst>
            <a:ext uri="{FF2B5EF4-FFF2-40B4-BE49-F238E27FC236}">
              <a16:creationId xmlns:a16="http://schemas.microsoft.com/office/drawing/2014/main" id="{71EC66BA-5A2C-4C95-9D25-1A82FB0F47C3}"/>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97155</xdr:rowOff>
    </xdr:to>
    <xdr:cxnSp macro="">
      <xdr:nvCxnSpPr>
        <xdr:cNvPr id="442" name="直線コネクタ 441">
          <a:extLst>
            <a:ext uri="{FF2B5EF4-FFF2-40B4-BE49-F238E27FC236}">
              <a16:creationId xmlns:a16="http://schemas.microsoft.com/office/drawing/2014/main" id="{77A53FAD-50F1-4E2A-B075-D5EEB8D1E12A}"/>
            </a:ext>
          </a:extLst>
        </xdr:cNvPr>
        <xdr:cNvCxnSpPr/>
      </xdr:nvCxnSpPr>
      <xdr:spPr>
        <a:xfrm>
          <a:off x="12814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B56CEB9E-F951-4340-9BB4-84A6CB7A2C2C}"/>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729F3825-067E-44AA-AAB6-E884E794810C}"/>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EA7A15F7-40C0-48F7-951B-EBC3B0214F59}"/>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619C8988-7183-4C3E-AB04-359DD3798BA8}"/>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E938788B-988D-4533-AFBC-ECE94562D37A}"/>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784A829C-9555-44AC-A7AB-54ACA9607FBF}"/>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91BFA505-9BDE-4EFC-A6C1-6D2327FF81FF}"/>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4CD2B3DB-62FA-47E1-81E8-00E070CC436D}"/>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4E14BC0-9BF4-46ED-8BB8-58486F5FEC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8C465F0-C4E5-4F19-BF6F-3501F3BE2B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65FB4B6-06CC-48EF-9036-6C0FA31450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D55FFBF-BC03-4EE3-9245-12BEF02FC9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8285D94-1597-463C-A271-18BC5F2ED0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C5AC133-B4DE-4AC3-8160-21B1E7C0EB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4AAFE79-19A3-4543-A8A8-FEF5F407F7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1A71097-A238-4763-A0E5-539FCB91EC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DE8FD07-60E5-4794-BD74-BED88C31DD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9524909-BA9C-44FC-8FDF-7D0C8E4FDA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316F5F2E-EB8E-4C23-9A44-7E871AFE5B8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1BA4A4C3-0504-4EEF-B05B-D6C957B64FA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74EEE9E-1553-4AF3-BCC4-EC9B7F0BA28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213B3636-587B-4799-9BCE-DBA5F93E571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553ACD9F-FA3E-40CD-8D1E-60B80C78FA3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DD2C4126-5154-4BE0-9A21-59BAE86A22A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21939639-EFC3-49FA-AFC7-49254DA362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FA03632A-FC75-452A-B682-8A5071A6523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22167EC-06BD-4748-9192-0C9BE6DE6D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608FEB40-C14D-46E2-9058-F4CA77ACC73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7DF4DAF-6F27-4E63-8802-B6846E7BAD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9AF33F2F-DC16-4129-9FF6-42280FB51A0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C52B4C4-C24C-47C9-B465-002781794E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a:extLst>
            <a:ext uri="{FF2B5EF4-FFF2-40B4-BE49-F238E27FC236}">
              <a16:creationId xmlns:a16="http://schemas.microsoft.com/office/drawing/2014/main" id="{54710636-12FF-43F7-A416-FCF39D33E28A}"/>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79B993F9-E3B1-4EC1-8B8A-656D001112E2}"/>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a:extLst>
            <a:ext uri="{FF2B5EF4-FFF2-40B4-BE49-F238E27FC236}">
              <a16:creationId xmlns:a16="http://schemas.microsoft.com/office/drawing/2014/main" id="{7A885D73-BF8E-4C99-BA79-FD738EA1E36A}"/>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BE73E1A7-EA0F-48A8-91B3-D78B1D303C7E}"/>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a:extLst>
            <a:ext uri="{FF2B5EF4-FFF2-40B4-BE49-F238E27FC236}">
              <a16:creationId xmlns:a16="http://schemas.microsoft.com/office/drawing/2014/main" id="{9235901B-403B-4043-847E-F1D2F30933A1}"/>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8942C3F7-3171-4CA2-80EF-2EC763723A14}"/>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a:extLst>
            <a:ext uri="{FF2B5EF4-FFF2-40B4-BE49-F238E27FC236}">
              <a16:creationId xmlns:a16="http://schemas.microsoft.com/office/drawing/2014/main" id="{BF89DA04-E0AD-4435-86CD-58295ACEE94F}"/>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a:extLst>
            <a:ext uri="{FF2B5EF4-FFF2-40B4-BE49-F238E27FC236}">
              <a16:creationId xmlns:a16="http://schemas.microsoft.com/office/drawing/2014/main" id="{D9DB33A7-79D6-4E5A-8BCE-DC75786F3466}"/>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a:extLst>
            <a:ext uri="{FF2B5EF4-FFF2-40B4-BE49-F238E27FC236}">
              <a16:creationId xmlns:a16="http://schemas.microsoft.com/office/drawing/2014/main" id="{093A3DF6-2305-49B0-896A-6367EE845C3A}"/>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a:extLst>
            <a:ext uri="{FF2B5EF4-FFF2-40B4-BE49-F238E27FC236}">
              <a16:creationId xmlns:a16="http://schemas.microsoft.com/office/drawing/2014/main" id="{9DEBFE69-64A8-4803-915A-A91F484E3B41}"/>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a:extLst>
            <a:ext uri="{FF2B5EF4-FFF2-40B4-BE49-F238E27FC236}">
              <a16:creationId xmlns:a16="http://schemas.microsoft.com/office/drawing/2014/main" id="{818CD524-B44A-419E-92CA-C6E853D18F11}"/>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1923060-EAA2-4690-9D69-3195746601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2B60C5D-9270-4403-A38E-5401408760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0589829-B0E1-4846-9FF1-F607800D42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55EB5C6-3D74-4A1C-B251-381EC7300E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4545B25-D466-4868-914D-CE22E16762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72774</xdr:rowOff>
    </xdr:from>
    <xdr:to>
      <xdr:col>116</xdr:col>
      <xdr:colOff>114300</xdr:colOff>
      <xdr:row>39</xdr:row>
      <xdr:rowOff>2924</xdr:rowOff>
    </xdr:to>
    <xdr:sp macro="" textlink="">
      <xdr:nvSpPr>
        <xdr:cNvPr id="490" name="楕円 489">
          <a:extLst>
            <a:ext uri="{FF2B5EF4-FFF2-40B4-BE49-F238E27FC236}">
              <a16:creationId xmlns:a16="http://schemas.microsoft.com/office/drawing/2014/main" id="{3D8597F5-D0AE-4B24-BCC0-629B0FA0A9FE}"/>
            </a:ext>
          </a:extLst>
        </xdr:cNvPr>
        <xdr:cNvSpPr/>
      </xdr:nvSpPr>
      <xdr:spPr>
        <a:xfrm>
          <a:off x="22110700" y="65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95650</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A72193A-4B7C-4B91-A217-C061633D90D4}"/>
            </a:ext>
          </a:extLst>
        </xdr:cNvPr>
        <xdr:cNvSpPr txBox="1"/>
      </xdr:nvSpPr>
      <xdr:spPr>
        <a:xfrm>
          <a:off x="22199600" y="64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77224</xdr:rowOff>
    </xdr:from>
    <xdr:to>
      <xdr:col>112</xdr:col>
      <xdr:colOff>38100</xdr:colOff>
      <xdr:row>39</xdr:row>
      <xdr:rowOff>7374</xdr:rowOff>
    </xdr:to>
    <xdr:sp macro="" textlink="">
      <xdr:nvSpPr>
        <xdr:cNvPr id="492" name="楕円 491">
          <a:extLst>
            <a:ext uri="{FF2B5EF4-FFF2-40B4-BE49-F238E27FC236}">
              <a16:creationId xmlns:a16="http://schemas.microsoft.com/office/drawing/2014/main" id="{A0D25D8D-0EFF-49B4-A6CF-7245F821D584}"/>
            </a:ext>
          </a:extLst>
        </xdr:cNvPr>
        <xdr:cNvSpPr/>
      </xdr:nvSpPr>
      <xdr:spPr>
        <a:xfrm>
          <a:off x="21272500" y="65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123574</xdr:rowOff>
    </xdr:from>
    <xdr:to>
      <xdr:col>116</xdr:col>
      <xdr:colOff>63500</xdr:colOff>
      <xdr:row>38</xdr:row>
      <xdr:rowOff>128024</xdr:rowOff>
    </xdr:to>
    <xdr:cxnSp macro="">
      <xdr:nvCxnSpPr>
        <xdr:cNvPr id="493" name="直線コネクタ 492">
          <a:extLst>
            <a:ext uri="{FF2B5EF4-FFF2-40B4-BE49-F238E27FC236}">
              <a16:creationId xmlns:a16="http://schemas.microsoft.com/office/drawing/2014/main" id="{DC29735C-94AE-46F2-A801-95FD161CC581}"/>
            </a:ext>
          </a:extLst>
        </xdr:cNvPr>
        <xdr:cNvCxnSpPr/>
      </xdr:nvCxnSpPr>
      <xdr:spPr>
        <a:xfrm flipV="1">
          <a:off x="21323300" y="6638674"/>
          <a:ext cx="8382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82683</xdr:rowOff>
    </xdr:from>
    <xdr:to>
      <xdr:col>107</xdr:col>
      <xdr:colOff>101600</xdr:colOff>
      <xdr:row>39</xdr:row>
      <xdr:rowOff>12833</xdr:rowOff>
    </xdr:to>
    <xdr:sp macro="" textlink="">
      <xdr:nvSpPr>
        <xdr:cNvPr id="494" name="楕円 493">
          <a:extLst>
            <a:ext uri="{FF2B5EF4-FFF2-40B4-BE49-F238E27FC236}">
              <a16:creationId xmlns:a16="http://schemas.microsoft.com/office/drawing/2014/main" id="{66A2EEF6-EA91-419D-97A3-CD81B0A386FA}"/>
            </a:ext>
          </a:extLst>
        </xdr:cNvPr>
        <xdr:cNvSpPr/>
      </xdr:nvSpPr>
      <xdr:spPr>
        <a:xfrm>
          <a:off x="20383500" y="65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128024</xdr:rowOff>
    </xdr:from>
    <xdr:to>
      <xdr:col>111</xdr:col>
      <xdr:colOff>177800</xdr:colOff>
      <xdr:row>38</xdr:row>
      <xdr:rowOff>133483</xdr:rowOff>
    </xdr:to>
    <xdr:cxnSp macro="">
      <xdr:nvCxnSpPr>
        <xdr:cNvPr id="495" name="直線コネクタ 494">
          <a:extLst>
            <a:ext uri="{FF2B5EF4-FFF2-40B4-BE49-F238E27FC236}">
              <a16:creationId xmlns:a16="http://schemas.microsoft.com/office/drawing/2014/main" id="{B0B5C063-AE76-492D-861E-55012A1B3995}"/>
            </a:ext>
          </a:extLst>
        </xdr:cNvPr>
        <xdr:cNvCxnSpPr/>
      </xdr:nvCxnSpPr>
      <xdr:spPr>
        <a:xfrm flipV="1">
          <a:off x="20434300" y="6643124"/>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86958</xdr:rowOff>
    </xdr:from>
    <xdr:to>
      <xdr:col>102</xdr:col>
      <xdr:colOff>165100</xdr:colOff>
      <xdr:row>39</xdr:row>
      <xdr:rowOff>17108</xdr:rowOff>
    </xdr:to>
    <xdr:sp macro="" textlink="">
      <xdr:nvSpPr>
        <xdr:cNvPr id="496" name="楕円 495">
          <a:extLst>
            <a:ext uri="{FF2B5EF4-FFF2-40B4-BE49-F238E27FC236}">
              <a16:creationId xmlns:a16="http://schemas.microsoft.com/office/drawing/2014/main" id="{3DF3000D-5DCC-4A3F-B200-7081643DD6A3}"/>
            </a:ext>
          </a:extLst>
        </xdr:cNvPr>
        <xdr:cNvSpPr/>
      </xdr:nvSpPr>
      <xdr:spPr>
        <a:xfrm>
          <a:off x="19494500" y="66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133483</xdr:rowOff>
    </xdr:from>
    <xdr:to>
      <xdr:col>107</xdr:col>
      <xdr:colOff>50800</xdr:colOff>
      <xdr:row>38</xdr:row>
      <xdr:rowOff>137758</xdr:rowOff>
    </xdr:to>
    <xdr:cxnSp macro="">
      <xdr:nvCxnSpPr>
        <xdr:cNvPr id="497" name="直線コネクタ 496">
          <a:extLst>
            <a:ext uri="{FF2B5EF4-FFF2-40B4-BE49-F238E27FC236}">
              <a16:creationId xmlns:a16="http://schemas.microsoft.com/office/drawing/2014/main" id="{178D3142-3F7F-434A-9D43-40832C37C352}"/>
            </a:ext>
          </a:extLst>
        </xdr:cNvPr>
        <xdr:cNvCxnSpPr/>
      </xdr:nvCxnSpPr>
      <xdr:spPr>
        <a:xfrm flipV="1">
          <a:off x="19545300" y="6648583"/>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90185</xdr:rowOff>
    </xdr:from>
    <xdr:to>
      <xdr:col>98</xdr:col>
      <xdr:colOff>38100</xdr:colOff>
      <xdr:row>39</xdr:row>
      <xdr:rowOff>20335</xdr:rowOff>
    </xdr:to>
    <xdr:sp macro="" textlink="">
      <xdr:nvSpPr>
        <xdr:cNvPr id="498" name="楕円 497">
          <a:extLst>
            <a:ext uri="{FF2B5EF4-FFF2-40B4-BE49-F238E27FC236}">
              <a16:creationId xmlns:a16="http://schemas.microsoft.com/office/drawing/2014/main" id="{4DFF84BF-81A6-47F2-BEFF-E2499579578F}"/>
            </a:ext>
          </a:extLst>
        </xdr:cNvPr>
        <xdr:cNvSpPr/>
      </xdr:nvSpPr>
      <xdr:spPr>
        <a:xfrm>
          <a:off x="18605500" y="6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137758</xdr:rowOff>
    </xdr:from>
    <xdr:to>
      <xdr:col>102</xdr:col>
      <xdr:colOff>114300</xdr:colOff>
      <xdr:row>38</xdr:row>
      <xdr:rowOff>140985</xdr:rowOff>
    </xdr:to>
    <xdr:cxnSp macro="">
      <xdr:nvCxnSpPr>
        <xdr:cNvPr id="499" name="直線コネクタ 498">
          <a:extLst>
            <a:ext uri="{FF2B5EF4-FFF2-40B4-BE49-F238E27FC236}">
              <a16:creationId xmlns:a16="http://schemas.microsoft.com/office/drawing/2014/main" id="{42D55D09-6685-4F95-AA28-A6D6F9F8A05F}"/>
            </a:ext>
          </a:extLst>
        </xdr:cNvPr>
        <xdr:cNvCxnSpPr/>
      </xdr:nvCxnSpPr>
      <xdr:spPr>
        <a:xfrm flipV="1">
          <a:off x="18656300" y="6652858"/>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7659213C-3DA9-4D75-A917-6446C0E1DC90}"/>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34A88EF8-12D0-40DB-87AC-612EC3283D56}"/>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BEE49D67-7891-4EF8-ACA7-E5E8612D897E}"/>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B9D89B05-C9D6-4571-B0B3-52ADE3616FEA}"/>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23901</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E4F70A0D-9087-4C16-81D4-4D8F25FA4780}"/>
            </a:ext>
          </a:extLst>
        </xdr:cNvPr>
        <xdr:cNvSpPr txBox="1"/>
      </xdr:nvSpPr>
      <xdr:spPr>
        <a:xfrm>
          <a:off x="21011095" y="636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29360</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B6232281-863A-4C84-AFD5-AED076C47011}"/>
            </a:ext>
          </a:extLst>
        </xdr:cNvPr>
        <xdr:cNvSpPr txBox="1"/>
      </xdr:nvSpPr>
      <xdr:spPr>
        <a:xfrm>
          <a:off x="20134795" y="637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33635</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2AC14114-5BA5-466F-B639-B29DBA024376}"/>
            </a:ext>
          </a:extLst>
        </xdr:cNvPr>
        <xdr:cNvSpPr txBox="1"/>
      </xdr:nvSpPr>
      <xdr:spPr>
        <a:xfrm>
          <a:off x="19245795" y="63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36862</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4785632-AA05-4545-A47C-6FDD46612711}"/>
            </a:ext>
          </a:extLst>
        </xdr:cNvPr>
        <xdr:cNvSpPr txBox="1"/>
      </xdr:nvSpPr>
      <xdr:spPr>
        <a:xfrm>
          <a:off x="18356795" y="6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FF7EE42-9127-47BF-9BCA-87A7042043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331656D-A1E8-4660-8417-F1D234BDF6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F7C9AB9-F767-45B4-9CF1-33DC0A1AB0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FC721B4-6DA2-4BBF-9B6A-70BEE011B3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D409F65-AD20-474B-A447-C9E1400BD9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9A4EA69-233B-443A-AD3D-5100B0A9C4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7401914-7E81-4103-9C7A-BE3C238BAE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B2E6D52-530E-4121-A8EC-3013BDDD9F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FE21467-2DFA-495F-99F7-F2F7E4E592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F75F58C-A210-492E-9BF6-E3C27D47A0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0029FEC-AE28-4716-90B3-18170581D4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B7887ED-9C1F-4188-8752-2F3358ED67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E77BBA0-C07E-4537-8098-AE4D8F86B26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2C7AF26C-72FB-4EC4-A8A8-9FF2817A22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D5724970-AAA5-4EA6-A1F5-B4E73080866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C2B71D6B-B89F-48B2-954C-EDAAD7AD90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7927A7CA-1A12-4C4A-9270-B33534ECB6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43015C7-4078-47F5-B968-048439BA55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D0453E1C-3608-49E5-9827-9B122A6CBF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C35D14E-F8F2-4BF7-B49B-BDF2F84041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367D7D2-5147-45CE-8194-271FC7AF83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1CB2B74-B754-4228-9509-168778FC7A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E0A2CE1-C02E-44F0-9E8A-FE3A14C17B4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40D0ED7F-047B-4176-B043-C01C819884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A58E3AF9-6E3F-4025-ADC8-3554919A692B}"/>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FA3DC1B3-9CC4-469E-AF57-0DEC8791D8C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BF1E35BE-5EED-4207-95DB-EAA529CDBF4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4EFFD057-FC17-41BD-B8A9-2099643FA44E}"/>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a:extLst>
            <a:ext uri="{FF2B5EF4-FFF2-40B4-BE49-F238E27FC236}">
              <a16:creationId xmlns:a16="http://schemas.microsoft.com/office/drawing/2014/main" id="{677ED36C-32F8-4531-BA96-29E5643D526F}"/>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BB31A765-A940-42FF-B18A-CC9FDA9389FA}"/>
            </a:ext>
          </a:extLst>
        </xdr:cNvPr>
        <xdr:cNvSpPr txBox="1"/>
      </xdr:nvSpPr>
      <xdr:spPr>
        <a:xfrm>
          <a:off x="16357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a:extLst>
            <a:ext uri="{FF2B5EF4-FFF2-40B4-BE49-F238E27FC236}">
              <a16:creationId xmlns:a16="http://schemas.microsoft.com/office/drawing/2014/main" id="{9751C846-9FAC-409B-98A0-9A52577CB374}"/>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a:extLst>
            <a:ext uri="{FF2B5EF4-FFF2-40B4-BE49-F238E27FC236}">
              <a16:creationId xmlns:a16="http://schemas.microsoft.com/office/drawing/2014/main" id="{9E0CB51B-2E87-474F-9D60-7AB57898616A}"/>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0" name="フローチャート: 判断 539">
          <a:extLst>
            <a:ext uri="{FF2B5EF4-FFF2-40B4-BE49-F238E27FC236}">
              <a16:creationId xmlns:a16="http://schemas.microsoft.com/office/drawing/2014/main" id="{9DAA0376-0467-4A4C-B460-F8557E3CD5DC}"/>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1" name="フローチャート: 判断 540">
          <a:extLst>
            <a:ext uri="{FF2B5EF4-FFF2-40B4-BE49-F238E27FC236}">
              <a16:creationId xmlns:a16="http://schemas.microsoft.com/office/drawing/2014/main" id="{CF52C7A5-F535-4B3F-92C9-8D4ED24A2179}"/>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2" name="フローチャート: 判断 541">
          <a:extLst>
            <a:ext uri="{FF2B5EF4-FFF2-40B4-BE49-F238E27FC236}">
              <a16:creationId xmlns:a16="http://schemas.microsoft.com/office/drawing/2014/main" id="{E20EB546-86EC-4409-A1CE-8C37073B844C}"/>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F165F10-E0AA-49C6-8503-249A83F050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AA0EFD-30E5-47C3-8BFE-16C4C51110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5CA4E29-F77B-4128-82D9-7FE475FCD8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A51FBBF-1946-4650-B612-E2AEF0D849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6F302A1-4EAC-4287-9E50-3CD448FB37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548" name="楕円 547">
          <a:extLst>
            <a:ext uri="{FF2B5EF4-FFF2-40B4-BE49-F238E27FC236}">
              <a16:creationId xmlns:a16="http://schemas.microsoft.com/office/drawing/2014/main" id="{A41CC0D0-7285-421D-9C14-29270B1FDA52}"/>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EDBC4DC4-5F35-4B83-83CE-A69085EDC064}"/>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550" name="楕円 549">
          <a:extLst>
            <a:ext uri="{FF2B5EF4-FFF2-40B4-BE49-F238E27FC236}">
              <a16:creationId xmlns:a16="http://schemas.microsoft.com/office/drawing/2014/main" id="{C7064CE6-8C7C-4353-9885-F279642937CE}"/>
            </a:ext>
          </a:extLst>
        </xdr:cNvPr>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xdr:rowOff>
    </xdr:from>
    <xdr:to>
      <xdr:col>85</xdr:col>
      <xdr:colOff>127000</xdr:colOff>
      <xdr:row>59</xdr:row>
      <xdr:rowOff>47625</xdr:rowOff>
    </xdr:to>
    <xdr:cxnSp macro="">
      <xdr:nvCxnSpPr>
        <xdr:cNvPr id="551" name="直線コネクタ 550">
          <a:extLst>
            <a:ext uri="{FF2B5EF4-FFF2-40B4-BE49-F238E27FC236}">
              <a16:creationId xmlns:a16="http://schemas.microsoft.com/office/drawing/2014/main" id="{261E5923-E454-4DFE-AB5F-371ED532FF50}"/>
            </a:ext>
          </a:extLst>
        </xdr:cNvPr>
        <xdr:cNvCxnSpPr/>
      </xdr:nvCxnSpPr>
      <xdr:spPr>
        <a:xfrm>
          <a:off x="15481300" y="101193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552" name="楕円 551">
          <a:extLst>
            <a:ext uri="{FF2B5EF4-FFF2-40B4-BE49-F238E27FC236}">
              <a16:creationId xmlns:a16="http://schemas.microsoft.com/office/drawing/2014/main" id="{6C791D1A-D661-4426-8E19-6B4487B1B251}"/>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59</xdr:row>
      <xdr:rowOff>3810</xdr:rowOff>
    </xdr:to>
    <xdr:cxnSp macro="">
      <xdr:nvCxnSpPr>
        <xdr:cNvPr id="553" name="直線コネクタ 552">
          <a:extLst>
            <a:ext uri="{FF2B5EF4-FFF2-40B4-BE49-F238E27FC236}">
              <a16:creationId xmlns:a16="http://schemas.microsoft.com/office/drawing/2014/main" id="{0758C7A7-D92A-44A3-8194-C298B2ADCD9E}"/>
            </a:ext>
          </a:extLst>
        </xdr:cNvPr>
        <xdr:cNvCxnSpPr/>
      </xdr:nvCxnSpPr>
      <xdr:spPr>
        <a:xfrm>
          <a:off x="14592300" y="10075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50165</xdr:rowOff>
    </xdr:from>
    <xdr:to>
      <xdr:col>72</xdr:col>
      <xdr:colOff>38100</xdr:colOff>
      <xdr:row>58</xdr:row>
      <xdr:rowOff>151765</xdr:rowOff>
    </xdr:to>
    <xdr:sp macro="" textlink="">
      <xdr:nvSpPr>
        <xdr:cNvPr id="554" name="楕円 553">
          <a:extLst>
            <a:ext uri="{FF2B5EF4-FFF2-40B4-BE49-F238E27FC236}">
              <a16:creationId xmlns:a16="http://schemas.microsoft.com/office/drawing/2014/main" id="{332A7809-2E4A-42B3-8E7E-D3B0A7BC7DB2}"/>
            </a:ext>
          </a:extLst>
        </xdr:cNvPr>
        <xdr:cNvSpPr/>
      </xdr:nvSpPr>
      <xdr:spPr>
        <a:xfrm>
          <a:off x="13652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100965</xdr:rowOff>
    </xdr:from>
    <xdr:to>
      <xdr:col>76</xdr:col>
      <xdr:colOff>114300</xdr:colOff>
      <xdr:row>58</xdr:row>
      <xdr:rowOff>131445</xdr:rowOff>
    </xdr:to>
    <xdr:cxnSp macro="">
      <xdr:nvCxnSpPr>
        <xdr:cNvPr id="555" name="直線コネクタ 554">
          <a:extLst>
            <a:ext uri="{FF2B5EF4-FFF2-40B4-BE49-F238E27FC236}">
              <a16:creationId xmlns:a16="http://schemas.microsoft.com/office/drawing/2014/main" id="{0DE03CFB-8EA1-4764-91DE-15E29D83B1CE}"/>
            </a:ext>
          </a:extLst>
        </xdr:cNvPr>
        <xdr:cNvCxnSpPr/>
      </xdr:nvCxnSpPr>
      <xdr:spPr>
        <a:xfrm>
          <a:off x="13703300" y="10045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130175</xdr:rowOff>
    </xdr:from>
    <xdr:to>
      <xdr:col>67</xdr:col>
      <xdr:colOff>101600</xdr:colOff>
      <xdr:row>59</xdr:row>
      <xdr:rowOff>60325</xdr:rowOff>
    </xdr:to>
    <xdr:sp macro="" textlink="">
      <xdr:nvSpPr>
        <xdr:cNvPr id="556" name="楕円 555">
          <a:extLst>
            <a:ext uri="{FF2B5EF4-FFF2-40B4-BE49-F238E27FC236}">
              <a16:creationId xmlns:a16="http://schemas.microsoft.com/office/drawing/2014/main" id="{376F7060-44CF-4C27-B623-17A783715360}"/>
            </a:ext>
          </a:extLst>
        </xdr:cNvPr>
        <xdr:cNvSpPr/>
      </xdr:nvSpPr>
      <xdr:spPr>
        <a:xfrm>
          <a:off x="1276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59</xdr:row>
      <xdr:rowOff>9525</xdr:rowOff>
    </xdr:to>
    <xdr:cxnSp macro="">
      <xdr:nvCxnSpPr>
        <xdr:cNvPr id="557" name="直線コネクタ 556">
          <a:extLst>
            <a:ext uri="{FF2B5EF4-FFF2-40B4-BE49-F238E27FC236}">
              <a16:creationId xmlns:a16="http://schemas.microsoft.com/office/drawing/2014/main" id="{66884889-DD78-49BB-8B43-80B90D811EDC}"/>
            </a:ext>
          </a:extLst>
        </xdr:cNvPr>
        <xdr:cNvCxnSpPr/>
      </xdr:nvCxnSpPr>
      <xdr:spPr>
        <a:xfrm flipV="1">
          <a:off x="12814300" y="100450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146702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F3162EFA-7E9B-48B5-A773-5986D1FB3A1F}"/>
            </a:ext>
          </a:extLst>
        </xdr:cNvPr>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636EB849-3B79-43E9-9E9D-68B78DC55346}"/>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B6A6BC7C-36E1-4FAE-98BF-1F07023D92E5}"/>
            </a:ext>
          </a:extLst>
        </xdr:cNvPr>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9AE1E98B-3A2F-4BD4-8A1E-2307A8DF546E}"/>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243BDF37-B37F-42A2-9488-96036225E53E}"/>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40AB6735-3EA0-4C1F-938F-970FFBD566D1}"/>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168292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23A54EDF-6207-4DE7-9EFE-C1A1DFB51459}"/>
            </a:ext>
          </a:extLst>
        </xdr:cNvPr>
        <xdr:cNvSpPr txBox="1"/>
      </xdr:nvSpPr>
      <xdr:spPr>
        <a:xfrm>
          <a:off x="13500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E768AAE0-1D3B-4E6C-B441-104C7D54FAAD}"/>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EE920C2-0C64-408E-B30E-BABD36B79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54BF452-F0AC-41EC-9D3C-520D107B75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EE3F80B-DA73-491F-A632-AB744A2FA1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4405314A-77A3-44D4-90D2-87A91A1EC1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E7DFC2C-9DFF-4B60-9681-482986BBFB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CE12AA0-A152-404F-B12D-90F6FFDBF5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434A833-4689-40B8-A671-7AA123FE1A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DBE641B-711B-42B4-8211-D63D20A351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B7FA493-B5E3-473B-B247-B4D62C1B36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EFA01A2-4220-4255-A4EA-93B36C4181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7EC85E6E-32C6-4492-B8D0-C84BF3D5B1A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FDBB7CFC-756C-405B-9081-BC86E5C68E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5117AE9C-95D4-4231-87FD-40695B2806E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559791AB-0B04-44AE-A0F1-A0AA08AB5D5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41EA2E59-CC16-412A-841C-2D3C1529606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6EFC86A3-5635-444A-8FBF-349ED8BBAE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79C4E813-FE44-4056-A76C-E130D70BF60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DC52BF0C-7791-4FFE-9593-BF8F86C31DB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78D05C51-7F85-40F6-92E2-166FC991317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F8B4DACE-56DD-43C3-9EA6-3146B5AA8DB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D5CCFDF2-E21E-4273-B7CD-6BCCB58853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454904AA-5EF5-43F6-B983-4C07D6AEA11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46ACA3D-73B0-40AD-93D3-AEEC36C84D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0ED1E69-170F-4A55-A03B-88ABB2E3F5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FD61C736-4D55-47DB-B68F-D052875F26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a:extLst>
            <a:ext uri="{FF2B5EF4-FFF2-40B4-BE49-F238E27FC236}">
              <a16:creationId xmlns:a16="http://schemas.microsoft.com/office/drawing/2014/main" id="{0A5B0152-14A5-4443-8D3E-CE0F14206DC8}"/>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B565FE6A-074D-454C-B0B6-7E2D17C63C63}"/>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a:extLst>
            <a:ext uri="{FF2B5EF4-FFF2-40B4-BE49-F238E27FC236}">
              <a16:creationId xmlns:a16="http://schemas.microsoft.com/office/drawing/2014/main" id="{D0A18514-A25F-43DE-8257-22B7A5F4C999}"/>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3F44844-FE80-420E-AB78-8B2D8DA322EA}"/>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a:extLst>
            <a:ext uri="{FF2B5EF4-FFF2-40B4-BE49-F238E27FC236}">
              <a16:creationId xmlns:a16="http://schemas.microsoft.com/office/drawing/2014/main" id="{E99E4FC3-1ACA-4531-90C5-60F0B81CD8F7}"/>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9DCC709C-5AEF-4787-8986-77BB74B97E90}"/>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a:extLst>
            <a:ext uri="{FF2B5EF4-FFF2-40B4-BE49-F238E27FC236}">
              <a16:creationId xmlns:a16="http://schemas.microsoft.com/office/drawing/2014/main" id="{D13638E0-B58B-40DE-9B7E-1CE2B746B2A8}"/>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a:extLst>
            <a:ext uri="{FF2B5EF4-FFF2-40B4-BE49-F238E27FC236}">
              <a16:creationId xmlns:a16="http://schemas.microsoft.com/office/drawing/2014/main" id="{D6C40B48-9FCE-47A6-83A0-DCC771155B2C}"/>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99" name="フローチャート: 判断 598">
          <a:extLst>
            <a:ext uri="{FF2B5EF4-FFF2-40B4-BE49-F238E27FC236}">
              <a16:creationId xmlns:a16="http://schemas.microsoft.com/office/drawing/2014/main" id="{4A2B3E98-4716-432B-B134-3246AA71E709}"/>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0" name="フローチャート: 判断 599">
          <a:extLst>
            <a:ext uri="{FF2B5EF4-FFF2-40B4-BE49-F238E27FC236}">
              <a16:creationId xmlns:a16="http://schemas.microsoft.com/office/drawing/2014/main" id="{3B5C9EDB-BA50-46C2-B098-16440DAE742D}"/>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1" name="フローチャート: 判断 600">
          <a:extLst>
            <a:ext uri="{FF2B5EF4-FFF2-40B4-BE49-F238E27FC236}">
              <a16:creationId xmlns:a16="http://schemas.microsoft.com/office/drawing/2014/main" id="{EC2E2C96-3FA8-436B-A4FC-23110031E2F6}"/>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ED30120-4371-41D1-A0B5-890942B42B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676F3C-BDE9-47EA-8DB2-E3A79C405B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D011B00-0259-4328-AC68-B6A632A047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1FBA09-6697-4786-948E-010B0E3C6F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82E59DC-3D68-4774-8D45-070E90BC50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07" name="楕円 606">
          <a:extLst>
            <a:ext uri="{FF2B5EF4-FFF2-40B4-BE49-F238E27FC236}">
              <a16:creationId xmlns:a16="http://schemas.microsoft.com/office/drawing/2014/main" id="{C185A7AA-6F08-4736-9714-B8D2811AB42C}"/>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E0C5F648-D851-47AE-ACBE-10B90B18EACA}"/>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164737</xdr:rowOff>
    </xdr:from>
    <xdr:to>
      <xdr:col>112</xdr:col>
      <xdr:colOff>38100</xdr:colOff>
      <xdr:row>63</xdr:row>
      <xdr:rowOff>94887</xdr:rowOff>
    </xdr:to>
    <xdr:sp macro="" textlink="">
      <xdr:nvSpPr>
        <xdr:cNvPr id="609" name="楕円 608">
          <a:extLst>
            <a:ext uri="{FF2B5EF4-FFF2-40B4-BE49-F238E27FC236}">
              <a16:creationId xmlns:a16="http://schemas.microsoft.com/office/drawing/2014/main" id="{5DD195E8-3F7F-4BDC-94F1-7B69F87A4978}"/>
            </a:ext>
          </a:extLst>
        </xdr:cNvPr>
        <xdr:cNvSpPr/>
      </xdr:nvSpPr>
      <xdr:spPr>
        <a:xfrm>
          <a:off x="21272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44087</xdr:rowOff>
    </xdr:to>
    <xdr:cxnSp macro="">
      <xdr:nvCxnSpPr>
        <xdr:cNvPr id="610" name="直線コネクタ 609">
          <a:extLst>
            <a:ext uri="{FF2B5EF4-FFF2-40B4-BE49-F238E27FC236}">
              <a16:creationId xmlns:a16="http://schemas.microsoft.com/office/drawing/2014/main" id="{BBB55529-3A46-46A2-8D85-326ADCDF08F7}"/>
            </a:ext>
          </a:extLst>
        </xdr:cNvPr>
        <xdr:cNvCxnSpPr/>
      </xdr:nvCxnSpPr>
      <xdr:spPr>
        <a:xfrm flipV="1">
          <a:off x="21323300" y="108421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168003</xdr:rowOff>
    </xdr:from>
    <xdr:to>
      <xdr:col>107</xdr:col>
      <xdr:colOff>101600</xdr:colOff>
      <xdr:row>63</xdr:row>
      <xdr:rowOff>98153</xdr:rowOff>
    </xdr:to>
    <xdr:sp macro="" textlink="">
      <xdr:nvSpPr>
        <xdr:cNvPr id="611" name="楕円 610">
          <a:extLst>
            <a:ext uri="{FF2B5EF4-FFF2-40B4-BE49-F238E27FC236}">
              <a16:creationId xmlns:a16="http://schemas.microsoft.com/office/drawing/2014/main" id="{6A92D3C3-311C-4875-BDC0-8384486E9BF3}"/>
            </a:ext>
          </a:extLst>
        </xdr:cNvPr>
        <xdr:cNvSpPr/>
      </xdr:nvSpPr>
      <xdr:spPr>
        <a:xfrm>
          <a:off x="20383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44087</xdr:rowOff>
    </xdr:from>
    <xdr:to>
      <xdr:col>111</xdr:col>
      <xdr:colOff>177800</xdr:colOff>
      <xdr:row>63</xdr:row>
      <xdr:rowOff>47353</xdr:rowOff>
    </xdr:to>
    <xdr:cxnSp macro="">
      <xdr:nvCxnSpPr>
        <xdr:cNvPr id="612" name="直線コネクタ 611">
          <a:extLst>
            <a:ext uri="{FF2B5EF4-FFF2-40B4-BE49-F238E27FC236}">
              <a16:creationId xmlns:a16="http://schemas.microsoft.com/office/drawing/2014/main" id="{181CA592-0CD2-4057-A683-8D5137F348E4}"/>
            </a:ext>
          </a:extLst>
        </xdr:cNvPr>
        <xdr:cNvCxnSpPr/>
      </xdr:nvCxnSpPr>
      <xdr:spPr>
        <a:xfrm flipV="1">
          <a:off x="20434300" y="1084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168003</xdr:rowOff>
    </xdr:from>
    <xdr:to>
      <xdr:col>102</xdr:col>
      <xdr:colOff>165100</xdr:colOff>
      <xdr:row>63</xdr:row>
      <xdr:rowOff>98153</xdr:rowOff>
    </xdr:to>
    <xdr:sp macro="" textlink="">
      <xdr:nvSpPr>
        <xdr:cNvPr id="613" name="楕円 612">
          <a:extLst>
            <a:ext uri="{FF2B5EF4-FFF2-40B4-BE49-F238E27FC236}">
              <a16:creationId xmlns:a16="http://schemas.microsoft.com/office/drawing/2014/main" id="{DB37AF94-ABC2-4752-BD92-74346D526565}"/>
            </a:ext>
          </a:extLst>
        </xdr:cNvPr>
        <xdr:cNvSpPr/>
      </xdr:nvSpPr>
      <xdr:spPr>
        <a:xfrm>
          <a:off x="19494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47353</xdr:rowOff>
    </xdr:from>
    <xdr:to>
      <xdr:col>107</xdr:col>
      <xdr:colOff>50800</xdr:colOff>
      <xdr:row>63</xdr:row>
      <xdr:rowOff>47353</xdr:rowOff>
    </xdr:to>
    <xdr:cxnSp macro="">
      <xdr:nvCxnSpPr>
        <xdr:cNvPr id="614" name="直線コネクタ 613">
          <a:extLst>
            <a:ext uri="{FF2B5EF4-FFF2-40B4-BE49-F238E27FC236}">
              <a16:creationId xmlns:a16="http://schemas.microsoft.com/office/drawing/2014/main" id="{3C0AC003-324E-45E7-B331-70A332493BC6}"/>
            </a:ext>
          </a:extLst>
        </xdr:cNvPr>
        <xdr:cNvCxnSpPr/>
      </xdr:nvCxnSpPr>
      <xdr:spPr>
        <a:xfrm>
          <a:off x="19545300" y="10848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168003</xdr:rowOff>
    </xdr:from>
    <xdr:to>
      <xdr:col>98</xdr:col>
      <xdr:colOff>38100</xdr:colOff>
      <xdr:row>63</xdr:row>
      <xdr:rowOff>98153</xdr:rowOff>
    </xdr:to>
    <xdr:sp macro="" textlink="">
      <xdr:nvSpPr>
        <xdr:cNvPr id="615" name="楕円 614">
          <a:extLst>
            <a:ext uri="{FF2B5EF4-FFF2-40B4-BE49-F238E27FC236}">
              <a16:creationId xmlns:a16="http://schemas.microsoft.com/office/drawing/2014/main" id="{6BEFB966-57FF-47A9-A3DA-5DAB62F9ED8A}"/>
            </a:ext>
          </a:extLst>
        </xdr:cNvPr>
        <xdr:cNvSpPr/>
      </xdr:nvSpPr>
      <xdr:spPr>
        <a:xfrm>
          <a:off x="18605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47353</xdr:rowOff>
    </xdr:from>
    <xdr:to>
      <xdr:col>102</xdr:col>
      <xdr:colOff>114300</xdr:colOff>
      <xdr:row>63</xdr:row>
      <xdr:rowOff>47353</xdr:rowOff>
    </xdr:to>
    <xdr:cxnSp macro="">
      <xdr:nvCxnSpPr>
        <xdr:cNvPr id="616" name="直線コネクタ 615">
          <a:extLst>
            <a:ext uri="{FF2B5EF4-FFF2-40B4-BE49-F238E27FC236}">
              <a16:creationId xmlns:a16="http://schemas.microsoft.com/office/drawing/2014/main" id="{AEB47149-CDCF-4FBC-9F27-B81D253899BE}"/>
            </a:ext>
          </a:extLst>
        </xdr:cNvPr>
        <xdr:cNvCxnSpPr/>
      </xdr:nvCxnSpPr>
      <xdr:spPr>
        <a:xfrm>
          <a:off x="18656300" y="10848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617" name="n_1aveValue【保健センター・保健所】&#10;一人当たり面積">
          <a:extLst>
            <a:ext uri="{FF2B5EF4-FFF2-40B4-BE49-F238E27FC236}">
              <a16:creationId xmlns:a16="http://schemas.microsoft.com/office/drawing/2014/main" id="{3D8EE220-1450-4375-A1D7-9116EDC0FD96}"/>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18" name="n_2aveValue【保健センター・保健所】&#10;一人当たり面積">
          <a:extLst>
            <a:ext uri="{FF2B5EF4-FFF2-40B4-BE49-F238E27FC236}">
              <a16:creationId xmlns:a16="http://schemas.microsoft.com/office/drawing/2014/main" id="{40EF447D-1578-48A6-B25F-A09BE01D7D92}"/>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619" name="n_3aveValue【保健センター・保健所】&#10;一人当たり面積">
          <a:extLst>
            <a:ext uri="{FF2B5EF4-FFF2-40B4-BE49-F238E27FC236}">
              <a16:creationId xmlns:a16="http://schemas.microsoft.com/office/drawing/2014/main" id="{B0F48315-E977-46C0-B1C5-12E43285F054}"/>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620" name="n_4aveValue【保健センター・保健所】&#10;一人当たり面積">
          <a:extLst>
            <a:ext uri="{FF2B5EF4-FFF2-40B4-BE49-F238E27FC236}">
              <a16:creationId xmlns:a16="http://schemas.microsoft.com/office/drawing/2014/main" id="{2E2E9F10-1686-4B67-A72C-336E2D970AB1}"/>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86014</xdr:rowOff>
    </xdr:from>
    <xdr:ext cx="469744" cy="259045"/>
    <xdr:sp macro="" textlink="">
      <xdr:nvSpPr>
        <xdr:cNvPr id="621" name="n_1mainValue【保健センター・保健所】&#10;一人当たり面積">
          <a:extLst>
            <a:ext uri="{FF2B5EF4-FFF2-40B4-BE49-F238E27FC236}">
              <a16:creationId xmlns:a16="http://schemas.microsoft.com/office/drawing/2014/main" id="{CC3DC3B0-2F77-47CD-8AED-4D7D65B8C7DE}"/>
            </a:ext>
          </a:extLst>
        </xdr:cNvPr>
        <xdr:cNvSpPr txBox="1"/>
      </xdr:nvSpPr>
      <xdr:spPr>
        <a:xfrm>
          <a:off x="21075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89280</xdr:rowOff>
    </xdr:from>
    <xdr:ext cx="469744" cy="259045"/>
    <xdr:sp macro="" textlink="">
      <xdr:nvSpPr>
        <xdr:cNvPr id="622" name="n_2mainValue【保健センター・保健所】&#10;一人当たり面積">
          <a:extLst>
            <a:ext uri="{FF2B5EF4-FFF2-40B4-BE49-F238E27FC236}">
              <a16:creationId xmlns:a16="http://schemas.microsoft.com/office/drawing/2014/main" id="{742065E2-0F3E-4E9E-8872-1C2AD6DFF2F9}"/>
            </a:ext>
          </a:extLst>
        </xdr:cNvPr>
        <xdr:cNvSpPr txBox="1"/>
      </xdr:nvSpPr>
      <xdr:spPr>
        <a:xfrm>
          <a:off x="20199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89280</xdr:rowOff>
    </xdr:from>
    <xdr:ext cx="469744" cy="259045"/>
    <xdr:sp macro="" textlink="">
      <xdr:nvSpPr>
        <xdr:cNvPr id="623" name="n_3mainValue【保健センター・保健所】&#10;一人当たり面積">
          <a:extLst>
            <a:ext uri="{FF2B5EF4-FFF2-40B4-BE49-F238E27FC236}">
              <a16:creationId xmlns:a16="http://schemas.microsoft.com/office/drawing/2014/main" id="{34D2780A-BA1B-4FCE-A709-241901C3A3D9}"/>
            </a:ext>
          </a:extLst>
        </xdr:cNvPr>
        <xdr:cNvSpPr txBox="1"/>
      </xdr:nvSpPr>
      <xdr:spPr>
        <a:xfrm>
          <a:off x="19310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89280</xdr:rowOff>
    </xdr:from>
    <xdr:ext cx="469744" cy="259045"/>
    <xdr:sp macro="" textlink="">
      <xdr:nvSpPr>
        <xdr:cNvPr id="624" name="n_4mainValue【保健センター・保健所】&#10;一人当たり面積">
          <a:extLst>
            <a:ext uri="{FF2B5EF4-FFF2-40B4-BE49-F238E27FC236}">
              <a16:creationId xmlns:a16="http://schemas.microsoft.com/office/drawing/2014/main" id="{95E88564-506D-4F14-96B5-2D63D30ABA02}"/>
            </a:ext>
          </a:extLst>
        </xdr:cNvPr>
        <xdr:cNvSpPr txBox="1"/>
      </xdr:nvSpPr>
      <xdr:spPr>
        <a:xfrm>
          <a:off x="18421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0D3FE70-F074-4B17-8BC6-EF6389D677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EED77E9-374F-40FB-AD60-FE673F9CE21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5954B8D-D778-4FE8-A4B5-BF9E2BC4C5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2B6170A-4D5B-43C9-9133-4F495C324F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9BAEC9C-9621-49FF-99A8-EDE69DD3FF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B724EC2-CE16-4125-A4BD-8D13FC4834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FF0B4C0-B1F2-45EA-8F06-DA2F76F310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ECF3675-1869-4AF4-97D1-6206A09C5F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F9B33BDF-3987-4536-8D6E-2FAD942AFD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9C7ECE12-AD67-4E9F-A11F-F3CE6C5173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6A06AF47-2DCD-4066-820E-0C6D8705B3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FBE643CF-D91E-4FD8-8666-48F3115B01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AF7216C5-6F4F-46A2-8358-53495ECA340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D7203418-C8EB-4E3C-80DB-7621A66714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F4B11A76-199B-4FD0-9919-27740E8411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241933E-86C3-40C2-81EE-126E35A1DD2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1B1EDF8A-3A57-426A-B766-4B4E77CB36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E336F07B-282F-45F9-BE56-FA270A56144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22BE2B7-923F-4E73-84D6-95FE8D274D5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723C772E-BAB8-4F00-A7F9-23B992389D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7B197708-BA6B-4C99-ADE8-4CF2D81A1A1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8E13CC76-0B51-452F-845B-5D842FD865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69028FA0-3B4A-4411-89A3-7D681105675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2BDB360A-E5EF-41C1-9AAF-02752AB042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1BE4FFF3-8ECE-40DC-AB81-D86C9ACAD5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a:extLst>
            <a:ext uri="{FF2B5EF4-FFF2-40B4-BE49-F238E27FC236}">
              <a16:creationId xmlns:a16="http://schemas.microsoft.com/office/drawing/2014/main" id="{1723E826-D2A4-4938-B35D-E63A9A70E4FE}"/>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81900289-B665-4C57-AF23-F8C6E31B90A6}"/>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a:extLst>
            <a:ext uri="{FF2B5EF4-FFF2-40B4-BE49-F238E27FC236}">
              <a16:creationId xmlns:a16="http://schemas.microsoft.com/office/drawing/2014/main" id="{DB1258AD-C8AF-48BD-973A-73705DE5BFA1}"/>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3AD6EE2A-D69A-4951-8491-8D280F8B4E77}"/>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34C33A11-7C58-463C-9AB2-C4A5677B2495}"/>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673B89C3-FCB2-4CB9-9F19-1757B69D65DC}"/>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a:extLst>
            <a:ext uri="{FF2B5EF4-FFF2-40B4-BE49-F238E27FC236}">
              <a16:creationId xmlns:a16="http://schemas.microsoft.com/office/drawing/2014/main" id="{AD3F1B26-0D04-41BE-91F7-D74B2407CA23}"/>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a:extLst>
            <a:ext uri="{FF2B5EF4-FFF2-40B4-BE49-F238E27FC236}">
              <a16:creationId xmlns:a16="http://schemas.microsoft.com/office/drawing/2014/main" id="{ACAAE523-8EF9-412B-A4DE-27BF786F4BBC}"/>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58" name="フローチャート: 判断 657">
          <a:extLst>
            <a:ext uri="{FF2B5EF4-FFF2-40B4-BE49-F238E27FC236}">
              <a16:creationId xmlns:a16="http://schemas.microsoft.com/office/drawing/2014/main" id="{97232D0D-4E99-4952-AA7D-81B39A6B8644}"/>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a:extLst>
            <a:ext uri="{FF2B5EF4-FFF2-40B4-BE49-F238E27FC236}">
              <a16:creationId xmlns:a16="http://schemas.microsoft.com/office/drawing/2014/main" id="{89711E81-1FA4-42A3-B963-177A51B6D26F}"/>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0" name="フローチャート: 判断 659">
          <a:extLst>
            <a:ext uri="{FF2B5EF4-FFF2-40B4-BE49-F238E27FC236}">
              <a16:creationId xmlns:a16="http://schemas.microsoft.com/office/drawing/2014/main" id="{2A9510BF-759C-4B9D-91F1-721B540AD614}"/>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970E6DB-D1F7-45BA-9EFC-0C93DD4830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2DAB80-3E98-4A36-AD78-8EFF260600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F5DE885-4AF3-4B1A-97C9-E6681E01970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3909D19-2C77-4B32-A415-B695FC4781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F97877C-E78D-4D8F-82DF-3B1602D688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666" name="楕円 665">
          <a:extLst>
            <a:ext uri="{FF2B5EF4-FFF2-40B4-BE49-F238E27FC236}">
              <a16:creationId xmlns:a16="http://schemas.microsoft.com/office/drawing/2014/main" id="{D5FFBCAA-0EA3-42FD-BC78-1856804EDECE}"/>
            </a:ext>
          </a:extLst>
        </xdr:cNvPr>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B693CA6F-B82C-4AE4-97B2-C34AF37ACAA6}"/>
            </a:ext>
          </a:extLst>
        </xdr:cNvPr>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129358</xdr:rowOff>
    </xdr:from>
    <xdr:to>
      <xdr:col>81</xdr:col>
      <xdr:colOff>101600</xdr:colOff>
      <xdr:row>80</xdr:row>
      <xdr:rowOff>59508</xdr:rowOff>
    </xdr:to>
    <xdr:sp macro="" textlink="">
      <xdr:nvSpPr>
        <xdr:cNvPr id="668" name="楕円 667">
          <a:extLst>
            <a:ext uri="{FF2B5EF4-FFF2-40B4-BE49-F238E27FC236}">
              <a16:creationId xmlns:a16="http://schemas.microsoft.com/office/drawing/2014/main" id="{7F903C94-28DB-4FAF-895E-7E177B960EB2}"/>
            </a:ext>
          </a:extLst>
        </xdr:cNvPr>
        <xdr:cNvSpPr/>
      </xdr:nvSpPr>
      <xdr:spPr>
        <a:xfrm>
          <a:off x="15430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80</xdr:row>
      <xdr:rowOff>56062</xdr:rowOff>
    </xdr:to>
    <xdr:cxnSp macro="">
      <xdr:nvCxnSpPr>
        <xdr:cNvPr id="669" name="直線コネクタ 668">
          <a:extLst>
            <a:ext uri="{FF2B5EF4-FFF2-40B4-BE49-F238E27FC236}">
              <a16:creationId xmlns:a16="http://schemas.microsoft.com/office/drawing/2014/main" id="{842E3FB0-C4BB-42BE-A408-936DCC592F7B}"/>
            </a:ext>
          </a:extLst>
        </xdr:cNvPr>
        <xdr:cNvCxnSpPr/>
      </xdr:nvCxnSpPr>
      <xdr:spPr>
        <a:xfrm>
          <a:off x="15481300" y="1372470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121194</xdr:rowOff>
    </xdr:from>
    <xdr:to>
      <xdr:col>76</xdr:col>
      <xdr:colOff>165100</xdr:colOff>
      <xdr:row>80</xdr:row>
      <xdr:rowOff>51344</xdr:rowOff>
    </xdr:to>
    <xdr:sp macro="" textlink="">
      <xdr:nvSpPr>
        <xdr:cNvPr id="670" name="楕円 669">
          <a:extLst>
            <a:ext uri="{FF2B5EF4-FFF2-40B4-BE49-F238E27FC236}">
              <a16:creationId xmlns:a16="http://schemas.microsoft.com/office/drawing/2014/main" id="{8EEBD225-F599-4009-8EB0-2E9070036EE7}"/>
            </a:ext>
          </a:extLst>
        </xdr:cNvPr>
        <xdr:cNvSpPr/>
      </xdr:nvSpPr>
      <xdr:spPr>
        <a:xfrm>
          <a:off x="14541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xdr:rowOff>
    </xdr:from>
    <xdr:to>
      <xdr:col>81</xdr:col>
      <xdr:colOff>50800</xdr:colOff>
      <xdr:row>80</xdr:row>
      <xdr:rowOff>8708</xdr:rowOff>
    </xdr:to>
    <xdr:cxnSp macro="">
      <xdr:nvCxnSpPr>
        <xdr:cNvPr id="671" name="直線コネクタ 670">
          <a:extLst>
            <a:ext uri="{FF2B5EF4-FFF2-40B4-BE49-F238E27FC236}">
              <a16:creationId xmlns:a16="http://schemas.microsoft.com/office/drawing/2014/main" id="{42020352-B07C-4FE6-A012-3264211B1933}"/>
            </a:ext>
          </a:extLst>
        </xdr:cNvPr>
        <xdr:cNvCxnSpPr/>
      </xdr:nvCxnSpPr>
      <xdr:spPr>
        <a:xfrm>
          <a:off x="14592300" y="137165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119562</xdr:rowOff>
    </xdr:from>
    <xdr:to>
      <xdr:col>72</xdr:col>
      <xdr:colOff>38100</xdr:colOff>
      <xdr:row>80</xdr:row>
      <xdr:rowOff>49712</xdr:rowOff>
    </xdr:to>
    <xdr:sp macro="" textlink="">
      <xdr:nvSpPr>
        <xdr:cNvPr id="672" name="楕円 671">
          <a:extLst>
            <a:ext uri="{FF2B5EF4-FFF2-40B4-BE49-F238E27FC236}">
              <a16:creationId xmlns:a16="http://schemas.microsoft.com/office/drawing/2014/main" id="{C7F3BCFD-A6D4-4846-97F1-032C9799B4E2}"/>
            </a:ext>
          </a:extLst>
        </xdr:cNvPr>
        <xdr:cNvSpPr/>
      </xdr:nvSpPr>
      <xdr:spPr>
        <a:xfrm>
          <a:off x="13652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170362</xdr:rowOff>
    </xdr:from>
    <xdr:to>
      <xdr:col>76</xdr:col>
      <xdr:colOff>114300</xdr:colOff>
      <xdr:row>80</xdr:row>
      <xdr:rowOff>544</xdr:rowOff>
    </xdr:to>
    <xdr:cxnSp macro="">
      <xdr:nvCxnSpPr>
        <xdr:cNvPr id="673" name="直線コネクタ 672">
          <a:extLst>
            <a:ext uri="{FF2B5EF4-FFF2-40B4-BE49-F238E27FC236}">
              <a16:creationId xmlns:a16="http://schemas.microsoft.com/office/drawing/2014/main" id="{29B1706F-2228-4EF6-A757-25E8451E20AE}"/>
            </a:ext>
          </a:extLst>
        </xdr:cNvPr>
        <xdr:cNvCxnSpPr/>
      </xdr:nvCxnSpPr>
      <xdr:spPr>
        <a:xfrm>
          <a:off x="13703300" y="13714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80373</xdr:rowOff>
    </xdr:from>
    <xdr:to>
      <xdr:col>67</xdr:col>
      <xdr:colOff>101600</xdr:colOff>
      <xdr:row>80</xdr:row>
      <xdr:rowOff>10523</xdr:rowOff>
    </xdr:to>
    <xdr:sp macro="" textlink="">
      <xdr:nvSpPr>
        <xdr:cNvPr id="674" name="楕円 673">
          <a:extLst>
            <a:ext uri="{FF2B5EF4-FFF2-40B4-BE49-F238E27FC236}">
              <a16:creationId xmlns:a16="http://schemas.microsoft.com/office/drawing/2014/main" id="{9C9D18C4-46D2-4E11-9FE7-01E80EA56A0C}"/>
            </a:ext>
          </a:extLst>
        </xdr:cNvPr>
        <xdr:cNvSpPr/>
      </xdr:nvSpPr>
      <xdr:spPr>
        <a:xfrm>
          <a:off x="12763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131173</xdr:rowOff>
    </xdr:from>
    <xdr:to>
      <xdr:col>71</xdr:col>
      <xdr:colOff>177800</xdr:colOff>
      <xdr:row>79</xdr:row>
      <xdr:rowOff>170362</xdr:rowOff>
    </xdr:to>
    <xdr:cxnSp macro="">
      <xdr:nvCxnSpPr>
        <xdr:cNvPr id="675" name="直線コネクタ 674">
          <a:extLst>
            <a:ext uri="{FF2B5EF4-FFF2-40B4-BE49-F238E27FC236}">
              <a16:creationId xmlns:a16="http://schemas.microsoft.com/office/drawing/2014/main" id="{0F8F48FF-ADFB-4F3B-8CC8-85E0C741F181}"/>
            </a:ext>
          </a:extLst>
        </xdr:cNvPr>
        <xdr:cNvCxnSpPr/>
      </xdr:nvCxnSpPr>
      <xdr:spPr>
        <a:xfrm>
          <a:off x="12814300" y="13675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a:extLst>
            <a:ext uri="{FF2B5EF4-FFF2-40B4-BE49-F238E27FC236}">
              <a16:creationId xmlns:a16="http://schemas.microsoft.com/office/drawing/2014/main" id="{D9BE336B-3C15-44FF-9E55-03C33F62FC2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7" name="n_2aveValue【消防施設】&#10;有形固定資産減価償却率">
          <a:extLst>
            <a:ext uri="{FF2B5EF4-FFF2-40B4-BE49-F238E27FC236}">
              <a16:creationId xmlns:a16="http://schemas.microsoft.com/office/drawing/2014/main" id="{0B6A1038-7126-40C4-9D47-E6BF45CFA03F}"/>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8" name="n_3aveValue【消防施設】&#10;有形固定資産減価償却率">
          <a:extLst>
            <a:ext uri="{FF2B5EF4-FFF2-40B4-BE49-F238E27FC236}">
              <a16:creationId xmlns:a16="http://schemas.microsoft.com/office/drawing/2014/main" id="{F08C15F1-86FE-4557-9EAE-E8D1FDC48290}"/>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79" name="n_4aveValue【消防施設】&#10;有形固定資産減価償却率">
          <a:extLst>
            <a:ext uri="{FF2B5EF4-FFF2-40B4-BE49-F238E27FC236}">
              <a16:creationId xmlns:a16="http://schemas.microsoft.com/office/drawing/2014/main" id="{9B84E439-B840-4C1F-9D2D-827BEC024DB5}"/>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76035</xdr:rowOff>
    </xdr:from>
    <xdr:ext cx="405111" cy="259045"/>
    <xdr:sp macro="" textlink="">
      <xdr:nvSpPr>
        <xdr:cNvPr id="680" name="n_1mainValue【消防施設】&#10;有形固定資産減価償却率">
          <a:extLst>
            <a:ext uri="{FF2B5EF4-FFF2-40B4-BE49-F238E27FC236}">
              <a16:creationId xmlns:a16="http://schemas.microsoft.com/office/drawing/2014/main" id="{0E110146-2733-4559-B55B-0FA1AB9DFDBA}"/>
            </a:ext>
          </a:extLst>
        </xdr:cNvPr>
        <xdr:cNvSpPr txBox="1"/>
      </xdr:nvSpPr>
      <xdr:spPr>
        <a:xfrm>
          <a:off x="15266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67871</xdr:rowOff>
    </xdr:from>
    <xdr:ext cx="405111" cy="259045"/>
    <xdr:sp macro="" textlink="">
      <xdr:nvSpPr>
        <xdr:cNvPr id="681" name="n_2mainValue【消防施設】&#10;有形固定資産減価償却率">
          <a:extLst>
            <a:ext uri="{FF2B5EF4-FFF2-40B4-BE49-F238E27FC236}">
              <a16:creationId xmlns:a16="http://schemas.microsoft.com/office/drawing/2014/main" id="{759BA566-14D5-438E-94D5-736413C7642D}"/>
            </a:ext>
          </a:extLst>
        </xdr:cNvPr>
        <xdr:cNvSpPr txBox="1"/>
      </xdr:nvSpPr>
      <xdr:spPr>
        <a:xfrm>
          <a:off x="14389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66239</xdr:rowOff>
    </xdr:from>
    <xdr:ext cx="405111" cy="259045"/>
    <xdr:sp macro="" textlink="">
      <xdr:nvSpPr>
        <xdr:cNvPr id="682" name="n_3mainValue【消防施設】&#10;有形固定資産減価償却率">
          <a:extLst>
            <a:ext uri="{FF2B5EF4-FFF2-40B4-BE49-F238E27FC236}">
              <a16:creationId xmlns:a16="http://schemas.microsoft.com/office/drawing/2014/main" id="{9BB1A742-6738-49F1-8607-2AB9FABCC9F1}"/>
            </a:ext>
          </a:extLst>
        </xdr:cNvPr>
        <xdr:cNvSpPr txBox="1"/>
      </xdr:nvSpPr>
      <xdr:spPr>
        <a:xfrm>
          <a:off x="13500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27050</xdr:rowOff>
    </xdr:from>
    <xdr:ext cx="405111" cy="259045"/>
    <xdr:sp macro="" textlink="">
      <xdr:nvSpPr>
        <xdr:cNvPr id="683" name="n_4mainValue【消防施設】&#10;有形固定資産減価償却率">
          <a:extLst>
            <a:ext uri="{FF2B5EF4-FFF2-40B4-BE49-F238E27FC236}">
              <a16:creationId xmlns:a16="http://schemas.microsoft.com/office/drawing/2014/main" id="{17363A19-F9DE-4277-BF40-F375475B34AB}"/>
            </a:ext>
          </a:extLst>
        </xdr:cNvPr>
        <xdr:cNvSpPr txBox="1"/>
      </xdr:nvSpPr>
      <xdr:spPr>
        <a:xfrm>
          <a:off x="12611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BBE3FE0A-A023-4609-B980-A035E5842D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0C0ABD2-15EC-4B96-BFF4-ECFF75A7FA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E768E0DB-4C84-43EB-B48F-ADA623493E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F317324-6F6A-4319-9805-09D1B12296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8C6804F-F6E0-4779-9A00-E515F3392A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2F1AFE36-000E-46FF-8E75-DDB78C94A3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DD32431-F4FB-4A68-A93F-6D0C832372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D4F1E83-0915-4E73-BAA4-014C6EF1E9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97C1087-803D-4853-BCA2-2A5950B13C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0BA71E5-BAEE-450C-8DE5-6C73DA9139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3155354B-17CC-44C6-881E-33E2825F2F6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E67D0F8E-44D8-46AF-A440-1DC37D8231D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CE60E06E-4AD7-4509-8371-28DFEC09C1F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C11E0B65-3217-4DCA-8E23-486F1C81D9B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AF9B18ED-AF12-4995-AFA3-A62EBFA7665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1DAF7B2-656E-4041-A9A4-E4D8A8942D0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6855715F-C2A7-4FD4-99EA-C9CE8F06537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BFCE63B7-5738-4ABA-A71D-E2F1701EACA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6BCDCB83-946C-45A5-975E-68DD97C710F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80292301-5AA9-458A-B67C-1EAB17E3B3B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6BACB43B-E75C-4210-804C-1BF5550B8FA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602E733C-2A54-4EA0-B13D-9F97EE321B9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403FBCE-28E0-4A1B-B15E-D826CF8258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CCAECD20-2C34-47ED-B5C3-D76965772D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3CB891B7-426A-4AEB-B210-4A97D401F4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a:extLst>
            <a:ext uri="{FF2B5EF4-FFF2-40B4-BE49-F238E27FC236}">
              <a16:creationId xmlns:a16="http://schemas.microsoft.com/office/drawing/2014/main" id="{7DE7B394-55C9-4C21-9A63-5E3CAFD75989}"/>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a:extLst>
            <a:ext uri="{FF2B5EF4-FFF2-40B4-BE49-F238E27FC236}">
              <a16:creationId xmlns:a16="http://schemas.microsoft.com/office/drawing/2014/main" id="{88E798E8-5CCA-4C61-86EF-C6869BCB04D8}"/>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a:extLst>
            <a:ext uri="{FF2B5EF4-FFF2-40B4-BE49-F238E27FC236}">
              <a16:creationId xmlns:a16="http://schemas.microsoft.com/office/drawing/2014/main" id="{73E82B93-3516-441E-BB91-F73F5F3B7FEA}"/>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a:extLst>
            <a:ext uri="{FF2B5EF4-FFF2-40B4-BE49-F238E27FC236}">
              <a16:creationId xmlns:a16="http://schemas.microsoft.com/office/drawing/2014/main" id="{F33DC11F-83FA-4619-BA69-0D487AD3B317}"/>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a:extLst>
            <a:ext uri="{FF2B5EF4-FFF2-40B4-BE49-F238E27FC236}">
              <a16:creationId xmlns:a16="http://schemas.microsoft.com/office/drawing/2014/main" id="{304B960F-5A5A-4144-9920-076EB05FFAA2}"/>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a:extLst>
            <a:ext uri="{FF2B5EF4-FFF2-40B4-BE49-F238E27FC236}">
              <a16:creationId xmlns:a16="http://schemas.microsoft.com/office/drawing/2014/main" id="{24DD698D-C293-40B9-8F67-9838B8D3BEA7}"/>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a:extLst>
            <a:ext uri="{FF2B5EF4-FFF2-40B4-BE49-F238E27FC236}">
              <a16:creationId xmlns:a16="http://schemas.microsoft.com/office/drawing/2014/main" id="{C7035D88-502B-41FD-82AE-CE88F6CE4B9A}"/>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a:extLst>
            <a:ext uri="{FF2B5EF4-FFF2-40B4-BE49-F238E27FC236}">
              <a16:creationId xmlns:a16="http://schemas.microsoft.com/office/drawing/2014/main" id="{38F9717B-653D-4DC8-8034-D0CAE29CF287}"/>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7" name="フローチャート: 判断 716">
          <a:extLst>
            <a:ext uri="{FF2B5EF4-FFF2-40B4-BE49-F238E27FC236}">
              <a16:creationId xmlns:a16="http://schemas.microsoft.com/office/drawing/2014/main" id="{9B94F9F9-F2F3-4A77-A520-9021C42BBDF1}"/>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18" name="フローチャート: 判断 717">
          <a:extLst>
            <a:ext uri="{FF2B5EF4-FFF2-40B4-BE49-F238E27FC236}">
              <a16:creationId xmlns:a16="http://schemas.microsoft.com/office/drawing/2014/main" id="{4AEF5118-6F71-40CD-A9AC-04091007A794}"/>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9" name="フローチャート: 判断 718">
          <a:extLst>
            <a:ext uri="{FF2B5EF4-FFF2-40B4-BE49-F238E27FC236}">
              <a16:creationId xmlns:a16="http://schemas.microsoft.com/office/drawing/2014/main" id="{93816FCC-A73C-430E-B34C-F4F950878DAE}"/>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316789F-ED8D-48C0-B570-BDD0F1EF0D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2E2ED09-70BB-461A-9B4A-B0EF89C26A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8DAE283-6897-460C-A99A-7708CA11EF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A5A7A15-70BA-43F0-ADEB-C8B5C7C53B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E85DDA0-11B5-4A90-95B6-404A6AA4F7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84618</xdr:rowOff>
    </xdr:from>
    <xdr:to>
      <xdr:col>116</xdr:col>
      <xdr:colOff>114300</xdr:colOff>
      <xdr:row>87</xdr:row>
      <xdr:rowOff>14768</xdr:rowOff>
    </xdr:to>
    <xdr:sp macro="" textlink="">
      <xdr:nvSpPr>
        <xdr:cNvPr id="725" name="楕円 724">
          <a:extLst>
            <a:ext uri="{FF2B5EF4-FFF2-40B4-BE49-F238E27FC236}">
              <a16:creationId xmlns:a16="http://schemas.microsoft.com/office/drawing/2014/main" id="{E82F6183-97FE-43A5-9646-54F680B05E32}"/>
            </a:ext>
          </a:extLst>
        </xdr:cNvPr>
        <xdr:cNvSpPr/>
      </xdr:nvSpPr>
      <xdr:spPr>
        <a:xfrm>
          <a:off x="221107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726" name="【消防施設】&#10;一人当たり面積該当値テキスト">
          <a:extLst>
            <a:ext uri="{FF2B5EF4-FFF2-40B4-BE49-F238E27FC236}">
              <a16:creationId xmlns:a16="http://schemas.microsoft.com/office/drawing/2014/main" id="{A398FB20-CA18-4E79-9E14-682F8CE65F67}"/>
            </a:ext>
          </a:extLst>
        </xdr:cNvPr>
        <xdr:cNvSpPr txBox="1"/>
      </xdr:nvSpPr>
      <xdr:spPr>
        <a:xfrm>
          <a:off x="22199600"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84618</xdr:rowOff>
    </xdr:from>
    <xdr:to>
      <xdr:col>112</xdr:col>
      <xdr:colOff>38100</xdr:colOff>
      <xdr:row>87</xdr:row>
      <xdr:rowOff>14768</xdr:rowOff>
    </xdr:to>
    <xdr:sp macro="" textlink="">
      <xdr:nvSpPr>
        <xdr:cNvPr id="727" name="楕円 726">
          <a:extLst>
            <a:ext uri="{FF2B5EF4-FFF2-40B4-BE49-F238E27FC236}">
              <a16:creationId xmlns:a16="http://schemas.microsoft.com/office/drawing/2014/main" id="{731300F7-B892-4C10-9FD8-487D428A23C6}"/>
            </a:ext>
          </a:extLst>
        </xdr:cNvPr>
        <xdr:cNvSpPr/>
      </xdr:nvSpPr>
      <xdr:spPr>
        <a:xfrm>
          <a:off x="21272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135418</xdr:rowOff>
    </xdr:from>
    <xdr:to>
      <xdr:col>116</xdr:col>
      <xdr:colOff>63500</xdr:colOff>
      <xdr:row>86</xdr:row>
      <xdr:rowOff>135418</xdr:rowOff>
    </xdr:to>
    <xdr:cxnSp macro="">
      <xdr:nvCxnSpPr>
        <xdr:cNvPr id="728" name="直線コネクタ 727">
          <a:extLst>
            <a:ext uri="{FF2B5EF4-FFF2-40B4-BE49-F238E27FC236}">
              <a16:creationId xmlns:a16="http://schemas.microsoft.com/office/drawing/2014/main" id="{69EB0EBC-30C1-4A65-9E26-D836BCB7F861}"/>
            </a:ext>
          </a:extLst>
        </xdr:cNvPr>
        <xdr:cNvCxnSpPr/>
      </xdr:nvCxnSpPr>
      <xdr:spPr>
        <a:xfrm>
          <a:off x="21323300" y="14880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83313</xdr:rowOff>
    </xdr:from>
    <xdr:to>
      <xdr:col>107</xdr:col>
      <xdr:colOff>101600</xdr:colOff>
      <xdr:row>87</xdr:row>
      <xdr:rowOff>13463</xdr:rowOff>
    </xdr:to>
    <xdr:sp macro="" textlink="">
      <xdr:nvSpPr>
        <xdr:cNvPr id="729" name="楕円 728">
          <a:extLst>
            <a:ext uri="{FF2B5EF4-FFF2-40B4-BE49-F238E27FC236}">
              <a16:creationId xmlns:a16="http://schemas.microsoft.com/office/drawing/2014/main" id="{BB2EB1DA-8B17-44F8-8D2F-C4FDEC975491}"/>
            </a:ext>
          </a:extLst>
        </xdr:cNvPr>
        <xdr:cNvSpPr/>
      </xdr:nvSpPr>
      <xdr:spPr>
        <a:xfrm>
          <a:off x="203835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134113</xdr:rowOff>
    </xdr:from>
    <xdr:to>
      <xdr:col>111</xdr:col>
      <xdr:colOff>177800</xdr:colOff>
      <xdr:row>86</xdr:row>
      <xdr:rowOff>135418</xdr:rowOff>
    </xdr:to>
    <xdr:cxnSp macro="">
      <xdr:nvCxnSpPr>
        <xdr:cNvPr id="730" name="直線コネクタ 729">
          <a:extLst>
            <a:ext uri="{FF2B5EF4-FFF2-40B4-BE49-F238E27FC236}">
              <a16:creationId xmlns:a16="http://schemas.microsoft.com/office/drawing/2014/main" id="{E6F48086-F49E-4E4C-B58D-BC94350A4CB8}"/>
            </a:ext>
          </a:extLst>
        </xdr:cNvPr>
        <xdr:cNvCxnSpPr/>
      </xdr:nvCxnSpPr>
      <xdr:spPr>
        <a:xfrm>
          <a:off x="20434300" y="14878813"/>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731" name="楕円 730">
          <a:extLst>
            <a:ext uri="{FF2B5EF4-FFF2-40B4-BE49-F238E27FC236}">
              <a16:creationId xmlns:a16="http://schemas.microsoft.com/office/drawing/2014/main" id="{376362F6-0832-4FE4-887A-6A8D24F8B645}"/>
            </a:ext>
          </a:extLst>
        </xdr:cNvPr>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134113</xdr:rowOff>
    </xdr:from>
    <xdr:to>
      <xdr:col>107</xdr:col>
      <xdr:colOff>50800</xdr:colOff>
      <xdr:row>86</xdr:row>
      <xdr:rowOff>136071</xdr:rowOff>
    </xdr:to>
    <xdr:cxnSp macro="">
      <xdr:nvCxnSpPr>
        <xdr:cNvPr id="732" name="直線コネクタ 731">
          <a:extLst>
            <a:ext uri="{FF2B5EF4-FFF2-40B4-BE49-F238E27FC236}">
              <a16:creationId xmlns:a16="http://schemas.microsoft.com/office/drawing/2014/main" id="{9F792104-C211-4227-9B1E-58A238F8463A}"/>
            </a:ext>
          </a:extLst>
        </xdr:cNvPr>
        <xdr:cNvCxnSpPr/>
      </xdr:nvCxnSpPr>
      <xdr:spPr>
        <a:xfrm flipV="1">
          <a:off x="19545300" y="14878813"/>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85598</xdr:rowOff>
    </xdr:from>
    <xdr:to>
      <xdr:col>98</xdr:col>
      <xdr:colOff>38100</xdr:colOff>
      <xdr:row>87</xdr:row>
      <xdr:rowOff>15748</xdr:rowOff>
    </xdr:to>
    <xdr:sp macro="" textlink="">
      <xdr:nvSpPr>
        <xdr:cNvPr id="733" name="楕円 732">
          <a:extLst>
            <a:ext uri="{FF2B5EF4-FFF2-40B4-BE49-F238E27FC236}">
              <a16:creationId xmlns:a16="http://schemas.microsoft.com/office/drawing/2014/main" id="{1BC4C442-3CB8-4470-806D-7AF47D523F40}"/>
            </a:ext>
          </a:extLst>
        </xdr:cNvPr>
        <xdr:cNvSpPr/>
      </xdr:nvSpPr>
      <xdr:spPr>
        <a:xfrm>
          <a:off x="18605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136398</xdr:rowOff>
    </xdr:to>
    <xdr:cxnSp macro="">
      <xdr:nvCxnSpPr>
        <xdr:cNvPr id="734" name="直線コネクタ 733">
          <a:extLst>
            <a:ext uri="{FF2B5EF4-FFF2-40B4-BE49-F238E27FC236}">
              <a16:creationId xmlns:a16="http://schemas.microsoft.com/office/drawing/2014/main" id="{964A6668-1712-4E8F-A14E-712510BA6189}"/>
            </a:ext>
          </a:extLst>
        </xdr:cNvPr>
        <xdr:cNvCxnSpPr/>
      </xdr:nvCxnSpPr>
      <xdr:spPr>
        <a:xfrm flipV="1">
          <a:off x="18656300" y="1488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a:extLst>
            <a:ext uri="{FF2B5EF4-FFF2-40B4-BE49-F238E27FC236}">
              <a16:creationId xmlns:a16="http://schemas.microsoft.com/office/drawing/2014/main" id="{971F7C38-8A0E-4FBC-A568-C82A71918E94}"/>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6" name="n_2aveValue【消防施設】&#10;一人当たり面積">
          <a:extLst>
            <a:ext uri="{FF2B5EF4-FFF2-40B4-BE49-F238E27FC236}">
              <a16:creationId xmlns:a16="http://schemas.microsoft.com/office/drawing/2014/main" id="{ED72AE46-FBC6-45E9-8352-5174CAE9ED15}"/>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737" name="n_3aveValue【消防施設】&#10;一人当たり面積">
          <a:extLst>
            <a:ext uri="{FF2B5EF4-FFF2-40B4-BE49-F238E27FC236}">
              <a16:creationId xmlns:a16="http://schemas.microsoft.com/office/drawing/2014/main" id="{62F6C690-9ADD-4800-83C1-4C2793BDBCF4}"/>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38" name="n_4aveValue【消防施設】&#10;一人当たり面積">
          <a:extLst>
            <a:ext uri="{FF2B5EF4-FFF2-40B4-BE49-F238E27FC236}">
              <a16:creationId xmlns:a16="http://schemas.microsoft.com/office/drawing/2014/main" id="{CD03AECB-E34D-4928-8890-DD6DE21E58B3}"/>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5895</xdr:rowOff>
    </xdr:from>
    <xdr:ext cx="469744" cy="259045"/>
    <xdr:sp macro="" textlink="">
      <xdr:nvSpPr>
        <xdr:cNvPr id="739" name="n_1mainValue【消防施設】&#10;一人当たり面積">
          <a:extLst>
            <a:ext uri="{FF2B5EF4-FFF2-40B4-BE49-F238E27FC236}">
              <a16:creationId xmlns:a16="http://schemas.microsoft.com/office/drawing/2014/main" id="{6B7E4A7E-5493-407E-91F5-76FBE274DF37}"/>
            </a:ext>
          </a:extLst>
        </xdr:cNvPr>
        <xdr:cNvSpPr txBox="1"/>
      </xdr:nvSpPr>
      <xdr:spPr>
        <a:xfrm>
          <a:off x="210757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4590</xdr:rowOff>
    </xdr:from>
    <xdr:ext cx="469744" cy="259045"/>
    <xdr:sp macro="" textlink="">
      <xdr:nvSpPr>
        <xdr:cNvPr id="740" name="n_2mainValue【消防施設】&#10;一人当たり面積">
          <a:extLst>
            <a:ext uri="{FF2B5EF4-FFF2-40B4-BE49-F238E27FC236}">
              <a16:creationId xmlns:a16="http://schemas.microsoft.com/office/drawing/2014/main" id="{892A095E-87B6-4C10-9B03-0AE5A2E570B6}"/>
            </a:ext>
          </a:extLst>
        </xdr:cNvPr>
        <xdr:cNvSpPr txBox="1"/>
      </xdr:nvSpPr>
      <xdr:spPr>
        <a:xfrm>
          <a:off x="20199427" y="14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741" name="n_3mainValue【消防施設】&#10;一人当たり面積">
          <a:extLst>
            <a:ext uri="{FF2B5EF4-FFF2-40B4-BE49-F238E27FC236}">
              <a16:creationId xmlns:a16="http://schemas.microsoft.com/office/drawing/2014/main" id="{4A768BD3-7D13-4028-8C05-49210DB3CA92}"/>
            </a:ext>
          </a:extLst>
        </xdr:cNvPr>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6875</xdr:rowOff>
    </xdr:from>
    <xdr:ext cx="469744" cy="259045"/>
    <xdr:sp macro="" textlink="">
      <xdr:nvSpPr>
        <xdr:cNvPr id="742" name="n_4mainValue【消防施設】&#10;一人当たり面積">
          <a:extLst>
            <a:ext uri="{FF2B5EF4-FFF2-40B4-BE49-F238E27FC236}">
              <a16:creationId xmlns:a16="http://schemas.microsoft.com/office/drawing/2014/main" id="{E0B7C3FF-BC3D-49D7-BEB2-A65DAABCE52E}"/>
            </a:ext>
          </a:extLst>
        </xdr:cNvPr>
        <xdr:cNvSpPr txBox="1"/>
      </xdr:nvSpPr>
      <xdr:spPr>
        <a:xfrm>
          <a:off x="184214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8B63EC19-4D2E-4CF4-93F1-F762B034BA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421602-B4E8-47B2-AD6B-2E37FBF05E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8F04693-130A-4060-AB16-ECAA4B4A8E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37D3960A-D5FB-4BB2-A18A-1450EA1EEB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FA10201B-4E1C-4809-9E27-C4F7BD5DE6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7F807A1-0606-4AC4-A636-F0AF9597ED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9B888C05-F8F7-4353-A1A5-117CA6E795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2D8C2A93-065E-4984-B192-F7A98AFA9C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3FD0F3B6-5D04-4FA0-9175-300FD4997F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BE444154-C172-4E7C-8B23-AFE1F45D73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20BFA281-714E-413A-9B6E-504CD89645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C53D9BC2-D678-4810-B577-2CF9B55DC5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4F0919FF-19DF-4683-AEF3-2883A3E72E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6A0FAD28-1657-4191-B428-40D90117714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96E6C2EC-1BC6-4720-80E7-B83B87774A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AB935AAC-43D5-4C88-B318-97A03D0EDD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E0221410-4E40-410C-947F-92D9D5536E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75FCD723-6107-4C47-96F2-C590FFB5CB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4BB0580F-7941-45F2-9928-DD127A70F3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7E8FF503-FE0B-4B92-9711-F8986191989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31E2A2B5-04D8-4E83-857D-0E5878EF0B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FD890129-01C8-48E6-A786-5A872BA16C6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18456786-90F7-4780-9D83-E91CD5D7F6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F1C3791D-A77B-445F-A1C3-86AAF2274B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A470CD3B-4C40-4D9A-A92E-22825715DF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3A15A10A-DAF0-4095-B16C-D2FD640D5DA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738E462B-2DE9-45A4-9178-41D181CB60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259A4E0F-CBDB-438B-875F-6BC6D5D454B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a:extLst>
            <a:ext uri="{FF2B5EF4-FFF2-40B4-BE49-F238E27FC236}">
              <a16:creationId xmlns:a16="http://schemas.microsoft.com/office/drawing/2014/main" id="{805FD851-E2F6-42C6-AA16-E31F3E029825}"/>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a:extLst>
            <a:ext uri="{FF2B5EF4-FFF2-40B4-BE49-F238E27FC236}">
              <a16:creationId xmlns:a16="http://schemas.microsoft.com/office/drawing/2014/main" id="{E6C4443F-26D4-4209-A70D-69401A80E80C}"/>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a:extLst>
            <a:ext uri="{FF2B5EF4-FFF2-40B4-BE49-F238E27FC236}">
              <a16:creationId xmlns:a16="http://schemas.microsoft.com/office/drawing/2014/main" id="{45A50B3D-0723-4243-9A5B-24DD55F6B64C}"/>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a:extLst>
            <a:ext uri="{FF2B5EF4-FFF2-40B4-BE49-F238E27FC236}">
              <a16:creationId xmlns:a16="http://schemas.microsoft.com/office/drawing/2014/main" id="{DC398B5C-374A-4A08-ABFC-D7433EDA2456}"/>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a:extLst>
            <a:ext uri="{FF2B5EF4-FFF2-40B4-BE49-F238E27FC236}">
              <a16:creationId xmlns:a16="http://schemas.microsoft.com/office/drawing/2014/main" id="{890C1E36-7C2A-42F7-A750-002B9CED1967}"/>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a:extLst>
            <a:ext uri="{FF2B5EF4-FFF2-40B4-BE49-F238E27FC236}">
              <a16:creationId xmlns:a16="http://schemas.microsoft.com/office/drawing/2014/main" id="{95A3126C-698B-4CA9-8AEA-AE0512FA7439}"/>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a:extLst>
            <a:ext uri="{FF2B5EF4-FFF2-40B4-BE49-F238E27FC236}">
              <a16:creationId xmlns:a16="http://schemas.microsoft.com/office/drawing/2014/main" id="{5B46A68B-3C1A-4F46-A7DA-CB5A3D4705C4}"/>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a:extLst>
            <a:ext uri="{FF2B5EF4-FFF2-40B4-BE49-F238E27FC236}">
              <a16:creationId xmlns:a16="http://schemas.microsoft.com/office/drawing/2014/main" id="{49B10853-7EE0-4D22-9EF1-4F7A3E393BC3}"/>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1A9DA8C-45C1-49A1-95EC-4B795C7051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B2E2397-3B7B-4988-859A-3F44187C1F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C71402B-5344-4A53-8B48-5BAC448F8F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BA20236-681D-4194-AF65-878E120B47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E11F3D9-67BF-43C8-ADB1-A222ADBF3B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84" name="楕円 783">
          <a:extLst>
            <a:ext uri="{FF2B5EF4-FFF2-40B4-BE49-F238E27FC236}">
              <a16:creationId xmlns:a16="http://schemas.microsoft.com/office/drawing/2014/main" id="{BFF64380-0D2B-4050-976A-615700DCE561}"/>
            </a:ext>
          </a:extLst>
        </xdr:cNvPr>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785" name="【庁舎】&#10;有形固定資産減価償却率該当値テキスト">
          <a:extLst>
            <a:ext uri="{FF2B5EF4-FFF2-40B4-BE49-F238E27FC236}">
              <a16:creationId xmlns:a16="http://schemas.microsoft.com/office/drawing/2014/main" id="{4B8462B5-26A6-47F1-96DC-591AD1331A6F}"/>
            </a:ext>
          </a:extLst>
        </xdr:cNvPr>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786" name="楕円 785">
          <a:extLst>
            <a:ext uri="{FF2B5EF4-FFF2-40B4-BE49-F238E27FC236}">
              <a16:creationId xmlns:a16="http://schemas.microsoft.com/office/drawing/2014/main" id="{77AF73CE-1634-487E-9AE5-3F223D86911B}"/>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105</xdr:row>
      <xdr:rowOff>136616</xdr:rowOff>
    </xdr:to>
    <xdr:cxnSp macro="">
      <xdr:nvCxnSpPr>
        <xdr:cNvPr id="787" name="直線コネクタ 786">
          <a:extLst>
            <a:ext uri="{FF2B5EF4-FFF2-40B4-BE49-F238E27FC236}">
              <a16:creationId xmlns:a16="http://schemas.microsoft.com/office/drawing/2014/main" id="{B3F13A59-753E-483B-A528-8FBA54A71485}"/>
            </a:ext>
          </a:extLst>
        </xdr:cNvPr>
        <xdr:cNvCxnSpPr/>
      </xdr:nvCxnSpPr>
      <xdr:spPr>
        <a:xfrm>
          <a:off x="15481300" y="180833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788" name="楕円 787">
          <a:extLst>
            <a:ext uri="{FF2B5EF4-FFF2-40B4-BE49-F238E27FC236}">
              <a16:creationId xmlns:a16="http://schemas.microsoft.com/office/drawing/2014/main" id="{59933590-604B-4536-BBF5-D61DA353FE0E}"/>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81099</xdr:rowOff>
    </xdr:to>
    <xdr:cxnSp macro="">
      <xdr:nvCxnSpPr>
        <xdr:cNvPr id="789" name="直線コネクタ 788">
          <a:extLst>
            <a:ext uri="{FF2B5EF4-FFF2-40B4-BE49-F238E27FC236}">
              <a16:creationId xmlns:a16="http://schemas.microsoft.com/office/drawing/2014/main" id="{F57AC33E-429F-4DB8-929C-6D32B1E2CEF0}"/>
            </a:ext>
          </a:extLst>
        </xdr:cNvPr>
        <xdr:cNvCxnSpPr/>
      </xdr:nvCxnSpPr>
      <xdr:spPr>
        <a:xfrm>
          <a:off x="14592300" y="180261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90" name="楕円 789">
          <a:extLst>
            <a:ext uri="{FF2B5EF4-FFF2-40B4-BE49-F238E27FC236}">
              <a16:creationId xmlns:a16="http://schemas.microsoft.com/office/drawing/2014/main" id="{6E021112-5F5B-4EF0-899F-9F0B42A36807}"/>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23949</xdr:rowOff>
    </xdr:to>
    <xdr:cxnSp macro="">
      <xdr:nvCxnSpPr>
        <xdr:cNvPr id="791" name="直線コネクタ 790">
          <a:extLst>
            <a:ext uri="{FF2B5EF4-FFF2-40B4-BE49-F238E27FC236}">
              <a16:creationId xmlns:a16="http://schemas.microsoft.com/office/drawing/2014/main" id="{64B63D05-F201-4831-B917-764A08857166}"/>
            </a:ext>
          </a:extLst>
        </xdr:cNvPr>
        <xdr:cNvCxnSpPr/>
      </xdr:nvCxnSpPr>
      <xdr:spPr>
        <a:xfrm>
          <a:off x="13703300" y="1797394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92" name="楕円 791">
          <a:extLst>
            <a:ext uri="{FF2B5EF4-FFF2-40B4-BE49-F238E27FC236}">
              <a16:creationId xmlns:a16="http://schemas.microsoft.com/office/drawing/2014/main" id="{155DA132-D7B8-412D-8FB4-AF1609822AFB}"/>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154577</xdr:rowOff>
    </xdr:to>
    <xdr:cxnSp macro="">
      <xdr:nvCxnSpPr>
        <xdr:cNvPr id="793" name="直線コネクタ 792">
          <a:extLst>
            <a:ext uri="{FF2B5EF4-FFF2-40B4-BE49-F238E27FC236}">
              <a16:creationId xmlns:a16="http://schemas.microsoft.com/office/drawing/2014/main" id="{900EC6CE-232A-43C4-8688-552FADCC283C}"/>
            </a:ext>
          </a:extLst>
        </xdr:cNvPr>
        <xdr:cNvCxnSpPr/>
      </xdr:nvCxnSpPr>
      <xdr:spPr>
        <a:xfrm flipV="1">
          <a:off x="12814300" y="1797394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a:extLst>
            <a:ext uri="{FF2B5EF4-FFF2-40B4-BE49-F238E27FC236}">
              <a16:creationId xmlns:a16="http://schemas.microsoft.com/office/drawing/2014/main" id="{7E8E26E1-9D58-420B-A13A-739D1B7FB63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5" name="n_2aveValue【庁舎】&#10;有形固定資産減価償却率">
          <a:extLst>
            <a:ext uri="{FF2B5EF4-FFF2-40B4-BE49-F238E27FC236}">
              <a16:creationId xmlns:a16="http://schemas.microsoft.com/office/drawing/2014/main" id="{65B1245A-55D4-4E16-B781-E670C0E57056}"/>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796" name="n_3aveValue【庁舎】&#10;有形固定資産減価償却率">
          <a:extLst>
            <a:ext uri="{FF2B5EF4-FFF2-40B4-BE49-F238E27FC236}">
              <a16:creationId xmlns:a16="http://schemas.microsoft.com/office/drawing/2014/main" id="{C048E553-40AA-4B3A-AE01-7C229F4049FA}"/>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97" name="n_4aveValue【庁舎】&#10;有形固定資産減価償却率">
          <a:extLst>
            <a:ext uri="{FF2B5EF4-FFF2-40B4-BE49-F238E27FC236}">
              <a16:creationId xmlns:a16="http://schemas.microsoft.com/office/drawing/2014/main" id="{8DCFCE8D-3AF9-400E-8FFA-E192B0837122}"/>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123026</xdr:rowOff>
    </xdr:from>
    <xdr:ext cx="405111" cy="259045"/>
    <xdr:sp macro="" textlink="">
      <xdr:nvSpPr>
        <xdr:cNvPr id="798" name="n_1mainValue【庁舎】&#10;有形固定資産減価償却率">
          <a:extLst>
            <a:ext uri="{FF2B5EF4-FFF2-40B4-BE49-F238E27FC236}">
              <a16:creationId xmlns:a16="http://schemas.microsoft.com/office/drawing/2014/main" id="{8604B9BE-6804-4383-A115-16B23F04BB3E}"/>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799" name="n_2mainValue【庁舎】&#10;有形固定資産減価償却率">
          <a:extLst>
            <a:ext uri="{FF2B5EF4-FFF2-40B4-BE49-F238E27FC236}">
              <a16:creationId xmlns:a16="http://schemas.microsoft.com/office/drawing/2014/main" id="{1DC13FFF-4A95-4DD2-9625-5B39E0258854}"/>
            </a:ext>
          </a:extLst>
        </xdr:cNvPr>
        <xdr:cNvSpPr txBox="1"/>
      </xdr:nvSpPr>
      <xdr:spPr>
        <a:xfrm>
          <a:off x="14389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00" name="n_3mainValue【庁舎】&#10;有形固定資産減価償却率">
          <a:extLst>
            <a:ext uri="{FF2B5EF4-FFF2-40B4-BE49-F238E27FC236}">
              <a16:creationId xmlns:a16="http://schemas.microsoft.com/office/drawing/2014/main" id="{03C54E5E-B02D-4EB1-B71E-ED0B5F2E255D}"/>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01" name="n_4mainValue【庁舎】&#10;有形固定資産減価償却率">
          <a:extLst>
            <a:ext uri="{FF2B5EF4-FFF2-40B4-BE49-F238E27FC236}">
              <a16:creationId xmlns:a16="http://schemas.microsoft.com/office/drawing/2014/main" id="{5337FF6A-24CF-4A1C-B2CB-B24525BF7617}"/>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F99574E-1ACA-44EE-8134-D00D9CD217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9721B89E-D9B3-432E-8D74-80D01FA6DC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36E5636-6CD2-4844-9B2C-EBEB312EDE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C877E976-149A-401F-888C-22F9DED3CA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AC59067B-7D9E-49F5-9E55-527BF62359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EF9F4937-C032-413C-B8D6-DDC56F7E7D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D83D7FAA-50AA-431E-8B79-1993E3E81C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7944A107-58A0-4F10-91B4-BF9DC553C9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65315C7D-F99B-4C80-BE24-B4ABFD8D65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F9890BE3-52AF-4D08-8013-76D7BEF548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BD7CE9D6-659A-4B45-9554-B795BAC447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5D1861FE-2B12-441F-9BFC-F4FCF9D2D1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4568D496-B5A8-4FA0-A212-2934C8D74BA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92D0266-B85E-4A42-9786-156F6D2BC4B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22E46874-6743-404A-B174-05C100308C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1F0F673-2507-447B-8553-2AE10AD82D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CBAF9246-59AB-4CC1-A0CE-1020706E2E8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A132D7D5-79BF-4383-9E42-CDB1E3169DB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BABE1A1E-174C-4968-B3CC-BEDA630EBF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23604967-B156-413F-9D54-4E640773EE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EA2FF2D1-4FE1-4C67-9D18-5223FBEC89B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D57F9884-5767-45B2-8876-F32CD00C75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16110E0E-18C1-48B9-ADEA-E6DB2DAF64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4D2B1ADD-F637-4B9B-A93E-1220E6AFDA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18A1A9-7D70-430D-93B5-8C756C8E31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a:extLst>
            <a:ext uri="{FF2B5EF4-FFF2-40B4-BE49-F238E27FC236}">
              <a16:creationId xmlns:a16="http://schemas.microsoft.com/office/drawing/2014/main" id="{8E3D4D14-6AD6-471E-B5CB-B41A5F3F4281}"/>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a:extLst>
            <a:ext uri="{FF2B5EF4-FFF2-40B4-BE49-F238E27FC236}">
              <a16:creationId xmlns:a16="http://schemas.microsoft.com/office/drawing/2014/main" id="{F4A91EF8-209D-4EEB-85E2-38E190B3BE79}"/>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a:extLst>
            <a:ext uri="{FF2B5EF4-FFF2-40B4-BE49-F238E27FC236}">
              <a16:creationId xmlns:a16="http://schemas.microsoft.com/office/drawing/2014/main" id="{BDD4F676-AF09-498C-A9D5-62FF2B66CBF6}"/>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a:extLst>
            <a:ext uri="{FF2B5EF4-FFF2-40B4-BE49-F238E27FC236}">
              <a16:creationId xmlns:a16="http://schemas.microsoft.com/office/drawing/2014/main" id="{944CE77F-50B6-4489-A267-6C9C16059A81}"/>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CDB51F7C-5045-4129-A032-F1204554261F}"/>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832" name="【庁舎】&#10;一人当たり面積平均値テキスト">
          <a:extLst>
            <a:ext uri="{FF2B5EF4-FFF2-40B4-BE49-F238E27FC236}">
              <a16:creationId xmlns:a16="http://schemas.microsoft.com/office/drawing/2014/main" id="{7BB8A155-BEAB-4A09-A4C0-A60118CADE1C}"/>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a:extLst>
            <a:ext uri="{FF2B5EF4-FFF2-40B4-BE49-F238E27FC236}">
              <a16:creationId xmlns:a16="http://schemas.microsoft.com/office/drawing/2014/main" id="{AD2D1D78-C59B-47FB-986A-AFC0D6A710F6}"/>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a:extLst>
            <a:ext uri="{FF2B5EF4-FFF2-40B4-BE49-F238E27FC236}">
              <a16:creationId xmlns:a16="http://schemas.microsoft.com/office/drawing/2014/main" id="{3EA77B34-6B3F-4579-A3C5-8C2B97071E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a:extLst>
            <a:ext uri="{FF2B5EF4-FFF2-40B4-BE49-F238E27FC236}">
              <a16:creationId xmlns:a16="http://schemas.microsoft.com/office/drawing/2014/main" id="{02D2F09A-E2AF-44B4-B672-F39DE3280426}"/>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a:extLst>
            <a:ext uri="{FF2B5EF4-FFF2-40B4-BE49-F238E27FC236}">
              <a16:creationId xmlns:a16="http://schemas.microsoft.com/office/drawing/2014/main" id="{148A0D78-9B94-4E95-A691-859431E4863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a:extLst>
            <a:ext uri="{FF2B5EF4-FFF2-40B4-BE49-F238E27FC236}">
              <a16:creationId xmlns:a16="http://schemas.microsoft.com/office/drawing/2014/main" id="{64F211F6-7576-4F91-AB1B-EECF418403A4}"/>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0795C9C-DC4C-4778-AFF2-5C12AEFCBF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EABA009-C295-4715-B7C3-1BA8B5C7AF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D0E2045-A805-42E1-AEA1-4A125A7E3F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40AA6A7-B6CE-4F83-ABCC-C32EDD2500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3C1C44E-30DD-435B-8E93-4BAD2FE437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843" name="楕円 842">
          <a:extLst>
            <a:ext uri="{FF2B5EF4-FFF2-40B4-BE49-F238E27FC236}">
              <a16:creationId xmlns:a16="http://schemas.microsoft.com/office/drawing/2014/main" id="{B8D67381-CEA8-45AE-A148-10447DD2171A}"/>
            </a:ext>
          </a:extLst>
        </xdr:cNvPr>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844" name="【庁舎】&#10;一人当たり面積該当値テキスト">
          <a:extLst>
            <a:ext uri="{FF2B5EF4-FFF2-40B4-BE49-F238E27FC236}">
              <a16:creationId xmlns:a16="http://schemas.microsoft.com/office/drawing/2014/main" id="{24FCC3F3-6836-4C70-899B-7F9F980C146A}"/>
            </a:ext>
          </a:extLst>
        </xdr:cNvPr>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142966</xdr:rowOff>
    </xdr:from>
    <xdr:to>
      <xdr:col>112</xdr:col>
      <xdr:colOff>38100</xdr:colOff>
      <xdr:row>106</xdr:row>
      <xdr:rowOff>73116</xdr:rowOff>
    </xdr:to>
    <xdr:sp macro="" textlink="">
      <xdr:nvSpPr>
        <xdr:cNvPr id="845" name="楕円 844">
          <a:extLst>
            <a:ext uri="{FF2B5EF4-FFF2-40B4-BE49-F238E27FC236}">
              <a16:creationId xmlns:a16="http://schemas.microsoft.com/office/drawing/2014/main" id="{29091CEB-3670-4877-B7A0-52D9A51A2373}"/>
            </a:ext>
          </a:extLst>
        </xdr:cNvPr>
        <xdr:cNvSpPr/>
      </xdr:nvSpPr>
      <xdr:spPr>
        <a:xfrm>
          <a:off x="2127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22316</xdr:rowOff>
    </xdr:to>
    <xdr:cxnSp macro="">
      <xdr:nvCxnSpPr>
        <xdr:cNvPr id="846" name="直線コネクタ 845">
          <a:extLst>
            <a:ext uri="{FF2B5EF4-FFF2-40B4-BE49-F238E27FC236}">
              <a16:creationId xmlns:a16="http://schemas.microsoft.com/office/drawing/2014/main" id="{14AA7B9E-D219-4BCD-BAE1-89A291EF1C16}"/>
            </a:ext>
          </a:extLst>
        </xdr:cNvPr>
        <xdr:cNvCxnSpPr/>
      </xdr:nvCxnSpPr>
      <xdr:spPr>
        <a:xfrm flipV="1">
          <a:off x="21323300" y="181927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149498</xdr:rowOff>
    </xdr:from>
    <xdr:to>
      <xdr:col>107</xdr:col>
      <xdr:colOff>101600</xdr:colOff>
      <xdr:row>106</xdr:row>
      <xdr:rowOff>79648</xdr:rowOff>
    </xdr:to>
    <xdr:sp macro="" textlink="">
      <xdr:nvSpPr>
        <xdr:cNvPr id="847" name="楕円 846">
          <a:extLst>
            <a:ext uri="{FF2B5EF4-FFF2-40B4-BE49-F238E27FC236}">
              <a16:creationId xmlns:a16="http://schemas.microsoft.com/office/drawing/2014/main" id="{F568FE2C-B701-48A1-B2FC-F9C309B428E5}"/>
            </a:ext>
          </a:extLst>
        </xdr:cNvPr>
        <xdr:cNvSpPr/>
      </xdr:nvSpPr>
      <xdr:spPr>
        <a:xfrm>
          <a:off x="2038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22316</xdr:rowOff>
    </xdr:from>
    <xdr:to>
      <xdr:col>111</xdr:col>
      <xdr:colOff>177800</xdr:colOff>
      <xdr:row>106</xdr:row>
      <xdr:rowOff>28848</xdr:rowOff>
    </xdr:to>
    <xdr:cxnSp macro="">
      <xdr:nvCxnSpPr>
        <xdr:cNvPr id="848" name="直線コネクタ 847">
          <a:extLst>
            <a:ext uri="{FF2B5EF4-FFF2-40B4-BE49-F238E27FC236}">
              <a16:creationId xmlns:a16="http://schemas.microsoft.com/office/drawing/2014/main" id="{C72F2F48-6002-4AFB-8334-ED559D98C16E}"/>
            </a:ext>
          </a:extLst>
        </xdr:cNvPr>
        <xdr:cNvCxnSpPr/>
      </xdr:nvCxnSpPr>
      <xdr:spPr>
        <a:xfrm flipV="1">
          <a:off x="20434300" y="181960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49" name="楕円 848">
          <a:extLst>
            <a:ext uri="{FF2B5EF4-FFF2-40B4-BE49-F238E27FC236}">
              <a16:creationId xmlns:a16="http://schemas.microsoft.com/office/drawing/2014/main" id="{25DAB7BA-00B2-4F2C-8D6A-7210506D2256}"/>
            </a:ext>
          </a:extLst>
        </xdr:cNvPr>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28848</xdr:rowOff>
    </xdr:from>
    <xdr:to>
      <xdr:col>107</xdr:col>
      <xdr:colOff>50800</xdr:colOff>
      <xdr:row>106</xdr:row>
      <xdr:rowOff>33745</xdr:rowOff>
    </xdr:to>
    <xdr:cxnSp macro="">
      <xdr:nvCxnSpPr>
        <xdr:cNvPr id="850" name="直線コネクタ 849">
          <a:extLst>
            <a:ext uri="{FF2B5EF4-FFF2-40B4-BE49-F238E27FC236}">
              <a16:creationId xmlns:a16="http://schemas.microsoft.com/office/drawing/2014/main" id="{FFE02B40-544E-48F4-85B5-9F1710FB6DA0}"/>
            </a:ext>
          </a:extLst>
        </xdr:cNvPr>
        <xdr:cNvCxnSpPr/>
      </xdr:nvCxnSpPr>
      <xdr:spPr>
        <a:xfrm flipV="1">
          <a:off x="19545300" y="182025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51" name="楕円 850">
          <a:extLst>
            <a:ext uri="{FF2B5EF4-FFF2-40B4-BE49-F238E27FC236}">
              <a16:creationId xmlns:a16="http://schemas.microsoft.com/office/drawing/2014/main" id="{AA88C4F0-FE89-43D7-A65A-4F9FF276854D}"/>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33745</xdr:rowOff>
    </xdr:to>
    <xdr:cxnSp macro="">
      <xdr:nvCxnSpPr>
        <xdr:cNvPr id="852" name="直線コネクタ 851">
          <a:extLst>
            <a:ext uri="{FF2B5EF4-FFF2-40B4-BE49-F238E27FC236}">
              <a16:creationId xmlns:a16="http://schemas.microsoft.com/office/drawing/2014/main" id="{C1CB6886-E2D7-4F06-92D7-30493E7DD546}"/>
            </a:ext>
          </a:extLst>
        </xdr:cNvPr>
        <xdr:cNvCxnSpPr/>
      </xdr:nvCxnSpPr>
      <xdr:spPr>
        <a:xfrm>
          <a:off x="18656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53" name="n_1aveValue【庁舎】&#10;一人当たり面積">
          <a:extLst>
            <a:ext uri="{FF2B5EF4-FFF2-40B4-BE49-F238E27FC236}">
              <a16:creationId xmlns:a16="http://schemas.microsoft.com/office/drawing/2014/main" id="{0DF98544-D96D-49E6-AD4F-F6AD54926E86}"/>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54" name="n_2aveValue【庁舎】&#10;一人当たり面積">
          <a:extLst>
            <a:ext uri="{FF2B5EF4-FFF2-40B4-BE49-F238E27FC236}">
              <a16:creationId xmlns:a16="http://schemas.microsoft.com/office/drawing/2014/main" id="{28FAF4C3-7705-458D-86B4-0E60053187B5}"/>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55" name="n_3aveValue【庁舎】&#10;一人当たり面積">
          <a:extLst>
            <a:ext uri="{FF2B5EF4-FFF2-40B4-BE49-F238E27FC236}">
              <a16:creationId xmlns:a16="http://schemas.microsoft.com/office/drawing/2014/main" id="{8CE67873-821C-4AFB-B5FD-171ACE71C357}"/>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56" name="n_4aveValue【庁舎】&#10;一人当たり面積">
          <a:extLst>
            <a:ext uri="{FF2B5EF4-FFF2-40B4-BE49-F238E27FC236}">
              <a16:creationId xmlns:a16="http://schemas.microsoft.com/office/drawing/2014/main" id="{02160EF6-BCF4-4914-A35A-71B971E2EDD3}"/>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64243</xdr:rowOff>
    </xdr:from>
    <xdr:ext cx="469744" cy="259045"/>
    <xdr:sp macro="" textlink="">
      <xdr:nvSpPr>
        <xdr:cNvPr id="857" name="n_1mainValue【庁舎】&#10;一人当たり面積">
          <a:extLst>
            <a:ext uri="{FF2B5EF4-FFF2-40B4-BE49-F238E27FC236}">
              <a16:creationId xmlns:a16="http://schemas.microsoft.com/office/drawing/2014/main" id="{FEFD6497-39D1-4B2A-AD14-350EA0EBE219}"/>
            </a:ext>
          </a:extLst>
        </xdr:cNvPr>
        <xdr:cNvSpPr txBox="1"/>
      </xdr:nvSpPr>
      <xdr:spPr>
        <a:xfrm>
          <a:off x="21075727"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70775</xdr:rowOff>
    </xdr:from>
    <xdr:ext cx="469744" cy="259045"/>
    <xdr:sp macro="" textlink="">
      <xdr:nvSpPr>
        <xdr:cNvPr id="858" name="n_2mainValue【庁舎】&#10;一人当たり面積">
          <a:extLst>
            <a:ext uri="{FF2B5EF4-FFF2-40B4-BE49-F238E27FC236}">
              <a16:creationId xmlns:a16="http://schemas.microsoft.com/office/drawing/2014/main" id="{369E4AA0-7784-4281-9973-44882C97B498}"/>
            </a:ext>
          </a:extLst>
        </xdr:cNvPr>
        <xdr:cNvSpPr txBox="1"/>
      </xdr:nvSpPr>
      <xdr:spPr>
        <a:xfrm>
          <a:off x="20199427"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9" name="n_3mainValue【庁舎】&#10;一人当たり面積">
          <a:extLst>
            <a:ext uri="{FF2B5EF4-FFF2-40B4-BE49-F238E27FC236}">
              <a16:creationId xmlns:a16="http://schemas.microsoft.com/office/drawing/2014/main" id="{F7F1E19F-007B-4828-B944-4FD89D32BD69}"/>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860" name="n_4mainValue【庁舎】&#10;一人当たり面積">
          <a:extLst>
            <a:ext uri="{FF2B5EF4-FFF2-40B4-BE49-F238E27FC236}">
              <a16:creationId xmlns:a16="http://schemas.microsoft.com/office/drawing/2014/main" id="{84261EBF-0E43-4585-8E69-4753E0EE9252}"/>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9A427FAB-27A3-4145-B642-6304558F2E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5992CC37-F420-410A-9D36-19E5618CC8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F6C2D585-1215-4C02-B6C7-51245FE34D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・有形固定資産減価償却率は、当該表におけるすべての該当施設類型で前年度より最大で</a:t>
          </a:r>
          <a:r>
            <a:rPr lang="en-US" altLang="ja-JP" sz="1100" b="0" i="0" baseline="0">
              <a:solidFill>
                <a:sysClr val="windowText" lastClr="000000"/>
              </a:solidFill>
              <a:effectLst/>
              <a:latin typeface="+mn-lt"/>
              <a:ea typeface="+mn-ea"/>
              <a:cs typeface="+mn-cs"/>
            </a:rPr>
            <a:t>3.4</a:t>
          </a:r>
          <a:r>
            <a:rPr lang="ja-JP" altLang="ja-JP" sz="1100" b="0" i="0" baseline="0">
              <a:solidFill>
                <a:schemeClr val="dk1"/>
              </a:solidFill>
              <a:effectLst/>
              <a:latin typeface="+mn-lt"/>
              <a:ea typeface="+mn-ea"/>
              <a:cs typeface="+mn-cs"/>
            </a:rPr>
            <a:t>ポイント増加しており、類似団体平均と比較して図書館、体育館・プール</a:t>
          </a:r>
          <a:r>
            <a:rPr lang="ja-JP" altLang="en-US"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一般廃棄物処理施設、</a:t>
          </a:r>
          <a:r>
            <a:rPr lang="ja-JP" altLang="ja-JP" sz="1100" b="0" i="0" baseline="0">
              <a:solidFill>
                <a:schemeClr val="dk1"/>
              </a:solidFill>
              <a:effectLst/>
              <a:latin typeface="+mn-lt"/>
              <a:ea typeface="+mn-ea"/>
              <a:cs typeface="+mn-cs"/>
            </a:rPr>
            <a:t>庁舎が上回っている。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今後、個別施設計画等に基づいた施設の維持管理を適切に進めることで有形固定資産の老朽化の抑制に努めていく。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84</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85</v>
      </c>
      <c r="C2" s="176"/>
      <c r="D2" s="177"/>
    </row>
    <row r="3" spans="1:119" ht="18.75" customHeight="1" thickBot="1" x14ac:dyDescent="0.25">
      <c r="A3" s="175"/>
      <c r="B3" s="605" t="s">
        <v>86</v>
      </c>
      <c r="C3" s="606"/>
      <c r="D3" s="606"/>
      <c r="E3" s="607"/>
      <c r="F3" s="607"/>
      <c r="G3" s="607"/>
      <c r="H3" s="607"/>
      <c r="I3" s="607"/>
      <c r="J3" s="607"/>
      <c r="K3" s="607"/>
      <c r="L3" s="607" t="s">
        <v>87</v>
      </c>
      <c r="M3" s="607"/>
      <c r="N3" s="607"/>
      <c r="O3" s="607"/>
      <c r="P3" s="607"/>
      <c r="Q3" s="607"/>
      <c r="R3" s="610"/>
      <c r="S3" s="610"/>
      <c r="T3" s="610"/>
      <c r="U3" s="610"/>
      <c r="V3" s="611"/>
      <c r="W3" s="501" t="s">
        <v>88</v>
      </c>
      <c r="X3" s="502"/>
      <c r="Y3" s="502"/>
      <c r="Z3" s="502"/>
      <c r="AA3" s="502"/>
      <c r="AB3" s="606"/>
      <c r="AC3" s="610" t="s">
        <v>89</v>
      </c>
      <c r="AD3" s="502"/>
      <c r="AE3" s="502"/>
      <c r="AF3" s="502"/>
      <c r="AG3" s="502"/>
      <c r="AH3" s="502"/>
      <c r="AI3" s="502"/>
      <c r="AJ3" s="502"/>
      <c r="AK3" s="502"/>
      <c r="AL3" s="572"/>
      <c r="AM3" s="501" t="s">
        <v>90</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91</v>
      </c>
      <c r="BO3" s="502"/>
      <c r="BP3" s="502"/>
      <c r="BQ3" s="502"/>
      <c r="BR3" s="502"/>
      <c r="BS3" s="502"/>
      <c r="BT3" s="502"/>
      <c r="BU3" s="572"/>
      <c r="BV3" s="501" t="s">
        <v>92</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93</v>
      </c>
      <c r="CU3" s="502"/>
      <c r="CV3" s="502"/>
      <c r="CW3" s="502"/>
      <c r="CX3" s="502"/>
      <c r="CY3" s="502"/>
      <c r="CZ3" s="502"/>
      <c r="DA3" s="572"/>
      <c r="DB3" s="501" t="s">
        <v>94</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8"/>
      <c r="AN4" s="458"/>
      <c r="AO4" s="458"/>
      <c r="AP4" s="458"/>
      <c r="AQ4" s="458"/>
      <c r="AR4" s="458"/>
      <c r="AS4" s="458"/>
      <c r="AT4" s="458"/>
      <c r="AU4" s="458"/>
      <c r="AV4" s="458"/>
      <c r="AW4" s="458"/>
      <c r="AX4" s="613"/>
      <c r="AY4" s="424" t="s">
        <v>95</v>
      </c>
      <c r="AZ4" s="425"/>
      <c r="BA4" s="425"/>
      <c r="BB4" s="425"/>
      <c r="BC4" s="425"/>
      <c r="BD4" s="425"/>
      <c r="BE4" s="425"/>
      <c r="BF4" s="425"/>
      <c r="BG4" s="425"/>
      <c r="BH4" s="425"/>
      <c r="BI4" s="425"/>
      <c r="BJ4" s="425"/>
      <c r="BK4" s="425"/>
      <c r="BL4" s="425"/>
      <c r="BM4" s="426"/>
      <c r="BN4" s="427">
        <v>6297883</v>
      </c>
      <c r="BO4" s="428"/>
      <c r="BP4" s="428"/>
      <c r="BQ4" s="428"/>
      <c r="BR4" s="428"/>
      <c r="BS4" s="428"/>
      <c r="BT4" s="428"/>
      <c r="BU4" s="429"/>
      <c r="BV4" s="427">
        <v>6191845</v>
      </c>
      <c r="BW4" s="428"/>
      <c r="BX4" s="428"/>
      <c r="BY4" s="428"/>
      <c r="BZ4" s="428"/>
      <c r="CA4" s="428"/>
      <c r="CB4" s="428"/>
      <c r="CC4" s="429"/>
      <c r="CD4" s="598" t="s">
        <v>96</v>
      </c>
      <c r="CE4" s="599"/>
      <c r="CF4" s="599"/>
      <c r="CG4" s="599"/>
      <c r="CH4" s="599"/>
      <c r="CI4" s="599"/>
      <c r="CJ4" s="599"/>
      <c r="CK4" s="599"/>
      <c r="CL4" s="599"/>
      <c r="CM4" s="599"/>
      <c r="CN4" s="599"/>
      <c r="CO4" s="599"/>
      <c r="CP4" s="599"/>
      <c r="CQ4" s="599"/>
      <c r="CR4" s="599"/>
      <c r="CS4" s="600"/>
      <c r="CT4" s="601">
        <v>16.100000000000001</v>
      </c>
      <c r="CU4" s="602"/>
      <c r="CV4" s="602"/>
      <c r="CW4" s="602"/>
      <c r="CX4" s="602"/>
      <c r="CY4" s="602"/>
      <c r="CZ4" s="602"/>
      <c r="DA4" s="603"/>
      <c r="DB4" s="601">
        <v>16.5</v>
      </c>
      <c r="DC4" s="602"/>
      <c r="DD4" s="602"/>
      <c r="DE4" s="602"/>
      <c r="DF4" s="602"/>
      <c r="DG4" s="602"/>
      <c r="DH4" s="602"/>
      <c r="DI4" s="603"/>
    </row>
    <row r="5" spans="1:119" ht="18.75" customHeight="1" x14ac:dyDescent="0.2">
      <c r="A5" s="175"/>
      <c r="B5" s="608"/>
      <c r="C5" s="459"/>
      <c r="D5" s="459"/>
      <c r="E5" s="609"/>
      <c r="F5" s="609"/>
      <c r="G5" s="609"/>
      <c r="H5" s="609"/>
      <c r="I5" s="609"/>
      <c r="J5" s="609"/>
      <c r="K5" s="609"/>
      <c r="L5" s="609"/>
      <c r="M5" s="609"/>
      <c r="N5" s="609"/>
      <c r="O5" s="609"/>
      <c r="P5" s="609"/>
      <c r="Q5" s="609"/>
      <c r="R5" s="457"/>
      <c r="S5" s="457"/>
      <c r="T5" s="457"/>
      <c r="U5" s="457"/>
      <c r="V5" s="612"/>
      <c r="W5" s="528"/>
      <c r="X5" s="458"/>
      <c r="Y5" s="458"/>
      <c r="Z5" s="458"/>
      <c r="AA5" s="458"/>
      <c r="AB5" s="459"/>
      <c r="AC5" s="457"/>
      <c r="AD5" s="458"/>
      <c r="AE5" s="458"/>
      <c r="AF5" s="458"/>
      <c r="AG5" s="458"/>
      <c r="AH5" s="458"/>
      <c r="AI5" s="458"/>
      <c r="AJ5" s="458"/>
      <c r="AK5" s="458"/>
      <c r="AL5" s="613"/>
      <c r="AM5" s="491" t="s">
        <v>97</v>
      </c>
      <c r="AN5" s="406"/>
      <c r="AO5" s="406"/>
      <c r="AP5" s="406"/>
      <c r="AQ5" s="406"/>
      <c r="AR5" s="406"/>
      <c r="AS5" s="406"/>
      <c r="AT5" s="407"/>
      <c r="AU5" s="479" t="s">
        <v>98</v>
      </c>
      <c r="AV5" s="480"/>
      <c r="AW5" s="480"/>
      <c r="AX5" s="480"/>
      <c r="AY5" s="412" t="s">
        <v>99</v>
      </c>
      <c r="AZ5" s="413"/>
      <c r="BA5" s="413"/>
      <c r="BB5" s="413"/>
      <c r="BC5" s="413"/>
      <c r="BD5" s="413"/>
      <c r="BE5" s="413"/>
      <c r="BF5" s="413"/>
      <c r="BG5" s="413"/>
      <c r="BH5" s="413"/>
      <c r="BI5" s="413"/>
      <c r="BJ5" s="413"/>
      <c r="BK5" s="413"/>
      <c r="BL5" s="413"/>
      <c r="BM5" s="414"/>
      <c r="BN5" s="432">
        <v>5589509</v>
      </c>
      <c r="BO5" s="433"/>
      <c r="BP5" s="433"/>
      <c r="BQ5" s="433"/>
      <c r="BR5" s="433"/>
      <c r="BS5" s="433"/>
      <c r="BT5" s="433"/>
      <c r="BU5" s="434"/>
      <c r="BV5" s="432">
        <v>5530222</v>
      </c>
      <c r="BW5" s="433"/>
      <c r="BX5" s="433"/>
      <c r="BY5" s="433"/>
      <c r="BZ5" s="433"/>
      <c r="CA5" s="433"/>
      <c r="CB5" s="433"/>
      <c r="CC5" s="434"/>
      <c r="CD5" s="441" t="s">
        <v>100</v>
      </c>
      <c r="CE5" s="386"/>
      <c r="CF5" s="386"/>
      <c r="CG5" s="386"/>
      <c r="CH5" s="386"/>
      <c r="CI5" s="386"/>
      <c r="CJ5" s="386"/>
      <c r="CK5" s="386"/>
      <c r="CL5" s="386"/>
      <c r="CM5" s="386"/>
      <c r="CN5" s="386"/>
      <c r="CO5" s="386"/>
      <c r="CP5" s="386"/>
      <c r="CQ5" s="386"/>
      <c r="CR5" s="386"/>
      <c r="CS5" s="442"/>
      <c r="CT5" s="402">
        <v>77.7</v>
      </c>
      <c r="CU5" s="403"/>
      <c r="CV5" s="403"/>
      <c r="CW5" s="403"/>
      <c r="CX5" s="403"/>
      <c r="CY5" s="403"/>
      <c r="CZ5" s="403"/>
      <c r="DA5" s="404"/>
      <c r="DB5" s="402">
        <v>77.8</v>
      </c>
      <c r="DC5" s="403"/>
      <c r="DD5" s="403"/>
      <c r="DE5" s="403"/>
      <c r="DF5" s="403"/>
      <c r="DG5" s="403"/>
      <c r="DH5" s="403"/>
      <c r="DI5" s="404"/>
    </row>
    <row r="6" spans="1:119" ht="18.75" customHeight="1" x14ac:dyDescent="0.2">
      <c r="A6" s="175"/>
      <c r="B6" s="578" t="s">
        <v>101</v>
      </c>
      <c r="C6" s="456"/>
      <c r="D6" s="456"/>
      <c r="E6" s="579"/>
      <c r="F6" s="579"/>
      <c r="G6" s="579"/>
      <c r="H6" s="579"/>
      <c r="I6" s="579"/>
      <c r="J6" s="579"/>
      <c r="K6" s="579"/>
      <c r="L6" s="579" t="s">
        <v>102</v>
      </c>
      <c r="M6" s="579"/>
      <c r="N6" s="579"/>
      <c r="O6" s="579"/>
      <c r="P6" s="579"/>
      <c r="Q6" s="579"/>
      <c r="R6" s="454"/>
      <c r="S6" s="454"/>
      <c r="T6" s="454"/>
      <c r="U6" s="454"/>
      <c r="V6" s="585"/>
      <c r="W6" s="513" t="s">
        <v>103</v>
      </c>
      <c r="X6" s="455"/>
      <c r="Y6" s="455"/>
      <c r="Z6" s="455"/>
      <c r="AA6" s="455"/>
      <c r="AB6" s="456"/>
      <c r="AC6" s="590" t="s">
        <v>104</v>
      </c>
      <c r="AD6" s="591"/>
      <c r="AE6" s="591"/>
      <c r="AF6" s="591"/>
      <c r="AG6" s="591"/>
      <c r="AH6" s="591"/>
      <c r="AI6" s="591"/>
      <c r="AJ6" s="591"/>
      <c r="AK6" s="591"/>
      <c r="AL6" s="592"/>
      <c r="AM6" s="491" t="s">
        <v>105</v>
      </c>
      <c r="AN6" s="406"/>
      <c r="AO6" s="406"/>
      <c r="AP6" s="406"/>
      <c r="AQ6" s="406"/>
      <c r="AR6" s="406"/>
      <c r="AS6" s="406"/>
      <c r="AT6" s="407"/>
      <c r="AU6" s="479" t="s">
        <v>106</v>
      </c>
      <c r="AV6" s="480"/>
      <c r="AW6" s="480"/>
      <c r="AX6" s="480"/>
      <c r="AY6" s="412" t="s">
        <v>107</v>
      </c>
      <c r="AZ6" s="413"/>
      <c r="BA6" s="413"/>
      <c r="BB6" s="413"/>
      <c r="BC6" s="413"/>
      <c r="BD6" s="413"/>
      <c r="BE6" s="413"/>
      <c r="BF6" s="413"/>
      <c r="BG6" s="413"/>
      <c r="BH6" s="413"/>
      <c r="BI6" s="413"/>
      <c r="BJ6" s="413"/>
      <c r="BK6" s="413"/>
      <c r="BL6" s="413"/>
      <c r="BM6" s="414"/>
      <c r="BN6" s="432">
        <v>708374</v>
      </c>
      <c r="BO6" s="433"/>
      <c r="BP6" s="433"/>
      <c r="BQ6" s="433"/>
      <c r="BR6" s="433"/>
      <c r="BS6" s="433"/>
      <c r="BT6" s="433"/>
      <c r="BU6" s="434"/>
      <c r="BV6" s="432">
        <v>661623</v>
      </c>
      <c r="BW6" s="433"/>
      <c r="BX6" s="433"/>
      <c r="BY6" s="433"/>
      <c r="BZ6" s="433"/>
      <c r="CA6" s="433"/>
      <c r="CB6" s="433"/>
      <c r="CC6" s="434"/>
      <c r="CD6" s="441" t="s">
        <v>108</v>
      </c>
      <c r="CE6" s="386"/>
      <c r="CF6" s="386"/>
      <c r="CG6" s="386"/>
      <c r="CH6" s="386"/>
      <c r="CI6" s="386"/>
      <c r="CJ6" s="386"/>
      <c r="CK6" s="386"/>
      <c r="CL6" s="386"/>
      <c r="CM6" s="386"/>
      <c r="CN6" s="386"/>
      <c r="CO6" s="386"/>
      <c r="CP6" s="386"/>
      <c r="CQ6" s="386"/>
      <c r="CR6" s="386"/>
      <c r="CS6" s="442"/>
      <c r="CT6" s="575">
        <v>79.3</v>
      </c>
      <c r="CU6" s="576"/>
      <c r="CV6" s="576"/>
      <c r="CW6" s="576"/>
      <c r="CX6" s="576"/>
      <c r="CY6" s="576"/>
      <c r="CZ6" s="576"/>
      <c r="DA6" s="577"/>
      <c r="DB6" s="575">
        <v>82.5</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91" t="s">
        <v>109</v>
      </c>
      <c r="AN7" s="406"/>
      <c r="AO7" s="406"/>
      <c r="AP7" s="406"/>
      <c r="AQ7" s="406"/>
      <c r="AR7" s="406"/>
      <c r="AS7" s="406"/>
      <c r="AT7" s="407"/>
      <c r="AU7" s="479" t="s">
        <v>98</v>
      </c>
      <c r="AV7" s="480"/>
      <c r="AW7" s="480"/>
      <c r="AX7" s="480"/>
      <c r="AY7" s="412" t="s">
        <v>110</v>
      </c>
      <c r="AZ7" s="413"/>
      <c r="BA7" s="413"/>
      <c r="BB7" s="413"/>
      <c r="BC7" s="413"/>
      <c r="BD7" s="413"/>
      <c r="BE7" s="413"/>
      <c r="BF7" s="413"/>
      <c r="BG7" s="413"/>
      <c r="BH7" s="413"/>
      <c r="BI7" s="413"/>
      <c r="BJ7" s="413"/>
      <c r="BK7" s="413"/>
      <c r="BL7" s="413"/>
      <c r="BM7" s="414"/>
      <c r="BN7" s="432">
        <v>138125</v>
      </c>
      <c r="BO7" s="433"/>
      <c r="BP7" s="433"/>
      <c r="BQ7" s="433"/>
      <c r="BR7" s="433"/>
      <c r="BS7" s="433"/>
      <c r="BT7" s="433"/>
      <c r="BU7" s="434"/>
      <c r="BV7" s="432">
        <v>69758</v>
      </c>
      <c r="BW7" s="433"/>
      <c r="BX7" s="433"/>
      <c r="BY7" s="433"/>
      <c r="BZ7" s="433"/>
      <c r="CA7" s="433"/>
      <c r="CB7" s="433"/>
      <c r="CC7" s="434"/>
      <c r="CD7" s="441" t="s">
        <v>111</v>
      </c>
      <c r="CE7" s="386"/>
      <c r="CF7" s="386"/>
      <c r="CG7" s="386"/>
      <c r="CH7" s="386"/>
      <c r="CI7" s="386"/>
      <c r="CJ7" s="386"/>
      <c r="CK7" s="386"/>
      <c r="CL7" s="386"/>
      <c r="CM7" s="386"/>
      <c r="CN7" s="386"/>
      <c r="CO7" s="386"/>
      <c r="CP7" s="386"/>
      <c r="CQ7" s="386"/>
      <c r="CR7" s="386"/>
      <c r="CS7" s="442"/>
      <c r="CT7" s="432">
        <v>3533483</v>
      </c>
      <c r="CU7" s="433"/>
      <c r="CV7" s="433"/>
      <c r="CW7" s="433"/>
      <c r="CX7" s="433"/>
      <c r="CY7" s="433"/>
      <c r="CZ7" s="433"/>
      <c r="DA7" s="434"/>
      <c r="DB7" s="432">
        <v>3596808</v>
      </c>
      <c r="DC7" s="433"/>
      <c r="DD7" s="433"/>
      <c r="DE7" s="433"/>
      <c r="DF7" s="433"/>
      <c r="DG7" s="433"/>
      <c r="DH7" s="433"/>
      <c r="DI7" s="434"/>
    </row>
    <row r="8" spans="1:119" ht="18.75" customHeight="1" thickBot="1" x14ac:dyDescent="0.25">
      <c r="A8" s="175"/>
      <c r="B8" s="583"/>
      <c r="C8" s="514"/>
      <c r="D8" s="514"/>
      <c r="E8" s="584"/>
      <c r="F8" s="584"/>
      <c r="G8" s="584"/>
      <c r="H8" s="584"/>
      <c r="I8" s="584"/>
      <c r="J8" s="584"/>
      <c r="K8" s="584"/>
      <c r="L8" s="584"/>
      <c r="M8" s="584"/>
      <c r="N8" s="584"/>
      <c r="O8" s="584"/>
      <c r="P8" s="584"/>
      <c r="Q8" s="584"/>
      <c r="R8" s="588"/>
      <c r="S8" s="588"/>
      <c r="T8" s="588"/>
      <c r="U8" s="588"/>
      <c r="V8" s="589"/>
      <c r="W8" s="503"/>
      <c r="X8" s="504"/>
      <c r="Y8" s="504"/>
      <c r="Z8" s="504"/>
      <c r="AA8" s="504"/>
      <c r="AB8" s="514"/>
      <c r="AC8" s="595"/>
      <c r="AD8" s="596"/>
      <c r="AE8" s="596"/>
      <c r="AF8" s="596"/>
      <c r="AG8" s="596"/>
      <c r="AH8" s="596"/>
      <c r="AI8" s="596"/>
      <c r="AJ8" s="596"/>
      <c r="AK8" s="596"/>
      <c r="AL8" s="597"/>
      <c r="AM8" s="491" t="s">
        <v>112</v>
      </c>
      <c r="AN8" s="406"/>
      <c r="AO8" s="406"/>
      <c r="AP8" s="406"/>
      <c r="AQ8" s="406"/>
      <c r="AR8" s="406"/>
      <c r="AS8" s="406"/>
      <c r="AT8" s="407"/>
      <c r="AU8" s="479" t="s">
        <v>113</v>
      </c>
      <c r="AV8" s="480"/>
      <c r="AW8" s="480"/>
      <c r="AX8" s="480"/>
      <c r="AY8" s="412" t="s">
        <v>114</v>
      </c>
      <c r="AZ8" s="413"/>
      <c r="BA8" s="413"/>
      <c r="BB8" s="413"/>
      <c r="BC8" s="413"/>
      <c r="BD8" s="413"/>
      <c r="BE8" s="413"/>
      <c r="BF8" s="413"/>
      <c r="BG8" s="413"/>
      <c r="BH8" s="413"/>
      <c r="BI8" s="413"/>
      <c r="BJ8" s="413"/>
      <c r="BK8" s="413"/>
      <c r="BL8" s="413"/>
      <c r="BM8" s="414"/>
      <c r="BN8" s="432">
        <v>570249</v>
      </c>
      <c r="BO8" s="433"/>
      <c r="BP8" s="433"/>
      <c r="BQ8" s="433"/>
      <c r="BR8" s="433"/>
      <c r="BS8" s="433"/>
      <c r="BT8" s="433"/>
      <c r="BU8" s="434"/>
      <c r="BV8" s="432">
        <v>591865</v>
      </c>
      <c r="BW8" s="433"/>
      <c r="BX8" s="433"/>
      <c r="BY8" s="433"/>
      <c r="BZ8" s="433"/>
      <c r="CA8" s="433"/>
      <c r="CB8" s="433"/>
      <c r="CC8" s="434"/>
      <c r="CD8" s="441" t="s">
        <v>115</v>
      </c>
      <c r="CE8" s="386"/>
      <c r="CF8" s="386"/>
      <c r="CG8" s="386"/>
      <c r="CH8" s="386"/>
      <c r="CI8" s="386"/>
      <c r="CJ8" s="386"/>
      <c r="CK8" s="386"/>
      <c r="CL8" s="386"/>
      <c r="CM8" s="386"/>
      <c r="CN8" s="386"/>
      <c r="CO8" s="386"/>
      <c r="CP8" s="386"/>
      <c r="CQ8" s="386"/>
      <c r="CR8" s="386"/>
      <c r="CS8" s="442"/>
      <c r="CT8" s="535">
        <v>0.63</v>
      </c>
      <c r="CU8" s="536"/>
      <c r="CV8" s="536"/>
      <c r="CW8" s="536"/>
      <c r="CX8" s="536"/>
      <c r="CY8" s="536"/>
      <c r="CZ8" s="536"/>
      <c r="DA8" s="537"/>
      <c r="DB8" s="535">
        <v>0.64</v>
      </c>
      <c r="DC8" s="536"/>
      <c r="DD8" s="536"/>
      <c r="DE8" s="536"/>
      <c r="DF8" s="536"/>
      <c r="DG8" s="536"/>
      <c r="DH8" s="536"/>
      <c r="DI8" s="537"/>
    </row>
    <row r="9" spans="1:119" ht="18.75" customHeight="1" thickBot="1" x14ac:dyDescent="0.25">
      <c r="A9" s="175"/>
      <c r="B9" s="564" t="s">
        <v>116</v>
      </c>
      <c r="C9" s="565"/>
      <c r="D9" s="565"/>
      <c r="E9" s="565"/>
      <c r="F9" s="565"/>
      <c r="G9" s="565"/>
      <c r="H9" s="565"/>
      <c r="I9" s="565"/>
      <c r="J9" s="565"/>
      <c r="K9" s="485"/>
      <c r="L9" s="566" t="s">
        <v>117</v>
      </c>
      <c r="M9" s="567"/>
      <c r="N9" s="567"/>
      <c r="O9" s="567"/>
      <c r="P9" s="567"/>
      <c r="Q9" s="568"/>
      <c r="R9" s="569">
        <v>11039</v>
      </c>
      <c r="S9" s="570"/>
      <c r="T9" s="570"/>
      <c r="U9" s="570"/>
      <c r="V9" s="571"/>
      <c r="W9" s="501" t="s">
        <v>118</v>
      </c>
      <c r="X9" s="502"/>
      <c r="Y9" s="502"/>
      <c r="Z9" s="502"/>
      <c r="AA9" s="502"/>
      <c r="AB9" s="502"/>
      <c r="AC9" s="502"/>
      <c r="AD9" s="502"/>
      <c r="AE9" s="502"/>
      <c r="AF9" s="502"/>
      <c r="AG9" s="502"/>
      <c r="AH9" s="502"/>
      <c r="AI9" s="502"/>
      <c r="AJ9" s="502"/>
      <c r="AK9" s="502"/>
      <c r="AL9" s="572"/>
      <c r="AM9" s="491" t="s">
        <v>119</v>
      </c>
      <c r="AN9" s="406"/>
      <c r="AO9" s="406"/>
      <c r="AP9" s="406"/>
      <c r="AQ9" s="406"/>
      <c r="AR9" s="406"/>
      <c r="AS9" s="406"/>
      <c r="AT9" s="407"/>
      <c r="AU9" s="479" t="s">
        <v>98</v>
      </c>
      <c r="AV9" s="480"/>
      <c r="AW9" s="480"/>
      <c r="AX9" s="480"/>
      <c r="AY9" s="412" t="s">
        <v>120</v>
      </c>
      <c r="AZ9" s="413"/>
      <c r="BA9" s="413"/>
      <c r="BB9" s="413"/>
      <c r="BC9" s="413"/>
      <c r="BD9" s="413"/>
      <c r="BE9" s="413"/>
      <c r="BF9" s="413"/>
      <c r="BG9" s="413"/>
      <c r="BH9" s="413"/>
      <c r="BI9" s="413"/>
      <c r="BJ9" s="413"/>
      <c r="BK9" s="413"/>
      <c r="BL9" s="413"/>
      <c r="BM9" s="414"/>
      <c r="BN9" s="432">
        <v>-21616</v>
      </c>
      <c r="BO9" s="433"/>
      <c r="BP9" s="433"/>
      <c r="BQ9" s="433"/>
      <c r="BR9" s="433"/>
      <c r="BS9" s="433"/>
      <c r="BT9" s="433"/>
      <c r="BU9" s="434"/>
      <c r="BV9" s="432">
        <v>200133</v>
      </c>
      <c r="BW9" s="433"/>
      <c r="BX9" s="433"/>
      <c r="BY9" s="433"/>
      <c r="BZ9" s="433"/>
      <c r="CA9" s="433"/>
      <c r="CB9" s="433"/>
      <c r="CC9" s="434"/>
      <c r="CD9" s="441" t="s">
        <v>121</v>
      </c>
      <c r="CE9" s="386"/>
      <c r="CF9" s="386"/>
      <c r="CG9" s="386"/>
      <c r="CH9" s="386"/>
      <c r="CI9" s="386"/>
      <c r="CJ9" s="386"/>
      <c r="CK9" s="386"/>
      <c r="CL9" s="386"/>
      <c r="CM9" s="386"/>
      <c r="CN9" s="386"/>
      <c r="CO9" s="386"/>
      <c r="CP9" s="386"/>
      <c r="CQ9" s="386"/>
      <c r="CR9" s="386"/>
      <c r="CS9" s="442"/>
      <c r="CT9" s="402">
        <v>9.1999999999999993</v>
      </c>
      <c r="CU9" s="403"/>
      <c r="CV9" s="403"/>
      <c r="CW9" s="403"/>
      <c r="CX9" s="403"/>
      <c r="CY9" s="403"/>
      <c r="CZ9" s="403"/>
      <c r="DA9" s="404"/>
      <c r="DB9" s="402">
        <v>9.1999999999999993</v>
      </c>
      <c r="DC9" s="403"/>
      <c r="DD9" s="403"/>
      <c r="DE9" s="403"/>
      <c r="DF9" s="403"/>
      <c r="DG9" s="403"/>
      <c r="DH9" s="403"/>
      <c r="DI9" s="404"/>
    </row>
    <row r="10" spans="1:119" ht="18.75" customHeight="1" thickBot="1" x14ac:dyDescent="0.25">
      <c r="A10" s="175"/>
      <c r="B10" s="564"/>
      <c r="C10" s="565"/>
      <c r="D10" s="565"/>
      <c r="E10" s="565"/>
      <c r="F10" s="565"/>
      <c r="G10" s="565"/>
      <c r="H10" s="565"/>
      <c r="I10" s="565"/>
      <c r="J10" s="565"/>
      <c r="K10" s="485"/>
      <c r="L10" s="405" t="s">
        <v>122</v>
      </c>
      <c r="M10" s="406"/>
      <c r="N10" s="406"/>
      <c r="O10" s="406"/>
      <c r="P10" s="406"/>
      <c r="Q10" s="407"/>
      <c r="R10" s="408">
        <v>11207</v>
      </c>
      <c r="S10" s="409"/>
      <c r="T10" s="409"/>
      <c r="U10" s="409"/>
      <c r="V10" s="411"/>
      <c r="W10" s="573"/>
      <c r="X10" s="383"/>
      <c r="Y10" s="383"/>
      <c r="Z10" s="383"/>
      <c r="AA10" s="383"/>
      <c r="AB10" s="383"/>
      <c r="AC10" s="383"/>
      <c r="AD10" s="383"/>
      <c r="AE10" s="383"/>
      <c r="AF10" s="383"/>
      <c r="AG10" s="383"/>
      <c r="AH10" s="383"/>
      <c r="AI10" s="383"/>
      <c r="AJ10" s="383"/>
      <c r="AK10" s="383"/>
      <c r="AL10" s="574"/>
      <c r="AM10" s="491" t="s">
        <v>123</v>
      </c>
      <c r="AN10" s="406"/>
      <c r="AO10" s="406"/>
      <c r="AP10" s="406"/>
      <c r="AQ10" s="406"/>
      <c r="AR10" s="406"/>
      <c r="AS10" s="406"/>
      <c r="AT10" s="407"/>
      <c r="AU10" s="479" t="s">
        <v>98</v>
      </c>
      <c r="AV10" s="480"/>
      <c r="AW10" s="480"/>
      <c r="AX10" s="480"/>
      <c r="AY10" s="412" t="s">
        <v>124</v>
      </c>
      <c r="AZ10" s="413"/>
      <c r="BA10" s="413"/>
      <c r="BB10" s="413"/>
      <c r="BC10" s="413"/>
      <c r="BD10" s="413"/>
      <c r="BE10" s="413"/>
      <c r="BF10" s="413"/>
      <c r="BG10" s="413"/>
      <c r="BH10" s="413"/>
      <c r="BI10" s="413"/>
      <c r="BJ10" s="413"/>
      <c r="BK10" s="413"/>
      <c r="BL10" s="413"/>
      <c r="BM10" s="414"/>
      <c r="BN10" s="432">
        <v>296064</v>
      </c>
      <c r="BO10" s="433"/>
      <c r="BP10" s="433"/>
      <c r="BQ10" s="433"/>
      <c r="BR10" s="433"/>
      <c r="BS10" s="433"/>
      <c r="BT10" s="433"/>
      <c r="BU10" s="434"/>
      <c r="BV10" s="432">
        <v>196074</v>
      </c>
      <c r="BW10" s="433"/>
      <c r="BX10" s="433"/>
      <c r="BY10" s="433"/>
      <c r="BZ10" s="433"/>
      <c r="CA10" s="433"/>
      <c r="CB10" s="433"/>
      <c r="CC10" s="434"/>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5"/>
      <c r="L11" s="387" t="s">
        <v>126</v>
      </c>
      <c r="M11" s="388"/>
      <c r="N11" s="388"/>
      <c r="O11" s="388"/>
      <c r="P11" s="388"/>
      <c r="Q11" s="389"/>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91" t="s">
        <v>128</v>
      </c>
      <c r="AN11" s="406"/>
      <c r="AO11" s="406"/>
      <c r="AP11" s="406"/>
      <c r="AQ11" s="406"/>
      <c r="AR11" s="406"/>
      <c r="AS11" s="406"/>
      <c r="AT11" s="407"/>
      <c r="AU11" s="479" t="s">
        <v>98</v>
      </c>
      <c r="AV11" s="480"/>
      <c r="AW11" s="480"/>
      <c r="AX11" s="480"/>
      <c r="AY11" s="412" t="s">
        <v>129</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130</v>
      </c>
      <c r="CE11" s="386"/>
      <c r="CF11" s="386"/>
      <c r="CG11" s="386"/>
      <c r="CH11" s="386"/>
      <c r="CI11" s="386"/>
      <c r="CJ11" s="386"/>
      <c r="CK11" s="386"/>
      <c r="CL11" s="386"/>
      <c r="CM11" s="386"/>
      <c r="CN11" s="386"/>
      <c r="CO11" s="386"/>
      <c r="CP11" s="386"/>
      <c r="CQ11" s="386"/>
      <c r="CR11" s="386"/>
      <c r="CS11" s="442"/>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2">
      <c r="A12" s="175"/>
      <c r="B12" s="538" t="s">
        <v>133</v>
      </c>
      <c r="C12" s="539"/>
      <c r="D12" s="539"/>
      <c r="E12" s="539"/>
      <c r="F12" s="539"/>
      <c r="G12" s="539"/>
      <c r="H12" s="539"/>
      <c r="I12" s="539"/>
      <c r="J12" s="539"/>
      <c r="K12" s="540"/>
      <c r="L12" s="547" t="s">
        <v>134</v>
      </c>
      <c r="M12" s="548"/>
      <c r="N12" s="548"/>
      <c r="O12" s="548"/>
      <c r="P12" s="548"/>
      <c r="Q12" s="549"/>
      <c r="R12" s="550">
        <v>10916</v>
      </c>
      <c r="S12" s="551"/>
      <c r="T12" s="551"/>
      <c r="U12" s="551"/>
      <c r="V12" s="552"/>
      <c r="W12" s="553" t="s">
        <v>1</v>
      </c>
      <c r="X12" s="480"/>
      <c r="Y12" s="480"/>
      <c r="Z12" s="480"/>
      <c r="AA12" s="480"/>
      <c r="AB12" s="554"/>
      <c r="AC12" s="555" t="s">
        <v>135</v>
      </c>
      <c r="AD12" s="556"/>
      <c r="AE12" s="556"/>
      <c r="AF12" s="556"/>
      <c r="AG12" s="557"/>
      <c r="AH12" s="555" t="s">
        <v>136</v>
      </c>
      <c r="AI12" s="556"/>
      <c r="AJ12" s="556"/>
      <c r="AK12" s="556"/>
      <c r="AL12" s="558"/>
      <c r="AM12" s="491" t="s">
        <v>137</v>
      </c>
      <c r="AN12" s="406"/>
      <c r="AO12" s="406"/>
      <c r="AP12" s="406"/>
      <c r="AQ12" s="406"/>
      <c r="AR12" s="406"/>
      <c r="AS12" s="406"/>
      <c r="AT12" s="407"/>
      <c r="AU12" s="479" t="s">
        <v>138</v>
      </c>
      <c r="AV12" s="480"/>
      <c r="AW12" s="480"/>
      <c r="AX12" s="480"/>
      <c r="AY12" s="412" t="s">
        <v>139</v>
      </c>
      <c r="AZ12" s="413"/>
      <c r="BA12" s="413"/>
      <c r="BB12" s="413"/>
      <c r="BC12" s="413"/>
      <c r="BD12" s="413"/>
      <c r="BE12" s="413"/>
      <c r="BF12" s="413"/>
      <c r="BG12" s="413"/>
      <c r="BH12" s="413"/>
      <c r="BI12" s="413"/>
      <c r="BJ12" s="413"/>
      <c r="BK12" s="413"/>
      <c r="BL12" s="413"/>
      <c r="BM12" s="414"/>
      <c r="BN12" s="432">
        <v>296064</v>
      </c>
      <c r="BO12" s="433"/>
      <c r="BP12" s="433"/>
      <c r="BQ12" s="433"/>
      <c r="BR12" s="433"/>
      <c r="BS12" s="433"/>
      <c r="BT12" s="433"/>
      <c r="BU12" s="434"/>
      <c r="BV12" s="432">
        <v>196074</v>
      </c>
      <c r="BW12" s="433"/>
      <c r="BX12" s="433"/>
      <c r="BY12" s="433"/>
      <c r="BZ12" s="433"/>
      <c r="CA12" s="433"/>
      <c r="CB12" s="433"/>
      <c r="CC12" s="434"/>
      <c r="CD12" s="441" t="s">
        <v>140</v>
      </c>
      <c r="CE12" s="386"/>
      <c r="CF12" s="386"/>
      <c r="CG12" s="386"/>
      <c r="CH12" s="386"/>
      <c r="CI12" s="386"/>
      <c r="CJ12" s="386"/>
      <c r="CK12" s="386"/>
      <c r="CL12" s="386"/>
      <c r="CM12" s="386"/>
      <c r="CN12" s="386"/>
      <c r="CO12" s="386"/>
      <c r="CP12" s="386"/>
      <c r="CQ12" s="386"/>
      <c r="CR12" s="386"/>
      <c r="CS12" s="442"/>
      <c r="CT12" s="535" t="s">
        <v>131</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22" t="s">
        <v>142</v>
      </c>
      <c r="N13" s="523"/>
      <c r="O13" s="523"/>
      <c r="P13" s="523"/>
      <c r="Q13" s="524"/>
      <c r="R13" s="525">
        <v>10714</v>
      </c>
      <c r="S13" s="526"/>
      <c r="T13" s="526"/>
      <c r="U13" s="526"/>
      <c r="V13" s="527"/>
      <c r="W13" s="513" t="s">
        <v>143</v>
      </c>
      <c r="X13" s="455"/>
      <c r="Y13" s="455"/>
      <c r="Z13" s="455"/>
      <c r="AA13" s="455"/>
      <c r="AB13" s="456"/>
      <c r="AC13" s="408">
        <v>434</v>
      </c>
      <c r="AD13" s="409"/>
      <c r="AE13" s="409"/>
      <c r="AF13" s="409"/>
      <c r="AG13" s="410"/>
      <c r="AH13" s="408">
        <v>531</v>
      </c>
      <c r="AI13" s="409"/>
      <c r="AJ13" s="409"/>
      <c r="AK13" s="409"/>
      <c r="AL13" s="411"/>
      <c r="AM13" s="491" t="s">
        <v>144</v>
      </c>
      <c r="AN13" s="406"/>
      <c r="AO13" s="406"/>
      <c r="AP13" s="406"/>
      <c r="AQ13" s="406"/>
      <c r="AR13" s="406"/>
      <c r="AS13" s="406"/>
      <c r="AT13" s="407"/>
      <c r="AU13" s="479" t="s">
        <v>145</v>
      </c>
      <c r="AV13" s="480"/>
      <c r="AW13" s="480"/>
      <c r="AX13" s="480"/>
      <c r="AY13" s="412" t="s">
        <v>146</v>
      </c>
      <c r="AZ13" s="413"/>
      <c r="BA13" s="413"/>
      <c r="BB13" s="413"/>
      <c r="BC13" s="413"/>
      <c r="BD13" s="413"/>
      <c r="BE13" s="413"/>
      <c r="BF13" s="413"/>
      <c r="BG13" s="413"/>
      <c r="BH13" s="413"/>
      <c r="BI13" s="413"/>
      <c r="BJ13" s="413"/>
      <c r="BK13" s="413"/>
      <c r="BL13" s="413"/>
      <c r="BM13" s="414"/>
      <c r="BN13" s="432">
        <v>-21616</v>
      </c>
      <c r="BO13" s="433"/>
      <c r="BP13" s="433"/>
      <c r="BQ13" s="433"/>
      <c r="BR13" s="433"/>
      <c r="BS13" s="433"/>
      <c r="BT13" s="433"/>
      <c r="BU13" s="434"/>
      <c r="BV13" s="432">
        <v>200133</v>
      </c>
      <c r="BW13" s="433"/>
      <c r="BX13" s="433"/>
      <c r="BY13" s="433"/>
      <c r="BZ13" s="433"/>
      <c r="CA13" s="433"/>
      <c r="CB13" s="433"/>
      <c r="CC13" s="434"/>
      <c r="CD13" s="441" t="s">
        <v>147</v>
      </c>
      <c r="CE13" s="386"/>
      <c r="CF13" s="386"/>
      <c r="CG13" s="386"/>
      <c r="CH13" s="386"/>
      <c r="CI13" s="386"/>
      <c r="CJ13" s="386"/>
      <c r="CK13" s="386"/>
      <c r="CL13" s="386"/>
      <c r="CM13" s="386"/>
      <c r="CN13" s="386"/>
      <c r="CO13" s="386"/>
      <c r="CP13" s="386"/>
      <c r="CQ13" s="386"/>
      <c r="CR13" s="386"/>
      <c r="CS13" s="442"/>
      <c r="CT13" s="402">
        <v>8</v>
      </c>
      <c r="CU13" s="403"/>
      <c r="CV13" s="403"/>
      <c r="CW13" s="403"/>
      <c r="CX13" s="403"/>
      <c r="CY13" s="403"/>
      <c r="CZ13" s="403"/>
      <c r="DA13" s="404"/>
      <c r="DB13" s="402">
        <v>7.5</v>
      </c>
      <c r="DC13" s="403"/>
      <c r="DD13" s="403"/>
      <c r="DE13" s="403"/>
      <c r="DF13" s="403"/>
      <c r="DG13" s="403"/>
      <c r="DH13" s="403"/>
      <c r="DI13" s="404"/>
    </row>
    <row r="14" spans="1:119" ht="18.75" customHeight="1" thickBot="1" x14ac:dyDescent="0.25">
      <c r="A14" s="175"/>
      <c r="B14" s="541"/>
      <c r="C14" s="542"/>
      <c r="D14" s="542"/>
      <c r="E14" s="542"/>
      <c r="F14" s="542"/>
      <c r="G14" s="542"/>
      <c r="H14" s="542"/>
      <c r="I14" s="542"/>
      <c r="J14" s="542"/>
      <c r="K14" s="543"/>
      <c r="L14" s="515" t="s">
        <v>148</v>
      </c>
      <c r="M14" s="559"/>
      <c r="N14" s="559"/>
      <c r="O14" s="559"/>
      <c r="P14" s="559"/>
      <c r="Q14" s="560"/>
      <c r="R14" s="525">
        <v>10994</v>
      </c>
      <c r="S14" s="526"/>
      <c r="T14" s="526"/>
      <c r="U14" s="526"/>
      <c r="V14" s="527"/>
      <c r="W14" s="528"/>
      <c r="X14" s="458"/>
      <c r="Y14" s="458"/>
      <c r="Z14" s="458"/>
      <c r="AA14" s="458"/>
      <c r="AB14" s="459"/>
      <c r="AC14" s="518">
        <v>8.4</v>
      </c>
      <c r="AD14" s="519"/>
      <c r="AE14" s="519"/>
      <c r="AF14" s="519"/>
      <c r="AG14" s="520"/>
      <c r="AH14" s="518">
        <v>10.1</v>
      </c>
      <c r="AI14" s="519"/>
      <c r="AJ14" s="519"/>
      <c r="AK14" s="519"/>
      <c r="AL14" s="521"/>
      <c r="AM14" s="491"/>
      <c r="AN14" s="406"/>
      <c r="AO14" s="406"/>
      <c r="AP14" s="406"/>
      <c r="AQ14" s="406"/>
      <c r="AR14" s="406"/>
      <c r="AS14" s="406"/>
      <c r="AT14" s="407"/>
      <c r="AU14" s="479"/>
      <c r="AV14" s="480"/>
      <c r="AW14" s="480"/>
      <c r="AX14" s="48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149</v>
      </c>
      <c r="CE14" s="439"/>
      <c r="CF14" s="439"/>
      <c r="CG14" s="439"/>
      <c r="CH14" s="439"/>
      <c r="CI14" s="439"/>
      <c r="CJ14" s="439"/>
      <c r="CK14" s="439"/>
      <c r="CL14" s="439"/>
      <c r="CM14" s="439"/>
      <c r="CN14" s="439"/>
      <c r="CO14" s="439"/>
      <c r="CP14" s="439"/>
      <c r="CQ14" s="439"/>
      <c r="CR14" s="439"/>
      <c r="CS14" s="440"/>
      <c r="CT14" s="529" t="s">
        <v>141</v>
      </c>
      <c r="CU14" s="530"/>
      <c r="CV14" s="530"/>
      <c r="CW14" s="530"/>
      <c r="CX14" s="530"/>
      <c r="CY14" s="530"/>
      <c r="CZ14" s="530"/>
      <c r="DA14" s="531"/>
      <c r="DB14" s="529" t="s">
        <v>131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22" t="s">
        <v>150</v>
      </c>
      <c r="N15" s="523"/>
      <c r="O15" s="523"/>
      <c r="P15" s="523"/>
      <c r="Q15" s="524"/>
      <c r="R15" s="525">
        <v>10824</v>
      </c>
      <c r="S15" s="526"/>
      <c r="T15" s="526"/>
      <c r="U15" s="526"/>
      <c r="V15" s="527"/>
      <c r="W15" s="513" t="s">
        <v>151</v>
      </c>
      <c r="X15" s="455"/>
      <c r="Y15" s="455"/>
      <c r="Z15" s="455"/>
      <c r="AA15" s="455"/>
      <c r="AB15" s="456"/>
      <c r="AC15" s="408">
        <v>1783</v>
      </c>
      <c r="AD15" s="409"/>
      <c r="AE15" s="409"/>
      <c r="AF15" s="409"/>
      <c r="AG15" s="410"/>
      <c r="AH15" s="408">
        <v>1819</v>
      </c>
      <c r="AI15" s="409"/>
      <c r="AJ15" s="409"/>
      <c r="AK15" s="409"/>
      <c r="AL15" s="411"/>
      <c r="AM15" s="491"/>
      <c r="AN15" s="406"/>
      <c r="AO15" s="406"/>
      <c r="AP15" s="406"/>
      <c r="AQ15" s="406"/>
      <c r="AR15" s="406"/>
      <c r="AS15" s="406"/>
      <c r="AT15" s="407"/>
      <c r="AU15" s="479"/>
      <c r="AV15" s="480"/>
      <c r="AW15" s="480"/>
      <c r="AX15" s="480"/>
      <c r="AY15" s="424" t="s">
        <v>152</v>
      </c>
      <c r="AZ15" s="425"/>
      <c r="BA15" s="425"/>
      <c r="BB15" s="425"/>
      <c r="BC15" s="425"/>
      <c r="BD15" s="425"/>
      <c r="BE15" s="425"/>
      <c r="BF15" s="425"/>
      <c r="BG15" s="425"/>
      <c r="BH15" s="425"/>
      <c r="BI15" s="425"/>
      <c r="BJ15" s="425"/>
      <c r="BK15" s="425"/>
      <c r="BL15" s="425"/>
      <c r="BM15" s="426"/>
      <c r="BN15" s="427">
        <v>1858841</v>
      </c>
      <c r="BO15" s="428"/>
      <c r="BP15" s="428"/>
      <c r="BQ15" s="428"/>
      <c r="BR15" s="428"/>
      <c r="BS15" s="428"/>
      <c r="BT15" s="428"/>
      <c r="BU15" s="429"/>
      <c r="BV15" s="427">
        <v>1727137</v>
      </c>
      <c r="BW15" s="428"/>
      <c r="BX15" s="428"/>
      <c r="BY15" s="428"/>
      <c r="BZ15" s="428"/>
      <c r="CA15" s="428"/>
      <c r="CB15" s="428"/>
      <c r="CC15" s="429"/>
      <c r="CD15" s="532" t="s">
        <v>153</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15" t="s">
        <v>154</v>
      </c>
      <c r="M16" s="516"/>
      <c r="N16" s="516"/>
      <c r="O16" s="516"/>
      <c r="P16" s="516"/>
      <c r="Q16" s="517"/>
      <c r="R16" s="510" t="s">
        <v>155</v>
      </c>
      <c r="S16" s="511"/>
      <c r="T16" s="511"/>
      <c r="U16" s="511"/>
      <c r="V16" s="512"/>
      <c r="W16" s="528"/>
      <c r="X16" s="458"/>
      <c r="Y16" s="458"/>
      <c r="Z16" s="458"/>
      <c r="AA16" s="458"/>
      <c r="AB16" s="459"/>
      <c r="AC16" s="518">
        <v>34.4</v>
      </c>
      <c r="AD16" s="519"/>
      <c r="AE16" s="519"/>
      <c r="AF16" s="519"/>
      <c r="AG16" s="520"/>
      <c r="AH16" s="518">
        <v>34.799999999999997</v>
      </c>
      <c r="AI16" s="519"/>
      <c r="AJ16" s="519"/>
      <c r="AK16" s="519"/>
      <c r="AL16" s="521"/>
      <c r="AM16" s="491"/>
      <c r="AN16" s="406"/>
      <c r="AO16" s="406"/>
      <c r="AP16" s="406"/>
      <c r="AQ16" s="406"/>
      <c r="AR16" s="406"/>
      <c r="AS16" s="406"/>
      <c r="AT16" s="407"/>
      <c r="AU16" s="479"/>
      <c r="AV16" s="480"/>
      <c r="AW16" s="480"/>
      <c r="AX16" s="480"/>
      <c r="AY16" s="412" t="s">
        <v>156</v>
      </c>
      <c r="AZ16" s="413"/>
      <c r="BA16" s="413"/>
      <c r="BB16" s="413"/>
      <c r="BC16" s="413"/>
      <c r="BD16" s="413"/>
      <c r="BE16" s="413"/>
      <c r="BF16" s="413"/>
      <c r="BG16" s="413"/>
      <c r="BH16" s="413"/>
      <c r="BI16" s="413"/>
      <c r="BJ16" s="413"/>
      <c r="BK16" s="413"/>
      <c r="BL16" s="413"/>
      <c r="BM16" s="414"/>
      <c r="BN16" s="432">
        <v>2953730</v>
      </c>
      <c r="BO16" s="433"/>
      <c r="BP16" s="433"/>
      <c r="BQ16" s="433"/>
      <c r="BR16" s="433"/>
      <c r="BS16" s="433"/>
      <c r="BT16" s="433"/>
      <c r="BU16" s="434"/>
      <c r="BV16" s="432">
        <v>2849764</v>
      </c>
      <c r="BW16" s="433"/>
      <c r="BX16" s="433"/>
      <c r="BY16" s="433"/>
      <c r="BZ16" s="433"/>
      <c r="CA16" s="433"/>
      <c r="CB16" s="433"/>
      <c r="CC16" s="434"/>
      <c r="CD16" s="184"/>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5"/>
      <c r="B17" s="544"/>
      <c r="C17" s="545"/>
      <c r="D17" s="545"/>
      <c r="E17" s="545"/>
      <c r="F17" s="545"/>
      <c r="G17" s="545"/>
      <c r="H17" s="545"/>
      <c r="I17" s="545"/>
      <c r="J17" s="545"/>
      <c r="K17" s="546"/>
      <c r="L17" s="194"/>
      <c r="M17" s="507" t="s">
        <v>157</v>
      </c>
      <c r="N17" s="508"/>
      <c r="O17" s="508"/>
      <c r="P17" s="508"/>
      <c r="Q17" s="509"/>
      <c r="R17" s="510" t="s">
        <v>158</v>
      </c>
      <c r="S17" s="511"/>
      <c r="T17" s="511"/>
      <c r="U17" s="511"/>
      <c r="V17" s="512"/>
      <c r="W17" s="513" t="s">
        <v>159</v>
      </c>
      <c r="X17" s="455"/>
      <c r="Y17" s="455"/>
      <c r="Z17" s="455"/>
      <c r="AA17" s="455"/>
      <c r="AB17" s="456"/>
      <c r="AC17" s="408">
        <v>2965</v>
      </c>
      <c r="AD17" s="409"/>
      <c r="AE17" s="409"/>
      <c r="AF17" s="409"/>
      <c r="AG17" s="410"/>
      <c r="AH17" s="408">
        <v>2883</v>
      </c>
      <c r="AI17" s="409"/>
      <c r="AJ17" s="409"/>
      <c r="AK17" s="409"/>
      <c r="AL17" s="411"/>
      <c r="AM17" s="491"/>
      <c r="AN17" s="406"/>
      <c r="AO17" s="406"/>
      <c r="AP17" s="406"/>
      <c r="AQ17" s="406"/>
      <c r="AR17" s="406"/>
      <c r="AS17" s="406"/>
      <c r="AT17" s="407"/>
      <c r="AU17" s="479"/>
      <c r="AV17" s="480"/>
      <c r="AW17" s="480"/>
      <c r="AX17" s="480"/>
      <c r="AY17" s="412" t="s">
        <v>160</v>
      </c>
      <c r="AZ17" s="413"/>
      <c r="BA17" s="413"/>
      <c r="BB17" s="413"/>
      <c r="BC17" s="413"/>
      <c r="BD17" s="413"/>
      <c r="BE17" s="413"/>
      <c r="BF17" s="413"/>
      <c r="BG17" s="413"/>
      <c r="BH17" s="413"/>
      <c r="BI17" s="413"/>
      <c r="BJ17" s="413"/>
      <c r="BK17" s="413"/>
      <c r="BL17" s="413"/>
      <c r="BM17" s="414"/>
      <c r="BN17" s="432">
        <v>2366268</v>
      </c>
      <c r="BO17" s="433"/>
      <c r="BP17" s="433"/>
      <c r="BQ17" s="433"/>
      <c r="BR17" s="433"/>
      <c r="BS17" s="433"/>
      <c r="BT17" s="433"/>
      <c r="BU17" s="434"/>
      <c r="BV17" s="432">
        <v>2192152</v>
      </c>
      <c r="BW17" s="433"/>
      <c r="BX17" s="433"/>
      <c r="BY17" s="433"/>
      <c r="BZ17" s="433"/>
      <c r="CA17" s="433"/>
      <c r="CB17" s="433"/>
      <c r="CC17" s="434"/>
      <c r="CD17" s="184"/>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5"/>
      <c r="B18" s="484" t="s">
        <v>161</v>
      </c>
      <c r="C18" s="485"/>
      <c r="D18" s="485"/>
      <c r="E18" s="486"/>
      <c r="F18" s="486"/>
      <c r="G18" s="486"/>
      <c r="H18" s="486"/>
      <c r="I18" s="486"/>
      <c r="J18" s="486"/>
      <c r="K18" s="486"/>
      <c r="L18" s="487">
        <v>33.409999999999997</v>
      </c>
      <c r="M18" s="487"/>
      <c r="N18" s="487"/>
      <c r="O18" s="487"/>
      <c r="P18" s="487"/>
      <c r="Q18" s="487"/>
      <c r="R18" s="488"/>
      <c r="S18" s="488"/>
      <c r="T18" s="488"/>
      <c r="U18" s="488"/>
      <c r="V18" s="489"/>
      <c r="W18" s="503"/>
      <c r="X18" s="504"/>
      <c r="Y18" s="504"/>
      <c r="Z18" s="504"/>
      <c r="AA18" s="504"/>
      <c r="AB18" s="514"/>
      <c r="AC18" s="396">
        <v>57.2</v>
      </c>
      <c r="AD18" s="397"/>
      <c r="AE18" s="397"/>
      <c r="AF18" s="397"/>
      <c r="AG18" s="490"/>
      <c r="AH18" s="396">
        <v>55.1</v>
      </c>
      <c r="AI18" s="397"/>
      <c r="AJ18" s="397"/>
      <c r="AK18" s="397"/>
      <c r="AL18" s="398"/>
      <c r="AM18" s="491"/>
      <c r="AN18" s="406"/>
      <c r="AO18" s="406"/>
      <c r="AP18" s="406"/>
      <c r="AQ18" s="406"/>
      <c r="AR18" s="406"/>
      <c r="AS18" s="406"/>
      <c r="AT18" s="407"/>
      <c r="AU18" s="479"/>
      <c r="AV18" s="480"/>
      <c r="AW18" s="480"/>
      <c r="AX18" s="480"/>
      <c r="AY18" s="412" t="s">
        <v>162</v>
      </c>
      <c r="AZ18" s="413"/>
      <c r="BA18" s="413"/>
      <c r="BB18" s="413"/>
      <c r="BC18" s="413"/>
      <c r="BD18" s="413"/>
      <c r="BE18" s="413"/>
      <c r="BF18" s="413"/>
      <c r="BG18" s="413"/>
      <c r="BH18" s="413"/>
      <c r="BI18" s="413"/>
      <c r="BJ18" s="413"/>
      <c r="BK18" s="413"/>
      <c r="BL18" s="413"/>
      <c r="BM18" s="414"/>
      <c r="BN18" s="432">
        <v>2792906</v>
      </c>
      <c r="BO18" s="433"/>
      <c r="BP18" s="433"/>
      <c r="BQ18" s="433"/>
      <c r="BR18" s="433"/>
      <c r="BS18" s="433"/>
      <c r="BT18" s="433"/>
      <c r="BU18" s="434"/>
      <c r="BV18" s="432">
        <v>2844003</v>
      </c>
      <c r="BW18" s="433"/>
      <c r="BX18" s="433"/>
      <c r="BY18" s="433"/>
      <c r="BZ18" s="433"/>
      <c r="CA18" s="433"/>
      <c r="CB18" s="433"/>
      <c r="CC18" s="434"/>
      <c r="CD18" s="184"/>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5"/>
      <c r="B19" s="484" t="s">
        <v>163</v>
      </c>
      <c r="C19" s="485"/>
      <c r="D19" s="485"/>
      <c r="E19" s="486"/>
      <c r="F19" s="486"/>
      <c r="G19" s="486"/>
      <c r="H19" s="486"/>
      <c r="I19" s="486"/>
      <c r="J19" s="486"/>
      <c r="K19" s="486"/>
      <c r="L19" s="492">
        <v>330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406"/>
      <c r="AO19" s="406"/>
      <c r="AP19" s="406"/>
      <c r="AQ19" s="406"/>
      <c r="AR19" s="406"/>
      <c r="AS19" s="406"/>
      <c r="AT19" s="407"/>
      <c r="AU19" s="479"/>
      <c r="AV19" s="480"/>
      <c r="AW19" s="480"/>
      <c r="AX19" s="480"/>
      <c r="AY19" s="412" t="s">
        <v>164</v>
      </c>
      <c r="AZ19" s="413"/>
      <c r="BA19" s="413"/>
      <c r="BB19" s="413"/>
      <c r="BC19" s="413"/>
      <c r="BD19" s="413"/>
      <c r="BE19" s="413"/>
      <c r="BF19" s="413"/>
      <c r="BG19" s="413"/>
      <c r="BH19" s="413"/>
      <c r="BI19" s="413"/>
      <c r="BJ19" s="413"/>
      <c r="BK19" s="413"/>
      <c r="BL19" s="413"/>
      <c r="BM19" s="414"/>
      <c r="BN19" s="432">
        <v>4853666</v>
      </c>
      <c r="BO19" s="433"/>
      <c r="BP19" s="433"/>
      <c r="BQ19" s="433"/>
      <c r="BR19" s="433"/>
      <c r="BS19" s="433"/>
      <c r="BT19" s="433"/>
      <c r="BU19" s="434"/>
      <c r="BV19" s="432">
        <v>4810167</v>
      </c>
      <c r="BW19" s="433"/>
      <c r="BX19" s="433"/>
      <c r="BY19" s="433"/>
      <c r="BZ19" s="433"/>
      <c r="CA19" s="433"/>
      <c r="CB19" s="433"/>
      <c r="CC19" s="434"/>
      <c r="CD19" s="184"/>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5"/>
      <c r="B20" s="484" t="s">
        <v>165</v>
      </c>
      <c r="C20" s="485"/>
      <c r="D20" s="485"/>
      <c r="E20" s="486"/>
      <c r="F20" s="486"/>
      <c r="G20" s="486"/>
      <c r="H20" s="486"/>
      <c r="I20" s="486"/>
      <c r="J20" s="486"/>
      <c r="K20" s="486"/>
      <c r="L20" s="492">
        <v>3854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88"/>
      <c r="AO20" s="388"/>
      <c r="AP20" s="388"/>
      <c r="AQ20" s="388"/>
      <c r="AR20" s="388"/>
      <c r="AS20" s="388"/>
      <c r="AT20" s="389"/>
      <c r="AU20" s="498"/>
      <c r="AV20" s="499"/>
      <c r="AW20" s="499"/>
      <c r="AX20" s="50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184"/>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5"/>
      <c r="B21" s="481" t="s">
        <v>166</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99"/>
      <c r="AZ21" s="400"/>
      <c r="BA21" s="400"/>
      <c r="BB21" s="400"/>
      <c r="BC21" s="400"/>
      <c r="BD21" s="400"/>
      <c r="BE21" s="400"/>
      <c r="BF21" s="400"/>
      <c r="BG21" s="400"/>
      <c r="BH21" s="400"/>
      <c r="BI21" s="400"/>
      <c r="BJ21" s="400"/>
      <c r="BK21" s="400"/>
      <c r="BL21" s="400"/>
      <c r="BM21" s="401"/>
      <c r="BN21" s="435"/>
      <c r="BO21" s="436"/>
      <c r="BP21" s="436"/>
      <c r="BQ21" s="436"/>
      <c r="BR21" s="436"/>
      <c r="BS21" s="436"/>
      <c r="BT21" s="436"/>
      <c r="BU21" s="437"/>
      <c r="BV21" s="435"/>
      <c r="BW21" s="436"/>
      <c r="BX21" s="436"/>
      <c r="BY21" s="436"/>
      <c r="BZ21" s="436"/>
      <c r="CA21" s="436"/>
      <c r="CB21" s="436"/>
      <c r="CC21" s="437"/>
      <c r="CD21" s="184"/>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row>
    <row r="22" spans="1:113" ht="18.75" customHeight="1" x14ac:dyDescent="0.2">
      <c r="A22" s="175"/>
      <c r="B22" s="445" t="s">
        <v>167</v>
      </c>
      <c r="C22" s="446"/>
      <c r="D22" s="447"/>
      <c r="E22" s="454" t="s">
        <v>1</v>
      </c>
      <c r="F22" s="455"/>
      <c r="G22" s="455"/>
      <c r="H22" s="455"/>
      <c r="I22" s="455"/>
      <c r="J22" s="455"/>
      <c r="K22" s="456"/>
      <c r="L22" s="454" t="s">
        <v>168</v>
      </c>
      <c r="M22" s="455"/>
      <c r="N22" s="455"/>
      <c r="O22" s="455"/>
      <c r="P22" s="456"/>
      <c r="Q22" s="460" t="s">
        <v>169</v>
      </c>
      <c r="R22" s="461"/>
      <c r="S22" s="461"/>
      <c r="T22" s="461"/>
      <c r="U22" s="461"/>
      <c r="V22" s="462"/>
      <c r="W22" s="466" t="s">
        <v>170</v>
      </c>
      <c r="X22" s="446"/>
      <c r="Y22" s="447"/>
      <c r="Z22" s="454" t="s">
        <v>1</v>
      </c>
      <c r="AA22" s="455"/>
      <c r="AB22" s="455"/>
      <c r="AC22" s="455"/>
      <c r="AD22" s="455"/>
      <c r="AE22" s="455"/>
      <c r="AF22" s="455"/>
      <c r="AG22" s="456"/>
      <c r="AH22" s="471" t="s">
        <v>171</v>
      </c>
      <c r="AI22" s="455"/>
      <c r="AJ22" s="455"/>
      <c r="AK22" s="455"/>
      <c r="AL22" s="456"/>
      <c r="AM22" s="471" t="s">
        <v>172</v>
      </c>
      <c r="AN22" s="472"/>
      <c r="AO22" s="472"/>
      <c r="AP22" s="472"/>
      <c r="AQ22" s="472"/>
      <c r="AR22" s="473"/>
      <c r="AS22" s="460" t="s">
        <v>169</v>
      </c>
      <c r="AT22" s="461"/>
      <c r="AU22" s="461"/>
      <c r="AV22" s="461"/>
      <c r="AW22" s="461"/>
      <c r="AX22" s="477"/>
      <c r="AY22" s="424" t="s">
        <v>173</v>
      </c>
      <c r="AZ22" s="425"/>
      <c r="BA22" s="425"/>
      <c r="BB22" s="425"/>
      <c r="BC22" s="425"/>
      <c r="BD22" s="425"/>
      <c r="BE22" s="425"/>
      <c r="BF22" s="425"/>
      <c r="BG22" s="425"/>
      <c r="BH22" s="425"/>
      <c r="BI22" s="425"/>
      <c r="BJ22" s="425"/>
      <c r="BK22" s="425"/>
      <c r="BL22" s="425"/>
      <c r="BM22" s="426"/>
      <c r="BN22" s="427">
        <v>4248338</v>
      </c>
      <c r="BO22" s="428"/>
      <c r="BP22" s="428"/>
      <c r="BQ22" s="428"/>
      <c r="BR22" s="428"/>
      <c r="BS22" s="428"/>
      <c r="BT22" s="428"/>
      <c r="BU22" s="429"/>
      <c r="BV22" s="427">
        <v>4502030</v>
      </c>
      <c r="BW22" s="428"/>
      <c r="BX22" s="428"/>
      <c r="BY22" s="428"/>
      <c r="BZ22" s="428"/>
      <c r="CA22" s="428"/>
      <c r="CB22" s="428"/>
      <c r="CC22" s="429"/>
      <c r="CD22" s="184"/>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row>
    <row r="23" spans="1:113" ht="18.75" customHeight="1" x14ac:dyDescent="0.2">
      <c r="A23" s="175"/>
      <c r="B23" s="448"/>
      <c r="C23" s="449"/>
      <c r="D23" s="450"/>
      <c r="E23" s="457"/>
      <c r="F23" s="458"/>
      <c r="G23" s="458"/>
      <c r="H23" s="458"/>
      <c r="I23" s="458"/>
      <c r="J23" s="458"/>
      <c r="K23" s="459"/>
      <c r="L23" s="457"/>
      <c r="M23" s="458"/>
      <c r="N23" s="458"/>
      <c r="O23" s="458"/>
      <c r="P23" s="459"/>
      <c r="Q23" s="463"/>
      <c r="R23" s="464"/>
      <c r="S23" s="464"/>
      <c r="T23" s="464"/>
      <c r="U23" s="464"/>
      <c r="V23" s="465"/>
      <c r="W23" s="467"/>
      <c r="X23" s="449"/>
      <c r="Y23" s="450"/>
      <c r="Z23" s="457"/>
      <c r="AA23" s="458"/>
      <c r="AB23" s="458"/>
      <c r="AC23" s="458"/>
      <c r="AD23" s="458"/>
      <c r="AE23" s="458"/>
      <c r="AF23" s="458"/>
      <c r="AG23" s="459"/>
      <c r="AH23" s="457"/>
      <c r="AI23" s="458"/>
      <c r="AJ23" s="458"/>
      <c r="AK23" s="458"/>
      <c r="AL23" s="459"/>
      <c r="AM23" s="474"/>
      <c r="AN23" s="475"/>
      <c r="AO23" s="475"/>
      <c r="AP23" s="475"/>
      <c r="AQ23" s="475"/>
      <c r="AR23" s="476"/>
      <c r="AS23" s="463"/>
      <c r="AT23" s="464"/>
      <c r="AU23" s="464"/>
      <c r="AV23" s="464"/>
      <c r="AW23" s="464"/>
      <c r="AX23" s="478"/>
      <c r="AY23" s="412" t="s">
        <v>174</v>
      </c>
      <c r="AZ23" s="413"/>
      <c r="BA23" s="413"/>
      <c r="BB23" s="413"/>
      <c r="BC23" s="413"/>
      <c r="BD23" s="413"/>
      <c r="BE23" s="413"/>
      <c r="BF23" s="413"/>
      <c r="BG23" s="413"/>
      <c r="BH23" s="413"/>
      <c r="BI23" s="413"/>
      <c r="BJ23" s="413"/>
      <c r="BK23" s="413"/>
      <c r="BL23" s="413"/>
      <c r="BM23" s="414"/>
      <c r="BN23" s="432">
        <v>4085155</v>
      </c>
      <c r="BO23" s="433"/>
      <c r="BP23" s="433"/>
      <c r="BQ23" s="433"/>
      <c r="BR23" s="433"/>
      <c r="BS23" s="433"/>
      <c r="BT23" s="433"/>
      <c r="BU23" s="434"/>
      <c r="BV23" s="432">
        <v>4380779</v>
      </c>
      <c r="BW23" s="433"/>
      <c r="BX23" s="433"/>
      <c r="BY23" s="433"/>
      <c r="BZ23" s="433"/>
      <c r="CA23" s="433"/>
      <c r="CB23" s="433"/>
      <c r="CC23" s="434"/>
      <c r="CD23" s="184"/>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5"/>
      <c r="B24" s="448"/>
      <c r="C24" s="449"/>
      <c r="D24" s="450"/>
      <c r="E24" s="405" t="s">
        <v>175</v>
      </c>
      <c r="F24" s="406"/>
      <c r="G24" s="406"/>
      <c r="H24" s="406"/>
      <c r="I24" s="406"/>
      <c r="J24" s="406"/>
      <c r="K24" s="407"/>
      <c r="L24" s="408">
        <v>1</v>
      </c>
      <c r="M24" s="409"/>
      <c r="N24" s="409"/>
      <c r="O24" s="409"/>
      <c r="P24" s="410"/>
      <c r="Q24" s="408">
        <v>7610</v>
      </c>
      <c r="R24" s="409"/>
      <c r="S24" s="409"/>
      <c r="T24" s="409"/>
      <c r="U24" s="409"/>
      <c r="V24" s="410"/>
      <c r="W24" s="467"/>
      <c r="X24" s="449"/>
      <c r="Y24" s="450"/>
      <c r="Z24" s="405" t="s">
        <v>176</v>
      </c>
      <c r="AA24" s="406"/>
      <c r="AB24" s="406"/>
      <c r="AC24" s="406"/>
      <c r="AD24" s="406"/>
      <c r="AE24" s="406"/>
      <c r="AF24" s="406"/>
      <c r="AG24" s="407"/>
      <c r="AH24" s="408">
        <v>83</v>
      </c>
      <c r="AI24" s="409"/>
      <c r="AJ24" s="409"/>
      <c r="AK24" s="409"/>
      <c r="AL24" s="410"/>
      <c r="AM24" s="408">
        <v>246510</v>
      </c>
      <c r="AN24" s="409"/>
      <c r="AO24" s="409"/>
      <c r="AP24" s="409"/>
      <c r="AQ24" s="409"/>
      <c r="AR24" s="410"/>
      <c r="AS24" s="408">
        <v>2970</v>
      </c>
      <c r="AT24" s="409"/>
      <c r="AU24" s="409"/>
      <c r="AV24" s="409"/>
      <c r="AW24" s="409"/>
      <c r="AX24" s="411"/>
      <c r="AY24" s="399" t="s">
        <v>177</v>
      </c>
      <c r="AZ24" s="400"/>
      <c r="BA24" s="400"/>
      <c r="BB24" s="400"/>
      <c r="BC24" s="400"/>
      <c r="BD24" s="400"/>
      <c r="BE24" s="400"/>
      <c r="BF24" s="400"/>
      <c r="BG24" s="400"/>
      <c r="BH24" s="400"/>
      <c r="BI24" s="400"/>
      <c r="BJ24" s="400"/>
      <c r="BK24" s="400"/>
      <c r="BL24" s="400"/>
      <c r="BM24" s="401"/>
      <c r="BN24" s="432">
        <v>1341315</v>
      </c>
      <c r="BO24" s="433"/>
      <c r="BP24" s="433"/>
      <c r="BQ24" s="433"/>
      <c r="BR24" s="433"/>
      <c r="BS24" s="433"/>
      <c r="BT24" s="433"/>
      <c r="BU24" s="434"/>
      <c r="BV24" s="432">
        <v>1401786</v>
      </c>
      <c r="BW24" s="433"/>
      <c r="BX24" s="433"/>
      <c r="BY24" s="433"/>
      <c r="BZ24" s="433"/>
      <c r="CA24" s="433"/>
      <c r="CB24" s="433"/>
      <c r="CC24" s="434"/>
      <c r="CD24" s="184"/>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row>
    <row r="25" spans="1:113" ht="18.75" customHeight="1" x14ac:dyDescent="0.2">
      <c r="A25" s="175"/>
      <c r="B25" s="448"/>
      <c r="C25" s="449"/>
      <c r="D25" s="450"/>
      <c r="E25" s="405" t="s">
        <v>178</v>
      </c>
      <c r="F25" s="406"/>
      <c r="G25" s="406"/>
      <c r="H25" s="406"/>
      <c r="I25" s="406"/>
      <c r="J25" s="406"/>
      <c r="K25" s="407"/>
      <c r="L25" s="408">
        <v>1</v>
      </c>
      <c r="M25" s="409"/>
      <c r="N25" s="409"/>
      <c r="O25" s="409"/>
      <c r="P25" s="410"/>
      <c r="Q25" s="408">
        <v>6320</v>
      </c>
      <c r="R25" s="409"/>
      <c r="S25" s="409"/>
      <c r="T25" s="409"/>
      <c r="U25" s="409"/>
      <c r="V25" s="410"/>
      <c r="W25" s="467"/>
      <c r="X25" s="449"/>
      <c r="Y25" s="450"/>
      <c r="Z25" s="405" t="s">
        <v>179</v>
      </c>
      <c r="AA25" s="406"/>
      <c r="AB25" s="406"/>
      <c r="AC25" s="406"/>
      <c r="AD25" s="406"/>
      <c r="AE25" s="406"/>
      <c r="AF25" s="406"/>
      <c r="AG25" s="407"/>
      <c r="AH25" s="408" t="s">
        <v>131</v>
      </c>
      <c r="AI25" s="409"/>
      <c r="AJ25" s="409"/>
      <c r="AK25" s="409"/>
      <c r="AL25" s="410"/>
      <c r="AM25" s="408" t="s">
        <v>141</v>
      </c>
      <c r="AN25" s="409"/>
      <c r="AO25" s="409"/>
      <c r="AP25" s="409"/>
      <c r="AQ25" s="409"/>
      <c r="AR25" s="410"/>
      <c r="AS25" s="408" t="s">
        <v>131</v>
      </c>
      <c r="AT25" s="409"/>
      <c r="AU25" s="409"/>
      <c r="AV25" s="409"/>
      <c r="AW25" s="409"/>
      <c r="AX25" s="411"/>
      <c r="AY25" s="424" t="s">
        <v>180</v>
      </c>
      <c r="AZ25" s="425"/>
      <c r="BA25" s="425"/>
      <c r="BB25" s="425"/>
      <c r="BC25" s="425"/>
      <c r="BD25" s="425"/>
      <c r="BE25" s="425"/>
      <c r="BF25" s="425"/>
      <c r="BG25" s="425"/>
      <c r="BH25" s="425"/>
      <c r="BI25" s="425"/>
      <c r="BJ25" s="425"/>
      <c r="BK25" s="425"/>
      <c r="BL25" s="425"/>
      <c r="BM25" s="426"/>
      <c r="BN25" s="427">
        <v>281885</v>
      </c>
      <c r="BO25" s="428"/>
      <c r="BP25" s="428"/>
      <c r="BQ25" s="428"/>
      <c r="BR25" s="428"/>
      <c r="BS25" s="428"/>
      <c r="BT25" s="428"/>
      <c r="BU25" s="429"/>
      <c r="BV25" s="427">
        <v>160906</v>
      </c>
      <c r="BW25" s="428"/>
      <c r="BX25" s="428"/>
      <c r="BY25" s="428"/>
      <c r="BZ25" s="428"/>
      <c r="CA25" s="428"/>
      <c r="CB25" s="428"/>
      <c r="CC25" s="429"/>
      <c r="CD25" s="184"/>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3" ht="18.75" customHeight="1" x14ac:dyDescent="0.2">
      <c r="A26" s="175"/>
      <c r="B26" s="448"/>
      <c r="C26" s="449"/>
      <c r="D26" s="450"/>
      <c r="E26" s="405" t="s">
        <v>181</v>
      </c>
      <c r="F26" s="406"/>
      <c r="G26" s="406"/>
      <c r="H26" s="406"/>
      <c r="I26" s="406"/>
      <c r="J26" s="406"/>
      <c r="K26" s="407"/>
      <c r="L26" s="408">
        <v>1</v>
      </c>
      <c r="M26" s="409"/>
      <c r="N26" s="409"/>
      <c r="O26" s="409"/>
      <c r="P26" s="410"/>
      <c r="Q26" s="408">
        <v>5940</v>
      </c>
      <c r="R26" s="409"/>
      <c r="S26" s="409"/>
      <c r="T26" s="409"/>
      <c r="U26" s="409"/>
      <c r="V26" s="410"/>
      <c r="W26" s="467"/>
      <c r="X26" s="449"/>
      <c r="Y26" s="450"/>
      <c r="Z26" s="405" t="s">
        <v>182</v>
      </c>
      <c r="AA26" s="443"/>
      <c r="AB26" s="443"/>
      <c r="AC26" s="443"/>
      <c r="AD26" s="443"/>
      <c r="AE26" s="443"/>
      <c r="AF26" s="443"/>
      <c r="AG26" s="444"/>
      <c r="AH26" s="408">
        <v>1</v>
      </c>
      <c r="AI26" s="409"/>
      <c r="AJ26" s="409"/>
      <c r="AK26" s="409"/>
      <c r="AL26" s="410"/>
      <c r="AM26" s="408" t="s">
        <v>183</v>
      </c>
      <c r="AN26" s="409"/>
      <c r="AO26" s="409"/>
      <c r="AP26" s="409"/>
      <c r="AQ26" s="409"/>
      <c r="AR26" s="410"/>
      <c r="AS26" s="408" t="s">
        <v>184</v>
      </c>
      <c r="AT26" s="409"/>
      <c r="AU26" s="409"/>
      <c r="AV26" s="409"/>
      <c r="AW26" s="409"/>
      <c r="AX26" s="411"/>
      <c r="AY26" s="441" t="s">
        <v>185</v>
      </c>
      <c r="AZ26" s="386"/>
      <c r="BA26" s="386"/>
      <c r="BB26" s="386"/>
      <c r="BC26" s="386"/>
      <c r="BD26" s="386"/>
      <c r="BE26" s="386"/>
      <c r="BF26" s="386"/>
      <c r="BG26" s="386"/>
      <c r="BH26" s="386"/>
      <c r="BI26" s="386"/>
      <c r="BJ26" s="386"/>
      <c r="BK26" s="386"/>
      <c r="BL26" s="386"/>
      <c r="BM26" s="442"/>
      <c r="BN26" s="432" t="s">
        <v>131</v>
      </c>
      <c r="BO26" s="433"/>
      <c r="BP26" s="433"/>
      <c r="BQ26" s="433"/>
      <c r="BR26" s="433"/>
      <c r="BS26" s="433"/>
      <c r="BT26" s="433"/>
      <c r="BU26" s="434"/>
      <c r="BV26" s="432" t="s">
        <v>141</v>
      </c>
      <c r="BW26" s="433"/>
      <c r="BX26" s="433"/>
      <c r="BY26" s="433"/>
      <c r="BZ26" s="433"/>
      <c r="CA26" s="433"/>
      <c r="CB26" s="433"/>
      <c r="CC26" s="434"/>
      <c r="CD26" s="184"/>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5"/>
      <c r="B27" s="448"/>
      <c r="C27" s="449"/>
      <c r="D27" s="450"/>
      <c r="E27" s="405" t="s">
        <v>186</v>
      </c>
      <c r="F27" s="406"/>
      <c r="G27" s="406"/>
      <c r="H27" s="406"/>
      <c r="I27" s="406"/>
      <c r="J27" s="406"/>
      <c r="K27" s="407"/>
      <c r="L27" s="408">
        <v>1</v>
      </c>
      <c r="M27" s="409"/>
      <c r="N27" s="409"/>
      <c r="O27" s="409"/>
      <c r="P27" s="410"/>
      <c r="Q27" s="408">
        <v>3010</v>
      </c>
      <c r="R27" s="409"/>
      <c r="S27" s="409"/>
      <c r="T27" s="409"/>
      <c r="U27" s="409"/>
      <c r="V27" s="410"/>
      <c r="W27" s="467"/>
      <c r="X27" s="449"/>
      <c r="Y27" s="450"/>
      <c r="Z27" s="405" t="s">
        <v>187</v>
      </c>
      <c r="AA27" s="406"/>
      <c r="AB27" s="406"/>
      <c r="AC27" s="406"/>
      <c r="AD27" s="406"/>
      <c r="AE27" s="406"/>
      <c r="AF27" s="406"/>
      <c r="AG27" s="407"/>
      <c r="AH27" s="408">
        <v>2</v>
      </c>
      <c r="AI27" s="409"/>
      <c r="AJ27" s="409"/>
      <c r="AK27" s="409"/>
      <c r="AL27" s="410"/>
      <c r="AM27" s="408" t="s">
        <v>183</v>
      </c>
      <c r="AN27" s="409"/>
      <c r="AO27" s="409"/>
      <c r="AP27" s="409"/>
      <c r="AQ27" s="409"/>
      <c r="AR27" s="410"/>
      <c r="AS27" s="408" t="s">
        <v>183</v>
      </c>
      <c r="AT27" s="409"/>
      <c r="AU27" s="409"/>
      <c r="AV27" s="409"/>
      <c r="AW27" s="409"/>
      <c r="AX27" s="411"/>
      <c r="AY27" s="438" t="s">
        <v>188</v>
      </c>
      <c r="AZ27" s="439"/>
      <c r="BA27" s="439"/>
      <c r="BB27" s="439"/>
      <c r="BC27" s="439"/>
      <c r="BD27" s="439"/>
      <c r="BE27" s="439"/>
      <c r="BF27" s="439"/>
      <c r="BG27" s="439"/>
      <c r="BH27" s="439"/>
      <c r="BI27" s="439"/>
      <c r="BJ27" s="439"/>
      <c r="BK27" s="439"/>
      <c r="BL27" s="439"/>
      <c r="BM27" s="440"/>
      <c r="BN27" s="435">
        <v>47301</v>
      </c>
      <c r="BO27" s="436"/>
      <c r="BP27" s="436"/>
      <c r="BQ27" s="436"/>
      <c r="BR27" s="436"/>
      <c r="BS27" s="436"/>
      <c r="BT27" s="436"/>
      <c r="BU27" s="437"/>
      <c r="BV27" s="435">
        <v>47300</v>
      </c>
      <c r="BW27" s="436"/>
      <c r="BX27" s="436"/>
      <c r="BY27" s="436"/>
      <c r="BZ27" s="436"/>
      <c r="CA27" s="436"/>
      <c r="CB27" s="436"/>
      <c r="CC27" s="437"/>
      <c r="CD27" s="17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row>
    <row r="28" spans="1:113" ht="18.75" customHeight="1" x14ac:dyDescent="0.2">
      <c r="A28" s="175"/>
      <c r="B28" s="448"/>
      <c r="C28" s="449"/>
      <c r="D28" s="450"/>
      <c r="E28" s="405" t="s">
        <v>189</v>
      </c>
      <c r="F28" s="406"/>
      <c r="G28" s="406"/>
      <c r="H28" s="406"/>
      <c r="I28" s="406"/>
      <c r="J28" s="406"/>
      <c r="K28" s="407"/>
      <c r="L28" s="408">
        <v>1</v>
      </c>
      <c r="M28" s="409"/>
      <c r="N28" s="409"/>
      <c r="O28" s="409"/>
      <c r="P28" s="410"/>
      <c r="Q28" s="408">
        <v>2440</v>
      </c>
      <c r="R28" s="409"/>
      <c r="S28" s="409"/>
      <c r="T28" s="409"/>
      <c r="U28" s="409"/>
      <c r="V28" s="410"/>
      <c r="W28" s="467"/>
      <c r="X28" s="449"/>
      <c r="Y28" s="450"/>
      <c r="Z28" s="405" t="s">
        <v>190</v>
      </c>
      <c r="AA28" s="406"/>
      <c r="AB28" s="406"/>
      <c r="AC28" s="406"/>
      <c r="AD28" s="406"/>
      <c r="AE28" s="406"/>
      <c r="AF28" s="406"/>
      <c r="AG28" s="407"/>
      <c r="AH28" s="408" t="s">
        <v>141</v>
      </c>
      <c r="AI28" s="409"/>
      <c r="AJ28" s="409"/>
      <c r="AK28" s="409"/>
      <c r="AL28" s="410"/>
      <c r="AM28" s="408" t="s">
        <v>141</v>
      </c>
      <c r="AN28" s="409"/>
      <c r="AO28" s="409"/>
      <c r="AP28" s="409"/>
      <c r="AQ28" s="409"/>
      <c r="AR28" s="410"/>
      <c r="AS28" s="408" t="s">
        <v>141</v>
      </c>
      <c r="AT28" s="409"/>
      <c r="AU28" s="409"/>
      <c r="AV28" s="409"/>
      <c r="AW28" s="409"/>
      <c r="AX28" s="411"/>
      <c r="AY28" s="415" t="s">
        <v>191</v>
      </c>
      <c r="AZ28" s="416"/>
      <c r="BA28" s="416"/>
      <c r="BB28" s="417"/>
      <c r="BC28" s="424" t="s">
        <v>50</v>
      </c>
      <c r="BD28" s="425"/>
      <c r="BE28" s="425"/>
      <c r="BF28" s="425"/>
      <c r="BG28" s="425"/>
      <c r="BH28" s="425"/>
      <c r="BI28" s="425"/>
      <c r="BJ28" s="425"/>
      <c r="BK28" s="425"/>
      <c r="BL28" s="425"/>
      <c r="BM28" s="426"/>
      <c r="BN28" s="427">
        <v>1092812</v>
      </c>
      <c r="BO28" s="428"/>
      <c r="BP28" s="428"/>
      <c r="BQ28" s="428"/>
      <c r="BR28" s="428"/>
      <c r="BS28" s="428"/>
      <c r="BT28" s="428"/>
      <c r="BU28" s="429"/>
      <c r="BV28" s="427">
        <v>1092812</v>
      </c>
      <c r="BW28" s="428"/>
      <c r="BX28" s="428"/>
      <c r="BY28" s="428"/>
      <c r="BZ28" s="428"/>
      <c r="CA28" s="428"/>
      <c r="CB28" s="428"/>
      <c r="CC28" s="429"/>
      <c r="CD28" s="184"/>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row>
    <row r="29" spans="1:113" ht="18.75" customHeight="1" x14ac:dyDescent="0.2">
      <c r="A29" s="175"/>
      <c r="B29" s="448"/>
      <c r="C29" s="449"/>
      <c r="D29" s="450"/>
      <c r="E29" s="405" t="s">
        <v>192</v>
      </c>
      <c r="F29" s="406"/>
      <c r="G29" s="406"/>
      <c r="H29" s="406"/>
      <c r="I29" s="406"/>
      <c r="J29" s="406"/>
      <c r="K29" s="407"/>
      <c r="L29" s="408">
        <v>10</v>
      </c>
      <c r="M29" s="409"/>
      <c r="N29" s="409"/>
      <c r="O29" s="409"/>
      <c r="P29" s="410"/>
      <c r="Q29" s="408">
        <v>2194</v>
      </c>
      <c r="R29" s="409"/>
      <c r="S29" s="409"/>
      <c r="T29" s="409"/>
      <c r="U29" s="409"/>
      <c r="V29" s="410"/>
      <c r="W29" s="468"/>
      <c r="X29" s="469"/>
      <c r="Y29" s="470"/>
      <c r="Z29" s="405" t="s">
        <v>193</v>
      </c>
      <c r="AA29" s="406"/>
      <c r="AB29" s="406"/>
      <c r="AC29" s="406"/>
      <c r="AD29" s="406"/>
      <c r="AE29" s="406"/>
      <c r="AF29" s="406"/>
      <c r="AG29" s="407"/>
      <c r="AH29" s="408">
        <v>85</v>
      </c>
      <c r="AI29" s="409"/>
      <c r="AJ29" s="409"/>
      <c r="AK29" s="409"/>
      <c r="AL29" s="410"/>
      <c r="AM29" s="408">
        <v>254456</v>
      </c>
      <c r="AN29" s="409"/>
      <c r="AO29" s="409"/>
      <c r="AP29" s="409"/>
      <c r="AQ29" s="409"/>
      <c r="AR29" s="410"/>
      <c r="AS29" s="408">
        <v>2994</v>
      </c>
      <c r="AT29" s="409"/>
      <c r="AU29" s="409"/>
      <c r="AV29" s="409"/>
      <c r="AW29" s="409"/>
      <c r="AX29" s="411"/>
      <c r="AY29" s="418"/>
      <c r="AZ29" s="419"/>
      <c r="BA29" s="419"/>
      <c r="BB29" s="420"/>
      <c r="BC29" s="412" t="s">
        <v>194</v>
      </c>
      <c r="BD29" s="413"/>
      <c r="BE29" s="413"/>
      <c r="BF29" s="413"/>
      <c r="BG29" s="413"/>
      <c r="BH29" s="413"/>
      <c r="BI29" s="413"/>
      <c r="BJ29" s="413"/>
      <c r="BK29" s="413"/>
      <c r="BL29" s="413"/>
      <c r="BM29" s="414"/>
      <c r="BN29" s="432">
        <v>15574</v>
      </c>
      <c r="BO29" s="433"/>
      <c r="BP29" s="433"/>
      <c r="BQ29" s="433"/>
      <c r="BR29" s="433"/>
      <c r="BS29" s="433"/>
      <c r="BT29" s="433"/>
      <c r="BU29" s="434"/>
      <c r="BV29" s="432">
        <v>15574</v>
      </c>
      <c r="BW29" s="433"/>
      <c r="BX29" s="433"/>
      <c r="BY29" s="433"/>
      <c r="BZ29" s="433"/>
      <c r="CA29" s="433"/>
      <c r="CB29" s="433"/>
      <c r="CC29" s="434"/>
      <c r="CD29" s="17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5"/>
      <c r="B30" s="451"/>
      <c r="C30" s="452"/>
      <c r="D30" s="453"/>
      <c r="E30" s="387"/>
      <c r="F30" s="388"/>
      <c r="G30" s="388"/>
      <c r="H30" s="388"/>
      <c r="I30" s="388"/>
      <c r="J30" s="388"/>
      <c r="K30" s="389"/>
      <c r="L30" s="390"/>
      <c r="M30" s="391"/>
      <c r="N30" s="391"/>
      <c r="O30" s="391"/>
      <c r="P30" s="392"/>
      <c r="Q30" s="390"/>
      <c r="R30" s="391"/>
      <c r="S30" s="391"/>
      <c r="T30" s="391"/>
      <c r="U30" s="391"/>
      <c r="V30" s="392"/>
      <c r="W30" s="393" t="s">
        <v>195</v>
      </c>
      <c r="X30" s="394"/>
      <c r="Y30" s="394"/>
      <c r="Z30" s="394"/>
      <c r="AA30" s="394"/>
      <c r="AB30" s="394"/>
      <c r="AC30" s="394"/>
      <c r="AD30" s="394"/>
      <c r="AE30" s="394"/>
      <c r="AF30" s="394"/>
      <c r="AG30" s="395"/>
      <c r="AH30" s="396">
        <v>97.5</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52</v>
      </c>
      <c r="BD30" s="400"/>
      <c r="BE30" s="400"/>
      <c r="BF30" s="400"/>
      <c r="BG30" s="400"/>
      <c r="BH30" s="400"/>
      <c r="BI30" s="400"/>
      <c r="BJ30" s="400"/>
      <c r="BK30" s="400"/>
      <c r="BL30" s="400"/>
      <c r="BM30" s="401"/>
      <c r="BN30" s="435">
        <v>1299323</v>
      </c>
      <c r="BO30" s="436"/>
      <c r="BP30" s="436"/>
      <c r="BQ30" s="436"/>
      <c r="BR30" s="436"/>
      <c r="BS30" s="436"/>
      <c r="BT30" s="436"/>
      <c r="BU30" s="437"/>
      <c r="BV30" s="435">
        <v>1185828</v>
      </c>
      <c r="BW30" s="436"/>
      <c r="BX30" s="436"/>
      <c r="BY30" s="436"/>
      <c r="BZ30" s="436"/>
      <c r="CA30" s="436"/>
      <c r="CB30" s="436"/>
      <c r="CC30" s="437"/>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85" t="s">
        <v>196</v>
      </c>
      <c r="D32" s="385"/>
      <c r="E32" s="385"/>
      <c r="F32" s="385"/>
      <c r="G32" s="385"/>
      <c r="H32" s="385"/>
      <c r="I32" s="385"/>
      <c r="J32" s="385"/>
      <c r="K32" s="385"/>
      <c r="L32" s="385"/>
      <c r="M32" s="385"/>
      <c r="N32" s="385"/>
      <c r="O32" s="385"/>
      <c r="P32" s="385"/>
      <c r="Q32" s="385"/>
      <c r="R32" s="385"/>
      <c r="S32" s="385"/>
      <c r="U32" s="386" t="s">
        <v>197</v>
      </c>
      <c r="V32" s="386"/>
      <c r="W32" s="386"/>
      <c r="X32" s="386"/>
      <c r="Y32" s="386"/>
      <c r="Z32" s="386"/>
      <c r="AA32" s="386"/>
      <c r="AB32" s="386"/>
      <c r="AC32" s="386"/>
      <c r="AD32" s="386"/>
      <c r="AE32" s="386"/>
      <c r="AF32" s="386"/>
      <c r="AG32" s="386"/>
      <c r="AH32" s="386"/>
      <c r="AI32" s="386"/>
      <c r="AJ32" s="386"/>
      <c r="AK32" s="386"/>
      <c r="AM32" s="386" t="s">
        <v>198</v>
      </c>
      <c r="AN32" s="386"/>
      <c r="AO32" s="386"/>
      <c r="AP32" s="386"/>
      <c r="AQ32" s="386"/>
      <c r="AR32" s="386"/>
      <c r="AS32" s="386"/>
      <c r="AT32" s="386"/>
      <c r="AU32" s="386"/>
      <c r="AV32" s="386"/>
      <c r="AW32" s="386"/>
      <c r="AX32" s="386"/>
      <c r="AY32" s="386"/>
      <c r="AZ32" s="386"/>
      <c r="BA32" s="386"/>
      <c r="BB32" s="386"/>
      <c r="BC32" s="386"/>
      <c r="BE32" s="386" t="s">
        <v>199</v>
      </c>
      <c r="BF32" s="386"/>
      <c r="BG32" s="386"/>
      <c r="BH32" s="386"/>
      <c r="BI32" s="386"/>
      <c r="BJ32" s="386"/>
      <c r="BK32" s="386"/>
      <c r="BL32" s="386"/>
      <c r="BM32" s="386"/>
      <c r="BN32" s="386"/>
      <c r="BO32" s="386"/>
      <c r="BP32" s="386"/>
      <c r="BQ32" s="386"/>
      <c r="BR32" s="386"/>
      <c r="BS32" s="386"/>
      <c r="BT32" s="386"/>
      <c r="BU32" s="386"/>
      <c r="BW32" s="386" t="s">
        <v>200</v>
      </c>
      <c r="BX32" s="386"/>
      <c r="BY32" s="386"/>
      <c r="BZ32" s="386"/>
      <c r="CA32" s="386"/>
      <c r="CB32" s="386"/>
      <c r="CC32" s="386"/>
      <c r="CD32" s="386"/>
      <c r="CE32" s="386"/>
      <c r="CF32" s="386"/>
      <c r="CG32" s="386"/>
      <c r="CH32" s="386"/>
      <c r="CI32" s="386"/>
      <c r="CJ32" s="386"/>
      <c r="CK32" s="386"/>
      <c r="CL32" s="386"/>
      <c r="CM32" s="386"/>
      <c r="CO32" s="386" t="s">
        <v>201</v>
      </c>
      <c r="CP32" s="386"/>
      <c r="CQ32" s="386"/>
      <c r="CR32" s="386"/>
      <c r="CS32" s="386"/>
      <c r="CT32" s="386"/>
      <c r="CU32" s="386"/>
      <c r="CV32" s="386"/>
      <c r="CW32" s="386"/>
      <c r="CX32" s="386"/>
      <c r="CY32" s="386"/>
      <c r="CZ32" s="386"/>
      <c r="DA32" s="386"/>
      <c r="DB32" s="386"/>
      <c r="DC32" s="386"/>
      <c r="DD32" s="386"/>
      <c r="DE32" s="386"/>
      <c r="DI32" s="201"/>
    </row>
    <row r="33" spans="1:113" ht="13.5" customHeight="1" x14ac:dyDescent="0.2">
      <c r="A33" s="175"/>
      <c r="B33" s="202"/>
      <c r="C33" s="384" t="s">
        <v>202</v>
      </c>
      <c r="D33" s="384"/>
      <c r="E33" s="383" t="s">
        <v>203</v>
      </c>
      <c r="F33" s="383"/>
      <c r="G33" s="383"/>
      <c r="H33" s="383"/>
      <c r="I33" s="383"/>
      <c r="J33" s="383"/>
      <c r="K33" s="383"/>
      <c r="L33" s="383"/>
      <c r="M33" s="383"/>
      <c r="N33" s="383"/>
      <c r="O33" s="383"/>
      <c r="P33" s="383"/>
      <c r="Q33" s="383"/>
      <c r="R33" s="383"/>
      <c r="S33" s="383"/>
      <c r="T33" s="179"/>
      <c r="U33" s="384" t="s">
        <v>204</v>
      </c>
      <c r="V33" s="384"/>
      <c r="W33" s="383" t="s">
        <v>205</v>
      </c>
      <c r="X33" s="383"/>
      <c r="Y33" s="383"/>
      <c r="Z33" s="383"/>
      <c r="AA33" s="383"/>
      <c r="AB33" s="383"/>
      <c r="AC33" s="383"/>
      <c r="AD33" s="383"/>
      <c r="AE33" s="383"/>
      <c r="AF33" s="383"/>
      <c r="AG33" s="383"/>
      <c r="AH33" s="383"/>
      <c r="AI33" s="383"/>
      <c r="AJ33" s="383"/>
      <c r="AK33" s="383"/>
      <c r="AL33" s="179"/>
      <c r="AM33" s="384" t="s">
        <v>204</v>
      </c>
      <c r="AN33" s="384"/>
      <c r="AO33" s="383" t="s">
        <v>205</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384" t="s">
        <v>206</v>
      </c>
      <c r="BX33" s="384"/>
      <c r="BY33" s="383" t="s">
        <v>208</v>
      </c>
      <c r="BZ33" s="383"/>
      <c r="CA33" s="383"/>
      <c r="CB33" s="383"/>
      <c r="CC33" s="383"/>
      <c r="CD33" s="383"/>
      <c r="CE33" s="383"/>
      <c r="CF33" s="383"/>
      <c r="CG33" s="383"/>
      <c r="CH33" s="383"/>
      <c r="CI33" s="383"/>
      <c r="CJ33" s="383"/>
      <c r="CK33" s="383"/>
      <c r="CL33" s="383"/>
      <c r="CM33" s="383"/>
      <c r="CN33" s="179"/>
      <c r="CO33" s="384" t="s">
        <v>204</v>
      </c>
      <c r="CP33" s="384"/>
      <c r="CQ33" s="383" t="s">
        <v>209</v>
      </c>
      <c r="CR33" s="383"/>
      <c r="CS33" s="383"/>
      <c r="CT33" s="383"/>
      <c r="CU33" s="383"/>
      <c r="CV33" s="383"/>
      <c r="CW33" s="383"/>
      <c r="CX33" s="383"/>
      <c r="CY33" s="383"/>
      <c r="CZ33" s="383"/>
      <c r="DA33" s="383"/>
      <c r="DB33" s="383"/>
      <c r="DC33" s="383"/>
      <c r="DD33" s="383"/>
      <c r="DE33" s="383"/>
      <c r="DF33" s="179"/>
      <c r="DG33" s="382" t="s">
        <v>210</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児玉郡市広域市町村圏組合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7</v>
      </c>
      <c r="BF35" s="380"/>
      <c r="BG35" s="381" t="str">
        <f>IF('各会計、関係団体の財政状況及び健全化判断比率'!B33="","",'各会計、関係団体の財政状況及び健全化判断比率'!B33)</f>
        <v>農業集落排水処理事業特別会計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埼玉県後期高齢者医療広域連合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彩の国さいたま人づくり広域連合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uAhWodkz5x0QFo/be7ZbOAR506tGerEQd7rLV/H9ZtHYVsA2gJCIvgkQD3FYPtWbWgwEuK2UZOuYxiI0O9bgeg==" saltValue="W2IA0KR7XrjZG5uNS1wk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 sqref="B2"/>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223</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224</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225</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226</v>
      </c>
      <c r="S4" s="693"/>
      <c r="T4" s="693"/>
      <c r="U4" s="693"/>
      <c r="V4" s="693"/>
      <c r="W4" s="693"/>
      <c r="X4" s="693"/>
      <c r="Y4" s="694"/>
      <c r="Z4" s="692" t="s">
        <v>227</v>
      </c>
      <c r="AA4" s="693"/>
      <c r="AB4" s="693"/>
      <c r="AC4" s="694"/>
      <c r="AD4" s="692" t="s">
        <v>228</v>
      </c>
      <c r="AE4" s="693"/>
      <c r="AF4" s="693"/>
      <c r="AG4" s="693"/>
      <c r="AH4" s="693"/>
      <c r="AI4" s="693"/>
      <c r="AJ4" s="693"/>
      <c r="AK4" s="694"/>
      <c r="AL4" s="692" t="s">
        <v>227</v>
      </c>
      <c r="AM4" s="693"/>
      <c r="AN4" s="693"/>
      <c r="AO4" s="694"/>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92" t="s">
        <v>232</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233</v>
      </c>
      <c r="C5" s="690"/>
      <c r="D5" s="690"/>
      <c r="E5" s="690"/>
      <c r="F5" s="690"/>
      <c r="G5" s="690"/>
      <c r="H5" s="690"/>
      <c r="I5" s="690"/>
      <c r="J5" s="690"/>
      <c r="K5" s="690"/>
      <c r="L5" s="690"/>
      <c r="M5" s="690"/>
      <c r="N5" s="690"/>
      <c r="O5" s="690"/>
      <c r="P5" s="690"/>
      <c r="Q5" s="691"/>
      <c r="R5" s="686">
        <v>1918585</v>
      </c>
      <c r="S5" s="687"/>
      <c r="T5" s="687"/>
      <c r="U5" s="687"/>
      <c r="V5" s="687"/>
      <c r="W5" s="687"/>
      <c r="X5" s="687"/>
      <c r="Y5" s="715"/>
      <c r="Z5" s="728">
        <v>30.5</v>
      </c>
      <c r="AA5" s="728"/>
      <c r="AB5" s="728"/>
      <c r="AC5" s="728"/>
      <c r="AD5" s="729">
        <v>1918585</v>
      </c>
      <c r="AE5" s="729"/>
      <c r="AF5" s="729"/>
      <c r="AG5" s="729"/>
      <c r="AH5" s="729"/>
      <c r="AI5" s="729"/>
      <c r="AJ5" s="729"/>
      <c r="AK5" s="729"/>
      <c r="AL5" s="716">
        <v>54.5</v>
      </c>
      <c r="AM5" s="699"/>
      <c r="AN5" s="699"/>
      <c r="AO5" s="717"/>
      <c r="AP5" s="689" t="s">
        <v>234</v>
      </c>
      <c r="AQ5" s="690"/>
      <c r="AR5" s="690"/>
      <c r="AS5" s="690"/>
      <c r="AT5" s="690"/>
      <c r="AU5" s="690"/>
      <c r="AV5" s="690"/>
      <c r="AW5" s="690"/>
      <c r="AX5" s="690"/>
      <c r="AY5" s="690"/>
      <c r="AZ5" s="690"/>
      <c r="BA5" s="690"/>
      <c r="BB5" s="690"/>
      <c r="BC5" s="690"/>
      <c r="BD5" s="690"/>
      <c r="BE5" s="690"/>
      <c r="BF5" s="691"/>
      <c r="BG5" s="640">
        <v>1918585</v>
      </c>
      <c r="BH5" s="641"/>
      <c r="BI5" s="641"/>
      <c r="BJ5" s="641"/>
      <c r="BK5" s="641"/>
      <c r="BL5" s="641"/>
      <c r="BM5" s="641"/>
      <c r="BN5" s="642"/>
      <c r="BO5" s="676">
        <v>100</v>
      </c>
      <c r="BP5" s="676"/>
      <c r="BQ5" s="676"/>
      <c r="BR5" s="676"/>
      <c r="BS5" s="677" t="s">
        <v>235</v>
      </c>
      <c r="BT5" s="677"/>
      <c r="BU5" s="677"/>
      <c r="BV5" s="677"/>
      <c r="BW5" s="677"/>
      <c r="BX5" s="677"/>
      <c r="BY5" s="677"/>
      <c r="BZ5" s="677"/>
      <c r="CA5" s="677"/>
      <c r="CB5" s="708"/>
      <c r="CD5" s="692" t="s">
        <v>229</v>
      </c>
      <c r="CE5" s="693"/>
      <c r="CF5" s="693"/>
      <c r="CG5" s="693"/>
      <c r="CH5" s="693"/>
      <c r="CI5" s="693"/>
      <c r="CJ5" s="693"/>
      <c r="CK5" s="693"/>
      <c r="CL5" s="693"/>
      <c r="CM5" s="693"/>
      <c r="CN5" s="693"/>
      <c r="CO5" s="693"/>
      <c r="CP5" s="693"/>
      <c r="CQ5" s="694"/>
      <c r="CR5" s="692" t="s">
        <v>236</v>
      </c>
      <c r="CS5" s="693"/>
      <c r="CT5" s="693"/>
      <c r="CU5" s="693"/>
      <c r="CV5" s="693"/>
      <c r="CW5" s="693"/>
      <c r="CX5" s="693"/>
      <c r="CY5" s="694"/>
      <c r="CZ5" s="692" t="s">
        <v>227</v>
      </c>
      <c r="DA5" s="693"/>
      <c r="DB5" s="693"/>
      <c r="DC5" s="694"/>
      <c r="DD5" s="692" t="s">
        <v>237</v>
      </c>
      <c r="DE5" s="693"/>
      <c r="DF5" s="693"/>
      <c r="DG5" s="693"/>
      <c r="DH5" s="693"/>
      <c r="DI5" s="693"/>
      <c r="DJ5" s="693"/>
      <c r="DK5" s="693"/>
      <c r="DL5" s="693"/>
      <c r="DM5" s="693"/>
      <c r="DN5" s="693"/>
      <c r="DO5" s="693"/>
      <c r="DP5" s="694"/>
      <c r="DQ5" s="692" t="s">
        <v>238</v>
      </c>
      <c r="DR5" s="693"/>
      <c r="DS5" s="693"/>
      <c r="DT5" s="693"/>
      <c r="DU5" s="693"/>
      <c r="DV5" s="693"/>
      <c r="DW5" s="693"/>
      <c r="DX5" s="693"/>
      <c r="DY5" s="693"/>
      <c r="DZ5" s="693"/>
      <c r="EA5" s="693"/>
      <c r="EB5" s="693"/>
      <c r="EC5" s="694"/>
    </row>
    <row r="6" spans="2:143" ht="11.25" customHeight="1" x14ac:dyDescent="0.2">
      <c r="B6" s="637" t="s">
        <v>239</v>
      </c>
      <c r="C6" s="638"/>
      <c r="D6" s="638"/>
      <c r="E6" s="638"/>
      <c r="F6" s="638"/>
      <c r="G6" s="638"/>
      <c r="H6" s="638"/>
      <c r="I6" s="638"/>
      <c r="J6" s="638"/>
      <c r="K6" s="638"/>
      <c r="L6" s="638"/>
      <c r="M6" s="638"/>
      <c r="N6" s="638"/>
      <c r="O6" s="638"/>
      <c r="P6" s="638"/>
      <c r="Q6" s="639"/>
      <c r="R6" s="640">
        <v>83679</v>
      </c>
      <c r="S6" s="641"/>
      <c r="T6" s="641"/>
      <c r="U6" s="641"/>
      <c r="V6" s="641"/>
      <c r="W6" s="641"/>
      <c r="X6" s="641"/>
      <c r="Y6" s="642"/>
      <c r="Z6" s="676">
        <v>1.3</v>
      </c>
      <c r="AA6" s="676"/>
      <c r="AB6" s="676"/>
      <c r="AC6" s="676"/>
      <c r="AD6" s="677">
        <v>83679</v>
      </c>
      <c r="AE6" s="677"/>
      <c r="AF6" s="677"/>
      <c r="AG6" s="677"/>
      <c r="AH6" s="677"/>
      <c r="AI6" s="677"/>
      <c r="AJ6" s="677"/>
      <c r="AK6" s="677"/>
      <c r="AL6" s="643">
        <v>2.4</v>
      </c>
      <c r="AM6" s="644"/>
      <c r="AN6" s="644"/>
      <c r="AO6" s="678"/>
      <c r="AP6" s="637" t="s">
        <v>240</v>
      </c>
      <c r="AQ6" s="638"/>
      <c r="AR6" s="638"/>
      <c r="AS6" s="638"/>
      <c r="AT6" s="638"/>
      <c r="AU6" s="638"/>
      <c r="AV6" s="638"/>
      <c r="AW6" s="638"/>
      <c r="AX6" s="638"/>
      <c r="AY6" s="638"/>
      <c r="AZ6" s="638"/>
      <c r="BA6" s="638"/>
      <c r="BB6" s="638"/>
      <c r="BC6" s="638"/>
      <c r="BD6" s="638"/>
      <c r="BE6" s="638"/>
      <c r="BF6" s="639"/>
      <c r="BG6" s="640">
        <v>1918585</v>
      </c>
      <c r="BH6" s="641"/>
      <c r="BI6" s="641"/>
      <c r="BJ6" s="641"/>
      <c r="BK6" s="641"/>
      <c r="BL6" s="641"/>
      <c r="BM6" s="641"/>
      <c r="BN6" s="642"/>
      <c r="BO6" s="676">
        <v>100</v>
      </c>
      <c r="BP6" s="676"/>
      <c r="BQ6" s="676"/>
      <c r="BR6" s="676"/>
      <c r="BS6" s="677" t="s">
        <v>141</v>
      </c>
      <c r="BT6" s="677"/>
      <c r="BU6" s="677"/>
      <c r="BV6" s="677"/>
      <c r="BW6" s="677"/>
      <c r="BX6" s="677"/>
      <c r="BY6" s="677"/>
      <c r="BZ6" s="677"/>
      <c r="CA6" s="677"/>
      <c r="CB6" s="708"/>
      <c r="CD6" s="689" t="s">
        <v>241</v>
      </c>
      <c r="CE6" s="690"/>
      <c r="CF6" s="690"/>
      <c r="CG6" s="690"/>
      <c r="CH6" s="690"/>
      <c r="CI6" s="690"/>
      <c r="CJ6" s="690"/>
      <c r="CK6" s="690"/>
      <c r="CL6" s="690"/>
      <c r="CM6" s="690"/>
      <c r="CN6" s="690"/>
      <c r="CO6" s="690"/>
      <c r="CP6" s="690"/>
      <c r="CQ6" s="691"/>
      <c r="CR6" s="640">
        <v>75182</v>
      </c>
      <c r="CS6" s="641"/>
      <c r="CT6" s="641"/>
      <c r="CU6" s="641"/>
      <c r="CV6" s="641"/>
      <c r="CW6" s="641"/>
      <c r="CX6" s="641"/>
      <c r="CY6" s="642"/>
      <c r="CZ6" s="716">
        <v>1.3</v>
      </c>
      <c r="DA6" s="699"/>
      <c r="DB6" s="699"/>
      <c r="DC6" s="718"/>
      <c r="DD6" s="646" t="s">
        <v>141</v>
      </c>
      <c r="DE6" s="641"/>
      <c r="DF6" s="641"/>
      <c r="DG6" s="641"/>
      <c r="DH6" s="641"/>
      <c r="DI6" s="641"/>
      <c r="DJ6" s="641"/>
      <c r="DK6" s="641"/>
      <c r="DL6" s="641"/>
      <c r="DM6" s="641"/>
      <c r="DN6" s="641"/>
      <c r="DO6" s="641"/>
      <c r="DP6" s="642"/>
      <c r="DQ6" s="646">
        <v>75182</v>
      </c>
      <c r="DR6" s="641"/>
      <c r="DS6" s="641"/>
      <c r="DT6" s="641"/>
      <c r="DU6" s="641"/>
      <c r="DV6" s="641"/>
      <c r="DW6" s="641"/>
      <c r="DX6" s="641"/>
      <c r="DY6" s="641"/>
      <c r="DZ6" s="641"/>
      <c r="EA6" s="641"/>
      <c r="EB6" s="641"/>
      <c r="EC6" s="675"/>
    </row>
    <row r="7" spans="2:143" ht="11.25" customHeight="1" x14ac:dyDescent="0.2">
      <c r="B7" s="637" t="s">
        <v>242</v>
      </c>
      <c r="C7" s="638"/>
      <c r="D7" s="638"/>
      <c r="E7" s="638"/>
      <c r="F7" s="638"/>
      <c r="G7" s="638"/>
      <c r="H7" s="638"/>
      <c r="I7" s="638"/>
      <c r="J7" s="638"/>
      <c r="K7" s="638"/>
      <c r="L7" s="638"/>
      <c r="M7" s="638"/>
      <c r="N7" s="638"/>
      <c r="O7" s="638"/>
      <c r="P7" s="638"/>
      <c r="Q7" s="639"/>
      <c r="R7" s="640">
        <v>457</v>
      </c>
      <c r="S7" s="641"/>
      <c r="T7" s="641"/>
      <c r="U7" s="641"/>
      <c r="V7" s="641"/>
      <c r="W7" s="641"/>
      <c r="X7" s="641"/>
      <c r="Y7" s="642"/>
      <c r="Z7" s="676">
        <v>0</v>
      </c>
      <c r="AA7" s="676"/>
      <c r="AB7" s="676"/>
      <c r="AC7" s="676"/>
      <c r="AD7" s="677">
        <v>457</v>
      </c>
      <c r="AE7" s="677"/>
      <c r="AF7" s="677"/>
      <c r="AG7" s="677"/>
      <c r="AH7" s="677"/>
      <c r="AI7" s="677"/>
      <c r="AJ7" s="677"/>
      <c r="AK7" s="677"/>
      <c r="AL7" s="643">
        <v>0</v>
      </c>
      <c r="AM7" s="644"/>
      <c r="AN7" s="644"/>
      <c r="AO7" s="678"/>
      <c r="AP7" s="637" t="s">
        <v>243</v>
      </c>
      <c r="AQ7" s="638"/>
      <c r="AR7" s="638"/>
      <c r="AS7" s="638"/>
      <c r="AT7" s="638"/>
      <c r="AU7" s="638"/>
      <c r="AV7" s="638"/>
      <c r="AW7" s="638"/>
      <c r="AX7" s="638"/>
      <c r="AY7" s="638"/>
      <c r="AZ7" s="638"/>
      <c r="BA7" s="638"/>
      <c r="BB7" s="638"/>
      <c r="BC7" s="638"/>
      <c r="BD7" s="638"/>
      <c r="BE7" s="638"/>
      <c r="BF7" s="639"/>
      <c r="BG7" s="640">
        <v>658349</v>
      </c>
      <c r="BH7" s="641"/>
      <c r="BI7" s="641"/>
      <c r="BJ7" s="641"/>
      <c r="BK7" s="641"/>
      <c r="BL7" s="641"/>
      <c r="BM7" s="641"/>
      <c r="BN7" s="642"/>
      <c r="BO7" s="676">
        <v>34.299999999999997</v>
      </c>
      <c r="BP7" s="676"/>
      <c r="BQ7" s="676"/>
      <c r="BR7" s="676"/>
      <c r="BS7" s="677" t="s">
        <v>141</v>
      </c>
      <c r="BT7" s="677"/>
      <c r="BU7" s="677"/>
      <c r="BV7" s="677"/>
      <c r="BW7" s="677"/>
      <c r="BX7" s="677"/>
      <c r="BY7" s="677"/>
      <c r="BZ7" s="677"/>
      <c r="CA7" s="677"/>
      <c r="CB7" s="708"/>
      <c r="CD7" s="637" t="s">
        <v>244</v>
      </c>
      <c r="CE7" s="638"/>
      <c r="CF7" s="638"/>
      <c r="CG7" s="638"/>
      <c r="CH7" s="638"/>
      <c r="CI7" s="638"/>
      <c r="CJ7" s="638"/>
      <c r="CK7" s="638"/>
      <c r="CL7" s="638"/>
      <c r="CM7" s="638"/>
      <c r="CN7" s="638"/>
      <c r="CO7" s="638"/>
      <c r="CP7" s="638"/>
      <c r="CQ7" s="639"/>
      <c r="CR7" s="640">
        <v>1154286</v>
      </c>
      <c r="CS7" s="641"/>
      <c r="CT7" s="641"/>
      <c r="CU7" s="641"/>
      <c r="CV7" s="641"/>
      <c r="CW7" s="641"/>
      <c r="CX7" s="641"/>
      <c r="CY7" s="642"/>
      <c r="CZ7" s="676">
        <v>20.7</v>
      </c>
      <c r="DA7" s="676"/>
      <c r="DB7" s="676"/>
      <c r="DC7" s="676"/>
      <c r="DD7" s="646">
        <v>16851</v>
      </c>
      <c r="DE7" s="641"/>
      <c r="DF7" s="641"/>
      <c r="DG7" s="641"/>
      <c r="DH7" s="641"/>
      <c r="DI7" s="641"/>
      <c r="DJ7" s="641"/>
      <c r="DK7" s="641"/>
      <c r="DL7" s="641"/>
      <c r="DM7" s="641"/>
      <c r="DN7" s="641"/>
      <c r="DO7" s="641"/>
      <c r="DP7" s="642"/>
      <c r="DQ7" s="646">
        <v>1028194</v>
      </c>
      <c r="DR7" s="641"/>
      <c r="DS7" s="641"/>
      <c r="DT7" s="641"/>
      <c r="DU7" s="641"/>
      <c r="DV7" s="641"/>
      <c r="DW7" s="641"/>
      <c r="DX7" s="641"/>
      <c r="DY7" s="641"/>
      <c r="DZ7" s="641"/>
      <c r="EA7" s="641"/>
      <c r="EB7" s="641"/>
      <c r="EC7" s="675"/>
    </row>
    <row r="8" spans="2:143" ht="11.25" customHeight="1" x14ac:dyDescent="0.2">
      <c r="B8" s="637" t="s">
        <v>245</v>
      </c>
      <c r="C8" s="638"/>
      <c r="D8" s="638"/>
      <c r="E8" s="638"/>
      <c r="F8" s="638"/>
      <c r="G8" s="638"/>
      <c r="H8" s="638"/>
      <c r="I8" s="638"/>
      <c r="J8" s="638"/>
      <c r="K8" s="638"/>
      <c r="L8" s="638"/>
      <c r="M8" s="638"/>
      <c r="N8" s="638"/>
      <c r="O8" s="638"/>
      <c r="P8" s="638"/>
      <c r="Q8" s="639"/>
      <c r="R8" s="640">
        <v>6602</v>
      </c>
      <c r="S8" s="641"/>
      <c r="T8" s="641"/>
      <c r="U8" s="641"/>
      <c r="V8" s="641"/>
      <c r="W8" s="641"/>
      <c r="X8" s="641"/>
      <c r="Y8" s="642"/>
      <c r="Z8" s="676">
        <v>0.1</v>
      </c>
      <c r="AA8" s="676"/>
      <c r="AB8" s="676"/>
      <c r="AC8" s="676"/>
      <c r="AD8" s="677">
        <v>6602</v>
      </c>
      <c r="AE8" s="677"/>
      <c r="AF8" s="677"/>
      <c r="AG8" s="677"/>
      <c r="AH8" s="677"/>
      <c r="AI8" s="677"/>
      <c r="AJ8" s="677"/>
      <c r="AK8" s="677"/>
      <c r="AL8" s="643">
        <v>0.2</v>
      </c>
      <c r="AM8" s="644"/>
      <c r="AN8" s="644"/>
      <c r="AO8" s="678"/>
      <c r="AP8" s="637" t="s">
        <v>246</v>
      </c>
      <c r="AQ8" s="638"/>
      <c r="AR8" s="638"/>
      <c r="AS8" s="638"/>
      <c r="AT8" s="638"/>
      <c r="AU8" s="638"/>
      <c r="AV8" s="638"/>
      <c r="AW8" s="638"/>
      <c r="AX8" s="638"/>
      <c r="AY8" s="638"/>
      <c r="AZ8" s="638"/>
      <c r="BA8" s="638"/>
      <c r="BB8" s="638"/>
      <c r="BC8" s="638"/>
      <c r="BD8" s="638"/>
      <c r="BE8" s="638"/>
      <c r="BF8" s="639"/>
      <c r="BG8" s="640">
        <v>19383</v>
      </c>
      <c r="BH8" s="641"/>
      <c r="BI8" s="641"/>
      <c r="BJ8" s="641"/>
      <c r="BK8" s="641"/>
      <c r="BL8" s="641"/>
      <c r="BM8" s="641"/>
      <c r="BN8" s="642"/>
      <c r="BO8" s="676">
        <v>1</v>
      </c>
      <c r="BP8" s="676"/>
      <c r="BQ8" s="676"/>
      <c r="BR8" s="676"/>
      <c r="BS8" s="677" t="s">
        <v>235</v>
      </c>
      <c r="BT8" s="677"/>
      <c r="BU8" s="677"/>
      <c r="BV8" s="677"/>
      <c r="BW8" s="677"/>
      <c r="BX8" s="677"/>
      <c r="BY8" s="677"/>
      <c r="BZ8" s="677"/>
      <c r="CA8" s="677"/>
      <c r="CB8" s="708"/>
      <c r="CD8" s="637" t="s">
        <v>247</v>
      </c>
      <c r="CE8" s="638"/>
      <c r="CF8" s="638"/>
      <c r="CG8" s="638"/>
      <c r="CH8" s="638"/>
      <c r="CI8" s="638"/>
      <c r="CJ8" s="638"/>
      <c r="CK8" s="638"/>
      <c r="CL8" s="638"/>
      <c r="CM8" s="638"/>
      <c r="CN8" s="638"/>
      <c r="CO8" s="638"/>
      <c r="CP8" s="638"/>
      <c r="CQ8" s="639"/>
      <c r="CR8" s="640">
        <v>1664049</v>
      </c>
      <c r="CS8" s="641"/>
      <c r="CT8" s="641"/>
      <c r="CU8" s="641"/>
      <c r="CV8" s="641"/>
      <c r="CW8" s="641"/>
      <c r="CX8" s="641"/>
      <c r="CY8" s="642"/>
      <c r="CZ8" s="676">
        <v>29.8</v>
      </c>
      <c r="DA8" s="676"/>
      <c r="DB8" s="676"/>
      <c r="DC8" s="676"/>
      <c r="DD8" s="646">
        <v>2041</v>
      </c>
      <c r="DE8" s="641"/>
      <c r="DF8" s="641"/>
      <c r="DG8" s="641"/>
      <c r="DH8" s="641"/>
      <c r="DI8" s="641"/>
      <c r="DJ8" s="641"/>
      <c r="DK8" s="641"/>
      <c r="DL8" s="641"/>
      <c r="DM8" s="641"/>
      <c r="DN8" s="641"/>
      <c r="DO8" s="641"/>
      <c r="DP8" s="642"/>
      <c r="DQ8" s="646">
        <v>830921</v>
      </c>
      <c r="DR8" s="641"/>
      <c r="DS8" s="641"/>
      <c r="DT8" s="641"/>
      <c r="DU8" s="641"/>
      <c r="DV8" s="641"/>
      <c r="DW8" s="641"/>
      <c r="DX8" s="641"/>
      <c r="DY8" s="641"/>
      <c r="DZ8" s="641"/>
      <c r="EA8" s="641"/>
      <c r="EB8" s="641"/>
      <c r="EC8" s="675"/>
    </row>
    <row r="9" spans="2:143" ht="11.25" customHeight="1" x14ac:dyDescent="0.2">
      <c r="B9" s="637" t="s">
        <v>248</v>
      </c>
      <c r="C9" s="638"/>
      <c r="D9" s="638"/>
      <c r="E9" s="638"/>
      <c r="F9" s="638"/>
      <c r="G9" s="638"/>
      <c r="H9" s="638"/>
      <c r="I9" s="638"/>
      <c r="J9" s="638"/>
      <c r="K9" s="638"/>
      <c r="L9" s="638"/>
      <c r="M9" s="638"/>
      <c r="N9" s="638"/>
      <c r="O9" s="638"/>
      <c r="P9" s="638"/>
      <c r="Q9" s="639"/>
      <c r="R9" s="640">
        <v>5142</v>
      </c>
      <c r="S9" s="641"/>
      <c r="T9" s="641"/>
      <c r="U9" s="641"/>
      <c r="V9" s="641"/>
      <c r="W9" s="641"/>
      <c r="X9" s="641"/>
      <c r="Y9" s="642"/>
      <c r="Z9" s="676">
        <v>0.1</v>
      </c>
      <c r="AA9" s="676"/>
      <c r="AB9" s="676"/>
      <c r="AC9" s="676"/>
      <c r="AD9" s="677">
        <v>5142</v>
      </c>
      <c r="AE9" s="677"/>
      <c r="AF9" s="677"/>
      <c r="AG9" s="677"/>
      <c r="AH9" s="677"/>
      <c r="AI9" s="677"/>
      <c r="AJ9" s="677"/>
      <c r="AK9" s="677"/>
      <c r="AL9" s="643">
        <v>0.1</v>
      </c>
      <c r="AM9" s="644"/>
      <c r="AN9" s="644"/>
      <c r="AO9" s="678"/>
      <c r="AP9" s="637" t="s">
        <v>249</v>
      </c>
      <c r="AQ9" s="638"/>
      <c r="AR9" s="638"/>
      <c r="AS9" s="638"/>
      <c r="AT9" s="638"/>
      <c r="AU9" s="638"/>
      <c r="AV9" s="638"/>
      <c r="AW9" s="638"/>
      <c r="AX9" s="638"/>
      <c r="AY9" s="638"/>
      <c r="AZ9" s="638"/>
      <c r="BA9" s="638"/>
      <c r="BB9" s="638"/>
      <c r="BC9" s="638"/>
      <c r="BD9" s="638"/>
      <c r="BE9" s="638"/>
      <c r="BF9" s="639"/>
      <c r="BG9" s="640">
        <v>472366</v>
      </c>
      <c r="BH9" s="641"/>
      <c r="BI9" s="641"/>
      <c r="BJ9" s="641"/>
      <c r="BK9" s="641"/>
      <c r="BL9" s="641"/>
      <c r="BM9" s="641"/>
      <c r="BN9" s="642"/>
      <c r="BO9" s="676">
        <v>24.6</v>
      </c>
      <c r="BP9" s="676"/>
      <c r="BQ9" s="676"/>
      <c r="BR9" s="676"/>
      <c r="BS9" s="677" t="s">
        <v>141</v>
      </c>
      <c r="BT9" s="677"/>
      <c r="BU9" s="677"/>
      <c r="BV9" s="677"/>
      <c r="BW9" s="677"/>
      <c r="BX9" s="677"/>
      <c r="BY9" s="677"/>
      <c r="BZ9" s="677"/>
      <c r="CA9" s="677"/>
      <c r="CB9" s="708"/>
      <c r="CD9" s="637" t="s">
        <v>250</v>
      </c>
      <c r="CE9" s="638"/>
      <c r="CF9" s="638"/>
      <c r="CG9" s="638"/>
      <c r="CH9" s="638"/>
      <c r="CI9" s="638"/>
      <c r="CJ9" s="638"/>
      <c r="CK9" s="638"/>
      <c r="CL9" s="638"/>
      <c r="CM9" s="638"/>
      <c r="CN9" s="638"/>
      <c r="CO9" s="638"/>
      <c r="CP9" s="638"/>
      <c r="CQ9" s="639"/>
      <c r="CR9" s="640">
        <v>570143</v>
      </c>
      <c r="CS9" s="641"/>
      <c r="CT9" s="641"/>
      <c r="CU9" s="641"/>
      <c r="CV9" s="641"/>
      <c r="CW9" s="641"/>
      <c r="CX9" s="641"/>
      <c r="CY9" s="642"/>
      <c r="CZ9" s="676">
        <v>10.199999999999999</v>
      </c>
      <c r="DA9" s="676"/>
      <c r="DB9" s="676"/>
      <c r="DC9" s="676"/>
      <c r="DD9" s="646">
        <v>21660</v>
      </c>
      <c r="DE9" s="641"/>
      <c r="DF9" s="641"/>
      <c r="DG9" s="641"/>
      <c r="DH9" s="641"/>
      <c r="DI9" s="641"/>
      <c r="DJ9" s="641"/>
      <c r="DK9" s="641"/>
      <c r="DL9" s="641"/>
      <c r="DM9" s="641"/>
      <c r="DN9" s="641"/>
      <c r="DO9" s="641"/>
      <c r="DP9" s="642"/>
      <c r="DQ9" s="646">
        <v>457518</v>
      </c>
      <c r="DR9" s="641"/>
      <c r="DS9" s="641"/>
      <c r="DT9" s="641"/>
      <c r="DU9" s="641"/>
      <c r="DV9" s="641"/>
      <c r="DW9" s="641"/>
      <c r="DX9" s="641"/>
      <c r="DY9" s="641"/>
      <c r="DZ9" s="641"/>
      <c r="EA9" s="641"/>
      <c r="EB9" s="641"/>
      <c r="EC9" s="675"/>
    </row>
    <row r="10" spans="2:143" ht="11.25" customHeight="1" x14ac:dyDescent="0.2">
      <c r="B10" s="637" t="s">
        <v>251</v>
      </c>
      <c r="C10" s="638"/>
      <c r="D10" s="638"/>
      <c r="E10" s="638"/>
      <c r="F10" s="638"/>
      <c r="G10" s="638"/>
      <c r="H10" s="638"/>
      <c r="I10" s="638"/>
      <c r="J10" s="638"/>
      <c r="K10" s="638"/>
      <c r="L10" s="638"/>
      <c r="M10" s="638"/>
      <c r="N10" s="638"/>
      <c r="O10" s="638"/>
      <c r="P10" s="638"/>
      <c r="Q10" s="639"/>
      <c r="R10" s="640" t="s">
        <v>141</v>
      </c>
      <c r="S10" s="641"/>
      <c r="T10" s="641"/>
      <c r="U10" s="641"/>
      <c r="V10" s="641"/>
      <c r="W10" s="641"/>
      <c r="X10" s="641"/>
      <c r="Y10" s="642"/>
      <c r="Z10" s="676" t="s">
        <v>235</v>
      </c>
      <c r="AA10" s="676"/>
      <c r="AB10" s="676"/>
      <c r="AC10" s="676"/>
      <c r="AD10" s="677" t="s">
        <v>141</v>
      </c>
      <c r="AE10" s="677"/>
      <c r="AF10" s="677"/>
      <c r="AG10" s="677"/>
      <c r="AH10" s="677"/>
      <c r="AI10" s="677"/>
      <c r="AJ10" s="677"/>
      <c r="AK10" s="677"/>
      <c r="AL10" s="643" t="s">
        <v>141</v>
      </c>
      <c r="AM10" s="644"/>
      <c r="AN10" s="644"/>
      <c r="AO10" s="678"/>
      <c r="AP10" s="637" t="s">
        <v>252</v>
      </c>
      <c r="AQ10" s="638"/>
      <c r="AR10" s="638"/>
      <c r="AS10" s="638"/>
      <c r="AT10" s="638"/>
      <c r="AU10" s="638"/>
      <c r="AV10" s="638"/>
      <c r="AW10" s="638"/>
      <c r="AX10" s="638"/>
      <c r="AY10" s="638"/>
      <c r="AZ10" s="638"/>
      <c r="BA10" s="638"/>
      <c r="BB10" s="638"/>
      <c r="BC10" s="638"/>
      <c r="BD10" s="638"/>
      <c r="BE10" s="638"/>
      <c r="BF10" s="639"/>
      <c r="BG10" s="640">
        <v>44108</v>
      </c>
      <c r="BH10" s="641"/>
      <c r="BI10" s="641"/>
      <c r="BJ10" s="641"/>
      <c r="BK10" s="641"/>
      <c r="BL10" s="641"/>
      <c r="BM10" s="641"/>
      <c r="BN10" s="642"/>
      <c r="BO10" s="676">
        <v>2.2999999999999998</v>
      </c>
      <c r="BP10" s="676"/>
      <c r="BQ10" s="676"/>
      <c r="BR10" s="676"/>
      <c r="BS10" s="677" t="s">
        <v>141</v>
      </c>
      <c r="BT10" s="677"/>
      <c r="BU10" s="677"/>
      <c r="BV10" s="677"/>
      <c r="BW10" s="677"/>
      <c r="BX10" s="677"/>
      <c r="BY10" s="677"/>
      <c r="BZ10" s="677"/>
      <c r="CA10" s="677"/>
      <c r="CB10" s="708"/>
      <c r="CD10" s="637" t="s">
        <v>253</v>
      </c>
      <c r="CE10" s="638"/>
      <c r="CF10" s="638"/>
      <c r="CG10" s="638"/>
      <c r="CH10" s="638"/>
      <c r="CI10" s="638"/>
      <c r="CJ10" s="638"/>
      <c r="CK10" s="638"/>
      <c r="CL10" s="638"/>
      <c r="CM10" s="638"/>
      <c r="CN10" s="638"/>
      <c r="CO10" s="638"/>
      <c r="CP10" s="638"/>
      <c r="CQ10" s="639"/>
      <c r="CR10" s="640" t="s">
        <v>141</v>
      </c>
      <c r="CS10" s="641"/>
      <c r="CT10" s="641"/>
      <c r="CU10" s="641"/>
      <c r="CV10" s="641"/>
      <c r="CW10" s="641"/>
      <c r="CX10" s="641"/>
      <c r="CY10" s="642"/>
      <c r="CZ10" s="676" t="s">
        <v>141</v>
      </c>
      <c r="DA10" s="676"/>
      <c r="DB10" s="676"/>
      <c r="DC10" s="676"/>
      <c r="DD10" s="646" t="s">
        <v>141</v>
      </c>
      <c r="DE10" s="641"/>
      <c r="DF10" s="641"/>
      <c r="DG10" s="641"/>
      <c r="DH10" s="641"/>
      <c r="DI10" s="641"/>
      <c r="DJ10" s="641"/>
      <c r="DK10" s="641"/>
      <c r="DL10" s="641"/>
      <c r="DM10" s="641"/>
      <c r="DN10" s="641"/>
      <c r="DO10" s="641"/>
      <c r="DP10" s="642"/>
      <c r="DQ10" s="646" t="s">
        <v>141</v>
      </c>
      <c r="DR10" s="641"/>
      <c r="DS10" s="641"/>
      <c r="DT10" s="641"/>
      <c r="DU10" s="641"/>
      <c r="DV10" s="641"/>
      <c r="DW10" s="641"/>
      <c r="DX10" s="641"/>
      <c r="DY10" s="641"/>
      <c r="DZ10" s="641"/>
      <c r="EA10" s="641"/>
      <c r="EB10" s="641"/>
      <c r="EC10" s="675"/>
    </row>
    <row r="11" spans="2:143" ht="11.25" customHeight="1" x14ac:dyDescent="0.2">
      <c r="B11" s="637" t="s">
        <v>254</v>
      </c>
      <c r="C11" s="638"/>
      <c r="D11" s="638"/>
      <c r="E11" s="638"/>
      <c r="F11" s="638"/>
      <c r="G11" s="638"/>
      <c r="H11" s="638"/>
      <c r="I11" s="638"/>
      <c r="J11" s="638"/>
      <c r="K11" s="638"/>
      <c r="L11" s="638"/>
      <c r="M11" s="638"/>
      <c r="N11" s="638"/>
      <c r="O11" s="638"/>
      <c r="P11" s="638"/>
      <c r="Q11" s="639"/>
      <c r="R11" s="640">
        <v>281665</v>
      </c>
      <c r="S11" s="641"/>
      <c r="T11" s="641"/>
      <c r="U11" s="641"/>
      <c r="V11" s="641"/>
      <c r="W11" s="641"/>
      <c r="X11" s="641"/>
      <c r="Y11" s="642"/>
      <c r="Z11" s="643">
        <v>4.5</v>
      </c>
      <c r="AA11" s="644"/>
      <c r="AB11" s="644"/>
      <c r="AC11" s="645"/>
      <c r="AD11" s="646">
        <v>281665</v>
      </c>
      <c r="AE11" s="641"/>
      <c r="AF11" s="641"/>
      <c r="AG11" s="641"/>
      <c r="AH11" s="641"/>
      <c r="AI11" s="641"/>
      <c r="AJ11" s="641"/>
      <c r="AK11" s="642"/>
      <c r="AL11" s="643">
        <v>8</v>
      </c>
      <c r="AM11" s="644"/>
      <c r="AN11" s="644"/>
      <c r="AO11" s="678"/>
      <c r="AP11" s="637" t="s">
        <v>255</v>
      </c>
      <c r="AQ11" s="638"/>
      <c r="AR11" s="638"/>
      <c r="AS11" s="638"/>
      <c r="AT11" s="638"/>
      <c r="AU11" s="638"/>
      <c r="AV11" s="638"/>
      <c r="AW11" s="638"/>
      <c r="AX11" s="638"/>
      <c r="AY11" s="638"/>
      <c r="AZ11" s="638"/>
      <c r="BA11" s="638"/>
      <c r="BB11" s="638"/>
      <c r="BC11" s="638"/>
      <c r="BD11" s="638"/>
      <c r="BE11" s="638"/>
      <c r="BF11" s="639"/>
      <c r="BG11" s="640">
        <v>122492</v>
      </c>
      <c r="BH11" s="641"/>
      <c r="BI11" s="641"/>
      <c r="BJ11" s="641"/>
      <c r="BK11" s="641"/>
      <c r="BL11" s="641"/>
      <c r="BM11" s="641"/>
      <c r="BN11" s="642"/>
      <c r="BO11" s="676">
        <v>6.4</v>
      </c>
      <c r="BP11" s="676"/>
      <c r="BQ11" s="676"/>
      <c r="BR11" s="676"/>
      <c r="BS11" s="677" t="s">
        <v>141</v>
      </c>
      <c r="BT11" s="677"/>
      <c r="BU11" s="677"/>
      <c r="BV11" s="677"/>
      <c r="BW11" s="677"/>
      <c r="BX11" s="677"/>
      <c r="BY11" s="677"/>
      <c r="BZ11" s="677"/>
      <c r="CA11" s="677"/>
      <c r="CB11" s="708"/>
      <c r="CD11" s="637" t="s">
        <v>256</v>
      </c>
      <c r="CE11" s="638"/>
      <c r="CF11" s="638"/>
      <c r="CG11" s="638"/>
      <c r="CH11" s="638"/>
      <c r="CI11" s="638"/>
      <c r="CJ11" s="638"/>
      <c r="CK11" s="638"/>
      <c r="CL11" s="638"/>
      <c r="CM11" s="638"/>
      <c r="CN11" s="638"/>
      <c r="CO11" s="638"/>
      <c r="CP11" s="638"/>
      <c r="CQ11" s="639"/>
      <c r="CR11" s="640">
        <v>420023</v>
      </c>
      <c r="CS11" s="641"/>
      <c r="CT11" s="641"/>
      <c r="CU11" s="641"/>
      <c r="CV11" s="641"/>
      <c r="CW11" s="641"/>
      <c r="CX11" s="641"/>
      <c r="CY11" s="642"/>
      <c r="CZ11" s="676">
        <v>7.5</v>
      </c>
      <c r="DA11" s="676"/>
      <c r="DB11" s="676"/>
      <c r="DC11" s="676"/>
      <c r="DD11" s="646">
        <v>35899</v>
      </c>
      <c r="DE11" s="641"/>
      <c r="DF11" s="641"/>
      <c r="DG11" s="641"/>
      <c r="DH11" s="641"/>
      <c r="DI11" s="641"/>
      <c r="DJ11" s="641"/>
      <c r="DK11" s="641"/>
      <c r="DL11" s="641"/>
      <c r="DM11" s="641"/>
      <c r="DN11" s="641"/>
      <c r="DO11" s="641"/>
      <c r="DP11" s="642"/>
      <c r="DQ11" s="646">
        <v>313760</v>
      </c>
      <c r="DR11" s="641"/>
      <c r="DS11" s="641"/>
      <c r="DT11" s="641"/>
      <c r="DU11" s="641"/>
      <c r="DV11" s="641"/>
      <c r="DW11" s="641"/>
      <c r="DX11" s="641"/>
      <c r="DY11" s="641"/>
      <c r="DZ11" s="641"/>
      <c r="EA11" s="641"/>
      <c r="EB11" s="641"/>
      <c r="EC11" s="675"/>
    </row>
    <row r="12" spans="2:143" ht="11.25" customHeight="1" x14ac:dyDescent="0.2">
      <c r="B12" s="637" t="s">
        <v>257</v>
      </c>
      <c r="C12" s="638"/>
      <c r="D12" s="638"/>
      <c r="E12" s="638"/>
      <c r="F12" s="638"/>
      <c r="G12" s="638"/>
      <c r="H12" s="638"/>
      <c r="I12" s="638"/>
      <c r="J12" s="638"/>
      <c r="K12" s="638"/>
      <c r="L12" s="638"/>
      <c r="M12" s="638"/>
      <c r="N12" s="638"/>
      <c r="O12" s="638"/>
      <c r="P12" s="638"/>
      <c r="Q12" s="639"/>
      <c r="R12" s="640">
        <v>63815</v>
      </c>
      <c r="S12" s="641"/>
      <c r="T12" s="641"/>
      <c r="U12" s="641"/>
      <c r="V12" s="641"/>
      <c r="W12" s="641"/>
      <c r="X12" s="641"/>
      <c r="Y12" s="642"/>
      <c r="Z12" s="676">
        <v>1</v>
      </c>
      <c r="AA12" s="676"/>
      <c r="AB12" s="676"/>
      <c r="AC12" s="676"/>
      <c r="AD12" s="677">
        <v>63815</v>
      </c>
      <c r="AE12" s="677"/>
      <c r="AF12" s="677"/>
      <c r="AG12" s="677"/>
      <c r="AH12" s="677"/>
      <c r="AI12" s="677"/>
      <c r="AJ12" s="677"/>
      <c r="AK12" s="677"/>
      <c r="AL12" s="643">
        <v>1.8</v>
      </c>
      <c r="AM12" s="644"/>
      <c r="AN12" s="644"/>
      <c r="AO12" s="678"/>
      <c r="AP12" s="637" t="s">
        <v>258</v>
      </c>
      <c r="AQ12" s="638"/>
      <c r="AR12" s="638"/>
      <c r="AS12" s="638"/>
      <c r="AT12" s="638"/>
      <c r="AU12" s="638"/>
      <c r="AV12" s="638"/>
      <c r="AW12" s="638"/>
      <c r="AX12" s="638"/>
      <c r="AY12" s="638"/>
      <c r="AZ12" s="638"/>
      <c r="BA12" s="638"/>
      <c r="BB12" s="638"/>
      <c r="BC12" s="638"/>
      <c r="BD12" s="638"/>
      <c r="BE12" s="638"/>
      <c r="BF12" s="639"/>
      <c r="BG12" s="640">
        <v>1122803</v>
      </c>
      <c r="BH12" s="641"/>
      <c r="BI12" s="641"/>
      <c r="BJ12" s="641"/>
      <c r="BK12" s="641"/>
      <c r="BL12" s="641"/>
      <c r="BM12" s="641"/>
      <c r="BN12" s="642"/>
      <c r="BO12" s="676">
        <v>58.5</v>
      </c>
      <c r="BP12" s="676"/>
      <c r="BQ12" s="676"/>
      <c r="BR12" s="676"/>
      <c r="BS12" s="677" t="s">
        <v>141</v>
      </c>
      <c r="BT12" s="677"/>
      <c r="BU12" s="677"/>
      <c r="BV12" s="677"/>
      <c r="BW12" s="677"/>
      <c r="BX12" s="677"/>
      <c r="BY12" s="677"/>
      <c r="BZ12" s="677"/>
      <c r="CA12" s="677"/>
      <c r="CB12" s="708"/>
      <c r="CD12" s="637" t="s">
        <v>259</v>
      </c>
      <c r="CE12" s="638"/>
      <c r="CF12" s="638"/>
      <c r="CG12" s="638"/>
      <c r="CH12" s="638"/>
      <c r="CI12" s="638"/>
      <c r="CJ12" s="638"/>
      <c r="CK12" s="638"/>
      <c r="CL12" s="638"/>
      <c r="CM12" s="638"/>
      <c r="CN12" s="638"/>
      <c r="CO12" s="638"/>
      <c r="CP12" s="638"/>
      <c r="CQ12" s="639"/>
      <c r="CR12" s="640">
        <v>114522</v>
      </c>
      <c r="CS12" s="641"/>
      <c r="CT12" s="641"/>
      <c r="CU12" s="641"/>
      <c r="CV12" s="641"/>
      <c r="CW12" s="641"/>
      <c r="CX12" s="641"/>
      <c r="CY12" s="642"/>
      <c r="CZ12" s="676">
        <v>2</v>
      </c>
      <c r="DA12" s="676"/>
      <c r="DB12" s="676"/>
      <c r="DC12" s="676"/>
      <c r="DD12" s="646" t="s">
        <v>141</v>
      </c>
      <c r="DE12" s="641"/>
      <c r="DF12" s="641"/>
      <c r="DG12" s="641"/>
      <c r="DH12" s="641"/>
      <c r="DI12" s="641"/>
      <c r="DJ12" s="641"/>
      <c r="DK12" s="641"/>
      <c r="DL12" s="641"/>
      <c r="DM12" s="641"/>
      <c r="DN12" s="641"/>
      <c r="DO12" s="641"/>
      <c r="DP12" s="642"/>
      <c r="DQ12" s="646">
        <v>106054</v>
      </c>
      <c r="DR12" s="641"/>
      <c r="DS12" s="641"/>
      <c r="DT12" s="641"/>
      <c r="DU12" s="641"/>
      <c r="DV12" s="641"/>
      <c r="DW12" s="641"/>
      <c r="DX12" s="641"/>
      <c r="DY12" s="641"/>
      <c r="DZ12" s="641"/>
      <c r="EA12" s="641"/>
      <c r="EB12" s="641"/>
      <c r="EC12" s="675"/>
    </row>
    <row r="13" spans="2:143" ht="11.25" customHeight="1" x14ac:dyDescent="0.2">
      <c r="B13" s="637" t="s">
        <v>260</v>
      </c>
      <c r="C13" s="638"/>
      <c r="D13" s="638"/>
      <c r="E13" s="638"/>
      <c r="F13" s="638"/>
      <c r="G13" s="638"/>
      <c r="H13" s="638"/>
      <c r="I13" s="638"/>
      <c r="J13" s="638"/>
      <c r="K13" s="638"/>
      <c r="L13" s="638"/>
      <c r="M13" s="638"/>
      <c r="N13" s="638"/>
      <c r="O13" s="638"/>
      <c r="P13" s="638"/>
      <c r="Q13" s="639"/>
      <c r="R13" s="640" t="s">
        <v>141</v>
      </c>
      <c r="S13" s="641"/>
      <c r="T13" s="641"/>
      <c r="U13" s="641"/>
      <c r="V13" s="641"/>
      <c r="W13" s="641"/>
      <c r="X13" s="641"/>
      <c r="Y13" s="642"/>
      <c r="Z13" s="676" t="s">
        <v>235</v>
      </c>
      <c r="AA13" s="676"/>
      <c r="AB13" s="676"/>
      <c r="AC13" s="676"/>
      <c r="AD13" s="677" t="s">
        <v>141</v>
      </c>
      <c r="AE13" s="677"/>
      <c r="AF13" s="677"/>
      <c r="AG13" s="677"/>
      <c r="AH13" s="677"/>
      <c r="AI13" s="677"/>
      <c r="AJ13" s="677"/>
      <c r="AK13" s="677"/>
      <c r="AL13" s="643" t="s">
        <v>235</v>
      </c>
      <c r="AM13" s="644"/>
      <c r="AN13" s="644"/>
      <c r="AO13" s="678"/>
      <c r="AP13" s="637" t="s">
        <v>261</v>
      </c>
      <c r="AQ13" s="638"/>
      <c r="AR13" s="638"/>
      <c r="AS13" s="638"/>
      <c r="AT13" s="638"/>
      <c r="AU13" s="638"/>
      <c r="AV13" s="638"/>
      <c r="AW13" s="638"/>
      <c r="AX13" s="638"/>
      <c r="AY13" s="638"/>
      <c r="AZ13" s="638"/>
      <c r="BA13" s="638"/>
      <c r="BB13" s="638"/>
      <c r="BC13" s="638"/>
      <c r="BD13" s="638"/>
      <c r="BE13" s="638"/>
      <c r="BF13" s="639"/>
      <c r="BG13" s="640">
        <v>1122803</v>
      </c>
      <c r="BH13" s="641"/>
      <c r="BI13" s="641"/>
      <c r="BJ13" s="641"/>
      <c r="BK13" s="641"/>
      <c r="BL13" s="641"/>
      <c r="BM13" s="641"/>
      <c r="BN13" s="642"/>
      <c r="BO13" s="676">
        <v>58.5</v>
      </c>
      <c r="BP13" s="676"/>
      <c r="BQ13" s="676"/>
      <c r="BR13" s="676"/>
      <c r="BS13" s="677" t="s">
        <v>235</v>
      </c>
      <c r="BT13" s="677"/>
      <c r="BU13" s="677"/>
      <c r="BV13" s="677"/>
      <c r="BW13" s="677"/>
      <c r="BX13" s="677"/>
      <c r="BY13" s="677"/>
      <c r="BZ13" s="677"/>
      <c r="CA13" s="677"/>
      <c r="CB13" s="708"/>
      <c r="CD13" s="637" t="s">
        <v>262</v>
      </c>
      <c r="CE13" s="638"/>
      <c r="CF13" s="638"/>
      <c r="CG13" s="638"/>
      <c r="CH13" s="638"/>
      <c r="CI13" s="638"/>
      <c r="CJ13" s="638"/>
      <c r="CK13" s="638"/>
      <c r="CL13" s="638"/>
      <c r="CM13" s="638"/>
      <c r="CN13" s="638"/>
      <c r="CO13" s="638"/>
      <c r="CP13" s="638"/>
      <c r="CQ13" s="639"/>
      <c r="CR13" s="640">
        <v>493763</v>
      </c>
      <c r="CS13" s="641"/>
      <c r="CT13" s="641"/>
      <c r="CU13" s="641"/>
      <c r="CV13" s="641"/>
      <c r="CW13" s="641"/>
      <c r="CX13" s="641"/>
      <c r="CY13" s="642"/>
      <c r="CZ13" s="676">
        <v>8.8000000000000007</v>
      </c>
      <c r="DA13" s="676"/>
      <c r="DB13" s="676"/>
      <c r="DC13" s="676"/>
      <c r="DD13" s="646">
        <v>200374</v>
      </c>
      <c r="DE13" s="641"/>
      <c r="DF13" s="641"/>
      <c r="DG13" s="641"/>
      <c r="DH13" s="641"/>
      <c r="DI13" s="641"/>
      <c r="DJ13" s="641"/>
      <c r="DK13" s="641"/>
      <c r="DL13" s="641"/>
      <c r="DM13" s="641"/>
      <c r="DN13" s="641"/>
      <c r="DO13" s="641"/>
      <c r="DP13" s="642"/>
      <c r="DQ13" s="646">
        <v>267360</v>
      </c>
      <c r="DR13" s="641"/>
      <c r="DS13" s="641"/>
      <c r="DT13" s="641"/>
      <c r="DU13" s="641"/>
      <c r="DV13" s="641"/>
      <c r="DW13" s="641"/>
      <c r="DX13" s="641"/>
      <c r="DY13" s="641"/>
      <c r="DZ13" s="641"/>
      <c r="EA13" s="641"/>
      <c r="EB13" s="641"/>
      <c r="EC13" s="675"/>
    </row>
    <row r="14" spans="2:143" ht="11.25" customHeight="1" x14ac:dyDescent="0.2">
      <c r="B14" s="637" t="s">
        <v>263</v>
      </c>
      <c r="C14" s="638"/>
      <c r="D14" s="638"/>
      <c r="E14" s="638"/>
      <c r="F14" s="638"/>
      <c r="G14" s="638"/>
      <c r="H14" s="638"/>
      <c r="I14" s="638"/>
      <c r="J14" s="638"/>
      <c r="K14" s="638"/>
      <c r="L14" s="638"/>
      <c r="M14" s="638"/>
      <c r="N14" s="638"/>
      <c r="O14" s="638"/>
      <c r="P14" s="638"/>
      <c r="Q14" s="639"/>
      <c r="R14" s="640">
        <v>219</v>
      </c>
      <c r="S14" s="641"/>
      <c r="T14" s="641"/>
      <c r="U14" s="641"/>
      <c r="V14" s="641"/>
      <c r="W14" s="641"/>
      <c r="X14" s="641"/>
      <c r="Y14" s="642"/>
      <c r="Z14" s="676">
        <v>0</v>
      </c>
      <c r="AA14" s="676"/>
      <c r="AB14" s="676"/>
      <c r="AC14" s="676"/>
      <c r="AD14" s="677">
        <v>219</v>
      </c>
      <c r="AE14" s="677"/>
      <c r="AF14" s="677"/>
      <c r="AG14" s="677"/>
      <c r="AH14" s="677"/>
      <c r="AI14" s="677"/>
      <c r="AJ14" s="677"/>
      <c r="AK14" s="677"/>
      <c r="AL14" s="643">
        <v>0</v>
      </c>
      <c r="AM14" s="644"/>
      <c r="AN14" s="644"/>
      <c r="AO14" s="678"/>
      <c r="AP14" s="637" t="s">
        <v>264</v>
      </c>
      <c r="AQ14" s="638"/>
      <c r="AR14" s="638"/>
      <c r="AS14" s="638"/>
      <c r="AT14" s="638"/>
      <c r="AU14" s="638"/>
      <c r="AV14" s="638"/>
      <c r="AW14" s="638"/>
      <c r="AX14" s="638"/>
      <c r="AY14" s="638"/>
      <c r="AZ14" s="638"/>
      <c r="BA14" s="638"/>
      <c r="BB14" s="638"/>
      <c r="BC14" s="638"/>
      <c r="BD14" s="638"/>
      <c r="BE14" s="638"/>
      <c r="BF14" s="639"/>
      <c r="BG14" s="640">
        <v>48898</v>
      </c>
      <c r="BH14" s="641"/>
      <c r="BI14" s="641"/>
      <c r="BJ14" s="641"/>
      <c r="BK14" s="641"/>
      <c r="BL14" s="641"/>
      <c r="BM14" s="641"/>
      <c r="BN14" s="642"/>
      <c r="BO14" s="676">
        <v>2.5</v>
      </c>
      <c r="BP14" s="676"/>
      <c r="BQ14" s="676"/>
      <c r="BR14" s="676"/>
      <c r="BS14" s="677" t="s">
        <v>235</v>
      </c>
      <c r="BT14" s="677"/>
      <c r="BU14" s="677"/>
      <c r="BV14" s="677"/>
      <c r="BW14" s="677"/>
      <c r="BX14" s="677"/>
      <c r="BY14" s="677"/>
      <c r="BZ14" s="677"/>
      <c r="CA14" s="677"/>
      <c r="CB14" s="708"/>
      <c r="CD14" s="637" t="s">
        <v>265</v>
      </c>
      <c r="CE14" s="638"/>
      <c r="CF14" s="638"/>
      <c r="CG14" s="638"/>
      <c r="CH14" s="638"/>
      <c r="CI14" s="638"/>
      <c r="CJ14" s="638"/>
      <c r="CK14" s="638"/>
      <c r="CL14" s="638"/>
      <c r="CM14" s="638"/>
      <c r="CN14" s="638"/>
      <c r="CO14" s="638"/>
      <c r="CP14" s="638"/>
      <c r="CQ14" s="639"/>
      <c r="CR14" s="640">
        <v>200185</v>
      </c>
      <c r="CS14" s="641"/>
      <c r="CT14" s="641"/>
      <c r="CU14" s="641"/>
      <c r="CV14" s="641"/>
      <c r="CW14" s="641"/>
      <c r="CX14" s="641"/>
      <c r="CY14" s="642"/>
      <c r="CZ14" s="676">
        <v>3.6</v>
      </c>
      <c r="DA14" s="676"/>
      <c r="DB14" s="676"/>
      <c r="DC14" s="676"/>
      <c r="DD14" s="646">
        <v>480</v>
      </c>
      <c r="DE14" s="641"/>
      <c r="DF14" s="641"/>
      <c r="DG14" s="641"/>
      <c r="DH14" s="641"/>
      <c r="DI14" s="641"/>
      <c r="DJ14" s="641"/>
      <c r="DK14" s="641"/>
      <c r="DL14" s="641"/>
      <c r="DM14" s="641"/>
      <c r="DN14" s="641"/>
      <c r="DO14" s="641"/>
      <c r="DP14" s="642"/>
      <c r="DQ14" s="646">
        <v>199080</v>
      </c>
      <c r="DR14" s="641"/>
      <c r="DS14" s="641"/>
      <c r="DT14" s="641"/>
      <c r="DU14" s="641"/>
      <c r="DV14" s="641"/>
      <c r="DW14" s="641"/>
      <c r="DX14" s="641"/>
      <c r="DY14" s="641"/>
      <c r="DZ14" s="641"/>
      <c r="EA14" s="641"/>
      <c r="EB14" s="641"/>
      <c r="EC14" s="675"/>
    </row>
    <row r="15" spans="2:143" ht="11.25" customHeight="1" x14ac:dyDescent="0.2">
      <c r="B15" s="637" t="s">
        <v>266</v>
      </c>
      <c r="C15" s="638"/>
      <c r="D15" s="638"/>
      <c r="E15" s="638"/>
      <c r="F15" s="638"/>
      <c r="G15" s="638"/>
      <c r="H15" s="638"/>
      <c r="I15" s="638"/>
      <c r="J15" s="638"/>
      <c r="K15" s="638"/>
      <c r="L15" s="638"/>
      <c r="M15" s="638"/>
      <c r="N15" s="638"/>
      <c r="O15" s="638"/>
      <c r="P15" s="638"/>
      <c r="Q15" s="639"/>
      <c r="R15" s="640" t="s">
        <v>141</v>
      </c>
      <c r="S15" s="641"/>
      <c r="T15" s="641"/>
      <c r="U15" s="641"/>
      <c r="V15" s="641"/>
      <c r="W15" s="641"/>
      <c r="X15" s="641"/>
      <c r="Y15" s="642"/>
      <c r="Z15" s="676" t="s">
        <v>141</v>
      </c>
      <c r="AA15" s="676"/>
      <c r="AB15" s="676"/>
      <c r="AC15" s="676"/>
      <c r="AD15" s="677" t="s">
        <v>141</v>
      </c>
      <c r="AE15" s="677"/>
      <c r="AF15" s="677"/>
      <c r="AG15" s="677"/>
      <c r="AH15" s="677"/>
      <c r="AI15" s="677"/>
      <c r="AJ15" s="677"/>
      <c r="AK15" s="677"/>
      <c r="AL15" s="643" t="s">
        <v>235</v>
      </c>
      <c r="AM15" s="644"/>
      <c r="AN15" s="644"/>
      <c r="AO15" s="678"/>
      <c r="AP15" s="637" t="s">
        <v>267</v>
      </c>
      <c r="AQ15" s="638"/>
      <c r="AR15" s="638"/>
      <c r="AS15" s="638"/>
      <c r="AT15" s="638"/>
      <c r="AU15" s="638"/>
      <c r="AV15" s="638"/>
      <c r="AW15" s="638"/>
      <c r="AX15" s="638"/>
      <c r="AY15" s="638"/>
      <c r="AZ15" s="638"/>
      <c r="BA15" s="638"/>
      <c r="BB15" s="638"/>
      <c r="BC15" s="638"/>
      <c r="BD15" s="638"/>
      <c r="BE15" s="638"/>
      <c r="BF15" s="639"/>
      <c r="BG15" s="640">
        <v>88535</v>
      </c>
      <c r="BH15" s="641"/>
      <c r="BI15" s="641"/>
      <c r="BJ15" s="641"/>
      <c r="BK15" s="641"/>
      <c r="BL15" s="641"/>
      <c r="BM15" s="641"/>
      <c r="BN15" s="642"/>
      <c r="BO15" s="676">
        <v>4.5999999999999996</v>
      </c>
      <c r="BP15" s="676"/>
      <c r="BQ15" s="676"/>
      <c r="BR15" s="676"/>
      <c r="BS15" s="677" t="s">
        <v>141</v>
      </c>
      <c r="BT15" s="677"/>
      <c r="BU15" s="677"/>
      <c r="BV15" s="677"/>
      <c r="BW15" s="677"/>
      <c r="BX15" s="677"/>
      <c r="BY15" s="677"/>
      <c r="BZ15" s="677"/>
      <c r="CA15" s="677"/>
      <c r="CB15" s="708"/>
      <c r="CD15" s="637" t="s">
        <v>268</v>
      </c>
      <c r="CE15" s="638"/>
      <c r="CF15" s="638"/>
      <c r="CG15" s="638"/>
      <c r="CH15" s="638"/>
      <c r="CI15" s="638"/>
      <c r="CJ15" s="638"/>
      <c r="CK15" s="638"/>
      <c r="CL15" s="638"/>
      <c r="CM15" s="638"/>
      <c r="CN15" s="638"/>
      <c r="CO15" s="638"/>
      <c r="CP15" s="638"/>
      <c r="CQ15" s="639"/>
      <c r="CR15" s="640">
        <v>452266</v>
      </c>
      <c r="CS15" s="641"/>
      <c r="CT15" s="641"/>
      <c r="CU15" s="641"/>
      <c r="CV15" s="641"/>
      <c r="CW15" s="641"/>
      <c r="CX15" s="641"/>
      <c r="CY15" s="642"/>
      <c r="CZ15" s="676">
        <v>8.1</v>
      </c>
      <c r="DA15" s="676"/>
      <c r="DB15" s="676"/>
      <c r="DC15" s="676"/>
      <c r="DD15" s="646">
        <v>40081</v>
      </c>
      <c r="DE15" s="641"/>
      <c r="DF15" s="641"/>
      <c r="DG15" s="641"/>
      <c r="DH15" s="641"/>
      <c r="DI15" s="641"/>
      <c r="DJ15" s="641"/>
      <c r="DK15" s="641"/>
      <c r="DL15" s="641"/>
      <c r="DM15" s="641"/>
      <c r="DN15" s="641"/>
      <c r="DO15" s="641"/>
      <c r="DP15" s="642"/>
      <c r="DQ15" s="646">
        <v>422133</v>
      </c>
      <c r="DR15" s="641"/>
      <c r="DS15" s="641"/>
      <c r="DT15" s="641"/>
      <c r="DU15" s="641"/>
      <c r="DV15" s="641"/>
      <c r="DW15" s="641"/>
      <c r="DX15" s="641"/>
      <c r="DY15" s="641"/>
      <c r="DZ15" s="641"/>
      <c r="EA15" s="641"/>
      <c r="EB15" s="641"/>
      <c r="EC15" s="675"/>
    </row>
    <row r="16" spans="2:143" ht="11.25" customHeight="1" x14ac:dyDescent="0.2">
      <c r="B16" s="637" t="s">
        <v>269</v>
      </c>
      <c r="C16" s="638"/>
      <c r="D16" s="638"/>
      <c r="E16" s="638"/>
      <c r="F16" s="638"/>
      <c r="G16" s="638"/>
      <c r="H16" s="638"/>
      <c r="I16" s="638"/>
      <c r="J16" s="638"/>
      <c r="K16" s="638"/>
      <c r="L16" s="638"/>
      <c r="M16" s="638"/>
      <c r="N16" s="638"/>
      <c r="O16" s="638"/>
      <c r="P16" s="638"/>
      <c r="Q16" s="639"/>
      <c r="R16" s="640">
        <v>14446</v>
      </c>
      <c r="S16" s="641"/>
      <c r="T16" s="641"/>
      <c r="U16" s="641"/>
      <c r="V16" s="641"/>
      <c r="W16" s="641"/>
      <c r="X16" s="641"/>
      <c r="Y16" s="642"/>
      <c r="Z16" s="676">
        <v>0.2</v>
      </c>
      <c r="AA16" s="676"/>
      <c r="AB16" s="676"/>
      <c r="AC16" s="676"/>
      <c r="AD16" s="677">
        <v>14446</v>
      </c>
      <c r="AE16" s="677"/>
      <c r="AF16" s="677"/>
      <c r="AG16" s="677"/>
      <c r="AH16" s="677"/>
      <c r="AI16" s="677"/>
      <c r="AJ16" s="677"/>
      <c r="AK16" s="677"/>
      <c r="AL16" s="643">
        <v>0.4</v>
      </c>
      <c r="AM16" s="644"/>
      <c r="AN16" s="644"/>
      <c r="AO16" s="678"/>
      <c r="AP16" s="637" t="s">
        <v>270</v>
      </c>
      <c r="AQ16" s="638"/>
      <c r="AR16" s="638"/>
      <c r="AS16" s="638"/>
      <c r="AT16" s="638"/>
      <c r="AU16" s="638"/>
      <c r="AV16" s="638"/>
      <c r="AW16" s="638"/>
      <c r="AX16" s="638"/>
      <c r="AY16" s="638"/>
      <c r="AZ16" s="638"/>
      <c r="BA16" s="638"/>
      <c r="BB16" s="638"/>
      <c r="BC16" s="638"/>
      <c r="BD16" s="638"/>
      <c r="BE16" s="638"/>
      <c r="BF16" s="639"/>
      <c r="BG16" s="640" t="s">
        <v>141</v>
      </c>
      <c r="BH16" s="641"/>
      <c r="BI16" s="641"/>
      <c r="BJ16" s="641"/>
      <c r="BK16" s="641"/>
      <c r="BL16" s="641"/>
      <c r="BM16" s="641"/>
      <c r="BN16" s="642"/>
      <c r="BO16" s="676" t="s">
        <v>235</v>
      </c>
      <c r="BP16" s="676"/>
      <c r="BQ16" s="676"/>
      <c r="BR16" s="676"/>
      <c r="BS16" s="677" t="s">
        <v>141</v>
      </c>
      <c r="BT16" s="677"/>
      <c r="BU16" s="677"/>
      <c r="BV16" s="677"/>
      <c r="BW16" s="677"/>
      <c r="BX16" s="677"/>
      <c r="BY16" s="677"/>
      <c r="BZ16" s="677"/>
      <c r="CA16" s="677"/>
      <c r="CB16" s="708"/>
      <c r="CD16" s="637" t="s">
        <v>271</v>
      </c>
      <c r="CE16" s="638"/>
      <c r="CF16" s="638"/>
      <c r="CG16" s="638"/>
      <c r="CH16" s="638"/>
      <c r="CI16" s="638"/>
      <c r="CJ16" s="638"/>
      <c r="CK16" s="638"/>
      <c r="CL16" s="638"/>
      <c r="CM16" s="638"/>
      <c r="CN16" s="638"/>
      <c r="CO16" s="638"/>
      <c r="CP16" s="638"/>
      <c r="CQ16" s="639"/>
      <c r="CR16" s="640" t="s">
        <v>141</v>
      </c>
      <c r="CS16" s="641"/>
      <c r="CT16" s="641"/>
      <c r="CU16" s="641"/>
      <c r="CV16" s="641"/>
      <c r="CW16" s="641"/>
      <c r="CX16" s="641"/>
      <c r="CY16" s="642"/>
      <c r="CZ16" s="676" t="s">
        <v>141</v>
      </c>
      <c r="DA16" s="676"/>
      <c r="DB16" s="676"/>
      <c r="DC16" s="676"/>
      <c r="DD16" s="646" t="s">
        <v>141</v>
      </c>
      <c r="DE16" s="641"/>
      <c r="DF16" s="641"/>
      <c r="DG16" s="641"/>
      <c r="DH16" s="641"/>
      <c r="DI16" s="641"/>
      <c r="DJ16" s="641"/>
      <c r="DK16" s="641"/>
      <c r="DL16" s="641"/>
      <c r="DM16" s="641"/>
      <c r="DN16" s="641"/>
      <c r="DO16" s="641"/>
      <c r="DP16" s="642"/>
      <c r="DQ16" s="646" t="s">
        <v>141</v>
      </c>
      <c r="DR16" s="641"/>
      <c r="DS16" s="641"/>
      <c r="DT16" s="641"/>
      <c r="DU16" s="641"/>
      <c r="DV16" s="641"/>
      <c r="DW16" s="641"/>
      <c r="DX16" s="641"/>
      <c r="DY16" s="641"/>
      <c r="DZ16" s="641"/>
      <c r="EA16" s="641"/>
      <c r="EB16" s="641"/>
      <c r="EC16" s="675"/>
    </row>
    <row r="17" spans="2:133" ht="11.25" customHeight="1" x14ac:dyDescent="0.2">
      <c r="B17" s="637" t="s">
        <v>272</v>
      </c>
      <c r="C17" s="638"/>
      <c r="D17" s="638"/>
      <c r="E17" s="638"/>
      <c r="F17" s="638"/>
      <c r="G17" s="638"/>
      <c r="H17" s="638"/>
      <c r="I17" s="638"/>
      <c r="J17" s="638"/>
      <c r="K17" s="638"/>
      <c r="L17" s="638"/>
      <c r="M17" s="638"/>
      <c r="N17" s="638"/>
      <c r="O17" s="638"/>
      <c r="P17" s="638"/>
      <c r="Q17" s="639"/>
      <c r="R17" s="640">
        <v>33008</v>
      </c>
      <c r="S17" s="641"/>
      <c r="T17" s="641"/>
      <c r="U17" s="641"/>
      <c r="V17" s="641"/>
      <c r="W17" s="641"/>
      <c r="X17" s="641"/>
      <c r="Y17" s="642"/>
      <c r="Z17" s="676">
        <v>0.5</v>
      </c>
      <c r="AA17" s="676"/>
      <c r="AB17" s="676"/>
      <c r="AC17" s="676"/>
      <c r="AD17" s="677">
        <v>33008</v>
      </c>
      <c r="AE17" s="677"/>
      <c r="AF17" s="677"/>
      <c r="AG17" s="677"/>
      <c r="AH17" s="677"/>
      <c r="AI17" s="677"/>
      <c r="AJ17" s="677"/>
      <c r="AK17" s="677"/>
      <c r="AL17" s="643">
        <v>0.9</v>
      </c>
      <c r="AM17" s="644"/>
      <c r="AN17" s="644"/>
      <c r="AO17" s="678"/>
      <c r="AP17" s="637" t="s">
        <v>273</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6" t="s">
        <v>141</v>
      </c>
      <c r="BP17" s="676"/>
      <c r="BQ17" s="676"/>
      <c r="BR17" s="676"/>
      <c r="BS17" s="677" t="s">
        <v>141</v>
      </c>
      <c r="BT17" s="677"/>
      <c r="BU17" s="677"/>
      <c r="BV17" s="677"/>
      <c r="BW17" s="677"/>
      <c r="BX17" s="677"/>
      <c r="BY17" s="677"/>
      <c r="BZ17" s="677"/>
      <c r="CA17" s="677"/>
      <c r="CB17" s="708"/>
      <c r="CD17" s="637" t="s">
        <v>274</v>
      </c>
      <c r="CE17" s="638"/>
      <c r="CF17" s="638"/>
      <c r="CG17" s="638"/>
      <c r="CH17" s="638"/>
      <c r="CI17" s="638"/>
      <c r="CJ17" s="638"/>
      <c r="CK17" s="638"/>
      <c r="CL17" s="638"/>
      <c r="CM17" s="638"/>
      <c r="CN17" s="638"/>
      <c r="CO17" s="638"/>
      <c r="CP17" s="638"/>
      <c r="CQ17" s="639"/>
      <c r="CR17" s="640">
        <v>445090</v>
      </c>
      <c r="CS17" s="641"/>
      <c r="CT17" s="641"/>
      <c r="CU17" s="641"/>
      <c r="CV17" s="641"/>
      <c r="CW17" s="641"/>
      <c r="CX17" s="641"/>
      <c r="CY17" s="642"/>
      <c r="CZ17" s="676">
        <v>8</v>
      </c>
      <c r="DA17" s="676"/>
      <c r="DB17" s="676"/>
      <c r="DC17" s="676"/>
      <c r="DD17" s="646" t="s">
        <v>235</v>
      </c>
      <c r="DE17" s="641"/>
      <c r="DF17" s="641"/>
      <c r="DG17" s="641"/>
      <c r="DH17" s="641"/>
      <c r="DI17" s="641"/>
      <c r="DJ17" s="641"/>
      <c r="DK17" s="641"/>
      <c r="DL17" s="641"/>
      <c r="DM17" s="641"/>
      <c r="DN17" s="641"/>
      <c r="DO17" s="641"/>
      <c r="DP17" s="642"/>
      <c r="DQ17" s="646">
        <v>445090</v>
      </c>
      <c r="DR17" s="641"/>
      <c r="DS17" s="641"/>
      <c r="DT17" s="641"/>
      <c r="DU17" s="641"/>
      <c r="DV17" s="641"/>
      <c r="DW17" s="641"/>
      <c r="DX17" s="641"/>
      <c r="DY17" s="641"/>
      <c r="DZ17" s="641"/>
      <c r="EA17" s="641"/>
      <c r="EB17" s="641"/>
      <c r="EC17" s="675"/>
    </row>
    <row r="18" spans="2:133" ht="11.25" customHeight="1" x14ac:dyDescent="0.2">
      <c r="B18" s="637" t="s">
        <v>275</v>
      </c>
      <c r="C18" s="638"/>
      <c r="D18" s="638"/>
      <c r="E18" s="638"/>
      <c r="F18" s="638"/>
      <c r="G18" s="638"/>
      <c r="H18" s="638"/>
      <c r="I18" s="638"/>
      <c r="J18" s="638"/>
      <c r="K18" s="638"/>
      <c r="L18" s="638"/>
      <c r="M18" s="638"/>
      <c r="N18" s="638"/>
      <c r="O18" s="638"/>
      <c r="P18" s="638"/>
      <c r="Q18" s="639"/>
      <c r="R18" s="640">
        <v>11833</v>
      </c>
      <c r="S18" s="641"/>
      <c r="T18" s="641"/>
      <c r="U18" s="641"/>
      <c r="V18" s="641"/>
      <c r="W18" s="641"/>
      <c r="X18" s="641"/>
      <c r="Y18" s="642"/>
      <c r="Z18" s="676">
        <v>0.2</v>
      </c>
      <c r="AA18" s="676"/>
      <c r="AB18" s="676"/>
      <c r="AC18" s="676"/>
      <c r="AD18" s="677">
        <v>11833</v>
      </c>
      <c r="AE18" s="677"/>
      <c r="AF18" s="677"/>
      <c r="AG18" s="677"/>
      <c r="AH18" s="677"/>
      <c r="AI18" s="677"/>
      <c r="AJ18" s="677"/>
      <c r="AK18" s="677"/>
      <c r="AL18" s="643">
        <v>0.3</v>
      </c>
      <c r="AM18" s="644"/>
      <c r="AN18" s="644"/>
      <c r="AO18" s="678"/>
      <c r="AP18" s="637" t="s">
        <v>276</v>
      </c>
      <c r="AQ18" s="638"/>
      <c r="AR18" s="638"/>
      <c r="AS18" s="638"/>
      <c r="AT18" s="638"/>
      <c r="AU18" s="638"/>
      <c r="AV18" s="638"/>
      <c r="AW18" s="638"/>
      <c r="AX18" s="638"/>
      <c r="AY18" s="638"/>
      <c r="AZ18" s="638"/>
      <c r="BA18" s="638"/>
      <c r="BB18" s="638"/>
      <c r="BC18" s="638"/>
      <c r="BD18" s="638"/>
      <c r="BE18" s="638"/>
      <c r="BF18" s="639"/>
      <c r="BG18" s="640" t="s">
        <v>141</v>
      </c>
      <c r="BH18" s="641"/>
      <c r="BI18" s="641"/>
      <c r="BJ18" s="641"/>
      <c r="BK18" s="641"/>
      <c r="BL18" s="641"/>
      <c r="BM18" s="641"/>
      <c r="BN18" s="642"/>
      <c r="BO18" s="676" t="s">
        <v>235</v>
      </c>
      <c r="BP18" s="676"/>
      <c r="BQ18" s="676"/>
      <c r="BR18" s="676"/>
      <c r="BS18" s="677" t="s">
        <v>141</v>
      </c>
      <c r="BT18" s="677"/>
      <c r="BU18" s="677"/>
      <c r="BV18" s="677"/>
      <c r="BW18" s="677"/>
      <c r="BX18" s="677"/>
      <c r="BY18" s="677"/>
      <c r="BZ18" s="677"/>
      <c r="CA18" s="677"/>
      <c r="CB18" s="708"/>
      <c r="CD18" s="637" t="s">
        <v>277</v>
      </c>
      <c r="CE18" s="638"/>
      <c r="CF18" s="638"/>
      <c r="CG18" s="638"/>
      <c r="CH18" s="638"/>
      <c r="CI18" s="638"/>
      <c r="CJ18" s="638"/>
      <c r="CK18" s="638"/>
      <c r="CL18" s="638"/>
      <c r="CM18" s="638"/>
      <c r="CN18" s="638"/>
      <c r="CO18" s="638"/>
      <c r="CP18" s="638"/>
      <c r="CQ18" s="639"/>
      <c r="CR18" s="640" t="s">
        <v>141</v>
      </c>
      <c r="CS18" s="641"/>
      <c r="CT18" s="641"/>
      <c r="CU18" s="641"/>
      <c r="CV18" s="641"/>
      <c r="CW18" s="641"/>
      <c r="CX18" s="641"/>
      <c r="CY18" s="642"/>
      <c r="CZ18" s="676" t="s">
        <v>235</v>
      </c>
      <c r="DA18" s="676"/>
      <c r="DB18" s="676"/>
      <c r="DC18" s="676"/>
      <c r="DD18" s="646" t="s">
        <v>141</v>
      </c>
      <c r="DE18" s="641"/>
      <c r="DF18" s="641"/>
      <c r="DG18" s="641"/>
      <c r="DH18" s="641"/>
      <c r="DI18" s="641"/>
      <c r="DJ18" s="641"/>
      <c r="DK18" s="641"/>
      <c r="DL18" s="641"/>
      <c r="DM18" s="641"/>
      <c r="DN18" s="641"/>
      <c r="DO18" s="641"/>
      <c r="DP18" s="642"/>
      <c r="DQ18" s="646" t="s">
        <v>235</v>
      </c>
      <c r="DR18" s="641"/>
      <c r="DS18" s="641"/>
      <c r="DT18" s="641"/>
      <c r="DU18" s="641"/>
      <c r="DV18" s="641"/>
      <c r="DW18" s="641"/>
      <c r="DX18" s="641"/>
      <c r="DY18" s="641"/>
      <c r="DZ18" s="641"/>
      <c r="EA18" s="641"/>
      <c r="EB18" s="641"/>
      <c r="EC18" s="675"/>
    </row>
    <row r="19" spans="2:133" ht="11.25" customHeight="1" x14ac:dyDescent="0.2">
      <c r="B19" s="637" t="s">
        <v>278</v>
      </c>
      <c r="C19" s="638"/>
      <c r="D19" s="638"/>
      <c r="E19" s="638"/>
      <c r="F19" s="638"/>
      <c r="G19" s="638"/>
      <c r="H19" s="638"/>
      <c r="I19" s="638"/>
      <c r="J19" s="638"/>
      <c r="K19" s="638"/>
      <c r="L19" s="638"/>
      <c r="M19" s="638"/>
      <c r="N19" s="638"/>
      <c r="O19" s="638"/>
      <c r="P19" s="638"/>
      <c r="Q19" s="639"/>
      <c r="R19" s="640">
        <v>11330</v>
      </c>
      <c r="S19" s="641"/>
      <c r="T19" s="641"/>
      <c r="U19" s="641"/>
      <c r="V19" s="641"/>
      <c r="W19" s="641"/>
      <c r="X19" s="641"/>
      <c r="Y19" s="642"/>
      <c r="Z19" s="676">
        <v>0.2</v>
      </c>
      <c r="AA19" s="676"/>
      <c r="AB19" s="676"/>
      <c r="AC19" s="676"/>
      <c r="AD19" s="677">
        <v>11330</v>
      </c>
      <c r="AE19" s="677"/>
      <c r="AF19" s="677"/>
      <c r="AG19" s="677"/>
      <c r="AH19" s="677"/>
      <c r="AI19" s="677"/>
      <c r="AJ19" s="677"/>
      <c r="AK19" s="677"/>
      <c r="AL19" s="643">
        <v>0.3</v>
      </c>
      <c r="AM19" s="644"/>
      <c r="AN19" s="644"/>
      <c r="AO19" s="678"/>
      <c r="AP19" s="637" t="s">
        <v>279</v>
      </c>
      <c r="AQ19" s="638"/>
      <c r="AR19" s="638"/>
      <c r="AS19" s="638"/>
      <c r="AT19" s="638"/>
      <c r="AU19" s="638"/>
      <c r="AV19" s="638"/>
      <c r="AW19" s="638"/>
      <c r="AX19" s="638"/>
      <c r="AY19" s="638"/>
      <c r="AZ19" s="638"/>
      <c r="BA19" s="638"/>
      <c r="BB19" s="638"/>
      <c r="BC19" s="638"/>
      <c r="BD19" s="638"/>
      <c r="BE19" s="638"/>
      <c r="BF19" s="639"/>
      <c r="BG19" s="640" t="s">
        <v>141</v>
      </c>
      <c r="BH19" s="641"/>
      <c r="BI19" s="641"/>
      <c r="BJ19" s="641"/>
      <c r="BK19" s="641"/>
      <c r="BL19" s="641"/>
      <c r="BM19" s="641"/>
      <c r="BN19" s="642"/>
      <c r="BO19" s="676" t="s">
        <v>141</v>
      </c>
      <c r="BP19" s="676"/>
      <c r="BQ19" s="676"/>
      <c r="BR19" s="676"/>
      <c r="BS19" s="677" t="s">
        <v>141</v>
      </c>
      <c r="BT19" s="677"/>
      <c r="BU19" s="677"/>
      <c r="BV19" s="677"/>
      <c r="BW19" s="677"/>
      <c r="BX19" s="677"/>
      <c r="BY19" s="677"/>
      <c r="BZ19" s="677"/>
      <c r="CA19" s="677"/>
      <c r="CB19" s="708"/>
      <c r="CD19" s="637" t="s">
        <v>280</v>
      </c>
      <c r="CE19" s="638"/>
      <c r="CF19" s="638"/>
      <c r="CG19" s="638"/>
      <c r="CH19" s="638"/>
      <c r="CI19" s="638"/>
      <c r="CJ19" s="638"/>
      <c r="CK19" s="638"/>
      <c r="CL19" s="638"/>
      <c r="CM19" s="638"/>
      <c r="CN19" s="638"/>
      <c r="CO19" s="638"/>
      <c r="CP19" s="638"/>
      <c r="CQ19" s="639"/>
      <c r="CR19" s="640" t="s">
        <v>141</v>
      </c>
      <c r="CS19" s="641"/>
      <c r="CT19" s="641"/>
      <c r="CU19" s="641"/>
      <c r="CV19" s="641"/>
      <c r="CW19" s="641"/>
      <c r="CX19" s="641"/>
      <c r="CY19" s="642"/>
      <c r="CZ19" s="676" t="s">
        <v>141</v>
      </c>
      <c r="DA19" s="676"/>
      <c r="DB19" s="676"/>
      <c r="DC19" s="676"/>
      <c r="DD19" s="646" t="s">
        <v>235</v>
      </c>
      <c r="DE19" s="641"/>
      <c r="DF19" s="641"/>
      <c r="DG19" s="641"/>
      <c r="DH19" s="641"/>
      <c r="DI19" s="641"/>
      <c r="DJ19" s="641"/>
      <c r="DK19" s="641"/>
      <c r="DL19" s="641"/>
      <c r="DM19" s="641"/>
      <c r="DN19" s="641"/>
      <c r="DO19" s="641"/>
      <c r="DP19" s="642"/>
      <c r="DQ19" s="646" t="s">
        <v>141</v>
      </c>
      <c r="DR19" s="641"/>
      <c r="DS19" s="641"/>
      <c r="DT19" s="641"/>
      <c r="DU19" s="641"/>
      <c r="DV19" s="641"/>
      <c r="DW19" s="641"/>
      <c r="DX19" s="641"/>
      <c r="DY19" s="641"/>
      <c r="DZ19" s="641"/>
      <c r="EA19" s="641"/>
      <c r="EB19" s="641"/>
      <c r="EC19" s="675"/>
    </row>
    <row r="20" spans="2:133" ht="11.25" customHeight="1" x14ac:dyDescent="0.2">
      <c r="B20" s="709" t="s">
        <v>281</v>
      </c>
      <c r="C20" s="710"/>
      <c r="D20" s="710"/>
      <c r="E20" s="710"/>
      <c r="F20" s="710"/>
      <c r="G20" s="710"/>
      <c r="H20" s="710"/>
      <c r="I20" s="710"/>
      <c r="J20" s="710"/>
      <c r="K20" s="710"/>
      <c r="L20" s="710"/>
      <c r="M20" s="710"/>
      <c r="N20" s="710"/>
      <c r="O20" s="710"/>
      <c r="P20" s="710"/>
      <c r="Q20" s="711"/>
      <c r="R20" s="640">
        <v>503</v>
      </c>
      <c r="S20" s="641"/>
      <c r="T20" s="641"/>
      <c r="U20" s="641"/>
      <c r="V20" s="641"/>
      <c r="W20" s="641"/>
      <c r="X20" s="641"/>
      <c r="Y20" s="642"/>
      <c r="Z20" s="676">
        <v>0</v>
      </c>
      <c r="AA20" s="676"/>
      <c r="AB20" s="676"/>
      <c r="AC20" s="676"/>
      <c r="AD20" s="677">
        <v>503</v>
      </c>
      <c r="AE20" s="677"/>
      <c r="AF20" s="677"/>
      <c r="AG20" s="677"/>
      <c r="AH20" s="677"/>
      <c r="AI20" s="677"/>
      <c r="AJ20" s="677"/>
      <c r="AK20" s="677"/>
      <c r="AL20" s="643">
        <v>0</v>
      </c>
      <c r="AM20" s="644"/>
      <c r="AN20" s="644"/>
      <c r="AO20" s="678"/>
      <c r="AP20" s="637" t="s">
        <v>282</v>
      </c>
      <c r="AQ20" s="638"/>
      <c r="AR20" s="638"/>
      <c r="AS20" s="638"/>
      <c r="AT20" s="638"/>
      <c r="AU20" s="638"/>
      <c r="AV20" s="638"/>
      <c r="AW20" s="638"/>
      <c r="AX20" s="638"/>
      <c r="AY20" s="638"/>
      <c r="AZ20" s="638"/>
      <c r="BA20" s="638"/>
      <c r="BB20" s="638"/>
      <c r="BC20" s="638"/>
      <c r="BD20" s="638"/>
      <c r="BE20" s="638"/>
      <c r="BF20" s="639"/>
      <c r="BG20" s="640" t="s">
        <v>235</v>
      </c>
      <c r="BH20" s="641"/>
      <c r="BI20" s="641"/>
      <c r="BJ20" s="641"/>
      <c r="BK20" s="641"/>
      <c r="BL20" s="641"/>
      <c r="BM20" s="641"/>
      <c r="BN20" s="642"/>
      <c r="BO20" s="676" t="s">
        <v>141</v>
      </c>
      <c r="BP20" s="676"/>
      <c r="BQ20" s="676"/>
      <c r="BR20" s="676"/>
      <c r="BS20" s="677" t="s">
        <v>141</v>
      </c>
      <c r="BT20" s="677"/>
      <c r="BU20" s="677"/>
      <c r="BV20" s="677"/>
      <c r="BW20" s="677"/>
      <c r="BX20" s="677"/>
      <c r="BY20" s="677"/>
      <c r="BZ20" s="677"/>
      <c r="CA20" s="677"/>
      <c r="CB20" s="708"/>
      <c r="CD20" s="637" t="s">
        <v>283</v>
      </c>
      <c r="CE20" s="638"/>
      <c r="CF20" s="638"/>
      <c r="CG20" s="638"/>
      <c r="CH20" s="638"/>
      <c r="CI20" s="638"/>
      <c r="CJ20" s="638"/>
      <c r="CK20" s="638"/>
      <c r="CL20" s="638"/>
      <c r="CM20" s="638"/>
      <c r="CN20" s="638"/>
      <c r="CO20" s="638"/>
      <c r="CP20" s="638"/>
      <c r="CQ20" s="639"/>
      <c r="CR20" s="640">
        <v>5589509</v>
      </c>
      <c r="CS20" s="641"/>
      <c r="CT20" s="641"/>
      <c r="CU20" s="641"/>
      <c r="CV20" s="641"/>
      <c r="CW20" s="641"/>
      <c r="CX20" s="641"/>
      <c r="CY20" s="642"/>
      <c r="CZ20" s="676">
        <v>100</v>
      </c>
      <c r="DA20" s="676"/>
      <c r="DB20" s="676"/>
      <c r="DC20" s="676"/>
      <c r="DD20" s="646">
        <v>317386</v>
      </c>
      <c r="DE20" s="641"/>
      <c r="DF20" s="641"/>
      <c r="DG20" s="641"/>
      <c r="DH20" s="641"/>
      <c r="DI20" s="641"/>
      <c r="DJ20" s="641"/>
      <c r="DK20" s="641"/>
      <c r="DL20" s="641"/>
      <c r="DM20" s="641"/>
      <c r="DN20" s="641"/>
      <c r="DO20" s="641"/>
      <c r="DP20" s="642"/>
      <c r="DQ20" s="646">
        <v>4145292</v>
      </c>
      <c r="DR20" s="641"/>
      <c r="DS20" s="641"/>
      <c r="DT20" s="641"/>
      <c r="DU20" s="641"/>
      <c r="DV20" s="641"/>
      <c r="DW20" s="641"/>
      <c r="DX20" s="641"/>
      <c r="DY20" s="641"/>
      <c r="DZ20" s="641"/>
      <c r="EA20" s="641"/>
      <c r="EB20" s="641"/>
      <c r="EC20" s="675"/>
    </row>
    <row r="21" spans="2:133" ht="11.25" customHeight="1" x14ac:dyDescent="0.2">
      <c r="B21" s="637" t="s">
        <v>284</v>
      </c>
      <c r="C21" s="638"/>
      <c r="D21" s="638"/>
      <c r="E21" s="638"/>
      <c r="F21" s="638"/>
      <c r="G21" s="638"/>
      <c r="H21" s="638"/>
      <c r="I21" s="638"/>
      <c r="J21" s="638"/>
      <c r="K21" s="638"/>
      <c r="L21" s="638"/>
      <c r="M21" s="638"/>
      <c r="N21" s="638"/>
      <c r="O21" s="638"/>
      <c r="P21" s="638"/>
      <c r="Q21" s="639"/>
      <c r="R21" s="640">
        <v>1213978</v>
      </c>
      <c r="S21" s="641"/>
      <c r="T21" s="641"/>
      <c r="U21" s="641"/>
      <c r="V21" s="641"/>
      <c r="W21" s="641"/>
      <c r="X21" s="641"/>
      <c r="Y21" s="642"/>
      <c r="Z21" s="676">
        <v>19.3</v>
      </c>
      <c r="AA21" s="676"/>
      <c r="AB21" s="676"/>
      <c r="AC21" s="676"/>
      <c r="AD21" s="677">
        <v>1094889</v>
      </c>
      <c r="AE21" s="677"/>
      <c r="AF21" s="677"/>
      <c r="AG21" s="677"/>
      <c r="AH21" s="677"/>
      <c r="AI21" s="677"/>
      <c r="AJ21" s="677"/>
      <c r="AK21" s="677"/>
      <c r="AL21" s="643">
        <v>31.1</v>
      </c>
      <c r="AM21" s="644"/>
      <c r="AN21" s="644"/>
      <c r="AO21" s="678"/>
      <c r="AP21" s="637" t="s">
        <v>285</v>
      </c>
      <c r="AQ21" s="712"/>
      <c r="AR21" s="712"/>
      <c r="AS21" s="712"/>
      <c r="AT21" s="712"/>
      <c r="AU21" s="712"/>
      <c r="AV21" s="712"/>
      <c r="AW21" s="712"/>
      <c r="AX21" s="712"/>
      <c r="AY21" s="712"/>
      <c r="AZ21" s="712"/>
      <c r="BA21" s="712"/>
      <c r="BB21" s="712"/>
      <c r="BC21" s="712"/>
      <c r="BD21" s="712"/>
      <c r="BE21" s="712"/>
      <c r="BF21" s="713"/>
      <c r="BG21" s="640" t="s">
        <v>141</v>
      </c>
      <c r="BH21" s="641"/>
      <c r="BI21" s="641"/>
      <c r="BJ21" s="641"/>
      <c r="BK21" s="641"/>
      <c r="BL21" s="641"/>
      <c r="BM21" s="641"/>
      <c r="BN21" s="642"/>
      <c r="BO21" s="676" t="s">
        <v>141</v>
      </c>
      <c r="BP21" s="676"/>
      <c r="BQ21" s="676"/>
      <c r="BR21" s="676"/>
      <c r="BS21" s="677" t="s">
        <v>141</v>
      </c>
      <c r="BT21" s="677"/>
      <c r="BU21" s="677"/>
      <c r="BV21" s="677"/>
      <c r="BW21" s="677"/>
      <c r="BX21" s="677"/>
      <c r="BY21" s="677"/>
      <c r="BZ21" s="677"/>
      <c r="CA21" s="677"/>
      <c r="CB21" s="708"/>
      <c r="CD21" s="621"/>
      <c r="CE21" s="622"/>
      <c r="CF21" s="622"/>
      <c r="CG21" s="622"/>
      <c r="CH21" s="622"/>
      <c r="CI21" s="622"/>
      <c r="CJ21" s="622"/>
      <c r="CK21" s="622"/>
      <c r="CL21" s="622"/>
      <c r="CM21" s="622"/>
      <c r="CN21" s="622"/>
      <c r="CO21" s="622"/>
      <c r="CP21" s="622"/>
      <c r="CQ21" s="623"/>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7" t="s">
        <v>286</v>
      </c>
      <c r="C22" s="638"/>
      <c r="D22" s="638"/>
      <c r="E22" s="638"/>
      <c r="F22" s="638"/>
      <c r="G22" s="638"/>
      <c r="H22" s="638"/>
      <c r="I22" s="638"/>
      <c r="J22" s="638"/>
      <c r="K22" s="638"/>
      <c r="L22" s="638"/>
      <c r="M22" s="638"/>
      <c r="N22" s="638"/>
      <c r="O22" s="638"/>
      <c r="P22" s="638"/>
      <c r="Q22" s="639"/>
      <c r="R22" s="640">
        <v>1094889</v>
      </c>
      <c r="S22" s="641"/>
      <c r="T22" s="641"/>
      <c r="U22" s="641"/>
      <c r="V22" s="641"/>
      <c r="W22" s="641"/>
      <c r="X22" s="641"/>
      <c r="Y22" s="642"/>
      <c r="Z22" s="676">
        <v>17.399999999999999</v>
      </c>
      <c r="AA22" s="676"/>
      <c r="AB22" s="676"/>
      <c r="AC22" s="676"/>
      <c r="AD22" s="677">
        <v>1094889</v>
      </c>
      <c r="AE22" s="677"/>
      <c r="AF22" s="677"/>
      <c r="AG22" s="677"/>
      <c r="AH22" s="677"/>
      <c r="AI22" s="677"/>
      <c r="AJ22" s="677"/>
      <c r="AK22" s="677"/>
      <c r="AL22" s="643">
        <v>31.1</v>
      </c>
      <c r="AM22" s="644"/>
      <c r="AN22" s="644"/>
      <c r="AO22" s="678"/>
      <c r="AP22" s="637" t="s">
        <v>287</v>
      </c>
      <c r="AQ22" s="712"/>
      <c r="AR22" s="712"/>
      <c r="AS22" s="712"/>
      <c r="AT22" s="712"/>
      <c r="AU22" s="712"/>
      <c r="AV22" s="712"/>
      <c r="AW22" s="712"/>
      <c r="AX22" s="712"/>
      <c r="AY22" s="712"/>
      <c r="AZ22" s="712"/>
      <c r="BA22" s="712"/>
      <c r="BB22" s="712"/>
      <c r="BC22" s="712"/>
      <c r="BD22" s="712"/>
      <c r="BE22" s="712"/>
      <c r="BF22" s="713"/>
      <c r="BG22" s="640" t="s">
        <v>141</v>
      </c>
      <c r="BH22" s="641"/>
      <c r="BI22" s="641"/>
      <c r="BJ22" s="641"/>
      <c r="BK22" s="641"/>
      <c r="BL22" s="641"/>
      <c r="BM22" s="641"/>
      <c r="BN22" s="642"/>
      <c r="BO22" s="676" t="s">
        <v>141</v>
      </c>
      <c r="BP22" s="676"/>
      <c r="BQ22" s="676"/>
      <c r="BR22" s="676"/>
      <c r="BS22" s="677" t="s">
        <v>141</v>
      </c>
      <c r="BT22" s="677"/>
      <c r="BU22" s="677"/>
      <c r="BV22" s="677"/>
      <c r="BW22" s="677"/>
      <c r="BX22" s="677"/>
      <c r="BY22" s="677"/>
      <c r="BZ22" s="677"/>
      <c r="CA22" s="677"/>
      <c r="CB22" s="708"/>
      <c r="CD22" s="692" t="s">
        <v>288</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7" t="s">
        <v>289</v>
      </c>
      <c r="C23" s="638"/>
      <c r="D23" s="638"/>
      <c r="E23" s="638"/>
      <c r="F23" s="638"/>
      <c r="G23" s="638"/>
      <c r="H23" s="638"/>
      <c r="I23" s="638"/>
      <c r="J23" s="638"/>
      <c r="K23" s="638"/>
      <c r="L23" s="638"/>
      <c r="M23" s="638"/>
      <c r="N23" s="638"/>
      <c r="O23" s="638"/>
      <c r="P23" s="638"/>
      <c r="Q23" s="639"/>
      <c r="R23" s="640">
        <v>119089</v>
      </c>
      <c r="S23" s="641"/>
      <c r="T23" s="641"/>
      <c r="U23" s="641"/>
      <c r="V23" s="641"/>
      <c r="W23" s="641"/>
      <c r="X23" s="641"/>
      <c r="Y23" s="642"/>
      <c r="Z23" s="676">
        <v>1.9</v>
      </c>
      <c r="AA23" s="676"/>
      <c r="AB23" s="676"/>
      <c r="AC23" s="676"/>
      <c r="AD23" s="677" t="s">
        <v>141</v>
      </c>
      <c r="AE23" s="677"/>
      <c r="AF23" s="677"/>
      <c r="AG23" s="677"/>
      <c r="AH23" s="677"/>
      <c r="AI23" s="677"/>
      <c r="AJ23" s="677"/>
      <c r="AK23" s="677"/>
      <c r="AL23" s="643" t="s">
        <v>141</v>
      </c>
      <c r="AM23" s="644"/>
      <c r="AN23" s="644"/>
      <c r="AO23" s="678"/>
      <c r="AP23" s="637" t="s">
        <v>290</v>
      </c>
      <c r="AQ23" s="712"/>
      <c r="AR23" s="712"/>
      <c r="AS23" s="712"/>
      <c r="AT23" s="712"/>
      <c r="AU23" s="712"/>
      <c r="AV23" s="712"/>
      <c r="AW23" s="712"/>
      <c r="AX23" s="712"/>
      <c r="AY23" s="712"/>
      <c r="AZ23" s="712"/>
      <c r="BA23" s="712"/>
      <c r="BB23" s="712"/>
      <c r="BC23" s="712"/>
      <c r="BD23" s="712"/>
      <c r="BE23" s="712"/>
      <c r="BF23" s="713"/>
      <c r="BG23" s="640" t="s">
        <v>141</v>
      </c>
      <c r="BH23" s="641"/>
      <c r="BI23" s="641"/>
      <c r="BJ23" s="641"/>
      <c r="BK23" s="641"/>
      <c r="BL23" s="641"/>
      <c r="BM23" s="641"/>
      <c r="BN23" s="642"/>
      <c r="BO23" s="676" t="s">
        <v>235</v>
      </c>
      <c r="BP23" s="676"/>
      <c r="BQ23" s="676"/>
      <c r="BR23" s="676"/>
      <c r="BS23" s="677" t="s">
        <v>141</v>
      </c>
      <c r="BT23" s="677"/>
      <c r="BU23" s="677"/>
      <c r="BV23" s="677"/>
      <c r="BW23" s="677"/>
      <c r="BX23" s="677"/>
      <c r="BY23" s="677"/>
      <c r="BZ23" s="677"/>
      <c r="CA23" s="677"/>
      <c r="CB23" s="708"/>
      <c r="CD23" s="692" t="s">
        <v>229</v>
      </c>
      <c r="CE23" s="693"/>
      <c r="CF23" s="693"/>
      <c r="CG23" s="693"/>
      <c r="CH23" s="693"/>
      <c r="CI23" s="693"/>
      <c r="CJ23" s="693"/>
      <c r="CK23" s="693"/>
      <c r="CL23" s="693"/>
      <c r="CM23" s="693"/>
      <c r="CN23" s="693"/>
      <c r="CO23" s="693"/>
      <c r="CP23" s="693"/>
      <c r="CQ23" s="694"/>
      <c r="CR23" s="692" t="s">
        <v>291</v>
      </c>
      <c r="CS23" s="693"/>
      <c r="CT23" s="693"/>
      <c r="CU23" s="693"/>
      <c r="CV23" s="693"/>
      <c r="CW23" s="693"/>
      <c r="CX23" s="693"/>
      <c r="CY23" s="694"/>
      <c r="CZ23" s="692" t="s">
        <v>292</v>
      </c>
      <c r="DA23" s="693"/>
      <c r="DB23" s="693"/>
      <c r="DC23" s="694"/>
      <c r="DD23" s="692" t="s">
        <v>293</v>
      </c>
      <c r="DE23" s="693"/>
      <c r="DF23" s="693"/>
      <c r="DG23" s="693"/>
      <c r="DH23" s="693"/>
      <c r="DI23" s="693"/>
      <c r="DJ23" s="693"/>
      <c r="DK23" s="694"/>
      <c r="DL23" s="724" t="s">
        <v>294</v>
      </c>
      <c r="DM23" s="725"/>
      <c r="DN23" s="725"/>
      <c r="DO23" s="725"/>
      <c r="DP23" s="725"/>
      <c r="DQ23" s="725"/>
      <c r="DR23" s="725"/>
      <c r="DS23" s="725"/>
      <c r="DT23" s="725"/>
      <c r="DU23" s="725"/>
      <c r="DV23" s="726"/>
      <c r="DW23" s="692" t="s">
        <v>295</v>
      </c>
      <c r="DX23" s="693"/>
      <c r="DY23" s="693"/>
      <c r="DZ23" s="693"/>
      <c r="EA23" s="693"/>
      <c r="EB23" s="693"/>
      <c r="EC23" s="694"/>
    </row>
    <row r="24" spans="2:133" ht="11.25" customHeight="1" x14ac:dyDescent="0.2">
      <c r="B24" s="637" t="s">
        <v>296</v>
      </c>
      <c r="C24" s="638"/>
      <c r="D24" s="638"/>
      <c r="E24" s="638"/>
      <c r="F24" s="638"/>
      <c r="G24" s="638"/>
      <c r="H24" s="638"/>
      <c r="I24" s="638"/>
      <c r="J24" s="638"/>
      <c r="K24" s="638"/>
      <c r="L24" s="638"/>
      <c r="M24" s="638"/>
      <c r="N24" s="638"/>
      <c r="O24" s="638"/>
      <c r="P24" s="638"/>
      <c r="Q24" s="639"/>
      <c r="R24" s="640" t="s">
        <v>235</v>
      </c>
      <c r="S24" s="641"/>
      <c r="T24" s="641"/>
      <c r="U24" s="641"/>
      <c r="V24" s="641"/>
      <c r="W24" s="641"/>
      <c r="X24" s="641"/>
      <c r="Y24" s="642"/>
      <c r="Z24" s="676" t="s">
        <v>141</v>
      </c>
      <c r="AA24" s="676"/>
      <c r="AB24" s="676"/>
      <c r="AC24" s="676"/>
      <c r="AD24" s="677" t="s">
        <v>141</v>
      </c>
      <c r="AE24" s="677"/>
      <c r="AF24" s="677"/>
      <c r="AG24" s="677"/>
      <c r="AH24" s="677"/>
      <c r="AI24" s="677"/>
      <c r="AJ24" s="677"/>
      <c r="AK24" s="677"/>
      <c r="AL24" s="643" t="s">
        <v>141</v>
      </c>
      <c r="AM24" s="644"/>
      <c r="AN24" s="644"/>
      <c r="AO24" s="678"/>
      <c r="AP24" s="637" t="s">
        <v>297</v>
      </c>
      <c r="AQ24" s="712"/>
      <c r="AR24" s="712"/>
      <c r="AS24" s="712"/>
      <c r="AT24" s="712"/>
      <c r="AU24" s="712"/>
      <c r="AV24" s="712"/>
      <c r="AW24" s="712"/>
      <c r="AX24" s="712"/>
      <c r="AY24" s="712"/>
      <c r="AZ24" s="712"/>
      <c r="BA24" s="712"/>
      <c r="BB24" s="712"/>
      <c r="BC24" s="712"/>
      <c r="BD24" s="712"/>
      <c r="BE24" s="712"/>
      <c r="BF24" s="713"/>
      <c r="BG24" s="640" t="s">
        <v>141</v>
      </c>
      <c r="BH24" s="641"/>
      <c r="BI24" s="641"/>
      <c r="BJ24" s="641"/>
      <c r="BK24" s="641"/>
      <c r="BL24" s="641"/>
      <c r="BM24" s="641"/>
      <c r="BN24" s="642"/>
      <c r="BO24" s="676" t="s">
        <v>141</v>
      </c>
      <c r="BP24" s="676"/>
      <c r="BQ24" s="676"/>
      <c r="BR24" s="676"/>
      <c r="BS24" s="677" t="s">
        <v>235</v>
      </c>
      <c r="BT24" s="677"/>
      <c r="BU24" s="677"/>
      <c r="BV24" s="677"/>
      <c r="BW24" s="677"/>
      <c r="BX24" s="677"/>
      <c r="BY24" s="677"/>
      <c r="BZ24" s="677"/>
      <c r="CA24" s="677"/>
      <c r="CB24" s="708"/>
      <c r="CD24" s="689" t="s">
        <v>298</v>
      </c>
      <c r="CE24" s="690"/>
      <c r="CF24" s="690"/>
      <c r="CG24" s="690"/>
      <c r="CH24" s="690"/>
      <c r="CI24" s="690"/>
      <c r="CJ24" s="690"/>
      <c r="CK24" s="690"/>
      <c r="CL24" s="690"/>
      <c r="CM24" s="690"/>
      <c r="CN24" s="690"/>
      <c r="CO24" s="690"/>
      <c r="CP24" s="690"/>
      <c r="CQ24" s="691"/>
      <c r="CR24" s="686">
        <v>2125637</v>
      </c>
      <c r="CS24" s="687"/>
      <c r="CT24" s="687"/>
      <c r="CU24" s="687"/>
      <c r="CV24" s="687"/>
      <c r="CW24" s="687"/>
      <c r="CX24" s="687"/>
      <c r="CY24" s="715"/>
      <c r="CZ24" s="716">
        <v>38</v>
      </c>
      <c r="DA24" s="699"/>
      <c r="DB24" s="699"/>
      <c r="DC24" s="718"/>
      <c r="DD24" s="714">
        <v>1417637</v>
      </c>
      <c r="DE24" s="687"/>
      <c r="DF24" s="687"/>
      <c r="DG24" s="687"/>
      <c r="DH24" s="687"/>
      <c r="DI24" s="687"/>
      <c r="DJ24" s="687"/>
      <c r="DK24" s="715"/>
      <c r="DL24" s="714">
        <v>1381086</v>
      </c>
      <c r="DM24" s="687"/>
      <c r="DN24" s="687"/>
      <c r="DO24" s="687"/>
      <c r="DP24" s="687"/>
      <c r="DQ24" s="687"/>
      <c r="DR24" s="687"/>
      <c r="DS24" s="687"/>
      <c r="DT24" s="687"/>
      <c r="DU24" s="687"/>
      <c r="DV24" s="715"/>
      <c r="DW24" s="716">
        <v>38.4</v>
      </c>
      <c r="DX24" s="699"/>
      <c r="DY24" s="699"/>
      <c r="DZ24" s="699"/>
      <c r="EA24" s="699"/>
      <c r="EB24" s="699"/>
      <c r="EC24" s="717"/>
    </row>
    <row r="25" spans="2:133" ht="11.25" customHeight="1" x14ac:dyDescent="0.2">
      <c r="B25" s="637" t="s">
        <v>299</v>
      </c>
      <c r="C25" s="638"/>
      <c r="D25" s="638"/>
      <c r="E25" s="638"/>
      <c r="F25" s="638"/>
      <c r="G25" s="638"/>
      <c r="H25" s="638"/>
      <c r="I25" s="638"/>
      <c r="J25" s="638"/>
      <c r="K25" s="638"/>
      <c r="L25" s="638"/>
      <c r="M25" s="638"/>
      <c r="N25" s="638"/>
      <c r="O25" s="638"/>
      <c r="P25" s="638"/>
      <c r="Q25" s="639"/>
      <c r="R25" s="640">
        <v>3633429</v>
      </c>
      <c r="S25" s="641"/>
      <c r="T25" s="641"/>
      <c r="U25" s="641"/>
      <c r="V25" s="641"/>
      <c r="W25" s="641"/>
      <c r="X25" s="641"/>
      <c r="Y25" s="642"/>
      <c r="Z25" s="676">
        <v>57.7</v>
      </c>
      <c r="AA25" s="676"/>
      <c r="AB25" s="676"/>
      <c r="AC25" s="676"/>
      <c r="AD25" s="677">
        <v>3514340</v>
      </c>
      <c r="AE25" s="677"/>
      <c r="AF25" s="677"/>
      <c r="AG25" s="677"/>
      <c r="AH25" s="677"/>
      <c r="AI25" s="677"/>
      <c r="AJ25" s="677"/>
      <c r="AK25" s="677"/>
      <c r="AL25" s="643">
        <v>99.8</v>
      </c>
      <c r="AM25" s="644"/>
      <c r="AN25" s="644"/>
      <c r="AO25" s="678"/>
      <c r="AP25" s="637" t="s">
        <v>300</v>
      </c>
      <c r="AQ25" s="712"/>
      <c r="AR25" s="712"/>
      <c r="AS25" s="712"/>
      <c r="AT25" s="712"/>
      <c r="AU25" s="712"/>
      <c r="AV25" s="712"/>
      <c r="AW25" s="712"/>
      <c r="AX25" s="712"/>
      <c r="AY25" s="712"/>
      <c r="AZ25" s="712"/>
      <c r="BA25" s="712"/>
      <c r="BB25" s="712"/>
      <c r="BC25" s="712"/>
      <c r="BD25" s="712"/>
      <c r="BE25" s="712"/>
      <c r="BF25" s="713"/>
      <c r="BG25" s="640" t="s">
        <v>141</v>
      </c>
      <c r="BH25" s="641"/>
      <c r="BI25" s="641"/>
      <c r="BJ25" s="641"/>
      <c r="BK25" s="641"/>
      <c r="BL25" s="641"/>
      <c r="BM25" s="641"/>
      <c r="BN25" s="642"/>
      <c r="BO25" s="676" t="s">
        <v>235</v>
      </c>
      <c r="BP25" s="676"/>
      <c r="BQ25" s="676"/>
      <c r="BR25" s="676"/>
      <c r="BS25" s="677" t="s">
        <v>141</v>
      </c>
      <c r="BT25" s="677"/>
      <c r="BU25" s="677"/>
      <c r="BV25" s="677"/>
      <c r="BW25" s="677"/>
      <c r="BX25" s="677"/>
      <c r="BY25" s="677"/>
      <c r="BZ25" s="677"/>
      <c r="CA25" s="677"/>
      <c r="CB25" s="708"/>
      <c r="CD25" s="637" t="s">
        <v>301</v>
      </c>
      <c r="CE25" s="638"/>
      <c r="CF25" s="638"/>
      <c r="CG25" s="638"/>
      <c r="CH25" s="638"/>
      <c r="CI25" s="638"/>
      <c r="CJ25" s="638"/>
      <c r="CK25" s="638"/>
      <c r="CL25" s="638"/>
      <c r="CM25" s="638"/>
      <c r="CN25" s="638"/>
      <c r="CO25" s="638"/>
      <c r="CP25" s="638"/>
      <c r="CQ25" s="639"/>
      <c r="CR25" s="640">
        <v>793980</v>
      </c>
      <c r="CS25" s="649"/>
      <c r="CT25" s="649"/>
      <c r="CU25" s="649"/>
      <c r="CV25" s="649"/>
      <c r="CW25" s="649"/>
      <c r="CX25" s="649"/>
      <c r="CY25" s="650"/>
      <c r="CZ25" s="643">
        <v>14.2</v>
      </c>
      <c r="DA25" s="651"/>
      <c r="DB25" s="651"/>
      <c r="DC25" s="652"/>
      <c r="DD25" s="646">
        <v>740615</v>
      </c>
      <c r="DE25" s="649"/>
      <c r="DF25" s="649"/>
      <c r="DG25" s="649"/>
      <c r="DH25" s="649"/>
      <c r="DI25" s="649"/>
      <c r="DJ25" s="649"/>
      <c r="DK25" s="650"/>
      <c r="DL25" s="646">
        <v>706244</v>
      </c>
      <c r="DM25" s="649"/>
      <c r="DN25" s="649"/>
      <c r="DO25" s="649"/>
      <c r="DP25" s="649"/>
      <c r="DQ25" s="649"/>
      <c r="DR25" s="649"/>
      <c r="DS25" s="649"/>
      <c r="DT25" s="649"/>
      <c r="DU25" s="649"/>
      <c r="DV25" s="650"/>
      <c r="DW25" s="643">
        <v>19.7</v>
      </c>
      <c r="DX25" s="651"/>
      <c r="DY25" s="651"/>
      <c r="DZ25" s="651"/>
      <c r="EA25" s="651"/>
      <c r="EB25" s="651"/>
      <c r="EC25" s="665"/>
    </row>
    <row r="26" spans="2:133" ht="11.25" customHeight="1" x14ac:dyDescent="0.2">
      <c r="B26" s="637" t="s">
        <v>302</v>
      </c>
      <c r="C26" s="638"/>
      <c r="D26" s="638"/>
      <c r="E26" s="638"/>
      <c r="F26" s="638"/>
      <c r="G26" s="638"/>
      <c r="H26" s="638"/>
      <c r="I26" s="638"/>
      <c r="J26" s="638"/>
      <c r="K26" s="638"/>
      <c r="L26" s="638"/>
      <c r="M26" s="638"/>
      <c r="N26" s="638"/>
      <c r="O26" s="638"/>
      <c r="P26" s="638"/>
      <c r="Q26" s="639"/>
      <c r="R26" s="640">
        <v>2791</v>
      </c>
      <c r="S26" s="641"/>
      <c r="T26" s="641"/>
      <c r="U26" s="641"/>
      <c r="V26" s="641"/>
      <c r="W26" s="641"/>
      <c r="X26" s="641"/>
      <c r="Y26" s="642"/>
      <c r="Z26" s="676">
        <v>0</v>
      </c>
      <c r="AA26" s="676"/>
      <c r="AB26" s="676"/>
      <c r="AC26" s="676"/>
      <c r="AD26" s="677">
        <v>2791</v>
      </c>
      <c r="AE26" s="677"/>
      <c r="AF26" s="677"/>
      <c r="AG26" s="677"/>
      <c r="AH26" s="677"/>
      <c r="AI26" s="677"/>
      <c r="AJ26" s="677"/>
      <c r="AK26" s="677"/>
      <c r="AL26" s="643">
        <v>0.1</v>
      </c>
      <c r="AM26" s="644"/>
      <c r="AN26" s="644"/>
      <c r="AO26" s="678"/>
      <c r="AP26" s="637" t="s">
        <v>303</v>
      </c>
      <c r="AQ26" s="712"/>
      <c r="AR26" s="712"/>
      <c r="AS26" s="712"/>
      <c r="AT26" s="712"/>
      <c r="AU26" s="712"/>
      <c r="AV26" s="712"/>
      <c r="AW26" s="712"/>
      <c r="AX26" s="712"/>
      <c r="AY26" s="712"/>
      <c r="AZ26" s="712"/>
      <c r="BA26" s="712"/>
      <c r="BB26" s="712"/>
      <c r="BC26" s="712"/>
      <c r="BD26" s="712"/>
      <c r="BE26" s="712"/>
      <c r="BF26" s="713"/>
      <c r="BG26" s="640" t="s">
        <v>141</v>
      </c>
      <c r="BH26" s="641"/>
      <c r="BI26" s="641"/>
      <c r="BJ26" s="641"/>
      <c r="BK26" s="641"/>
      <c r="BL26" s="641"/>
      <c r="BM26" s="641"/>
      <c r="BN26" s="642"/>
      <c r="BO26" s="676" t="s">
        <v>235</v>
      </c>
      <c r="BP26" s="676"/>
      <c r="BQ26" s="676"/>
      <c r="BR26" s="676"/>
      <c r="BS26" s="677" t="s">
        <v>141</v>
      </c>
      <c r="BT26" s="677"/>
      <c r="BU26" s="677"/>
      <c r="BV26" s="677"/>
      <c r="BW26" s="677"/>
      <c r="BX26" s="677"/>
      <c r="BY26" s="677"/>
      <c r="BZ26" s="677"/>
      <c r="CA26" s="677"/>
      <c r="CB26" s="708"/>
      <c r="CD26" s="637" t="s">
        <v>304</v>
      </c>
      <c r="CE26" s="638"/>
      <c r="CF26" s="638"/>
      <c r="CG26" s="638"/>
      <c r="CH26" s="638"/>
      <c r="CI26" s="638"/>
      <c r="CJ26" s="638"/>
      <c r="CK26" s="638"/>
      <c r="CL26" s="638"/>
      <c r="CM26" s="638"/>
      <c r="CN26" s="638"/>
      <c r="CO26" s="638"/>
      <c r="CP26" s="638"/>
      <c r="CQ26" s="639"/>
      <c r="CR26" s="640">
        <v>449588</v>
      </c>
      <c r="CS26" s="641"/>
      <c r="CT26" s="641"/>
      <c r="CU26" s="641"/>
      <c r="CV26" s="641"/>
      <c r="CW26" s="641"/>
      <c r="CX26" s="641"/>
      <c r="CY26" s="642"/>
      <c r="CZ26" s="643">
        <v>8</v>
      </c>
      <c r="DA26" s="651"/>
      <c r="DB26" s="651"/>
      <c r="DC26" s="652"/>
      <c r="DD26" s="646">
        <v>418387</v>
      </c>
      <c r="DE26" s="641"/>
      <c r="DF26" s="641"/>
      <c r="DG26" s="641"/>
      <c r="DH26" s="641"/>
      <c r="DI26" s="641"/>
      <c r="DJ26" s="641"/>
      <c r="DK26" s="642"/>
      <c r="DL26" s="646" t="s">
        <v>141</v>
      </c>
      <c r="DM26" s="641"/>
      <c r="DN26" s="641"/>
      <c r="DO26" s="641"/>
      <c r="DP26" s="641"/>
      <c r="DQ26" s="641"/>
      <c r="DR26" s="641"/>
      <c r="DS26" s="641"/>
      <c r="DT26" s="641"/>
      <c r="DU26" s="641"/>
      <c r="DV26" s="642"/>
      <c r="DW26" s="643" t="s">
        <v>141</v>
      </c>
      <c r="DX26" s="651"/>
      <c r="DY26" s="651"/>
      <c r="DZ26" s="651"/>
      <c r="EA26" s="651"/>
      <c r="EB26" s="651"/>
      <c r="EC26" s="665"/>
    </row>
    <row r="27" spans="2:133" ht="11.25" customHeight="1" x14ac:dyDescent="0.2">
      <c r="B27" s="637" t="s">
        <v>305</v>
      </c>
      <c r="C27" s="638"/>
      <c r="D27" s="638"/>
      <c r="E27" s="638"/>
      <c r="F27" s="638"/>
      <c r="G27" s="638"/>
      <c r="H27" s="638"/>
      <c r="I27" s="638"/>
      <c r="J27" s="638"/>
      <c r="K27" s="638"/>
      <c r="L27" s="638"/>
      <c r="M27" s="638"/>
      <c r="N27" s="638"/>
      <c r="O27" s="638"/>
      <c r="P27" s="638"/>
      <c r="Q27" s="639"/>
      <c r="R27" s="640">
        <v>14239</v>
      </c>
      <c r="S27" s="641"/>
      <c r="T27" s="641"/>
      <c r="U27" s="641"/>
      <c r="V27" s="641"/>
      <c r="W27" s="641"/>
      <c r="X27" s="641"/>
      <c r="Y27" s="642"/>
      <c r="Z27" s="676">
        <v>0.2</v>
      </c>
      <c r="AA27" s="676"/>
      <c r="AB27" s="676"/>
      <c r="AC27" s="676"/>
      <c r="AD27" s="677" t="s">
        <v>141</v>
      </c>
      <c r="AE27" s="677"/>
      <c r="AF27" s="677"/>
      <c r="AG27" s="677"/>
      <c r="AH27" s="677"/>
      <c r="AI27" s="677"/>
      <c r="AJ27" s="677"/>
      <c r="AK27" s="677"/>
      <c r="AL27" s="643" t="s">
        <v>141</v>
      </c>
      <c r="AM27" s="644"/>
      <c r="AN27" s="644"/>
      <c r="AO27" s="678"/>
      <c r="AP27" s="637" t="s">
        <v>306</v>
      </c>
      <c r="AQ27" s="638"/>
      <c r="AR27" s="638"/>
      <c r="AS27" s="638"/>
      <c r="AT27" s="638"/>
      <c r="AU27" s="638"/>
      <c r="AV27" s="638"/>
      <c r="AW27" s="638"/>
      <c r="AX27" s="638"/>
      <c r="AY27" s="638"/>
      <c r="AZ27" s="638"/>
      <c r="BA27" s="638"/>
      <c r="BB27" s="638"/>
      <c r="BC27" s="638"/>
      <c r="BD27" s="638"/>
      <c r="BE27" s="638"/>
      <c r="BF27" s="639"/>
      <c r="BG27" s="640">
        <v>1918585</v>
      </c>
      <c r="BH27" s="641"/>
      <c r="BI27" s="641"/>
      <c r="BJ27" s="641"/>
      <c r="BK27" s="641"/>
      <c r="BL27" s="641"/>
      <c r="BM27" s="641"/>
      <c r="BN27" s="642"/>
      <c r="BO27" s="676">
        <v>100</v>
      </c>
      <c r="BP27" s="676"/>
      <c r="BQ27" s="676"/>
      <c r="BR27" s="676"/>
      <c r="BS27" s="677" t="s">
        <v>235</v>
      </c>
      <c r="BT27" s="677"/>
      <c r="BU27" s="677"/>
      <c r="BV27" s="677"/>
      <c r="BW27" s="677"/>
      <c r="BX27" s="677"/>
      <c r="BY27" s="677"/>
      <c r="BZ27" s="677"/>
      <c r="CA27" s="677"/>
      <c r="CB27" s="708"/>
      <c r="CD27" s="637" t="s">
        <v>307</v>
      </c>
      <c r="CE27" s="638"/>
      <c r="CF27" s="638"/>
      <c r="CG27" s="638"/>
      <c r="CH27" s="638"/>
      <c r="CI27" s="638"/>
      <c r="CJ27" s="638"/>
      <c r="CK27" s="638"/>
      <c r="CL27" s="638"/>
      <c r="CM27" s="638"/>
      <c r="CN27" s="638"/>
      <c r="CO27" s="638"/>
      <c r="CP27" s="638"/>
      <c r="CQ27" s="639"/>
      <c r="CR27" s="640">
        <v>886567</v>
      </c>
      <c r="CS27" s="649"/>
      <c r="CT27" s="649"/>
      <c r="CU27" s="649"/>
      <c r="CV27" s="649"/>
      <c r="CW27" s="649"/>
      <c r="CX27" s="649"/>
      <c r="CY27" s="650"/>
      <c r="CZ27" s="643">
        <v>15.9</v>
      </c>
      <c r="DA27" s="651"/>
      <c r="DB27" s="651"/>
      <c r="DC27" s="652"/>
      <c r="DD27" s="646">
        <v>231932</v>
      </c>
      <c r="DE27" s="649"/>
      <c r="DF27" s="649"/>
      <c r="DG27" s="649"/>
      <c r="DH27" s="649"/>
      <c r="DI27" s="649"/>
      <c r="DJ27" s="649"/>
      <c r="DK27" s="650"/>
      <c r="DL27" s="646">
        <v>229752</v>
      </c>
      <c r="DM27" s="649"/>
      <c r="DN27" s="649"/>
      <c r="DO27" s="649"/>
      <c r="DP27" s="649"/>
      <c r="DQ27" s="649"/>
      <c r="DR27" s="649"/>
      <c r="DS27" s="649"/>
      <c r="DT27" s="649"/>
      <c r="DU27" s="649"/>
      <c r="DV27" s="650"/>
      <c r="DW27" s="643">
        <v>6.4</v>
      </c>
      <c r="DX27" s="651"/>
      <c r="DY27" s="651"/>
      <c r="DZ27" s="651"/>
      <c r="EA27" s="651"/>
      <c r="EB27" s="651"/>
      <c r="EC27" s="665"/>
    </row>
    <row r="28" spans="2:133" ht="11.25" customHeight="1" x14ac:dyDescent="0.2">
      <c r="B28" s="637" t="s">
        <v>308</v>
      </c>
      <c r="C28" s="638"/>
      <c r="D28" s="638"/>
      <c r="E28" s="638"/>
      <c r="F28" s="638"/>
      <c r="G28" s="638"/>
      <c r="H28" s="638"/>
      <c r="I28" s="638"/>
      <c r="J28" s="638"/>
      <c r="K28" s="638"/>
      <c r="L28" s="638"/>
      <c r="M28" s="638"/>
      <c r="N28" s="638"/>
      <c r="O28" s="638"/>
      <c r="P28" s="638"/>
      <c r="Q28" s="639"/>
      <c r="R28" s="640">
        <v>8107</v>
      </c>
      <c r="S28" s="641"/>
      <c r="T28" s="641"/>
      <c r="U28" s="641"/>
      <c r="V28" s="641"/>
      <c r="W28" s="641"/>
      <c r="X28" s="641"/>
      <c r="Y28" s="642"/>
      <c r="Z28" s="676">
        <v>0.1</v>
      </c>
      <c r="AA28" s="676"/>
      <c r="AB28" s="676"/>
      <c r="AC28" s="676"/>
      <c r="AD28" s="677">
        <v>4427</v>
      </c>
      <c r="AE28" s="677"/>
      <c r="AF28" s="677"/>
      <c r="AG28" s="677"/>
      <c r="AH28" s="677"/>
      <c r="AI28" s="677"/>
      <c r="AJ28" s="677"/>
      <c r="AK28" s="677"/>
      <c r="AL28" s="643">
        <v>0.1</v>
      </c>
      <c r="AM28" s="644"/>
      <c r="AN28" s="644"/>
      <c r="AO28" s="678"/>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6"/>
      <c r="BP28" s="676"/>
      <c r="BQ28" s="676"/>
      <c r="BR28" s="676"/>
      <c r="BS28" s="646"/>
      <c r="BT28" s="641"/>
      <c r="BU28" s="641"/>
      <c r="BV28" s="641"/>
      <c r="BW28" s="641"/>
      <c r="BX28" s="641"/>
      <c r="BY28" s="641"/>
      <c r="BZ28" s="641"/>
      <c r="CA28" s="641"/>
      <c r="CB28" s="675"/>
      <c r="CD28" s="637" t="s">
        <v>309</v>
      </c>
      <c r="CE28" s="638"/>
      <c r="CF28" s="638"/>
      <c r="CG28" s="638"/>
      <c r="CH28" s="638"/>
      <c r="CI28" s="638"/>
      <c r="CJ28" s="638"/>
      <c r="CK28" s="638"/>
      <c r="CL28" s="638"/>
      <c r="CM28" s="638"/>
      <c r="CN28" s="638"/>
      <c r="CO28" s="638"/>
      <c r="CP28" s="638"/>
      <c r="CQ28" s="639"/>
      <c r="CR28" s="640">
        <v>445090</v>
      </c>
      <c r="CS28" s="641"/>
      <c r="CT28" s="641"/>
      <c r="CU28" s="641"/>
      <c r="CV28" s="641"/>
      <c r="CW28" s="641"/>
      <c r="CX28" s="641"/>
      <c r="CY28" s="642"/>
      <c r="CZ28" s="643">
        <v>8</v>
      </c>
      <c r="DA28" s="651"/>
      <c r="DB28" s="651"/>
      <c r="DC28" s="652"/>
      <c r="DD28" s="646">
        <v>445090</v>
      </c>
      <c r="DE28" s="641"/>
      <c r="DF28" s="641"/>
      <c r="DG28" s="641"/>
      <c r="DH28" s="641"/>
      <c r="DI28" s="641"/>
      <c r="DJ28" s="641"/>
      <c r="DK28" s="642"/>
      <c r="DL28" s="646">
        <v>445090</v>
      </c>
      <c r="DM28" s="641"/>
      <c r="DN28" s="641"/>
      <c r="DO28" s="641"/>
      <c r="DP28" s="641"/>
      <c r="DQ28" s="641"/>
      <c r="DR28" s="641"/>
      <c r="DS28" s="641"/>
      <c r="DT28" s="641"/>
      <c r="DU28" s="641"/>
      <c r="DV28" s="642"/>
      <c r="DW28" s="643">
        <v>12.4</v>
      </c>
      <c r="DX28" s="651"/>
      <c r="DY28" s="651"/>
      <c r="DZ28" s="651"/>
      <c r="EA28" s="651"/>
      <c r="EB28" s="651"/>
      <c r="EC28" s="665"/>
    </row>
    <row r="29" spans="2:133" ht="11.25" customHeight="1" x14ac:dyDescent="0.2">
      <c r="B29" s="637" t="s">
        <v>310</v>
      </c>
      <c r="C29" s="638"/>
      <c r="D29" s="638"/>
      <c r="E29" s="638"/>
      <c r="F29" s="638"/>
      <c r="G29" s="638"/>
      <c r="H29" s="638"/>
      <c r="I29" s="638"/>
      <c r="J29" s="638"/>
      <c r="K29" s="638"/>
      <c r="L29" s="638"/>
      <c r="M29" s="638"/>
      <c r="N29" s="638"/>
      <c r="O29" s="638"/>
      <c r="P29" s="638"/>
      <c r="Q29" s="639"/>
      <c r="R29" s="640">
        <v>5203</v>
      </c>
      <c r="S29" s="641"/>
      <c r="T29" s="641"/>
      <c r="U29" s="641"/>
      <c r="V29" s="641"/>
      <c r="W29" s="641"/>
      <c r="X29" s="641"/>
      <c r="Y29" s="642"/>
      <c r="Z29" s="676">
        <v>0.1</v>
      </c>
      <c r="AA29" s="676"/>
      <c r="AB29" s="676"/>
      <c r="AC29" s="676"/>
      <c r="AD29" s="677" t="s">
        <v>141</v>
      </c>
      <c r="AE29" s="677"/>
      <c r="AF29" s="677"/>
      <c r="AG29" s="677"/>
      <c r="AH29" s="677"/>
      <c r="AI29" s="677"/>
      <c r="AJ29" s="677"/>
      <c r="AK29" s="677"/>
      <c r="AL29" s="643" t="s">
        <v>141</v>
      </c>
      <c r="AM29" s="644"/>
      <c r="AN29" s="644"/>
      <c r="AO29" s="678"/>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6"/>
      <c r="BP29" s="676"/>
      <c r="BQ29" s="676"/>
      <c r="BR29" s="676"/>
      <c r="BS29" s="677"/>
      <c r="BT29" s="677"/>
      <c r="BU29" s="677"/>
      <c r="BV29" s="677"/>
      <c r="BW29" s="677"/>
      <c r="BX29" s="677"/>
      <c r="BY29" s="677"/>
      <c r="BZ29" s="677"/>
      <c r="CA29" s="677"/>
      <c r="CB29" s="708"/>
      <c r="CD29" s="653" t="s">
        <v>311</v>
      </c>
      <c r="CE29" s="654"/>
      <c r="CF29" s="637" t="s">
        <v>74</v>
      </c>
      <c r="CG29" s="638"/>
      <c r="CH29" s="638"/>
      <c r="CI29" s="638"/>
      <c r="CJ29" s="638"/>
      <c r="CK29" s="638"/>
      <c r="CL29" s="638"/>
      <c r="CM29" s="638"/>
      <c r="CN29" s="638"/>
      <c r="CO29" s="638"/>
      <c r="CP29" s="638"/>
      <c r="CQ29" s="639"/>
      <c r="CR29" s="640">
        <v>445090</v>
      </c>
      <c r="CS29" s="649"/>
      <c r="CT29" s="649"/>
      <c r="CU29" s="649"/>
      <c r="CV29" s="649"/>
      <c r="CW29" s="649"/>
      <c r="CX29" s="649"/>
      <c r="CY29" s="650"/>
      <c r="CZ29" s="643">
        <v>8</v>
      </c>
      <c r="DA29" s="651"/>
      <c r="DB29" s="651"/>
      <c r="DC29" s="652"/>
      <c r="DD29" s="646">
        <v>445090</v>
      </c>
      <c r="DE29" s="649"/>
      <c r="DF29" s="649"/>
      <c r="DG29" s="649"/>
      <c r="DH29" s="649"/>
      <c r="DI29" s="649"/>
      <c r="DJ29" s="649"/>
      <c r="DK29" s="650"/>
      <c r="DL29" s="646">
        <v>445090</v>
      </c>
      <c r="DM29" s="649"/>
      <c r="DN29" s="649"/>
      <c r="DO29" s="649"/>
      <c r="DP29" s="649"/>
      <c r="DQ29" s="649"/>
      <c r="DR29" s="649"/>
      <c r="DS29" s="649"/>
      <c r="DT29" s="649"/>
      <c r="DU29" s="649"/>
      <c r="DV29" s="650"/>
      <c r="DW29" s="643">
        <v>12.4</v>
      </c>
      <c r="DX29" s="651"/>
      <c r="DY29" s="651"/>
      <c r="DZ29" s="651"/>
      <c r="EA29" s="651"/>
      <c r="EB29" s="651"/>
      <c r="EC29" s="665"/>
    </row>
    <row r="30" spans="2:133" ht="11.25" customHeight="1" x14ac:dyDescent="0.2">
      <c r="B30" s="637" t="s">
        <v>312</v>
      </c>
      <c r="C30" s="638"/>
      <c r="D30" s="638"/>
      <c r="E30" s="638"/>
      <c r="F30" s="638"/>
      <c r="G30" s="638"/>
      <c r="H30" s="638"/>
      <c r="I30" s="638"/>
      <c r="J30" s="638"/>
      <c r="K30" s="638"/>
      <c r="L30" s="638"/>
      <c r="M30" s="638"/>
      <c r="N30" s="638"/>
      <c r="O30" s="638"/>
      <c r="P30" s="638"/>
      <c r="Q30" s="639"/>
      <c r="R30" s="640">
        <v>848788</v>
      </c>
      <c r="S30" s="641"/>
      <c r="T30" s="641"/>
      <c r="U30" s="641"/>
      <c r="V30" s="641"/>
      <c r="W30" s="641"/>
      <c r="X30" s="641"/>
      <c r="Y30" s="642"/>
      <c r="Z30" s="676">
        <v>13.5</v>
      </c>
      <c r="AA30" s="676"/>
      <c r="AB30" s="676"/>
      <c r="AC30" s="676"/>
      <c r="AD30" s="677" t="s">
        <v>235</v>
      </c>
      <c r="AE30" s="677"/>
      <c r="AF30" s="677"/>
      <c r="AG30" s="677"/>
      <c r="AH30" s="677"/>
      <c r="AI30" s="677"/>
      <c r="AJ30" s="677"/>
      <c r="AK30" s="677"/>
      <c r="AL30" s="643" t="s">
        <v>141</v>
      </c>
      <c r="AM30" s="644"/>
      <c r="AN30" s="644"/>
      <c r="AO30" s="678"/>
      <c r="AP30" s="692" t="s">
        <v>229</v>
      </c>
      <c r="AQ30" s="693"/>
      <c r="AR30" s="693"/>
      <c r="AS30" s="693"/>
      <c r="AT30" s="693"/>
      <c r="AU30" s="693"/>
      <c r="AV30" s="693"/>
      <c r="AW30" s="693"/>
      <c r="AX30" s="693"/>
      <c r="AY30" s="693"/>
      <c r="AZ30" s="693"/>
      <c r="BA30" s="693"/>
      <c r="BB30" s="693"/>
      <c r="BC30" s="693"/>
      <c r="BD30" s="693"/>
      <c r="BE30" s="693"/>
      <c r="BF30" s="694"/>
      <c r="BG30" s="692" t="s">
        <v>313</v>
      </c>
      <c r="BH30" s="706"/>
      <c r="BI30" s="706"/>
      <c r="BJ30" s="706"/>
      <c r="BK30" s="706"/>
      <c r="BL30" s="706"/>
      <c r="BM30" s="706"/>
      <c r="BN30" s="706"/>
      <c r="BO30" s="706"/>
      <c r="BP30" s="706"/>
      <c r="BQ30" s="707"/>
      <c r="BR30" s="692" t="s">
        <v>314</v>
      </c>
      <c r="BS30" s="706"/>
      <c r="BT30" s="706"/>
      <c r="BU30" s="706"/>
      <c r="BV30" s="706"/>
      <c r="BW30" s="706"/>
      <c r="BX30" s="706"/>
      <c r="BY30" s="706"/>
      <c r="BZ30" s="706"/>
      <c r="CA30" s="706"/>
      <c r="CB30" s="707"/>
      <c r="CD30" s="655"/>
      <c r="CE30" s="656"/>
      <c r="CF30" s="637" t="s">
        <v>315</v>
      </c>
      <c r="CG30" s="638"/>
      <c r="CH30" s="638"/>
      <c r="CI30" s="638"/>
      <c r="CJ30" s="638"/>
      <c r="CK30" s="638"/>
      <c r="CL30" s="638"/>
      <c r="CM30" s="638"/>
      <c r="CN30" s="638"/>
      <c r="CO30" s="638"/>
      <c r="CP30" s="638"/>
      <c r="CQ30" s="639"/>
      <c r="CR30" s="640">
        <v>431292</v>
      </c>
      <c r="CS30" s="641"/>
      <c r="CT30" s="641"/>
      <c r="CU30" s="641"/>
      <c r="CV30" s="641"/>
      <c r="CW30" s="641"/>
      <c r="CX30" s="641"/>
      <c r="CY30" s="642"/>
      <c r="CZ30" s="643">
        <v>7.7</v>
      </c>
      <c r="DA30" s="651"/>
      <c r="DB30" s="651"/>
      <c r="DC30" s="652"/>
      <c r="DD30" s="646">
        <v>431292</v>
      </c>
      <c r="DE30" s="641"/>
      <c r="DF30" s="641"/>
      <c r="DG30" s="641"/>
      <c r="DH30" s="641"/>
      <c r="DI30" s="641"/>
      <c r="DJ30" s="641"/>
      <c r="DK30" s="642"/>
      <c r="DL30" s="646">
        <v>431292</v>
      </c>
      <c r="DM30" s="641"/>
      <c r="DN30" s="641"/>
      <c r="DO30" s="641"/>
      <c r="DP30" s="641"/>
      <c r="DQ30" s="641"/>
      <c r="DR30" s="641"/>
      <c r="DS30" s="641"/>
      <c r="DT30" s="641"/>
      <c r="DU30" s="641"/>
      <c r="DV30" s="642"/>
      <c r="DW30" s="643">
        <v>12</v>
      </c>
      <c r="DX30" s="651"/>
      <c r="DY30" s="651"/>
      <c r="DZ30" s="651"/>
      <c r="EA30" s="651"/>
      <c r="EB30" s="651"/>
      <c r="EC30" s="665"/>
    </row>
    <row r="31" spans="2:133" ht="11.25" customHeight="1" x14ac:dyDescent="0.2">
      <c r="B31" s="709" t="s">
        <v>316</v>
      </c>
      <c r="C31" s="710"/>
      <c r="D31" s="710"/>
      <c r="E31" s="710"/>
      <c r="F31" s="710"/>
      <c r="G31" s="710"/>
      <c r="H31" s="710"/>
      <c r="I31" s="710"/>
      <c r="J31" s="710"/>
      <c r="K31" s="710"/>
      <c r="L31" s="710"/>
      <c r="M31" s="710"/>
      <c r="N31" s="710"/>
      <c r="O31" s="710"/>
      <c r="P31" s="710"/>
      <c r="Q31" s="711"/>
      <c r="R31" s="640" t="s">
        <v>141</v>
      </c>
      <c r="S31" s="641"/>
      <c r="T31" s="641"/>
      <c r="U31" s="641"/>
      <c r="V31" s="641"/>
      <c r="W31" s="641"/>
      <c r="X31" s="641"/>
      <c r="Y31" s="642"/>
      <c r="Z31" s="676" t="s">
        <v>141</v>
      </c>
      <c r="AA31" s="676"/>
      <c r="AB31" s="676"/>
      <c r="AC31" s="676"/>
      <c r="AD31" s="677" t="s">
        <v>141</v>
      </c>
      <c r="AE31" s="677"/>
      <c r="AF31" s="677"/>
      <c r="AG31" s="677"/>
      <c r="AH31" s="677"/>
      <c r="AI31" s="677"/>
      <c r="AJ31" s="677"/>
      <c r="AK31" s="677"/>
      <c r="AL31" s="643" t="s">
        <v>141</v>
      </c>
      <c r="AM31" s="644"/>
      <c r="AN31" s="644"/>
      <c r="AO31" s="678"/>
      <c r="AP31" s="701" t="s">
        <v>317</v>
      </c>
      <c r="AQ31" s="702"/>
      <c r="AR31" s="702"/>
      <c r="AS31" s="702"/>
      <c r="AT31" s="703" t="s">
        <v>318</v>
      </c>
      <c r="AU31" s="212"/>
      <c r="AV31" s="212"/>
      <c r="AW31" s="212"/>
      <c r="AX31" s="689" t="s">
        <v>193</v>
      </c>
      <c r="AY31" s="690"/>
      <c r="AZ31" s="690"/>
      <c r="BA31" s="690"/>
      <c r="BB31" s="690"/>
      <c r="BC31" s="690"/>
      <c r="BD31" s="690"/>
      <c r="BE31" s="690"/>
      <c r="BF31" s="691"/>
      <c r="BG31" s="697">
        <v>99.6</v>
      </c>
      <c r="BH31" s="698"/>
      <c r="BI31" s="698"/>
      <c r="BJ31" s="698"/>
      <c r="BK31" s="698"/>
      <c r="BL31" s="698"/>
      <c r="BM31" s="699">
        <v>99.3</v>
      </c>
      <c r="BN31" s="698"/>
      <c r="BO31" s="698"/>
      <c r="BP31" s="698"/>
      <c r="BQ31" s="700"/>
      <c r="BR31" s="697">
        <v>99.6</v>
      </c>
      <c r="BS31" s="698"/>
      <c r="BT31" s="698"/>
      <c r="BU31" s="698"/>
      <c r="BV31" s="698"/>
      <c r="BW31" s="698"/>
      <c r="BX31" s="699">
        <v>99</v>
      </c>
      <c r="BY31" s="698"/>
      <c r="BZ31" s="698"/>
      <c r="CA31" s="698"/>
      <c r="CB31" s="700"/>
      <c r="CD31" s="655"/>
      <c r="CE31" s="656"/>
      <c r="CF31" s="637" t="s">
        <v>319</v>
      </c>
      <c r="CG31" s="638"/>
      <c r="CH31" s="638"/>
      <c r="CI31" s="638"/>
      <c r="CJ31" s="638"/>
      <c r="CK31" s="638"/>
      <c r="CL31" s="638"/>
      <c r="CM31" s="638"/>
      <c r="CN31" s="638"/>
      <c r="CO31" s="638"/>
      <c r="CP31" s="638"/>
      <c r="CQ31" s="639"/>
      <c r="CR31" s="640">
        <v>13798</v>
      </c>
      <c r="CS31" s="649"/>
      <c r="CT31" s="649"/>
      <c r="CU31" s="649"/>
      <c r="CV31" s="649"/>
      <c r="CW31" s="649"/>
      <c r="CX31" s="649"/>
      <c r="CY31" s="650"/>
      <c r="CZ31" s="643">
        <v>0.2</v>
      </c>
      <c r="DA31" s="651"/>
      <c r="DB31" s="651"/>
      <c r="DC31" s="652"/>
      <c r="DD31" s="646">
        <v>13798</v>
      </c>
      <c r="DE31" s="649"/>
      <c r="DF31" s="649"/>
      <c r="DG31" s="649"/>
      <c r="DH31" s="649"/>
      <c r="DI31" s="649"/>
      <c r="DJ31" s="649"/>
      <c r="DK31" s="650"/>
      <c r="DL31" s="646">
        <v>13798</v>
      </c>
      <c r="DM31" s="649"/>
      <c r="DN31" s="649"/>
      <c r="DO31" s="649"/>
      <c r="DP31" s="649"/>
      <c r="DQ31" s="649"/>
      <c r="DR31" s="649"/>
      <c r="DS31" s="649"/>
      <c r="DT31" s="649"/>
      <c r="DU31" s="649"/>
      <c r="DV31" s="650"/>
      <c r="DW31" s="643">
        <v>0.4</v>
      </c>
      <c r="DX31" s="651"/>
      <c r="DY31" s="651"/>
      <c r="DZ31" s="651"/>
      <c r="EA31" s="651"/>
      <c r="EB31" s="651"/>
      <c r="EC31" s="665"/>
    </row>
    <row r="32" spans="2:133" ht="11.25" customHeight="1" x14ac:dyDescent="0.2">
      <c r="B32" s="637" t="s">
        <v>320</v>
      </c>
      <c r="C32" s="638"/>
      <c r="D32" s="638"/>
      <c r="E32" s="638"/>
      <c r="F32" s="638"/>
      <c r="G32" s="638"/>
      <c r="H32" s="638"/>
      <c r="I32" s="638"/>
      <c r="J32" s="638"/>
      <c r="K32" s="638"/>
      <c r="L32" s="638"/>
      <c r="M32" s="638"/>
      <c r="N32" s="638"/>
      <c r="O32" s="638"/>
      <c r="P32" s="638"/>
      <c r="Q32" s="639"/>
      <c r="R32" s="640">
        <v>385800</v>
      </c>
      <c r="S32" s="641"/>
      <c r="T32" s="641"/>
      <c r="U32" s="641"/>
      <c r="V32" s="641"/>
      <c r="W32" s="641"/>
      <c r="X32" s="641"/>
      <c r="Y32" s="642"/>
      <c r="Z32" s="676">
        <v>6.1</v>
      </c>
      <c r="AA32" s="676"/>
      <c r="AB32" s="676"/>
      <c r="AC32" s="676"/>
      <c r="AD32" s="677" t="s">
        <v>141</v>
      </c>
      <c r="AE32" s="677"/>
      <c r="AF32" s="677"/>
      <c r="AG32" s="677"/>
      <c r="AH32" s="677"/>
      <c r="AI32" s="677"/>
      <c r="AJ32" s="677"/>
      <c r="AK32" s="677"/>
      <c r="AL32" s="643" t="s">
        <v>141</v>
      </c>
      <c r="AM32" s="644"/>
      <c r="AN32" s="644"/>
      <c r="AO32" s="678"/>
      <c r="AP32" s="679"/>
      <c r="AQ32" s="680"/>
      <c r="AR32" s="680"/>
      <c r="AS32" s="680"/>
      <c r="AT32" s="704"/>
      <c r="AU32" s="208" t="s">
        <v>321</v>
      </c>
      <c r="AX32" s="637" t="s">
        <v>322</v>
      </c>
      <c r="AY32" s="638"/>
      <c r="AZ32" s="638"/>
      <c r="BA32" s="638"/>
      <c r="BB32" s="638"/>
      <c r="BC32" s="638"/>
      <c r="BD32" s="638"/>
      <c r="BE32" s="638"/>
      <c r="BF32" s="639"/>
      <c r="BG32" s="696">
        <v>99.6</v>
      </c>
      <c r="BH32" s="649"/>
      <c r="BI32" s="649"/>
      <c r="BJ32" s="649"/>
      <c r="BK32" s="649"/>
      <c r="BL32" s="649"/>
      <c r="BM32" s="644">
        <v>99.4</v>
      </c>
      <c r="BN32" s="649"/>
      <c r="BO32" s="649"/>
      <c r="BP32" s="649"/>
      <c r="BQ32" s="674"/>
      <c r="BR32" s="696">
        <v>99.6</v>
      </c>
      <c r="BS32" s="649"/>
      <c r="BT32" s="649"/>
      <c r="BU32" s="649"/>
      <c r="BV32" s="649"/>
      <c r="BW32" s="649"/>
      <c r="BX32" s="644">
        <v>99.4</v>
      </c>
      <c r="BY32" s="649"/>
      <c r="BZ32" s="649"/>
      <c r="CA32" s="649"/>
      <c r="CB32" s="674"/>
      <c r="CD32" s="657"/>
      <c r="CE32" s="658"/>
      <c r="CF32" s="637" t="s">
        <v>323</v>
      </c>
      <c r="CG32" s="638"/>
      <c r="CH32" s="638"/>
      <c r="CI32" s="638"/>
      <c r="CJ32" s="638"/>
      <c r="CK32" s="638"/>
      <c r="CL32" s="638"/>
      <c r="CM32" s="638"/>
      <c r="CN32" s="638"/>
      <c r="CO32" s="638"/>
      <c r="CP32" s="638"/>
      <c r="CQ32" s="639"/>
      <c r="CR32" s="640" t="s">
        <v>141</v>
      </c>
      <c r="CS32" s="641"/>
      <c r="CT32" s="641"/>
      <c r="CU32" s="641"/>
      <c r="CV32" s="641"/>
      <c r="CW32" s="641"/>
      <c r="CX32" s="641"/>
      <c r="CY32" s="642"/>
      <c r="CZ32" s="643" t="s">
        <v>141</v>
      </c>
      <c r="DA32" s="651"/>
      <c r="DB32" s="651"/>
      <c r="DC32" s="652"/>
      <c r="DD32" s="646" t="s">
        <v>141</v>
      </c>
      <c r="DE32" s="641"/>
      <c r="DF32" s="641"/>
      <c r="DG32" s="641"/>
      <c r="DH32" s="641"/>
      <c r="DI32" s="641"/>
      <c r="DJ32" s="641"/>
      <c r="DK32" s="642"/>
      <c r="DL32" s="646" t="s">
        <v>141</v>
      </c>
      <c r="DM32" s="641"/>
      <c r="DN32" s="641"/>
      <c r="DO32" s="641"/>
      <c r="DP32" s="641"/>
      <c r="DQ32" s="641"/>
      <c r="DR32" s="641"/>
      <c r="DS32" s="641"/>
      <c r="DT32" s="641"/>
      <c r="DU32" s="641"/>
      <c r="DV32" s="642"/>
      <c r="DW32" s="643" t="s">
        <v>141</v>
      </c>
      <c r="DX32" s="651"/>
      <c r="DY32" s="651"/>
      <c r="DZ32" s="651"/>
      <c r="EA32" s="651"/>
      <c r="EB32" s="651"/>
      <c r="EC32" s="665"/>
    </row>
    <row r="33" spans="2:133" ht="11.25" customHeight="1" x14ac:dyDescent="0.2">
      <c r="B33" s="637" t="s">
        <v>324</v>
      </c>
      <c r="C33" s="638"/>
      <c r="D33" s="638"/>
      <c r="E33" s="638"/>
      <c r="F33" s="638"/>
      <c r="G33" s="638"/>
      <c r="H33" s="638"/>
      <c r="I33" s="638"/>
      <c r="J33" s="638"/>
      <c r="K33" s="638"/>
      <c r="L33" s="638"/>
      <c r="M33" s="638"/>
      <c r="N33" s="638"/>
      <c r="O33" s="638"/>
      <c r="P33" s="638"/>
      <c r="Q33" s="639"/>
      <c r="R33" s="640">
        <v>7979</v>
      </c>
      <c r="S33" s="641"/>
      <c r="T33" s="641"/>
      <c r="U33" s="641"/>
      <c r="V33" s="641"/>
      <c r="W33" s="641"/>
      <c r="X33" s="641"/>
      <c r="Y33" s="642"/>
      <c r="Z33" s="676">
        <v>0.1</v>
      </c>
      <c r="AA33" s="676"/>
      <c r="AB33" s="676"/>
      <c r="AC33" s="676"/>
      <c r="AD33" s="677" t="s">
        <v>141</v>
      </c>
      <c r="AE33" s="677"/>
      <c r="AF33" s="677"/>
      <c r="AG33" s="677"/>
      <c r="AH33" s="677"/>
      <c r="AI33" s="677"/>
      <c r="AJ33" s="677"/>
      <c r="AK33" s="677"/>
      <c r="AL33" s="643" t="s">
        <v>235</v>
      </c>
      <c r="AM33" s="644"/>
      <c r="AN33" s="644"/>
      <c r="AO33" s="678"/>
      <c r="AP33" s="681"/>
      <c r="AQ33" s="682"/>
      <c r="AR33" s="682"/>
      <c r="AS33" s="682"/>
      <c r="AT33" s="705"/>
      <c r="AU33" s="213"/>
      <c r="AV33" s="213"/>
      <c r="AW33" s="213"/>
      <c r="AX33" s="621" t="s">
        <v>325</v>
      </c>
      <c r="AY33" s="622"/>
      <c r="AZ33" s="622"/>
      <c r="BA33" s="622"/>
      <c r="BB33" s="622"/>
      <c r="BC33" s="622"/>
      <c r="BD33" s="622"/>
      <c r="BE33" s="622"/>
      <c r="BF33" s="623"/>
      <c r="BG33" s="695">
        <v>99.7</v>
      </c>
      <c r="BH33" s="625"/>
      <c r="BI33" s="625"/>
      <c r="BJ33" s="625"/>
      <c r="BK33" s="625"/>
      <c r="BL33" s="625"/>
      <c r="BM33" s="669">
        <v>99.2</v>
      </c>
      <c r="BN33" s="625"/>
      <c r="BO33" s="625"/>
      <c r="BP33" s="625"/>
      <c r="BQ33" s="663"/>
      <c r="BR33" s="695">
        <v>99.6</v>
      </c>
      <c r="BS33" s="625"/>
      <c r="BT33" s="625"/>
      <c r="BU33" s="625"/>
      <c r="BV33" s="625"/>
      <c r="BW33" s="625"/>
      <c r="BX33" s="669">
        <v>98.6</v>
      </c>
      <c r="BY33" s="625"/>
      <c r="BZ33" s="625"/>
      <c r="CA33" s="625"/>
      <c r="CB33" s="663"/>
      <c r="CD33" s="637" t="s">
        <v>326</v>
      </c>
      <c r="CE33" s="638"/>
      <c r="CF33" s="638"/>
      <c r="CG33" s="638"/>
      <c r="CH33" s="638"/>
      <c r="CI33" s="638"/>
      <c r="CJ33" s="638"/>
      <c r="CK33" s="638"/>
      <c r="CL33" s="638"/>
      <c r="CM33" s="638"/>
      <c r="CN33" s="638"/>
      <c r="CO33" s="638"/>
      <c r="CP33" s="638"/>
      <c r="CQ33" s="639"/>
      <c r="CR33" s="640">
        <v>3146486</v>
      </c>
      <c r="CS33" s="649"/>
      <c r="CT33" s="649"/>
      <c r="CU33" s="649"/>
      <c r="CV33" s="649"/>
      <c r="CW33" s="649"/>
      <c r="CX33" s="649"/>
      <c r="CY33" s="650"/>
      <c r="CZ33" s="643">
        <v>56.3</v>
      </c>
      <c r="DA33" s="651"/>
      <c r="DB33" s="651"/>
      <c r="DC33" s="652"/>
      <c r="DD33" s="646">
        <v>2577667</v>
      </c>
      <c r="DE33" s="649"/>
      <c r="DF33" s="649"/>
      <c r="DG33" s="649"/>
      <c r="DH33" s="649"/>
      <c r="DI33" s="649"/>
      <c r="DJ33" s="649"/>
      <c r="DK33" s="650"/>
      <c r="DL33" s="646">
        <v>1411820</v>
      </c>
      <c r="DM33" s="649"/>
      <c r="DN33" s="649"/>
      <c r="DO33" s="649"/>
      <c r="DP33" s="649"/>
      <c r="DQ33" s="649"/>
      <c r="DR33" s="649"/>
      <c r="DS33" s="649"/>
      <c r="DT33" s="649"/>
      <c r="DU33" s="649"/>
      <c r="DV33" s="650"/>
      <c r="DW33" s="643">
        <v>39.299999999999997</v>
      </c>
      <c r="DX33" s="651"/>
      <c r="DY33" s="651"/>
      <c r="DZ33" s="651"/>
      <c r="EA33" s="651"/>
      <c r="EB33" s="651"/>
      <c r="EC33" s="665"/>
    </row>
    <row r="34" spans="2:133" ht="11.25" customHeight="1" x14ac:dyDescent="0.2">
      <c r="B34" s="637" t="s">
        <v>327</v>
      </c>
      <c r="C34" s="638"/>
      <c r="D34" s="638"/>
      <c r="E34" s="638"/>
      <c r="F34" s="638"/>
      <c r="G34" s="638"/>
      <c r="H34" s="638"/>
      <c r="I34" s="638"/>
      <c r="J34" s="638"/>
      <c r="K34" s="638"/>
      <c r="L34" s="638"/>
      <c r="M34" s="638"/>
      <c r="N34" s="638"/>
      <c r="O34" s="638"/>
      <c r="P34" s="638"/>
      <c r="Q34" s="639"/>
      <c r="R34" s="640">
        <v>69102</v>
      </c>
      <c r="S34" s="641"/>
      <c r="T34" s="641"/>
      <c r="U34" s="641"/>
      <c r="V34" s="641"/>
      <c r="W34" s="641"/>
      <c r="X34" s="641"/>
      <c r="Y34" s="642"/>
      <c r="Z34" s="676">
        <v>1.1000000000000001</v>
      </c>
      <c r="AA34" s="676"/>
      <c r="AB34" s="676"/>
      <c r="AC34" s="676"/>
      <c r="AD34" s="677" t="s">
        <v>235</v>
      </c>
      <c r="AE34" s="677"/>
      <c r="AF34" s="677"/>
      <c r="AG34" s="677"/>
      <c r="AH34" s="677"/>
      <c r="AI34" s="677"/>
      <c r="AJ34" s="677"/>
      <c r="AK34" s="677"/>
      <c r="AL34" s="643" t="s">
        <v>235</v>
      </c>
      <c r="AM34" s="644"/>
      <c r="AN34" s="644"/>
      <c r="AO34" s="67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7" t="s">
        <v>328</v>
      </c>
      <c r="CE34" s="638"/>
      <c r="CF34" s="638"/>
      <c r="CG34" s="638"/>
      <c r="CH34" s="638"/>
      <c r="CI34" s="638"/>
      <c r="CJ34" s="638"/>
      <c r="CK34" s="638"/>
      <c r="CL34" s="638"/>
      <c r="CM34" s="638"/>
      <c r="CN34" s="638"/>
      <c r="CO34" s="638"/>
      <c r="CP34" s="638"/>
      <c r="CQ34" s="639"/>
      <c r="CR34" s="640">
        <v>779915</v>
      </c>
      <c r="CS34" s="641"/>
      <c r="CT34" s="641"/>
      <c r="CU34" s="641"/>
      <c r="CV34" s="641"/>
      <c r="CW34" s="641"/>
      <c r="CX34" s="641"/>
      <c r="CY34" s="642"/>
      <c r="CZ34" s="643">
        <v>14</v>
      </c>
      <c r="DA34" s="651"/>
      <c r="DB34" s="651"/>
      <c r="DC34" s="652"/>
      <c r="DD34" s="646">
        <v>616747</v>
      </c>
      <c r="DE34" s="641"/>
      <c r="DF34" s="641"/>
      <c r="DG34" s="641"/>
      <c r="DH34" s="641"/>
      <c r="DI34" s="641"/>
      <c r="DJ34" s="641"/>
      <c r="DK34" s="642"/>
      <c r="DL34" s="646">
        <v>409147</v>
      </c>
      <c r="DM34" s="641"/>
      <c r="DN34" s="641"/>
      <c r="DO34" s="641"/>
      <c r="DP34" s="641"/>
      <c r="DQ34" s="641"/>
      <c r="DR34" s="641"/>
      <c r="DS34" s="641"/>
      <c r="DT34" s="641"/>
      <c r="DU34" s="641"/>
      <c r="DV34" s="642"/>
      <c r="DW34" s="643">
        <v>11.4</v>
      </c>
      <c r="DX34" s="651"/>
      <c r="DY34" s="651"/>
      <c r="DZ34" s="651"/>
      <c r="EA34" s="651"/>
      <c r="EB34" s="651"/>
      <c r="EC34" s="665"/>
    </row>
    <row r="35" spans="2:133" ht="11.25" customHeight="1" x14ac:dyDescent="0.2">
      <c r="B35" s="637" t="s">
        <v>329</v>
      </c>
      <c r="C35" s="638"/>
      <c r="D35" s="638"/>
      <c r="E35" s="638"/>
      <c r="F35" s="638"/>
      <c r="G35" s="638"/>
      <c r="H35" s="638"/>
      <c r="I35" s="638"/>
      <c r="J35" s="638"/>
      <c r="K35" s="638"/>
      <c r="L35" s="638"/>
      <c r="M35" s="638"/>
      <c r="N35" s="638"/>
      <c r="O35" s="638"/>
      <c r="P35" s="638"/>
      <c r="Q35" s="639"/>
      <c r="R35" s="640">
        <v>423831</v>
      </c>
      <c r="S35" s="641"/>
      <c r="T35" s="641"/>
      <c r="U35" s="641"/>
      <c r="V35" s="641"/>
      <c r="W35" s="641"/>
      <c r="X35" s="641"/>
      <c r="Y35" s="642"/>
      <c r="Z35" s="676">
        <v>6.7</v>
      </c>
      <c r="AA35" s="676"/>
      <c r="AB35" s="676"/>
      <c r="AC35" s="676"/>
      <c r="AD35" s="677" t="s">
        <v>141</v>
      </c>
      <c r="AE35" s="677"/>
      <c r="AF35" s="677"/>
      <c r="AG35" s="677"/>
      <c r="AH35" s="677"/>
      <c r="AI35" s="677"/>
      <c r="AJ35" s="677"/>
      <c r="AK35" s="677"/>
      <c r="AL35" s="643" t="s">
        <v>235</v>
      </c>
      <c r="AM35" s="644"/>
      <c r="AN35" s="644"/>
      <c r="AO35" s="678"/>
      <c r="AP35" s="218"/>
      <c r="AQ35" s="692" t="s">
        <v>330</v>
      </c>
      <c r="AR35" s="693"/>
      <c r="AS35" s="693"/>
      <c r="AT35" s="693"/>
      <c r="AU35" s="693"/>
      <c r="AV35" s="693"/>
      <c r="AW35" s="693"/>
      <c r="AX35" s="693"/>
      <c r="AY35" s="693"/>
      <c r="AZ35" s="693"/>
      <c r="BA35" s="693"/>
      <c r="BB35" s="693"/>
      <c r="BC35" s="693"/>
      <c r="BD35" s="693"/>
      <c r="BE35" s="693"/>
      <c r="BF35" s="694"/>
      <c r="BG35" s="692" t="s">
        <v>331</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7" t="s">
        <v>332</v>
      </c>
      <c r="CE35" s="638"/>
      <c r="CF35" s="638"/>
      <c r="CG35" s="638"/>
      <c r="CH35" s="638"/>
      <c r="CI35" s="638"/>
      <c r="CJ35" s="638"/>
      <c r="CK35" s="638"/>
      <c r="CL35" s="638"/>
      <c r="CM35" s="638"/>
      <c r="CN35" s="638"/>
      <c r="CO35" s="638"/>
      <c r="CP35" s="638"/>
      <c r="CQ35" s="639"/>
      <c r="CR35" s="640">
        <v>147915</v>
      </c>
      <c r="CS35" s="649"/>
      <c r="CT35" s="649"/>
      <c r="CU35" s="649"/>
      <c r="CV35" s="649"/>
      <c r="CW35" s="649"/>
      <c r="CX35" s="649"/>
      <c r="CY35" s="650"/>
      <c r="CZ35" s="643">
        <v>2.6</v>
      </c>
      <c r="DA35" s="651"/>
      <c r="DB35" s="651"/>
      <c r="DC35" s="652"/>
      <c r="DD35" s="646">
        <v>46448</v>
      </c>
      <c r="DE35" s="649"/>
      <c r="DF35" s="649"/>
      <c r="DG35" s="649"/>
      <c r="DH35" s="649"/>
      <c r="DI35" s="649"/>
      <c r="DJ35" s="649"/>
      <c r="DK35" s="650"/>
      <c r="DL35" s="646">
        <v>24486</v>
      </c>
      <c r="DM35" s="649"/>
      <c r="DN35" s="649"/>
      <c r="DO35" s="649"/>
      <c r="DP35" s="649"/>
      <c r="DQ35" s="649"/>
      <c r="DR35" s="649"/>
      <c r="DS35" s="649"/>
      <c r="DT35" s="649"/>
      <c r="DU35" s="649"/>
      <c r="DV35" s="650"/>
      <c r="DW35" s="643">
        <v>0.7</v>
      </c>
      <c r="DX35" s="651"/>
      <c r="DY35" s="651"/>
      <c r="DZ35" s="651"/>
      <c r="EA35" s="651"/>
      <c r="EB35" s="651"/>
      <c r="EC35" s="665"/>
    </row>
    <row r="36" spans="2:133" ht="11.25" customHeight="1" x14ac:dyDescent="0.2">
      <c r="B36" s="637" t="s">
        <v>333</v>
      </c>
      <c r="C36" s="638"/>
      <c r="D36" s="638"/>
      <c r="E36" s="638"/>
      <c r="F36" s="638"/>
      <c r="G36" s="638"/>
      <c r="H36" s="638"/>
      <c r="I36" s="638"/>
      <c r="J36" s="638"/>
      <c r="K36" s="638"/>
      <c r="L36" s="638"/>
      <c r="M36" s="638"/>
      <c r="N36" s="638"/>
      <c r="O36" s="638"/>
      <c r="P36" s="638"/>
      <c r="Q36" s="639"/>
      <c r="R36" s="640">
        <v>661624</v>
      </c>
      <c r="S36" s="641"/>
      <c r="T36" s="641"/>
      <c r="U36" s="641"/>
      <c r="V36" s="641"/>
      <c r="W36" s="641"/>
      <c r="X36" s="641"/>
      <c r="Y36" s="642"/>
      <c r="Z36" s="676">
        <v>10.5</v>
      </c>
      <c r="AA36" s="676"/>
      <c r="AB36" s="676"/>
      <c r="AC36" s="676"/>
      <c r="AD36" s="677" t="s">
        <v>141</v>
      </c>
      <c r="AE36" s="677"/>
      <c r="AF36" s="677"/>
      <c r="AG36" s="677"/>
      <c r="AH36" s="677"/>
      <c r="AI36" s="677"/>
      <c r="AJ36" s="677"/>
      <c r="AK36" s="677"/>
      <c r="AL36" s="643" t="s">
        <v>141</v>
      </c>
      <c r="AM36" s="644"/>
      <c r="AN36" s="644"/>
      <c r="AO36" s="678"/>
      <c r="AP36" s="218"/>
      <c r="AQ36" s="683" t="s">
        <v>334</v>
      </c>
      <c r="AR36" s="684"/>
      <c r="AS36" s="684"/>
      <c r="AT36" s="684"/>
      <c r="AU36" s="684"/>
      <c r="AV36" s="684"/>
      <c r="AW36" s="684"/>
      <c r="AX36" s="684"/>
      <c r="AY36" s="685"/>
      <c r="AZ36" s="686">
        <v>757330</v>
      </c>
      <c r="BA36" s="687"/>
      <c r="BB36" s="687"/>
      <c r="BC36" s="687"/>
      <c r="BD36" s="687"/>
      <c r="BE36" s="687"/>
      <c r="BF36" s="688"/>
      <c r="BG36" s="689" t="s">
        <v>335</v>
      </c>
      <c r="BH36" s="690"/>
      <c r="BI36" s="690"/>
      <c r="BJ36" s="690"/>
      <c r="BK36" s="690"/>
      <c r="BL36" s="690"/>
      <c r="BM36" s="690"/>
      <c r="BN36" s="690"/>
      <c r="BO36" s="690"/>
      <c r="BP36" s="690"/>
      <c r="BQ36" s="690"/>
      <c r="BR36" s="690"/>
      <c r="BS36" s="690"/>
      <c r="BT36" s="690"/>
      <c r="BU36" s="691"/>
      <c r="BV36" s="686">
        <v>52866</v>
      </c>
      <c r="BW36" s="687"/>
      <c r="BX36" s="687"/>
      <c r="BY36" s="687"/>
      <c r="BZ36" s="687"/>
      <c r="CA36" s="687"/>
      <c r="CB36" s="688"/>
      <c r="CD36" s="637" t="s">
        <v>336</v>
      </c>
      <c r="CE36" s="638"/>
      <c r="CF36" s="638"/>
      <c r="CG36" s="638"/>
      <c r="CH36" s="638"/>
      <c r="CI36" s="638"/>
      <c r="CJ36" s="638"/>
      <c r="CK36" s="638"/>
      <c r="CL36" s="638"/>
      <c r="CM36" s="638"/>
      <c r="CN36" s="638"/>
      <c r="CO36" s="638"/>
      <c r="CP36" s="638"/>
      <c r="CQ36" s="639"/>
      <c r="CR36" s="640">
        <v>1016418</v>
      </c>
      <c r="CS36" s="641"/>
      <c r="CT36" s="641"/>
      <c r="CU36" s="641"/>
      <c r="CV36" s="641"/>
      <c r="CW36" s="641"/>
      <c r="CX36" s="641"/>
      <c r="CY36" s="642"/>
      <c r="CZ36" s="643">
        <v>18.2</v>
      </c>
      <c r="DA36" s="651"/>
      <c r="DB36" s="651"/>
      <c r="DC36" s="652"/>
      <c r="DD36" s="646">
        <v>870934</v>
      </c>
      <c r="DE36" s="641"/>
      <c r="DF36" s="641"/>
      <c r="DG36" s="641"/>
      <c r="DH36" s="641"/>
      <c r="DI36" s="641"/>
      <c r="DJ36" s="641"/>
      <c r="DK36" s="642"/>
      <c r="DL36" s="646">
        <v>515724</v>
      </c>
      <c r="DM36" s="641"/>
      <c r="DN36" s="641"/>
      <c r="DO36" s="641"/>
      <c r="DP36" s="641"/>
      <c r="DQ36" s="641"/>
      <c r="DR36" s="641"/>
      <c r="DS36" s="641"/>
      <c r="DT36" s="641"/>
      <c r="DU36" s="641"/>
      <c r="DV36" s="642"/>
      <c r="DW36" s="643">
        <v>14.3</v>
      </c>
      <c r="DX36" s="651"/>
      <c r="DY36" s="651"/>
      <c r="DZ36" s="651"/>
      <c r="EA36" s="651"/>
      <c r="EB36" s="651"/>
      <c r="EC36" s="665"/>
    </row>
    <row r="37" spans="2:133" ht="11.25" customHeight="1" x14ac:dyDescent="0.2">
      <c r="B37" s="637" t="s">
        <v>337</v>
      </c>
      <c r="C37" s="638"/>
      <c r="D37" s="638"/>
      <c r="E37" s="638"/>
      <c r="F37" s="638"/>
      <c r="G37" s="638"/>
      <c r="H37" s="638"/>
      <c r="I37" s="638"/>
      <c r="J37" s="638"/>
      <c r="K37" s="638"/>
      <c r="L37" s="638"/>
      <c r="M37" s="638"/>
      <c r="N37" s="638"/>
      <c r="O37" s="638"/>
      <c r="P37" s="638"/>
      <c r="Q37" s="639"/>
      <c r="R37" s="640">
        <v>59390</v>
      </c>
      <c r="S37" s="641"/>
      <c r="T37" s="641"/>
      <c r="U37" s="641"/>
      <c r="V37" s="641"/>
      <c r="W37" s="641"/>
      <c r="X37" s="641"/>
      <c r="Y37" s="642"/>
      <c r="Z37" s="676">
        <v>0.9</v>
      </c>
      <c r="AA37" s="676"/>
      <c r="AB37" s="676"/>
      <c r="AC37" s="676"/>
      <c r="AD37" s="677">
        <v>49</v>
      </c>
      <c r="AE37" s="677"/>
      <c r="AF37" s="677"/>
      <c r="AG37" s="677"/>
      <c r="AH37" s="677"/>
      <c r="AI37" s="677"/>
      <c r="AJ37" s="677"/>
      <c r="AK37" s="677"/>
      <c r="AL37" s="643">
        <v>0</v>
      </c>
      <c r="AM37" s="644"/>
      <c r="AN37" s="644"/>
      <c r="AO37" s="678"/>
      <c r="AQ37" s="671" t="s">
        <v>338</v>
      </c>
      <c r="AR37" s="672"/>
      <c r="AS37" s="672"/>
      <c r="AT37" s="672"/>
      <c r="AU37" s="672"/>
      <c r="AV37" s="672"/>
      <c r="AW37" s="672"/>
      <c r="AX37" s="672"/>
      <c r="AY37" s="673"/>
      <c r="AZ37" s="640">
        <v>246214</v>
      </c>
      <c r="BA37" s="641"/>
      <c r="BB37" s="641"/>
      <c r="BC37" s="641"/>
      <c r="BD37" s="649"/>
      <c r="BE37" s="649"/>
      <c r="BF37" s="674"/>
      <c r="BG37" s="637" t="s">
        <v>339</v>
      </c>
      <c r="BH37" s="638"/>
      <c r="BI37" s="638"/>
      <c r="BJ37" s="638"/>
      <c r="BK37" s="638"/>
      <c r="BL37" s="638"/>
      <c r="BM37" s="638"/>
      <c r="BN37" s="638"/>
      <c r="BO37" s="638"/>
      <c r="BP37" s="638"/>
      <c r="BQ37" s="638"/>
      <c r="BR37" s="638"/>
      <c r="BS37" s="638"/>
      <c r="BT37" s="638"/>
      <c r="BU37" s="639"/>
      <c r="BV37" s="640">
        <v>46617</v>
      </c>
      <c r="BW37" s="641"/>
      <c r="BX37" s="641"/>
      <c r="BY37" s="641"/>
      <c r="BZ37" s="641"/>
      <c r="CA37" s="641"/>
      <c r="CB37" s="675"/>
      <c r="CD37" s="637" t="s">
        <v>340</v>
      </c>
      <c r="CE37" s="638"/>
      <c r="CF37" s="638"/>
      <c r="CG37" s="638"/>
      <c r="CH37" s="638"/>
      <c r="CI37" s="638"/>
      <c r="CJ37" s="638"/>
      <c r="CK37" s="638"/>
      <c r="CL37" s="638"/>
      <c r="CM37" s="638"/>
      <c r="CN37" s="638"/>
      <c r="CO37" s="638"/>
      <c r="CP37" s="638"/>
      <c r="CQ37" s="639"/>
      <c r="CR37" s="640">
        <v>345357</v>
      </c>
      <c r="CS37" s="649"/>
      <c r="CT37" s="649"/>
      <c r="CU37" s="649"/>
      <c r="CV37" s="649"/>
      <c r="CW37" s="649"/>
      <c r="CX37" s="649"/>
      <c r="CY37" s="650"/>
      <c r="CZ37" s="643">
        <v>6.2</v>
      </c>
      <c r="DA37" s="651"/>
      <c r="DB37" s="651"/>
      <c r="DC37" s="652"/>
      <c r="DD37" s="646">
        <v>345357</v>
      </c>
      <c r="DE37" s="649"/>
      <c r="DF37" s="649"/>
      <c r="DG37" s="649"/>
      <c r="DH37" s="649"/>
      <c r="DI37" s="649"/>
      <c r="DJ37" s="649"/>
      <c r="DK37" s="650"/>
      <c r="DL37" s="646">
        <v>345357</v>
      </c>
      <c r="DM37" s="649"/>
      <c r="DN37" s="649"/>
      <c r="DO37" s="649"/>
      <c r="DP37" s="649"/>
      <c r="DQ37" s="649"/>
      <c r="DR37" s="649"/>
      <c r="DS37" s="649"/>
      <c r="DT37" s="649"/>
      <c r="DU37" s="649"/>
      <c r="DV37" s="650"/>
      <c r="DW37" s="643">
        <v>9.6</v>
      </c>
      <c r="DX37" s="651"/>
      <c r="DY37" s="651"/>
      <c r="DZ37" s="651"/>
      <c r="EA37" s="651"/>
      <c r="EB37" s="651"/>
      <c r="EC37" s="665"/>
    </row>
    <row r="38" spans="2:133" ht="11.25" customHeight="1" x14ac:dyDescent="0.2">
      <c r="B38" s="637" t="s">
        <v>341</v>
      </c>
      <c r="C38" s="638"/>
      <c r="D38" s="638"/>
      <c r="E38" s="638"/>
      <c r="F38" s="638"/>
      <c r="G38" s="638"/>
      <c r="H38" s="638"/>
      <c r="I38" s="638"/>
      <c r="J38" s="638"/>
      <c r="K38" s="638"/>
      <c r="L38" s="638"/>
      <c r="M38" s="638"/>
      <c r="N38" s="638"/>
      <c r="O38" s="638"/>
      <c r="P38" s="638"/>
      <c r="Q38" s="639"/>
      <c r="R38" s="640">
        <v>177600</v>
      </c>
      <c r="S38" s="641"/>
      <c r="T38" s="641"/>
      <c r="U38" s="641"/>
      <c r="V38" s="641"/>
      <c r="W38" s="641"/>
      <c r="X38" s="641"/>
      <c r="Y38" s="642"/>
      <c r="Z38" s="676">
        <v>2.8</v>
      </c>
      <c r="AA38" s="676"/>
      <c r="AB38" s="676"/>
      <c r="AC38" s="676"/>
      <c r="AD38" s="677" t="s">
        <v>141</v>
      </c>
      <c r="AE38" s="677"/>
      <c r="AF38" s="677"/>
      <c r="AG38" s="677"/>
      <c r="AH38" s="677"/>
      <c r="AI38" s="677"/>
      <c r="AJ38" s="677"/>
      <c r="AK38" s="677"/>
      <c r="AL38" s="643" t="s">
        <v>141</v>
      </c>
      <c r="AM38" s="644"/>
      <c r="AN38" s="644"/>
      <c r="AO38" s="678"/>
      <c r="AQ38" s="671" t="s">
        <v>342</v>
      </c>
      <c r="AR38" s="672"/>
      <c r="AS38" s="672"/>
      <c r="AT38" s="672"/>
      <c r="AU38" s="672"/>
      <c r="AV38" s="672"/>
      <c r="AW38" s="672"/>
      <c r="AX38" s="672"/>
      <c r="AY38" s="673"/>
      <c r="AZ38" s="640">
        <v>69536</v>
      </c>
      <c r="BA38" s="641"/>
      <c r="BB38" s="641"/>
      <c r="BC38" s="641"/>
      <c r="BD38" s="649"/>
      <c r="BE38" s="649"/>
      <c r="BF38" s="674"/>
      <c r="BG38" s="637" t="s">
        <v>343</v>
      </c>
      <c r="BH38" s="638"/>
      <c r="BI38" s="638"/>
      <c r="BJ38" s="638"/>
      <c r="BK38" s="638"/>
      <c r="BL38" s="638"/>
      <c r="BM38" s="638"/>
      <c r="BN38" s="638"/>
      <c r="BO38" s="638"/>
      <c r="BP38" s="638"/>
      <c r="BQ38" s="638"/>
      <c r="BR38" s="638"/>
      <c r="BS38" s="638"/>
      <c r="BT38" s="638"/>
      <c r="BU38" s="639"/>
      <c r="BV38" s="640">
        <v>1505</v>
      </c>
      <c r="BW38" s="641"/>
      <c r="BX38" s="641"/>
      <c r="BY38" s="641"/>
      <c r="BZ38" s="641"/>
      <c r="CA38" s="641"/>
      <c r="CB38" s="675"/>
      <c r="CD38" s="637" t="s">
        <v>344</v>
      </c>
      <c r="CE38" s="638"/>
      <c r="CF38" s="638"/>
      <c r="CG38" s="638"/>
      <c r="CH38" s="638"/>
      <c r="CI38" s="638"/>
      <c r="CJ38" s="638"/>
      <c r="CK38" s="638"/>
      <c r="CL38" s="638"/>
      <c r="CM38" s="638"/>
      <c r="CN38" s="638"/>
      <c r="CO38" s="638"/>
      <c r="CP38" s="638"/>
      <c r="CQ38" s="639"/>
      <c r="CR38" s="640">
        <v>687794</v>
      </c>
      <c r="CS38" s="641"/>
      <c r="CT38" s="641"/>
      <c r="CU38" s="641"/>
      <c r="CV38" s="641"/>
      <c r="CW38" s="641"/>
      <c r="CX38" s="641"/>
      <c r="CY38" s="642"/>
      <c r="CZ38" s="643">
        <v>12.3</v>
      </c>
      <c r="DA38" s="651"/>
      <c r="DB38" s="651"/>
      <c r="DC38" s="652"/>
      <c r="DD38" s="646">
        <v>590226</v>
      </c>
      <c r="DE38" s="641"/>
      <c r="DF38" s="641"/>
      <c r="DG38" s="641"/>
      <c r="DH38" s="641"/>
      <c r="DI38" s="641"/>
      <c r="DJ38" s="641"/>
      <c r="DK38" s="642"/>
      <c r="DL38" s="646">
        <v>462463</v>
      </c>
      <c r="DM38" s="641"/>
      <c r="DN38" s="641"/>
      <c r="DO38" s="641"/>
      <c r="DP38" s="641"/>
      <c r="DQ38" s="641"/>
      <c r="DR38" s="641"/>
      <c r="DS38" s="641"/>
      <c r="DT38" s="641"/>
      <c r="DU38" s="641"/>
      <c r="DV38" s="642"/>
      <c r="DW38" s="643">
        <v>12.9</v>
      </c>
      <c r="DX38" s="651"/>
      <c r="DY38" s="651"/>
      <c r="DZ38" s="651"/>
      <c r="EA38" s="651"/>
      <c r="EB38" s="651"/>
      <c r="EC38" s="665"/>
    </row>
    <row r="39" spans="2:133" ht="11.25" customHeight="1" x14ac:dyDescent="0.2">
      <c r="B39" s="637" t="s">
        <v>345</v>
      </c>
      <c r="C39" s="638"/>
      <c r="D39" s="638"/>
      <c r="E39" s="638"/>
      <c r="F39" s="638"/>
      <c r="G39" s="638"/>
      <c r="H39" s="638"/>
      <c r="I39" s="638"/>
      <c r="J39" s="638"/>
      <c r="K39" s="638"/>
      <c r="L39" s="638"/>
      <c r="M39" s="638"/>
      <c r="N39" s="638"/>
      <c r="O39" s="638"/>
      <c r="P39" s="638"/>
      <c r="Q39" s="639"/>
      <c r="R39" s="640" t="s">
        <v>141</v>
      </c>
      <c r="S39" s="641"/>
      <c r="T39" s="641"/>
      <c r="U39" s="641"/>
      <c r="V39" s="641"/>
      <c r="W39" s="641"/>
      <c r="X39" s="641"/>
      <c r="Y39" s="642"/>
      <c r="Z39" s="676" t="s">
        <v>141</v>
      </c>
      <c r="AA39" s="676"/>
      <c r="AB39" s="676"/>
      <c r="AC39" s="676"/>
      <c r="AD39" s="677" t="s">
        <v>141</v>
      </c>
      <c r="AE39" s="677"/>
      <c r="AF39" s="677"/>
      <c r="AG39" s="677"/>
      <c r="AH39" s="677"/>
      <c r="AI39" s="677"/>
      <c r="AJ39" s="677"/>
      <c r="AK39" s="677"/>
      <c r="AL39" s="643" t="s">
        <v>141</v>
      </c>
      <c r="AM39" s="644"/>
      <c r="AN39" s="644"/>
      <c r="AO39" s="678"/>
      <c r="AQ39" s="671" t="s">
        <v>346</v>
      </c>
      <c r="AR39" s="672"/>
      <c r="AS39" s="672"/>
      <c r="AT39" s="672"/>
      <c r="AU39" s="672"/>
      <c r="AV39" s="672"/>
      <c r="AW39" s="672"/>
      <c r="AX39" s="672"/>
      <c r="AY39" s="673"/>
      <c r="AZ39" s="640" t="s">
        <v>235</v>
      </c>
      <c r="BA39" s="641"/>
      <c r="BB39" s="641"/>
      <c r="BC39" s="641"/>
      <c r="BD39" s="649"/>
      <c r="BE39" s="649"/>
      <c r="BF39" s="674"/>
      <c r="BG39" s="637" t="s">
        <v>347</v>
      </c>
      <c r="BH39" s="638"/>
      <c r="BI39" s="638"/>
      <c r="BJ39" s="638"/>
      <c r="BK39" s="638"/>
      <c r="BL39" s="638"/>
      <c r="BM39" s="638"/>
      <c r="BN39" s="638"/>
      <c r="BO39" s="638"/>
      <c r="BP39" s="638"/>
      <c r="BQ39" s="638"/>
      <c r="BR39" s="638"/>
      <c r="BS39" s="638"/>
      <c r="BT39" s="638"/>
      <c r="BU39" s="639"/>
      <c r="BV39" s="640">
        <v>2488</v>
      </c>
      <c r="BW39" s="641"/>
      <c r="BX39" s="641"/>
      <c r="BY39" s="641"/>
      <c r="BZ39" s="641"/>
      <c r="CA39" s="641"/>
      <c r="CB39" s="675"/>
      <c r="CD39" s="637" t="s">
        <v>348</v>
      </c>
      <c r="CE39" s="638"/>
      <c r="CF39" s="638"/>
      <c r="CG39" s="638"/>
      <c r="CH39" s="638"/>
      <c r="CI39" s="638"/>
      <c r="CJ39" s="638"/>
      <c r="CK39" s="638"/>
      <c r="CL39" s="638"/>
      <c r="CM39" s="638"/>
      <c r="CN39" s="638"/>
      <c r="CO39" s="638"/>
      <c r="CP39" s="638"/>
      <c r="CQ39" s="639"/>
      <c r="CR39" s="640">
        <v>513924</v>
      </c>
      <c r="CS39" s="649"/>
      <c r="CT39" s="649"/>
      <c r="CU39" s="649"/>
      <c r="CV39" s="649"/>
      <c r="CW39" s="649"/>
      <c r="CX39" s="649"/>
      <c r="CY39" s="650"/>
      <c r="CZ39" s="643">
        <v>9.1999999999999993</v>
      </c>
      <c r="DA39" s="651"/>
      <c r="DB39" s="651"/>
      <c r="DC39" s="652"/>
      <c r="DD39" s="646">
        <v>453312</v>
      </c>
      <c r="DE39" s="649"/>
      <c r="DF39" s="649"/>
      <c r="DG39" s="649"/>
      <c r="DH39" s="649"/>
      <c r="DI39" s="649"/>
      <c r="DJ39" s="649"/>
      <c r="DK39" s="650"/>
      <c r="DL39" s="646" t="s">
        <v>141</v>
      </c>
      <c r="DM39" s="649"/>
      <c r="DN39" s="649"/>
      <c r="DO39" s="649"/>
      <c r="DP39" s="649"/>
      <c r="DQ39" s="649"/>
      <c r="DR39" s="649"/>
      <c r="DS39" s="649"/>
      <c r="DT39" s="649"/>
      <c r="DU39" s="649"/>
      <c r="DV39" s="650"/>
      <c r="DW39" s="643" t="s">
        <v>141</v>
      </c>
      <c r="DX39" s="651"/>
      <c r="DY39" s="651"/>
      <c r="DZ39" s="651"/>
      <c r="EA39" s="651"/>
      <c r="EB39" s="651"/>
      <c r="EC39" s="665"/>
    </row>
    <row r="40" spans="2:133" ht="11.25" customHeight="1" x14ac:dyDescent="0.2">
      <c r="B40" s="637" t="s">
        <v>349</v>
      </c>
      <c r="C40" s="638"/>
      <c r="D40" s="638"/>
      <c r="E40" s="638"/>
      <c r="F40" s="638"/>
      <c r="G40" s="638"/>
      <c r="H40" s="638"/>
      <c r="I40" s="638"/>
      <c r="J40" s="638"/>
      <c r="K40" s="638"/>
      <c r="L40" s="638"/>
      <c r="M40" s="638"/>
      <c r="N40" s="638"/>
      <c r="O40" s="638"/>
      <c r="P40" s="638"/>
      <c r="Q40" s="639"/>
      <c r="R40" s="640">
        <v>72300</v>
      </c>
      <c r="S40" s="641"/>
      <c r="T40" s="641"/>
      <c r="U40" s="641"/>
      <c r="V40" s="641"/>
      <c r="W40" s="641"/>
      <c r="X40" s="641"/>
      <c r="Y40" s="642"/>
      <c r="Z40" s="676">
        <v>1.1000000000000001</v>
      </c>
      <c r="AA40" s="676"/>
      <c r="AB40" s="676"/>
      <c r="AC40" s="676"/>
      <c r="AD40" s="677" t="s">
        <v>141</v>
      </c>
      <c r="AE40" s="677"/>
      <c r="AF40" s="677"/>
      <c r="AG40" s="677"/>
      <c r="AH40" s="677"/>
      <c r="AI40" s="677"/>
      <c r="AJ40" s="677"/>
      <c r="AK40" s="677"/>
      <c r="AL40" s="643" t="s">
        <v>141</v>
      </c>
      <c r="AM40" s="644"/>
      <c r="AN40" s="644"/>
      <c r="AO40" s="678"/>
      <c r="AQ40" s="671" t="s">
        <v>350</v>
      </c>
      <c r="AR40" s="672"/>
      <c r="AS40" s="672"/>
      <c r="AT40" s="672"/>
      <c r="AU40" s="672"/>
      <c r="AV40" s="672"/>
      <c r="AW40" s="672"/>
      <c r="AX40" s="672"/>
      <c r="AY40" s="673"/>
      <c r="AZ40" s="640" t="s">
        <v>141</v>
      </c>
      <c r="BA40" s="641"/>
      <c r="BB40" s="641"/>
      <c r="BC40" s="641"/>
      <c r="BD40" s="649"/>
      <c r="BE40" s="649"/>
      <c r="BF40" s="674"/>
      <c r="BG40" s="679" t="s">
        <v>351</v>
      </c>
      <c r="BH40" s="680"/>
      <c r="BI40" s="680"/>
      <c r="BJ40" s="680"/>
      <c r="BK40" s="680"/>
      <c r="BL40" s="214"/>
      <c r="BM40" s="638" t="s">
        <v>352</v>
      </c>
      <c r="BN40" s="638"/>
      <c r="BO40" s="638"/>
      <c r="BP40" s="638"/>
      <c r="BQ40" s="638"/>
      <c r="BR40" s="638"/>
      <c r="BS40" s="638"/>
      <c r="BT40" s="638"/>
      <c r="BU40" s="639"/>
      <c r="BV40" s="640">
        <v>86</v>
      </c>
      <c r="BW40" s="641"/>
      <c r="BX40" s="641"/>
      <c r="BY40" s="641"/>
      <c r="BZ40" s="641"/>
      <c r="CA40" s="641"/>
      <c r="CB40" s="675"/>
      <c r="CD40" s="637" t="s">
        <v>353</v>
      </c>
      <c r="CE40" s="638"/>
      <c r="CF40" s="638"/>
      <c r="CG40" s="638"/>
      <c r="CH40" s="638"/>
      <c r="CI40" s="638"/>
      <c r="CJ40" s="638"/>
      <c r="CK40" s="638"/>
      <c r="CL40" s="638"/>
      <c r="CM40" s="638"/>
      <c r="CN40" s="638"/>
      <c r="CO40" s="638"/>
      <c r="CP40" s="638"/>
      <c r="CQ40" s="639"/>
      <c r="CR40" s="640">
        <v>520</v>
      </c>
      <c r="CS40" s="641"/>
      <c r="CT40" s="641"/>
      <c r="CU40" s="641"/>
      <c r="CV40" s="641"/>
      <c r="CW40" s="641"/>
      <c r="CX40" s="641"/>
      <c r="CY40" s="642"/>
      <c r="CZ40" s="643">
        <v>0</v>
      </c>
      <c r="DA40" s="651"/>
      <c r="DB40" s="651"/>
      <c r="DC40" s="652"/>
      <c r="DD40" s="646" t="s">
        <v>141</v>
      </c>
      <c r="DE40" s="641"/>
      <c r="DF40" s="641"/>
      <c r="DG40" s="641"/>
      <c r="DH40" s="641"/>
      <c r="DI40" s="641"/>
      <c r="DJ40" s="641"/>
      <c r="DK40" s="642"/>
      <c r="DL40" s="646" t="s">
        <v>141</v>
      </c>
      <c r="DM40" s="641"/>
      <c r="DN40" s="641"/>
      <c r="DO40" s="641"/>
      <c r="DP40" s="641"/>
      <c r="DQ40" s="641"/>
      <c r="DR40" s="641"/>
      <c r="DS40" s="641"/>
      <c r="DT40" s="641"/>
      <c r="DU40" s="641"/>
      <c r="DV40" s="642"/>
      <c r="DW40" s="643" t="s">
        <v>235</v>
      </c>
      <c r="DX40" s="651"/>
      <c r="DY40" s="651"/>
      <c r="DZ40" s="651"/>
      <c r="EA40" s="651"/>
      <c r="EB40" s="651"/>
      <c r="EC40" s="665"/>
    </row>
    <row r="41" spans="2:133" ht="11.25" customHeight="1" x14ac:dyDescent="0.2">
      <c r="B41" s="621" t="s">
        <v>354</v>
      </c>
      <c r="C41" s="622"/>
      <c r="D41" s="622"/>
      <c r="E41" s="622"/>
      <c r="F41" s="622"/>
      <c r="G41" s="622"/>
      <c r="H41" s="622"/>
      <c r="I41" s="622"/>
      <c r="J41" s="622"/>
      <c r="K41" s="622"/>
      <c r="L41" s="622"/>
      <c r="M41" s="622"/>
      <c r="N41" s="622"/>
      <c r="O41" s="622"/>
      <c r="P41" s="622"/>
      <c r="Q41" s="623"/>
      <c r="R41" s="624">
        <v>6297883</v>
      </c>
      <c r="S41" s="662"/>
      <c r="T41" s="662"/>
      <c r="U41" s="662"/>
      <c r="V41" s="662"/>
      <c r="W41" s="662"/>
      <c r="X41" s="662"/>
      <c r="Y41" s="666"/>
      <c r="Z41" s="667">
        <v>100</v>
      </c>
      <c r="AA41" s="667"/>
      <c r="AB41" s="667"/>
      <c r="AC41" s="667"/>
      <c r="AD41" s="668">
        <v>3521607</v>
      </c>
      <c r="AE41" s="668"/>
      <c r="AF41" s="668"/>
      <c r="AG41" s="668"/>
      <c r="AH41" s="668"/>
      <c r="AI41" s="668"/>
      <c r="AJ41" s="668"/>
      <c r="AK41" s="668"/>
      <c r="AL41" s="627">
        <v>100</v>
      </c>
      <c r="AM41" s="669"/>
      <c r="AN41" s="669"/>
      <c r="AO41" s="670"/>
      <c r="AQ41" s="671" t="s">
        <v>355</v>
      </c>
      <c r="AR41" s="672"/>
      <c r="AS41" s="672"/>
      <c r="AT41" s="672"/>
      <c r="AU41" s="672"/>
      <c r="AV41" s="672"/>
      <c r="AW41" s="672"/>
      <c r="AX41" s="672"/>
      <c r="AY41" s="673"/>
      <c r="AZ41" s="640">
        <v>84039</v>
      </c>
      <c r="BA41" s="641"/>
      <c r="BB41" s="641"/>
      <c r="BC41" s="641"/>
      <c r="BD41" s="649"/>
      <c r="BE41" s="649"/>
      <c r="BF41" s="674"/>
      <c r="BG41" s="679"/>
      <c r="BH41" s="680"/>
      <c r="BI41" s="680"/>
      <c r="BJ41" s="680"/>
      <c r="BK41" s="680"/>
      <c r="BL41" s="214"/>
      <c r="BM41" s="638" t="s">
        <v>356</v>
      </c>
      <c r="BN41" s="638"/>
      <c r="BO41" s="638"/>
      <c r="BP41" s="638"/>
      <c r="BQ41" s="638"/>
      <c r="BR41" s="638"/>
      <c r="BS41" s="638"/>
      <c r="BT41" s="638"/>
      <c r="BU41" s="639"/>
      <c r="BV41" s="640" t="s">
        <v>357</v>
      </c>
      <c r="BW41" s="641"/>
      <c r="BX41" s="641"/>
      <c r="BY41" s="641"/>
      <c r="BZ41" s="641"/>
      <c r="CA41" s="641"/>
      <c r="CB41" s="675"/>
      <c r="CD41" s="637" t="s">
        <v>358</v>
      </c>
      <c r="CE41" s="638"/>
      <c r="CF41" s="638"/>
      <c r="CG41" s="638"/>
      <c r="CH41" s="638"/>
      <c r="CI41" s="638"/>
      <c r="CJ41" s="638"/>
      <c r="CK41" s="638"/>
      <c r="CL41" s="638"/>
      <c r="CM41" s="638"/>
      <c r="CN41" s="638"/>
      <c r="CO41" s="638"/>
      <c r="CP41" s="638"/>
      <c r="CQ41" s="639"/>
      <c r="CR41" s="640" t="s">
        <v>357</v>
      </c>
      <c r="CS41" s="649"/>
      <c r="CT41" s="649"/>
      <c r="CU41" s="649"/>
      <c r="CV41" s="649"/>
      <c r="CW41" s="649"/>
      <c r="CX41" s="649"/>
      <c r="CY41" s="650"/>
      <c r="CZ41" s="643" t="s">
        <v>235</v>
      </c>
      <c r="DA41" s="651"/>
      <c r="DB41" s="651"/>
      <c r="DC41" s="652"/>
      <c r="DD41" s="646" t="s">
        <v>357</v>
      </c>
      <c r="DE41" s="649"/>
      <c r="DF41" s="649"/>
      <c r="DG41" s="649"/>
      <c r="DH41" s="649"/>
      <c r="DI41" s="649"/>
      <c r="DJ41" s="649"/>
      <c r="DK41" s="650"/>
      <c r="DL41" s="618"/>
      <c r="DM41" s="619"/>
      <c r="DN41" s="619"/>
      <c r="DO41" s="619"/>
      <c r="DP41" s="619"/>
      <c r="DQ41" s="619"/>
      <c r="DR41" s="619"/>
      <c r="DS41" s="619"/>
      <c r="DT41" s="619"/>
      <c r="DU41" s="619"/>
      <c r="DV41" s="620"/>
      <c r="DW41" s="615"/>
      <c r="DX41" s="616"/>
      <c r="DY41" s="616"/>
      <c r="DZ41" s="616"/>
      <c r="EA41" s="616"/>
      <c r="EB41" s="616"/>
      <c r="EC41" s="617"/>
    </row>
    <row r="42" spans="2:133" ht="11.25" customHeight="1" x14ac:dyDescent="0.2">
      <c r="AQ42" s="659" t="s">
        <v>359</v>
      </c>
      <c r="AR42" s="660"/>
      <c r="AS42" s="660"/>
      <c r="AT42" s="660"/>
      <c r="AU42" s="660"/>
      <c r="AV42" s="660"/>
      <c r="AW42" s="660"/>
      <c r="AX42" s="660"/>
      <c r="AY42" s="661"/>
      <c r="AZ42" s="624">
        <v>357541</v>
      </c>
      <c r="BA42" s="662"/>
      <c r="BB42" s="662"/>
      <c r="BC42" s="662"/>
      <c r="BD42" s="625"/>
      <c r="BE42" s="625"/>
      <c r="BF42" s="663"/>
      <c r="BG42" s="681"/>
      <c r="BH42" s="682"/>
      <c r="BI42" s="682"/>
      <c r="BJ42" s="682"/>
      <c r="BK42" s="682"/>
      <c r="BL42" s="215"/>
      <c r="BM42" s="622" t="s">
        <v>360</v>
      </c>
      <c r="BN42" s="622"/>
      <c r="BO42" s="622"/>
      <c r="BP42" s="622"/>
      <c r="BQ42" s="622"/>
      <c r="BR42" s="622"/>
      <c r="BS42" s="622"/>
      <c r="BT42" s="622"/>
      <c r="BU42" s="623"/>
      <c r="BV42" s="624">
        <v>397</v>
      </c>
      <c r="BW42" s="662"/>
      <c r="BX42" s="662"/>
      <c r="BY42" s="662"/>
      <c r="BZ42" s="662"/>
      <c r="CA42" s="662"/>
      <c r="CB42" s="664"/>
      <c r="CD42" s="637" t="s">
        <v>361</v>
      </c>
      <c r="CE42" s="638"/>
      <c r="CF42" s="638"/>
      <c r="CG42" s="638"/>
      <c r="CH42" s="638"/>
      <c r="CI42" s="638"/>
      <c r="CJ42" s="638"/>
      <c r="CK42" s="638"/>
      <c r="CL42" s="638"/>
      <c r="CM42" s="638"/>
      <c r="CN42" s="638"/>
      <c r="CO42" s="638"/>
      <c r="CP42" s="638"/>
      <c r="CQ42" s="639"/>
      <c r="CR42" s="640">
        <v>317386</v>
      </c>
      <c r="CS42" s="649"/>
      <c r="CT42" s="649"/>
      <c r="CU42" s="649"/>
      <c r="CV42" s="649"/>
      <c r="CW42" s="649"/>
      <c r="CX42" s="649"/>
      <c r="CY42" s="650"/>
      <c r="CZ42" s="643">
        <v>5.7</v>
      </c>
      <c r="DA42" s="651"/>
      <c r="DB42" s="651"/>
      <c r="DC42" s="652"/>
      <c r="DD42" s="646">
        <v>149988</v>
      </c>
      <c r="DE42" s="649"/>
      <c r="DF42" s="649"/>
      <c r="DG42" s="649"/>
      <c r="DH42" s="649"/>
      <c r="DI42" s="649"/>
      <c r="DJ42" s="649"/>
      <c r="DK42" s="650"/>
      <c r="DL42" s="618"/>
      <c r="DM42" s="619"/>
      <c r="DN42" s="619"/>
      <c r="DO42" s="619"/>
      <c r="DP42" s="619"/>
      <c r="DQ42" s="619"/>
      <c r="DR42" s="619"/>
      <c r="DS42" s="619"/>
      <c r="DT42" s="619"/>
      <c r="DU42" s="619"/>
      <c r="DV42" s="620"/>
      <c r="DW42" s="615"/>
      <c r="DX42" s="616"/>
      <c r="DY42" s="616"/>
      <c r="DZ42" s="616"/>
      <c r="EA42" s="616"/>
      <c r="EB42" s="616"/>
      <c r="EC42" s="617"/>
    </row>
    <row r="43" spans="2:133" ht="11.25" customHeight="1" x14ac:dyDescent="0.2">
      <c r="B43" s="208" t="s">
        <v>362</v>
      </c>
      <c r="CD43" s="637" t="s">
        <v>363</v>
      </c>
      <c r="CE43" s="638"/>
      <c r="CF43" s="638"/>
      <c r="CG43" s="638"/>
      <c r="CH43" s="638"/>
      <c r="CI43" s="638"/>
      <c r="CJ43" s="638"/>
      <c r="CK43" s="638"/>
      <c r="CL43" s="638"/>
      <c r="CM43" s="638"/>
      <c r="CN43" s="638"/>
      <c r="CO43" s="638"/>
      <c r="CP43" s="638"/>
      <c r="CQ43" s="639"/>
      <c r="CR43" s="640">
        <v>11773</v>
      </c>
      <c r="CS43" s="649"/>
      <c r="CT43" s="649"/>
      <c r="CU43" s="649"/>
      <c r="CV43" s="649"/>
      <c r="CW43" s="649"/>
      <c r="CX43" s="649"/>
      <c r="CY43" s="650"/>
      <c r="CZ43" s="643">
        <v>0.2</v>
      </c>
      <c r="DA43" s="651"/>
      <c r="DB43" s="651"/>
      <c r="DC43" s="652"/>
      <c r="DD43" s="646">
        <v>11773</v>
      </c>
      <c r="DE43" s="649"/>
      <c r="DF43" s="649"/>
      <c r="DG43" s="649"/>
      <c r="DH43" s="649"/>
      <c r="DI43" s="649"/>
      <c r="DJ43" s="649"/>
      <c r="DK43" s="650"/>
      <c r="DL43" s="618"/>
      <c r="DM43" s="619"/>
      <c r="DN43" s="619"/>
      <c r="DO43" s="619"/>
      <c r="DP43" s="619"/>
      <c r="DQ43" s="619"/>
      <c r="DR43" s="619"/>
      <c r="DS43" s="619"/>
      <c r="DT43" s="619"/>
      <c r="DU43" s="619"/>
      <c r="DV43" s="620"/>
      <c r="DW43" s="615"/>
      <c r="DX43" s="616"/>
      <c r="DY43" s="616"/>
      <c r="DZ43" s="616"/>
      <c r="EA43" s="616"/>
      <c r="EB43" s="616"/>
      <c r="EC43" s="617"/>
    </row>
    <row r="44" spans="2:133" ht="11.25" customHeight="1" x14ac:dyDescent="0.2">
      <c r="B44" s="647" t="s">
        <v>364</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8"/>
      <c r="CD44" s="653" t="s">
        <v>311</v>
      </c>
      <c r="CE44" s="654"/>
      <c r="CF44" s="637" t="s">
        <v>365</v>
      </c>
      <c r="CG44" s="638"/>
      <c r="CH44" s="638"/>
      <c r="CI44" s="638"/>
      <c r="CJ44" s="638"/>
      <c r="CK44" s="638"/>
      <c r="CL44" s="638"/>
      <c r="CM44" s="638"/>
      <c r="CN44" s="638"/>
      <c r="CO44" s="638"/>
      <c r="CP44" s="638"/>
      <c r="CQ44" s="639"/>
      <c r="CR44" s="640">
        <v>317386</v>
      </c>
      <c r="CS44" s="641"/>
      <c r="CT44" s="641"/>
      <c r="CU44" s="641"/>
      <c r="CV44" s="641"/>
      <c r="CW44" s="641"/>
      <c r="CX44" s="641"/>
      <c r="CY44" s="642"/>
      <c r="CZ44" s="643">
        <v>5.7</v>
      </c>
      <c r="DA44" s="644"/>
      <c r="DB44" s="644"/>
      <c r="DC44" s="645"/>
      <c r="DD44" s="646">
        <v>149988</v>
      </c>
      <c r="DE44" s="641"/>
      <c r="DF44" s="641"/>
      <c r="DG44" s="641"/>
      <c r="DH44" s="641"/>
      <c r="DI44" s="641"/>
      <c r="DJ44" s="641"/>
      <c r="DK44" s="642"/>
      <c r="DL44" s="618"/>
      <c r="DM44" s="619"/>
      <c r="DN44" s="619"/>
      <c r="DO44" s="619"/>
      <c r="DP44" s="619"/>
      <c r="DQ44" s="619"/>
      <c r="DR44" s="619"/>
      <c r="DS44" s="619"/>
      <c r="DT44" s="619"/>
      <c r="DU44" s="619"/>
      <c r="DV44" s="620"/>
      <c r="DW44" s="615"/>
      <c r="DX44" s="616"/>
      <c r="DY44" s="616"/>
      <c r="DZ44" s="616"/>
      <c r="EA44" s="616"/>
      <c r="EB44" s="616"/>
      <c r="EC44" s="617"/>
    </row>
    <row r="45" spans="2:133" ht="11.25" customHeight="1" x14ac:dyDescent="0.2">
      <c r="B45" s="647" t="s">
        <v>366</v>
      </c>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8"/>
      <c r="CD45" s="655"/>
      <c r="CE45" s="656"/>
      <c r="CF45" s="637" t="s">
        <v>367</v>
      </c>
      <c r="CG45" s="638"/>
      <c r="CH45" s="638"/>
      <c r="CI45" s="638"/>
      <c r="CJ45" s="638"/>
      <c r="CK45" s="638"/>
      <c r="CL45" s="638"/>
      <c r="CM45" s="638"/>
      <c r="CN45" s="638"/>
      <c r="CO45" s="638"/>
      <c r="CP45" s="638"/>
      <c r="CQ45" s="639"/>
      <c r="CR45" s="640">
        <v>101964</v>
      </c>
      <c r="CS45" s="649"/>
      <c r="CT45" s="649"/>
      <c r="CU45" s="649"/>
      <c r="CV45" s="649"/>
      <c r="CW45" s="649"/>
      <c r="CX45" s="649"/>
      <c r="CY45" s="650"/>
      <c r="CZ45" s="643">
        <v>1.8</v>
      </c>
      <c r="DA45" s="651"/>
      <c r="DB45" s="651"/>
      <c r="DC45" s="652"/>
      <c r="DD45" s="646">
        <v>30261</v>
      </c>
      <c r="DE45" s="649"/>
      <c r="DF45" s="649"/>
      <c r="DG45" s="649"/>
      <c r="DH45" s="649"/>
      <c r="DI45" s="649"/>
      <c r="DJ45" s="649"/>
      <c r="DK45" s="650"/>
      <c r="DL45" s="618"/>
      <c r="DM45" s="619"/>
      <c r="DN45" s="619"/>
      <c r="DO45" s="619"/>
      <c r="DP45" s="619"/>
      <c r="DQ45" s="619"/>
      <c r="DR45" s="619"/>
      <c r="DS45" s="619"/>
      <c r="DT45" s="619"/>
      <c r="DU45" s="619"/>
      <c r="DV45" s="620"/>
      <c r="DW45" s="615"/>
      <c r="DX45" s="616"/>
      <c r="DY45" s="616"/>
      <c r="DZ45" s="616"/>
      <c r="EA45" s="616"/>
      <c r="EB45" s="616"/>
      <c r="EC45" s="617"/>
    </row>
    <row r="46" spans="2:133" ht="11.25" customHeight="1" x14ac:dyDescent="0.2">
      <c r="B46" s="219"/>
      <c r="CD46" s="655"/>
      <c r="CE46" s="656"/>
      <c r="CF46" s="637" t="s">
        <v>368</v>
      </c>
      <c r="CG46" s="638"/>
      <c r="CH46" s="638"/>
      <c r="CI46" s="638"/>
      <c r="CJ46" s="638"/>
      <c r="CK46" s="638"/>
      <c r="CL46" s="638"/>
      <c r="CM46" s="638"/>
      <c r="CN46" s="638"/>
      <c r="CO46" s="638"/>
      <c r="CP46" s="638"/>
      <c r="CQ46" s="639"/>
      <c r="CR46" s="640">
        <v>215422</v>
      </c>
      <c r="CS46" s="641"/>
      <c r="CT46" s="641"/>
      <c r="CU46" s="641"/>
      <c r="CV46" s="641"/>
      <c r="CW46" s="641"/>
      <c r="CX46" s="641"/>
      <c r="CY46" s="642"/>
      <c r="CZ46" s="643">
        <v>3.9</v>
      </c>
      <c r="DA46" s="644"/>
      <c r="DB46" s="644"/>
      <c r="DC46" s="645"/>
      <c r="DD46" s="646">
        <v>119727</v>
      </c>
      <c r="DE46" s="641"/>
      <c r="DF46" s="641"/>
      <c r="DG46" s="641"/>
      <c r="DH46" s="641"/>
      <c r="DI46" s="641"/>
      <c r="DJ46" s="641"/>
      <c r="DK46" s="642"/>
      <c r="DL46" s="618"/>
      <c r="DM46" s="619"/>
      <c r="DN46" s="619"/>
      <c r="DO46" s="619"/>
      <c r="DP46" s="619"/>
      <c r="DQ46" s="619"/>
      <c r="DR46" s="619"/>
      <c r="DS46" s="619"/>
      <c r="DT46" s="619"/>
      <c r="DU46" s="619"/>
      <c r="DV46" s="620"/>
      <c r="DW46" s="615"/>
      <c r="DX46" s="616"/>
      <c r="DY46" s="616"/>
      <c r="DZ46" s="616"/>
      <c r="EA46" s="616"/>
      <c r="EB46" s="616"/>
      <c r="EC46" s="617"/>
    </row>
    <row r="47" spans="2:133" ht="11.25" customHeight="1" x14ac:dyDescent="0.2">
      <c r="B47" s="219"/>
      <c r="CD47" s="655"/>
      <c r="CE47" s="656"/>
      <c r="CF47" s="637" t="s">
        <v>369</v>
      </c>
      <c r="CG47" s="638"/>
      <c r="CH47" s="638"/>
      <c r="CI47" s="638"/>
      <c r="CJ47" s="638"/>
      <c r="CK47" s="638"/>
      <c r="CL47" s="638"/>
      <c r="CM47" s="638"/>
      <c r="CN47" s="638"/>
      <c r="CO47" s="638"/>
      <c r="CP47" s="638"/>
      <c r="CQ47" s="639"/>
      <c r="CR47" s="640" t="s">
        <v>235</v>
      </c>
      <c r="CS47" s="649"/>
      <c r="CT47" s="649"/>
      <c r="CU47" s="649"/>
      <c r="CV47" s="649"/>
      <c r="CW47" s="649"/>
      <c r="CX47" s="649"/>
      <c r="CY47" s="650"/>
      <c r="CZ47" s="643" t="s">
        <v>357</v>
      </c>
      <c r="DA47" s="651"/>
      <c r="DB47" s="651"/>
      <c r="DC47" s="652"/>
      <c r="DD47" s="646" t="s">
        <v>357</v>
      </c>
      <c r="DE47" s="649"/>
      <c r="DF47" s="649"/>
      <c r="DG47" s="649"/>
      <c r="DH47" s="649"/>
      <c r="DI47" s="649"/>
      <c r="DJ47" s="649"/>
      <c r="DK47" s="650"/>
      <c r="DL47" s="618"/>
      <c r="DM47" s="619"/>
      <c r="DN47" s="619"/>
      <c r="DO47" s="619"/>
      <c r="DP47" s="619"/>
      <c r="DQ47" s="619"/>
      <c r="DR47" s="619"/>
      <c r="DS47" s="619"/>
      <c r="DT47" s="619"/>
      <c r="DU47" s="619"/>
      <c r="DV47" s="620"/>
      <c r="DW47" s="615"/>
      <c r="DX47" s="616"/>
      <c r="DY47" s="616"/>
      <c r="DZ47" s="616"/>
      <c r="EA47" s="616"/>
      <c r="EB47" s="616"/>
      <c r="EC47" s="617"/>
    </row>
    <row r="48" spans="2:133" ht="11" x14ac:dyDescent="0.2">
      <c r="B48" s="219"/>
      <c r="CD48" s="657"/>
      <c r="CE48" s="658"/>
      <c r="CF48" s="637" t="s">
        <v>370</v>
      </c>
      <c r="CG48" s="638"/>
      <c r="CH48" s="638"/>
      <c r="CI48" s="638"/>
      <c r="CJ48" s="638"/>
      <c r="CK48" s="638"/>
      <c r="CL48" s="638"/>
      <c r="CM48" s="638"/>
      <c r="CN48" s="638"/>
      <c r="CO48" s="638"/>
      <c r="CP48" s="638"/>
      <c r="CQ48" s="639"/>
      <c r="CR48" s="640" t="s">
        <v>235</v>
      </c>
      <c r="CS48" s="641"/>
      <c r="CT48" s="641"/>
      <c r="CU48" s="641"/>
      <c r="CV48" s="641"/>
      <c r="CW48" s="641"/>
      <c r="CX48" s="641"/>
      <c r="CY48" s="642"/>
      <c r="CZ48" s="643" t="s">
        <v>235</v>
      </c>
      <c r="DA48" s="644"/>
      <c r="DB48" s="644"/>
      <c r="DC48" s="645"/>
      <c r="DD48" s="646" t="s">
        <v>235</v>
      </c>
      <c r="DE48" s="641"/>
      <c r="DF48" s="641"/>
      <c r="DG48" s="641"/>
      <c r="DH48" s="641"/>
      <c r="DI48" s="641"/>
      <c r="DJ48" s="641"/>
      <c r="DK48" s="642"/>
      <c r="DL48" s="618"/>
      <c r="DM48" s="619"/>
      <c r="DN48" s="619"/>
      <c r="DO48" s="619"/>
      <c r="DP48" s="619"/>
      <c r="DQ48" s="619"/>
      <c r="DR48" s="619"/>
      <c r="DS48" s="619"/>
      <c r="DT48" s="619"/>
      <c r="DU48" s="619"/>
      <c r="DV48" s="620"/>
      <c r="DW48" s="615"/>
      <c r="DX48" s="616"/>
      <c r="DY48" s="616"/>
      <c r="DZ48" s="616"/>
      <c r="EA48" s="616"/>
      <c r="EB48" s="616"/>
      <c r="EC48" s="617"/>
    </row>
    <row r="49" spans="2:133" ht="11.25" customHeight="1" x14ac:dyDescent="0.2">
      <c r="B49" s="219"/>
      <c r="CD49" s="621" t="s">
        <v>371</v>
      </c>
      <c r="CE49" s="622"/>
      <c r="CF49" s="622"/>
      <c r="CG49" s="622"/>
      <c r="CH49" s="622"/>
      <c r="CI49" s="622"/>
      <c r="CJ49" s="622"/>
      <c r="CK49" s="622"/>
      <c r="CL49" s="622"/>
      <c r="CM49" s="622"/>
      <c r="CN49" s="622"/>
      <c r="CO49" s="622"/>
      <c r="CP49" s="622"/>
      <c r="CQ49" s="623"/>
      <c r="CR49" s="624">
        <v>5589509</v>
      </c>
      <c r="CS49" s="625"/>
      <c r="CT49" s="625"/>
      <c r="CU49" s="625"/>
      <c r="CV49" s="625"/>
      <c r="CW49" s="625"/>
      <c r="CX49" s="625"/>
      <c r="CY49" s="626"/>
      <c r="CZ49" s="627">
        <v>100</v>
      </c>
      <c r="DA49" s="628"/>
      <c r="DB49" s="628"/>
      <c r="DC49" s="629"/>
      <c r="DD49" s="630">
        <v>4145292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czgxlhnhEofl56Uxy7LoA3f34UR6keNp32YlCz7WyV0mJQEgnk62jkqWWWOa+BPMg7tyoRnLAPvao2gU+bMlQ==" saltValue="sYU3h3hJKxb3jOyZ53vN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9" t="s">
        <v>372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20" t="s">
        <v>373</v>
      </c>
      <c r="DK2" s="1121"/>
      <c r="DL2" s="1121"/>
      <c r="DM2" s="1121"/>
      <c r="DN2" s="1121"/>
      <c r="DO2" s="1122"/>
      <c r="DP2" s="222"/>
      <c r="DQ2" s="1120" t="s">
        <v>374</v>
      </c>
      <c r="DR2" s="1121"/>
      <c r="DS2" s="1121"/>
      <c r="DT2" s="1121"/>
      <c r="DU2" s="1121"/>
      <c r="DV2" s="1121"/>
      <c r="DW2" s="1121"/>
      <c r="DX2" s="1121"/>
      <c r="DY2" s="1121"/>
      <c r="DZ2" s="112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23"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113" t="s">
        <v>391</v>
      </c>
      <c r="DH5" s="1114"/>
      <c r="DI5" s="1114"/>
      <c r="DJ5" s="1114"/>
      <c r="DK5" s="1115"/>
      <c r="DL5" s="1113" t="s">
        <v>392</v>
      </c>
      <c r="DM5" s="1114"/>
      <c r="DN5" s="1114"/>
      <c r="DO5" s="1114"/>
      <c r="DP5" s="1115"/>
      <c r="DQ5" s="1014" t="s">
        <v>393</v>
      </c>
      <c r="DR5" s="1015"/>
      <c r="DS5" s="1015"/>
      <c r="DT5" s="1015"/>
      <c r="DU5" s="1016"/>
      <c r="DV5" s="1014" t="s">
        <v>384</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24"/>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6"/>
      <c r="DH6" s="1117"/>
      <c r="DI6" s="1117"/>
      <c r="DJ6" s="1117"/>
      <c r="DK6" s="1118"/>
      <c r="DL6" s="1116"/>
      <c r="DM6" s="1117"/>
      <c r="DN6" s="1117"/>
      <c r="DO6" s="1117"/>
      <c r="DP6" s="1118"/>
      <c r="DQ6" s="1017"/>
      <c r="DR6" s="1018"/>
      <c r="DS6" s="1018"/>
      <c r="DT6" s="1018"/>
      <c r="DU6" s="1019"/>
      <c r="DV6" s="1017"/>
      <c r="DW6" s="1018"/>
      <c r="DX6" s="1018"/>
      <c r="DY6" s="1018"/>
      <c r="DZ6" s="1029"/>
      <c r="EA6" s="229"/>
    </row>
    <row r="7" spans="1:131" s="230" customFormat="1" ht="26.25" customHeight="1" thickTop="1" x14ac:dyDescent="0.2">
      <c r="A7" s="231">
        <v>1</v>
      </c>
      <c r="B7" s="1060" t="s">
        <v>394</v>
      </c>
      <c r="C7" s="1061"/>
      <c r="D7" s="1061"/>
      <c r="E7" s="1061"/>
      <c r="F7" s="1061"/>
      <c r="G7" s="1061"/>
      <c r="H7" s="1061"/>
      <c r="I7" s="1061"/>
      <c r="J7" s="1061"/>
      <c r="K7" s="1061"/>
      <c r="L7" s="1061"/>
      <c r="M7" s="1061"/>
      <c r="N7" s="1061"/>
      <c r="O7" s="1061"/>
      <c r="P7" s="1062"/>
      <c r="Q7" s="1100">
        <v>6298</v>
      </c>
      <c r="R7" s="1101"/>
      <c r="S7" s="1101"/>
      <c r="T7" s="1101"/>
      <c r="U7" s="1101"/>
      <c r="V7" s="1101">
        <v>5590</v>
      </c>
      <c r="W7" s="1101"/>
      <c r="X7" s="1101"/>
      <c r="Y7" s="1101"/>
      <c r="Z7" s="1101"/>
      <c r="AA7" s="1101">
        <v>708</v>
      </c>
      <c r="AB7" s="1101"/>
      <c r="AC7" s="1101"/>
      <c r="AD7" s="1101"/>
      <c r="AE7" s="1102"/>
      <c r="AF7" s="1103">
        <v>570</v>
      </c>
      <c r="AG7" s="1104"/>
      <c r="AH7" s="1104"/>
      <c r="AI7" s="1104"/>
      <c r="AJ7" s="1105"/>
      <c r="AK7" s="1106">
        <v>400</v>
      </c>
      <c r="AL7" s="1107"/>
      <c r="AM7" s="1107"/>
      <c r="AN7" s="1107"/>
      <c r="AO7" s="1107"/>
      <c r="AP7" s="1107">
        <v>4248</v>
      </c>
      <c r="AQ7" s="1107"/>
      <c r="AR7" s="1107"/>
      <c r="AS7" s="1107"/>
      <c r="AT7" s="1107"/>
      <c r="AU7" s="1108"/>
      <c r="AV7" s="1108"/>
      <c r="AW7" s="1108"/>
      <c r="AX7" s="1108"/>
      <c r="AY7" s="1109"/>
      <c r="AZ7" s="226"/>
      <c r="BA7" s="226"/>
      <c r="BB7" s="226"/>
      <c r="BC7" s="226"/>
      <c r="BD7" s="226"/>
      <c r="BE7" s="227"/>
      <c r="BF7" s="227"/>
      <c r="BG7" s="227"/>
      <c r="BH7" s="227"/>
      <c r="BI7" s="227"/>
      <c r="BJ7" s="227"/>
      <c r="BK7" s="227"/>
      <c r="BL7" s="227"/>
      <c r="BM7" s="227"/>
      <c r="BN7" s="227"/>
      <c r="BO7" s="227"/>
      <c r="BP7" s="227"/>
      <c r="BQ7" s="231">
        <v>1</v>
      </c>
      <c r="BR7" s="232"/>
      <c r="BS7" s="1110"/>
      <c r="BT7" s="1111"/>
      <c r="BU7" s="1111"/>
      <c r="BV7" s="1111"/>
      <c r="BW7" s="1111"/>
      <c r="BX7" s="1111"/>
      <c r="BY7" s="1111"/>
      <c r="BZ7" s="1111"/>
      <c r="CA7" s="1111"/>
      <c r="CB7" s="1111"/>
      <c r="CC7" s="1111"/>
      <c r="CD7" s="1111"/>
      <c r="CE7" s="1111"/>
      <c r="CF7" s="1111"/>
      <c r="CG7" s="1112"/>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10"/>
      <c r="DW7" s="1111"/>
      <c r="DX7" s="1111"/>
      <c r="DY7" s="1111"/>
      <c r="DZ7" s="1125"/>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396</v>
      </c>
      <c r="B23" s="950" t="s">
        <v>397</v>
      </c>
      <c r="C23" s="951"/>
      <c r="D23" s="951"/>
      <c r="E23" s="951"/>
      <c r="F23" s="951"/>
      <c r="G23" s="951"/>
      <c r="H23" s="951"/>
      <c r="I23" s="951"/>
      <c r="J23" s="951"/>
      <c r="K23" s="951"/>
      <c r="L23" s="951"/>
      <c r="M23" s="951"/>
      <c r="N23" s="951"/>
      <c r="O23" s="951"/>
      <c r="P23" s="961"/>
      <c r="Q23" s="1080">
        <v>6298</v>
      </c>
      <c r="R23" s="1074"/>
      <c r="S23" s="1074"/>
      <c r="T23" s="1074"/>
      <c r="U23" s="1074"/>
      <c r="V23" s="1074">
        <v>5590</v>
      </c>
      <c r="W23" s="1074"/>
      <c r="X23" s="1074"/>
      <c r="Y23" s="1074"/>
      <c r="Z23" s="1074"/>
      <c r="AA23" s="1074">
        <v>708</v>
      </c>
      <c r="AB23" s="1074"/>
      <c r="AC23" s="1074"/>
      <c r="AD23" s="1074"/>
      <c r="AE23" s="1081"/>
      <c r="AF23" s="1082">
        <v>570</v>
      </c>
      <c r="AG23" s="1074"/>
      <c r="AH23" s="1074"/>
      <c r="AI23" s="1074"/>
      <c r="AJ23" s="1083"/>
      <c r="AK23" s="1084"/>
      <c r="AL23" s="1085"/>
      <c r="AM23" s="1085"/>
      <c r="AN23" s="1085"/>
      <c r="AO23" s="1085"/>
      <c r="AP23" s="1074">
        <v>4248</v>
      </c>
      <c r="AQ23" s="1074"/>
      <c r="AR23" s="1074"/>
      <c r="AS23" s="1074"/>
      <c r="AT23" s="1074"/>
      <c r="AU23" s="1075"/>
      <c r="AV23" s="1075"/>
      <c r="AW23" s="1075"/>
      <c r="AX23" s="1075"/>
      <c r="AY23" s="1076"/>
      <c r="AZ23" s="1077" t="s">
        <v>398</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377</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409</v>
      </c>
      <c r="C28" s="1061"/>
      <c r="D28" s="1061"/>
      <c r="E28" s="1061"/>
      <c r="F28" s="1061"/>
      <c r="G28" s="1061"/>
      <c r="H28" s="1061"/>
      <c r="I28" s="1061"/>
      <c r="J28" s="1061"/>
      <c r="K28" s="1061"/>
      <c r="L28" s="1061"/>
      <c r="M28" s="1061"/>
      <c r="N28" s="1061"/>
      <c r="O28" s="1061"/>
      <c r="P28" s="1062"/>
      <c r="Q28" s="1063">
        <v>1440</v>
      </c>
      <c r="R28" s="1064"/>
      <c r="S28" s="1064"/>
      <c r="T28" s="1064"/>
      <c r="U28" s="1064"/>
      <c r="V28" s="1064">
        <v>1387</v>
      </c>
      <c r="W28" s="1064"/>
      <c r="X28" s="1064"/>
      <c r="Y28" s="1064"/>
      <c r="Z28" s="1064"/>
      <c r="AA28" s="1064">
        <v>53</v>
      </c>
      <c r="AB28" s="1064"/>
      <c r="AC28" s="1064"/>
      <c r="AD28" s="1064"/>
      <c r="AE28" s="1065"/>
      <c r="AF28" s="1066">
        <v>53</v>
      </c>
      <c r="AG28" s="1064"/>
      <c r="AH28" s="1064"/>
      <c r="AI28" s="1064"/>
      <c r="AJ28" s="1067"/>
      <c r="AK28" s="1055">
        <v>134</v>
      </c>
      <c r="AL28" s="1056"/>
      <c r="AM28" s="1056"/>
      <c r="AN28" s="1056"/>
      <c r="AO28" s="1056"/>
      <c r="AP28" s="1056" t="s">
        <v>536</v>
      </c>
      <c r="AQ28" s="1056"/>
      <c r="AR28" s="1056"/>
      <c r="AS28" s="1056"/>
      <c r="AT28" s="1056"/>
      <c r="AU28" s="1056" t="s">
        <v>536</v>
      </c>
      <c r="AV28" s="1056"/>
      <c r="AW28" s="1056"/>
      <c r="AX28" s="1056"/>
      <c r="AY28" s="1056"/>
      <c r="AZ28" s="1057" t="s">
        <v>536</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410</v>
      </c>
      <c r="C29" s="1044"/>
      <c r="D29" s="1044"/>
      <c r="E29" s="1044"/>
      <c r="F29" s="1044"/>
      <c r="G29" s="1044"/>
      <c r="H29" s="1044"/>
      <c r="I29" s="1044"/>
      <c r="J29" s="1044"/>
      <c r="K29" s="1044"/>
      <c r="L29" s="1044"/>
      <c r="M29" s="1044"/>
      <c r="N29" s="1044"/>
      <c r="O29" s="1044"/>
      <c r="P29" s="1045"/>
      <c r="Q29" s="1051">
        <v>1148</v>
      </c>
      <c r="R29" s="1052"/>
      <c r="S29" s="1052"/>
      <c r="T29" s="1052"/>
      <c r="U29" s="1052"/>
      <c r="V29" s="1052">
        <v>1107</v>
      </c>
      <c r="W29" s="1052"/>
      <c r="X29" s="1052"/>
      <c r="Y29" s="1052"/>
      <c r="Z29" s="1052"/>
      <c r="AA29" s="1052">
        <v>41</v>
      </c>
      <c r="AB29" s="1052"/>
      <c r="AC29" s="1052"/>
      <c r="AD29" s="1052"/>
      <c r="AE29" s="1053"/>
      <c r="AF29" s="1048">
        <v>41</v>
      </c>
      <c r="AG29" s="1049"/>
      <c r="AH29" s="1049"/>
      <c r="AI29" s="1049"/>
      <c r="AJ29" s="1050"/>
      <c r="AK29" s="993">
        <v>198</v>
      </c>
      <c r="AL29" s="984"/>
      <c r="AM29" s="984"/>
      <c r="AN29" s="984"/>
      <c r="AO29" s="984"/>
      <c r="AP29" s="984" t="s">
        <v>536</v>
      </c>
      <c r="AQ29" s="984"/>
      <c r="AR29" s="984"/>
      <c r="AS29" s="984"/>
      <c r="AT29" s="984"/>
      <c r="AU29" s="984" t="s">
        <v>536</v>
      </c>
      <c r="AV29" s="984"/>
      <c r="AW29" s="984"/>
      <c r="AX29" s="984"/>
      <c r="AY29" s="984"/>
      <c r="AZ29" s="1054" t="s">
        <v>536</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411</v>
      </c>
      <c r="C30" s="1044"/>
      <c r="D30" s="1044"/>
      <c r="E30" s="1044"/>
      <c r="F30" s="1044"/>
      <c r="G30" s="1044"/>
      <c r="H30" s="1044"/>
      <c r="I30" s="1044"/>
      <c r="J30" s="1044"/>
      <c r="K30" s="1044"/>
      <c r="L30" s="1044"/>
      <c r="M30" s="1044"/>
      <c r="N30" s="1044"/>
      <c r="O30" s="1044"/>
      <c r="P30" s="1045"/>
      <c r="Q30" s="1051">
        <v>134</v>
      </c>
      <c r="R30" s="1052"/>
      <c r="S30" s="1052"/>
      <c r="T30" s="1052"/>
      <c r="U30" s="1052"/>
      <c r="V30" s="1052">
        <v>133</v>
      </c>
      <c r="W30" s="1052"/>
      <c r="X30" s="1052"/>
      <c r="Y30" s="1052"/>
      <c r="Z30" s="1052"/>
      <c r="AA30" s="1052">
        <v>1</v>
      </c>
      <c r="AB30" s="1052"/>
      <c r="AC30" s="1052"/>
      <c r="AD30" s="1052"/>
      <c r="AE30" s="1053"/>
      <c r="AF30" s="1048">
        <v>1</v>
      </c>
      <c r="AG30" s="1049"/>
      <c r="AH30" s="1049"/>
      <c r="AI30" s="1049"/>
      <c r="AJ30" s="1050"/>
      <c r="AK30" s="993">
        <v>44</v>
      </c>
      <c r="AL30" s="984"/>
      <c r="AM30" s="984"/>
      <c r="AN30" s="984"/>
      <c r="AO30" s="984"/>
      <c r="AP30" s="984" t="s">
        <v>536</v>
      </c>
      <c r="AQ30" s="984"/>
      <c r="AR30" s="984"/>
      <c r="AS30" s="984"/>
      <c r="AT30" s="984"/>
      <c r="AU30" s="984" t="s">
        <v>536</v>
      </c>
      <c r="AV30" s="984"/>
      <c r="AW30" s="984"/>
      <c r="AX30" s="984"/>
      <c r="AY30" s="984"/>
      <c r="AZ30" s="1054" t="s">
        <v>536</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412</v>
      </c>
      <c r="C31" s="1044"/>
      <c r="D31" s="1044"/>
      <c r="E31" s="1044"/>
      <c r="F31" s="1044"/>
      <c r="G31" s="1044"/>
      <c r="H31" s="1044"/>
      <c r="I31" s="1044"/>
      <c r="J31" s="1044"/>
      <c r="K31" s="1044"/>
      <c r="L31" s="1044"/>
      <c r="M31" s="1044"/>
      <c r="N31" s="1044"/>
      <c r="O31" s="1044"/>
      <c r="P31" s="1045"/>
      <c r="Q31" s="1051">
        <v>321</v>
      </c>
      <c r="R31" s="1052"/>
      <c r="S31" s="1052"/>
      <c r="T31" s="1052"/>
      <c r="U31" s="1052"/>
      <c r="V31" s="1052">
        <v>244</v>
      </c>
      <c r="W31" s="1052"/>
      <c r="X31" s="1052"/>
      <c r="Y31" s="1052"/>
      <c r="Z31" s="1052"/>
      <c r="AA31" s="1052">
        <v>77</v>
      </c>
      <c r="AB31" s="1052"/>
      <c r="AC31" s="1052"/>
      <c r="AD31" s="1052"/>
      <c r="AE31" s="1053"/>
      <c r="AF31" s="1048">
        <v>574</v>
      </c>
      <c r="AG31" s="1049"/>
      <c r="AH31" s="1049"/>
      <c r="AI31" s="1049"/>
      <c r="AJ31" s="1050"/>
      <c r="AK31" s="993">
        <v>60</v>
      </c>
      <c r="AL31" s="984"/>
      <c r="AM31" s="984"/>
      <c r="AN31" s="984"/>
      <c r="AO31" s="984"/>
      <c r="AP31" s="984">
        <v>463</v>
      </c>
      <c r="AQ31" s="984"/>
      <c r="AR31" s="984"/>
      <c r="AS31" s="984"/>
      <c r="AT31" s="984"/>
      <c r="AU31" s="984">
        <v>96</v>
      </c>
      <c r="AV31" s="984"/>
      <c r="AW31" s="984"/>
      <c r="AX31" s="984"/>
      <c r="AY31" s="984"/>
      <c r="AZ31" s="1054" t="s">
        <v>536</v>
      </c>
      <c r="BA31" s="1054"/>
      <c r="BB31" s="1054"/>
      <c r="BC31" s="1054"/>
      <c r="BD31" s="1054"/>
      <c r="BE31" s="985" t="s">
        <v>413</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414</v>
      </c>
      <c r="C32" s="1044"/>
      <c r="D32" s="1044"/>
      <c r="E32" s="1044"/>
      <c r="F32" s="1044"/>
      <c r="G32" s="1044"/>
      <c r="H32" s="1044"/>
      <c r="I32" s="1044"/>
      <c r="J32" s="1044"/>
      <c r="K32" s="1044"/>
      <c r="L32" s="1044"/>
      <c r="M32" s="1044"/>
      <c r="N32" s="1044"/>
      <c r="O32" s="1044"/>
      <c r="P32" s="1045"/>
      <c r="Q32" s="1051">
        <v>252</v>
      </c>
      <c r="R32" s="1052"/>
      <c r="S32" s="1052"/>
      <c r="T32" s="1052"/>
      <c r="U32" s="1052"/>
      <c r="V32" s="1052">
        <v>239</v>
      </c>
      <c r="W32" s="1052"/>
      <c r="X32" s="1052"/>
      <c r="Y32" s="1052"/>
      <c r="Z32" s="1052"/>
      <c r="AA32" s="1052">
        <v>13</v>
      </c>
      <c r="AB32" s="1052"/>
      <c r="AC32" s="1052"/>
      <c r="AD32" s="1052"/>
      <c r="AE32" s="1053"/>
      <c r="AF32" s="1048">
        <v>0</v>
      </c>
      <c r="AG32" s="1049"/>
      <c r="AH32" s="1049"/>
      <c r="AI32" s="1049"/>
      <c r="AJ32" s="1050"/>
      <c r="AK32" s="993">
        <v>60</v>
      </c>
      <c r="AL32" s="984"/>
      <c r="AM32" s="984"/>
      <c r="AN32" s="984"/>
      <c r="AO32" s="984"/>
      <c r="AP32" s="984">
        <v>565</v>
      </c>
      <c r="AQ32" s="984"/>
      <c r="AR32" s="984"/>
      <c r="AS32" s="984"/>
      <c r="AT32" s="984"/>
      <c r="AU32" s="984">
        <v>565</v>
      </c>
      <c r="AV32" s="984"/>
      <c r="AW32" s="984"/>
      <c r="AX32" s="984"/>
      <c r="AY32" s="984"/>
      <c r="AZ32" s="1054" t="s">
        <v>536</v>
      </c>
      <c r="BA32" s="1054"/>
      <c r="BB32" s="1054"/>
      <c r="BC32" s="1054"/>
      <c r="BD32" s="1054"/>
      <c r="BE32" s="985" t="s">
        <v>415</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416</v>
      </c>
      <c r="C33" s="1044"/>
      <c r="D33" s="1044"/>
      <c r="E33" s="1044"/>
      <c r="F33" s="1044"/>
      <c r="G33" s="1044"/>
      <c r="H33" s="1044"/>
      <c r="I33" s="1044"/>
      <c r="J33" s="1044"/>
      <c r="K33" s="1044"/>
      <c r="L33" s="1044"/>
      <c r="M33" s="1044"/>
      <c r="N33" s="1044"/>
      <c r="O33" s="1044"/>
      <c r="P33" s="1045"/>
      <c r="Q33" s="1051">
        <v>309</v>
      </c>
      <c r="R33" s="1052"/>
      <c r="S33" s="1052"/>
      <c r="T33" s="1052"/>
      <c r="U33" s="1052"/>
      <c r="V33" s="1052">
        <v>283</v>
      </c>
      <c r="W33" s="1052"/>
      <c r="X33" s="1052"/>
      <c r="Y33" s="1052"/>
      <c r="Z33" s="1052"/>
      <c r="AA33" s="1052">
        <v>25</v>
      </c>
      <c r="AB33" s="1052"/>
      <c r="AC33" s="1052"/>
      <c r="AD33" s="1052"/>
      <c r="AE33" s="1053"/>
      <c r="AF33" s="1048">
        <v>25</v>
      </c>
      <c r="AG33" s="1049"/>
      <c r="AH33" s="1049"/>
      <c r="AI33" s="1049"/>
      <c r="AJ33" s="1050"/>
      <c r="AK33" s="993">
        <v>187</v>
      </c>
      <c r="AL33" s="984"/>
      <c r="AM33" s="984"/>
      <c r="AN33" s="984"/>
      <c r="AO33" s="984"/>
      <c r="AP33" s="984">
        <v>942</v>
      </c>
      <c r="AQ33" s="984"/>
      <c r="AR33" s="984"/>
      <c r="AS33" s="984"/>
      <c r="AT33" s="984"/>
      <c r="AU33" s="984">
        <v>813</v>
      </c>
      <c r="AV33" s="984"/>
      <c r="AW33" s="984"/>
      <c r="AX33" s="984"/>
      <c r="AY33" s="984"/>
      <c r="AZ33" s="1054" t="s">
        <v>536</v>
      </c>
      <c r="BA33" s="1054"/>
      <c r="BB33" s="1054"/>
      <c r="BC33" s="1054"/>
      <c r="BD33" s="1054"/>
      <c r="BE33" s="985" t="s">
        <v>415</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396</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695</v>
      </c>
      <c r="AG63" s="972"/>
      <c r="AH63" s="972"/>
      <c r="AI63" s="972"/>
      <c r="AJ63" s="1035"/>
      <c r="AK63" s="1036"/>
      <c r="AL63" s="976"/>
      <c r="AM63" s="976"/>
      <c r="AN63" s="976"/>
      <c r="AO63" s="976"/>
      <c r="AP63" s="972">
        <v>1970</v>
      </c>
      <c r="AQ63" s="972"/>
      <c r="AR63" s="972"/>
      <c r="AS63" s="972"/>
      <c r="AT63" s="972"/>
      <c r="AU63" s="972">
        <v>1474</v>
      </c>
      <c r="AV63" s="972"/>
      <c r="AW63" s="972"/>
      <c r="AX63" s="972"/>
      <c r="AY63" s="972"/>
      <c r="AZ63" s="1030"/>
      <c r="BA63" s="1030"/>
      <c r="BB63" s="1030"/>
      <c r="BC63" s="1030"/>
      <c r="BD63" s="1030"/>
      <c r="BE63" s="973"/>
      <c r="BF63" s="973"/>
      <c r="BG63" s="973"/>
      <c r="BH63" s="973"/>
      <c r="BI63" s="974"/>
      <c r="BJ63" s="1031" t="s">
        <v>419</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421</v>
      </c>
      <c r="B66" s="1009"/>
      <c r="C66" s="1009"/>
      <c r="D66" s="1009"/>
      <c r="E66" s="1009"/>
      <c r="F66" s="1009"/>
      <c r="G66" s="1009"/>
      <c r="H66" s="1009"/>
      <c r="I66" s="1009"/>
      <c r="J66" s="1009"/>
      <c r="K66" s="1009"/>
      <c r="L66" s="1009"/>
      <c r="M66" s="1009"/>
      <c r="N66" s="1009"/>
      <c r="O66" s="1009"/>
      <c r="P66" s="1010"/>
      <c r="Q66" s="1014" t="s">
        <v>422</v>
      </c>
      <c r="R66" s="1015"/>
      <c r="S66" s="1015"/>
      <c r="T66" s="1015"/>
      <c r="U66" s="1016"/>
      <c r="V66" s="1014" t="s">
        <v>423</v>
      </c>
      <c r="W66" s="1015"/>
      <c r="X66" s="1015"/>
      <c r="Y66" s="1015"/>
      <c r="Z66" s="1016"/>
      <c r="AA66" s="1014" t="s">
        <v>424</v>
      </c>
      <c r="AB66" s="1015"/>
      <c r="AC66" s="1015"/>
      <c r="AD66" s="1015"/>
      <c r="AE66" s="1016"/>
      <c r="AF66" s="1020" t="s">
        <v>425</v>
      </c>
      <c r="AG66" s="1021"/>
      <c r="AH66" s="1021"/>
      <c r="AI66" s="1021"/>
      <c r="AJ66" s="1022"/>
      <c r="AK66" s="1014" t="s">
        <v>426</v>
      </c>
      <c r="AL66" s="1009"/>
      <c r="AM66" s="1009"/>
      <c r="AN66" s="1009"/>
      <c r="AO66" s="1010"/>
      <c r="AP66" s="1014" t="s">
        <v>427</v>
      </c>
      <c r="AQ66" s="1015"/>
      <c r="AR66" s="1015"/>
      <c r="AS66" s="1015"/>
      <c r="AT66" s="1016"/>
      <c r="AU66" s="1014" t="s">
        <v>428</v>
      </c>
      <c r="AV66" s="1015"/>
      <c r="AW66" s="1015"/>
      <c r="AX66" s="1015"/>
      <c r="AY66" s="1016"/>
      <c r="AZ66" s="1014" t="s">
        <v>384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602</v>
      </c>
      <c r="C68" s="999"/>
      <c r="D68" s="999"/>
      <c r="E68" s="999"/>
      <c r="F68" s="999"/>
      <c r="G68" s="999"/>
      <c r="H68" s="999"/>
      <c r="I68" s="999"/>
      <c r="J68" s="999"/>
      <c r="K68" s="999"/>
      <c r="L68" s="999"/>
      <c r="M68" s="999"/>
      <c r="N68" s="999"/>
      <c r="O68" s="999"/>
      <c r="P68" s="1000"/>
      <c r="Q68" s="1001">
        <v>3962</v>
      </c>
      <c r="R68" s="995"/>
      <c r="S68" s="995"/>
      <c r="T68" s="995"/>
      <c r="U68" s="995"/>
      <c r="V68" s="995">
        <v>3844</v>
      </c>
      <c r="W68" s="995"/>
      <c r="X68" s="995"/>
      <c r="Y68" s="995"/>
      <c r="Z68" s="995"/>
      <c r="AA68" s="995">
        <v>117</v>
      </c>
      <c r="AB68" s="995"/>
      <c r="AC68" s="995"/>
      <c r="AD68" s="995"/>
      <c r="AE68" s="995"/>
      <c r="AF68" s="995">
        <v>111</v>
      </c>
      <c r="AG68" s="995"/>
      <c r="AH68" s="995"/>
      <c r="AI68" s="995"/>
      <c r="AJ68" s="995"/>
      <c r="AK68" s="995">
        <v>83</v>
      </c>
      <c r="AL68" s="995"/>
      <c r="AM68" s="995"/>
      <c r="AN68" s="995"/>
      <c r="AO68" s="995"/>
      <c r="AP68" s="995">
        <v>1060</v>
      </c>
      <c r="AQ68" s="995"/>
      <c r="AR68" s="995"/>
      <c r="AS68" s="995"/>
      <c r="AT68" s="995"/>
      <c r="AU68" s="995">
        <v>111</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603</v>
      </c>
      <c r="C69" s="988"/>
      <c r="D69" s="988"/>
      <c r="E69" s="988"/>
      <c r="F69" s="988"/>
      <c r="G69" s="988"/>
      <c r="H69" s="988"/>
      <c r="I69" s="988"/>
      <c r="J69" s="988"/>
      <c r="K69" s="988"/>
      <c r="L69" s="988"/>
      <c r="M69" s="988"/>
      <c r="N69" s="988"/>
      <c r="O69" s="988"/>
      <c r="P69" s="989"/>
      <c r="Q69" s="990">
        <v>1645</v>
      </c>
      <c r="R69" s="984"/>
      <c r="S69" s="984"/>
      <c r="T69" s="984"/>
      <c r="U69" s="984"/>
      <c r="V69" s="984">
        <v>1604</v>
      </c>
      <c r="W69" s="984"/>
      <c r="X69" s="984"/>
      <c r="Y69" s="984"/>
      <c r="Z69" s="984"/>
      <c r="AA69" s="984">
        <v>40</v>
      </c>
      <c r="AB69" s="984"/>
      <c r="AC69" s="984"/>
      <c r="AD69" s="984"/>
      <c r="AE69" s="984"/>
      <c r="AF69" s="984">
        <v>40</v>
      </c>
      <c r="AG69" s="984"/>
      <c r="AH69" s="984"/>
      <c r="AI69" s="984"/>
      <c r="AJ69" s="984"/>
      <c r="AK69" s="984" t="s">
        <v>536</v>
      </c>
      <c r="AL69" s="984"/>
      <c r="AM69" s="984"/>
      <c r="AN69" s="984"/>
      <c r="AO69" s="984"/>
      <c r="AP69" s="984" t="s">
        <v>536</v>
      </c>
      <c r="AQ69" s="984"/>
      <c r="AR69" s="984"/>
      <c r="AS69" s="984"/>
      <c r="AT69" s="984"/>
      <c r="AU69" s="984" t="s">
        <v>536</v>
      </c>
      <c r="AV69" s="984"/>
      <c r="AW69" s="984"/>
      <c r="AX69" s="984"/>
      <c r="AY69" s="984"/>
      <c r="AZ69" s="985" t="s">
        <v>586</v>
      </c>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603</v>
      </c>
      <c r="C70" s="988"/>
      <c r="D70" s="988"/>
      <c r="E70" s="988"/>
      <c r="F70" s="988"/>
      <c r="G70" s="988"/>
      <c r="H70" s="988"/>
      <c r="I70" s="988"/>
      <c r="J70" s="988"/>
      <c r="K70" s="988"/>
      <c r="L70" s="988"/>
      <c r="M70" s="988"/>
      <c r="N70" s="988"/>
      <c r="O70" s="988"/>
      <c r="P70" s="989"/>
      <c r="Q70" s="990">
        <v>847072</v>
      </c>
      <c r="R70" s="984"/>
      <c r="S70" s="984"/>
      <c r="T70" s="984"/>
      <c r="U70" s="984"/>
      <c r="V70" s="984">
        <v>828353</v>
      </c>
      <c r="W70" s="984"/>
      <c r="X70" s="984"/>
      <c r="Y70" s="984"/>
      <c r="Z70" s="984"/>
      <c r="AA70" s="984">
        <v>18719</v>
      </c>
      <c r="AB70" s="984"/>
      <c r="AC70" s="984"/>
      <c r="AD70" s="984"/>
      <c r="AE70" s="984"/>
      <c r="AF70" s="984">
        <v>18719</v>
      </c>
      <c r="AG70" s="984"/>
      <c r="AH70" s="984"/>
      <c r="AI70" s="984"/>
      <c r="AJ70" s="984"/>
      <c r="AK70" s="984">
        <v>7694</v>
      </c>
      <c r="AL70" s="984"/>
      <c r="AM70" s="984"/>
      <c r="AN70" s="984"/>
      <c r="AO70" s="984"/>
      <c r="AP70" s="984" t="s">
        <v>536</v>
      </c>
      <c r="AQ70" s="984"/>
      <c r="AR70" s="984"/>
      <c r="AS70" s="984"/>
      <c r="AT70" s="984"/>
      <c r="AU70" s="984" t="s">
        <v>536</v>
      </c>
      <c r="AV70" s="984"/>
      <c r="AW70" s="984"/>
      <c r="AX70" s="984"/>
      <c r="AY70" s="984"/>
      <c r="AZ70" s="985" t="s">
        <v>600</v>
      </c>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604</v>
      </c>
      <c r="C71" s="988"/>
      <c r="D71" s="988"/>
      <c r="E71" s="988"/>
      <c r="F71" s="988"/>
      <c r="G71" s="988"/>
      <c r="H71" s="988"/>
      <c r="I71" s="988"/>
      <c r="J71" s="988"/>
      <c r="K71" s="988"/>
      <c r="L71" s="988"/>
      <c r="M71" s="988"/>
      <c r="N71" s="988"/>
      <c r="O71" s="988"/>
      <c r="P71" s="989"/>
      <c r="Q71" s="990">
        <v>23479</v>
      </c>
      <c r="R71" s="984"/>
      <c r="S71" s="984"/>
      <c r="T71" s="984"/>
      <c r="U71" s="984"/>
      <c r="V71" s="984">
        <v>22911</v>
      </c>
      <c r="W71" s="984"/>
      <c r="X71" s="984"/>
      <c r="Y71" s="984"/>
      <c r="Z71" s="984"/>
      <c r="AA71" s="984">
        <v>568</v>
      </c>
      <c r="AB71" s="984"/>
      <c r="AC71" s="984"/>
      <c r="AD71" s="984"/>
      <c r="AE71" s="984"/>
      <c r="AF71" s="984">
        <v>568</v>
      </c>
      <c r="AG71" s="984"/>
      <c r="AH71" s="984"/>
      <c r="AI71" s="984"/>
      <c r="AJ71" s="984"/>
      <c r="AK71" s="984">
        <v>21</v>
      </c>
      <c r="AL71" s="984"/>
      <c r="AM71" s="984"/>
      <c r="AN71" s="984"/>
      <c r="AO71" s="984"/>
      <c r="AP71" s="984" t="s">
        <v>536</v>
      </c>
      <c r="AQ71" s="984"/>
      <c r="AR71" s="984"/>
      <c r="AS71" s="984"/>
      <c r="AT71" s="984"/>
      <c r="AU71" s="984" t="s">
        <v>536</v>
      </c>
      <c r="AV71" s="984"/>
      <c r="AW71" s="984"/>
      <c r="AX71" s="984"/>
      <c r="AY71" s="984"/>
      <c r="AZ71" s="985" t="s">
        <v>586</v>
      </c>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604</v>
      </c>
      <c r="C72" s="988"/>
      <c r="D72" s="988"/>
      <c r="E72" s="988"/>
      <c r="F72" s="988"/>
      <c r="G72" s="988"/>
      <c r="H72" s="988"/>
      <c r="I72" s="988"/>
      <c r="J72" s="988"/>
      <c r="K72" s="988"/>
      <c r="L72" s="988"/>
      <c r="M72" s="988"/>
      <c r="N72" s="988"/>
      <c r="O72" s="988"/>
      <c r="P72" s="989"/>
      <c r="Q72" s="990">
        <v>205</v>
      </c>
      <c r="R72" s="984"/>
      <c r="S72" s="984"/>
      <c r="T72" s="984"/>
      <c r="U72" s="984"/>
      <c r="V72" s="984">
        <v>97</v>
      </c>
      <c r="W72" s="984"/>
      <c r="X72" s="984"/>
      <c r="Y72" s="984"/>
      <c r="Z72" s="984"/>
      <c r="AA72" s="984">
        <v>108</v>
      </c>
      <c r="AB72" s="984"/>
      <c r="AC72" s="984"/>
      <c r="AD72" s="984"/>
      <c r="AE72" s="984"/>
      <c r="AF72" s="984">
        <v>108</v>
      </c>
      <c r="AG72" s="984"/>
      <c r="AH72" s="984"/>
      <c r="AI72" s="984"/>
      <c r="AJ72" s="984"/>
      <c r="AK72" s="984" t="s">
        <v>536</v>
      </c>
      <c r="AL72" s="984"/>
      <c r="AM72" s="984"/>
      <c r="AN72" s="984"/>
      <c r="AO72" s="984"/>
      <c r="AP72" s="984" t="s">
        <v>536</v>
      </c>
      <c r="AQ72" s="984"/>
      <c r="AR72" s="984"/>
      <c r="AS72" s="984"/>
      <c r="AT72" s="984"/>
      <c r="AU72" s="984" t="s">
        <v>536</v>
      </c>
      <c r="AV72" s="984"/>
      <c r="AW72" s="984"/>
      <c r="AX72" s="984"/>
      <c r="AY72" s="984"/>
      <c r="AZ72" s="985" t="s">
        <v>601</v>
      </c>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605</v>
      </c>
      <c r="C73" s="988"/>
      <c r="D73" s="988"/>
      <c r="E73" s="988"/>
      <c r="F73" s="988"/>
      <c r="G73" s="988"/>
      <c r="H73" s="988"/>
      <c r="I73" s="988"/>
      <c r="J73" s="988"/>
      <c r="K73" s="988"/>
      <c r="L73" s="988"/>
      <c r="M73" s="988"/>
      <c r="N73" s="988"/>
      <c r="O73" s="988"/>
      <c r="P73" s="989"/>
      <c r="Q73" s="990">
        <v>321</v>
      </c>
      <c r="R73" s="984"/>
      <c r="S73" s="984"/>
      <c r="T73" s="984"/>
      <c r="U73" s="984"/>
      <c r="V73" s="984">
        <v>310</v>
      </c>
      <c r="W73" s="984"/>
      <c r="X73" s="984"/>
      <c r="Y73" s="984"/>
      <c r="Z73" s="984"/>
      <c r="AA73" s="984">
        <v>11</v>
      </c>
      <c r="AB73" s="984"/>
      <c r="AC73" s="984"/>
      <c r="AD73" s="984"/>
      <c r="AE73" s="984"/>
      <c r="AF73" s="984">
        <v>11</v>
      </c>
      <c r="AG73" s="984"/>
      <c r="AH73" s="984"/>
      <c r="AI73" s="984"/>
      <c r="AJ73" s="984"/>
      <c r="AK73" s="984">
        <v>3</v>
      </c>
      <c r="AL73" s="984"/>
      <c r="AM73" s="984"/>
      <c r="AN73" s="984"/>
      <c r="AO73" s="984"/>
      <c r="AP73" s="984" t="s">
        <v>536</v>
      </c>
      <c r="AQ73" s="984"/>
      <c r="AR73" s="984"/>
      <c r="AS73" s="984"/>
      <c r="AT73" s="984"/>
      <c r="AU73" s="984" t="s">
        <v>536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396</v>
      </c>
      <c r="B88" s="950" t="s">
        <v>429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19557</v>
      </c>
      <c r="AG88" s="972"/>
      <c r="AH88" s="972"/>
      <c r="AI88" s="972"/>
      <c r="AJ88" s="972"/>
      <c r="AK88" s="976"/>
      <c r="AL88" s="976"/>
      <c r="AM88" s="976"/>
      <c r="AN88" s="976"/>
      <c r="AO88" s="976"/>
      <c r="AP88" s="972">
        <v>1060</v>
      </c>
      <c r="AQ88" s="972"/>
      <c r="AR88" s="972"/>
      <c r="AS88" s="972"/>
      <c r="AT88" s="972"/>
      <c r="AU88" s="972">
        <v>111</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50" t="s">
        <v>430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438</v>
      </c>
      <c r="AB109" s="909"/>
      <c r="AC109" s="909"/>
      <c r="AD109" s="909"/>
      <c r="AE109" s="910"/>
      <c r="AF109" s="911" t="s">
        <v>439</v>
      </c>
      <c r="AG109" s="909"/>
      <c r="AH109" s="909"/>
      <c r="AI109" s="909"/>
      <c r="AJ109" s="910"/>
      <c r="AK109" s="911" t="s">
        <v>313</v>
      </c>
      <c r="AL109" s="909"/>
      <c r="AM109" s="909"/>
      <c r="AN109" s="909"/>
      <c r="AO109" s="910"/>
      <c r="AP109" s="911" t="s">
        <v>440</v>
      </c>
      <c r="AQ109" s="909"/>
      <c r="AR109" s="909"/>
      <c r="AS109" s="909"/>
      <c r="AT109" s="942"/>
      <c r="AU109" s="90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438</v>
      </c>
      <c r="BR109" s="909"/>
      <c r="BS109" s="909"/>
      <c r="BT109" s="909"/>
      <c r="BU109" s="910"/>
      <c r="BV109" s="911" t="s">
        <v>439</v>
      </c>
      <c r="BW109" s="909"/>
      <c r="BX109" s="909"/>
      <c r="BY109" s="909"/>
      <c r="BZ109" s="910"/>
      <c r="CA109" s="911" t="s">
        <v>313</v>
      </c>
      <c r="CB109" s="909"/>
      <c r="CC109" s="909"/>
      <c r="CD109" s="909"/>
      <c r="CE109" s="910"/>
      <c r="CF109" s="949" t="s">
        <v>440</v>
      </c>
      <c r="CG109" s="949"/>
      <c r="CH109" s="949"/>
      <c r="CI109" s="949"/>
      <c r="CJ109" s="949"/>
      <c r="CK109" s="911"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438</v>
      </c>
      <c r="DH109" s="909"/>
      <c r="DI109" s="909"/>
      <c r="DJ109" s="909"/>
      <c r="DK109" s="910"/>
      <c r="DL109" s="911" t="s">
        <v>439</v>
      </c>
      <c r="DM109" s="909"/>
      <c r="DN109" s="909"/>
      <c r="DO109" s="909"/>
      <c r="DP109" s="910"/>
      <c r="DQ109" s="911" t="s">
        <v>313</v>
      </c>
      <c r="DR109" s="909"/>
      <c r="DS109" s="909"/>
      <c r="DT109" s="909"/>
      <c r="DU109" s="910"/>
      <c r="DV109" s="911" t="s">
        <v>440</v>
      </c>
      <c r="DW109" s="909"/>
      <c r="DX109" s="909"/>
      <c r="DY109" s="909"/>
      <c r="DZ109" s="942"/>
    </row>
    <row r="110" spans="1:131" s="224" customFormat="1" ht="26.25" customHeight="1" x14ac:dyDescent="0.2">
      <c r="A110" s="822" t="s">
        <v>442</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1">
        <v>411729</v>
      </c>
      <c r="AB110" s="902"/>
      <c r="AC110" s="902"/>
      <c r="AD110" s="902"/>
      <c r="AE110" s="903"/>
      <c r="AF110" s="904">
        <v>442046</v>
      </c>
      <c r="AG110" s="902"/>
      <c r="AH110" s="902"/>
      <c r="AI110" s="902"/>
      <c r="AJ110" s="903"/>
      <c r="AK110" s="904">
        <v>445090</v>
      </c>
      <c r="AL110" s="902"/>
      <c r="AM110" s="902"/>
      <c r="AN110" s="902"/>
      <c r="AO110" s="903"/>
      <c r="AP110" s="905">
        <v>14.3</v>
      </c>
      <c r="AQ110" s="906"/>
      <c r="AR110" s="906"/>
      <c r="AS110" s="906"/>
      <c r="AT110" s="907"/>
      <c r="AU110" s="943" t="s">
        <v>77</v>
      </c>
      <c r="AV110" s="944"/>
      <c r="AW110" s="944"/>
      <c r="AX110" s="944"/>
      <c r="AY110" s="944"/>
      <c r="AZ110" s="873" t="s">
        <v>443</v>
      </c>
      <c r="BA110" s="823"/>
      <c r="BB110" s="823"/>
      <c r="BC110" s="823"/>
      <c r="BD110" s="823"/>
      <c r="BE110" s="823"/>
      <c r="BF110" s="823"/>
      <c r="BG110" s="823"/>
      <c r="BH110" s="823"/>
      <c r="BI110" s="823"/>
      <c r="BJ110" s="823"/>
      <c r="BK110" s="823"/>
      <c r="BL110" s="823"/>
      <c r="BM110" s="823"/>
      <c r="BN110" s="823"/>
      <c r="BO110" s="823"/>
      <c r="BP110" s="824"/>
      <c r="BQ110" s="874">
        <v>4667498</v>
      </c>
      <c r="BR110" s="855"/>
      <c r="BS110" s="855"/>
      <c r="BT110" s="855"/>
      <c r="BU110" s="855"/>
      <c r="BV110" s="855">
        <v>4502030</v>
      </c>
      <c r="BW110" s="855"/>
      <c r="BX110" s="855"/>
      <c r="BY110" s="855"/>
      <c r="BZ110" s="855"/>
      <c r="CA110" s="855">
        <v>4248338</v>
      </c>
      <c r="CB110" s="855"/>
      <c r="CC110" s="855"/>
      <c r="CD110" s="855"/>
      <c r="CE110" s="855"/>
      <c r="CF110" s="879">
        <v>136.4</v>
      </c>
      <c r="CG110" s="880"/>
      <c r="CH110" s="880"/>
      <c r="CI110" s="880"/>
      <c r="CJ110" s="880"/>
      <c r="CK110" s="939" t="s">
        <v>444</v>
      </c>
      <c r="CL110" s="832"/>
      <c r="CM110" s="873" t="s">
        <v>445</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4" t="s">
        <v>446</v>
      </c>
      <c r="DH110" s="855"/>
      <c r="DI110" s="855"/>
      <c r="DJ110" s="855"/>
      <c r="DK110" s="855"/>
      <c r="DL110" s="855" t="s">
        <v>446</v>
      </c>
      <c r="DM110" s="855"/>
      <c r="DN110" s="855"/>
      <c r="DO110" s="855"/>
      <c r="DP110" s="855"/>
      <c r="DQ110" s="855" t="s">
        <v>447</v>
      </c>
      <c r="DR110" s="855"/>
      <c r="DS110" s="855"/>
      <c r="DT110" s="855"/>
      <c r="DU110" s="855"/>
      <c r="DV110" s="856" t="s">
        <v>447</v>
      </c>
      <c r="DW110" s="856"/>
      <c r="DX110" s="856"/>
      <c r="DY110" s="856"/>
      <c r="DZ110" s="857"/>
    </row>
    <row r="111" spans="1:131" s="224" customFormat="1" ht="26.25" customHeight="1" x14ac:dyDescent="0.2">
      <c r="A111" s="787" t="s">
        <v>448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447</v>
      </c>
      <c r="AB111" s="932"/>
      <c r="AC111" s="932"/>
      <c r="AD111" s="932"/>
      <c r="AE111" s="933"/>
      <c r="AF111" s="934" t="s">
        <v>446</v>
      </c>
      <c r="AG111" s="932"/>
      <c r="AH111" s="932"/>
      <c r="AI111" s="932"/>
      <c r="AJ111" s="933"/>
      <c r="AK111" s="934" t="s">
        <v>449</v>
      </c>
      <c r="AL111" s="932"/>
      <c r="AM111" s="932"/>
      <c r="AN111" s="932"/>
      <c r="AO111" s="933"/>
      <c r="AP111" s="935" t="s">
        <v>449</v>
      </c>
      <c r="AQ111" s="936"/>
      <c r="AR111" s="936"/>
      <c r="AS111" s="936"/>
      <c r="AT111" s="937"/>
      <c r="AU111" s="945"/>
      <c r="AV111" s="946"/>
      <c r="AW111" s="946"/>
      <c r="AX111" s="946"/>
      <c r="AY111" s="946"/>
      <c r="AZ111" s="830" t="s">
        <v>450</v>
      </c>
      <c r="BA111" s="765"/>
      <c r="BB111" s="765"/>
      <c r="BC111" s="765"/>
      <c r="BD111" s="765"/>
      <c r="BE111" s="765"/>
      <c r="BF111" s="765"/>
      <c r="BG111" s="765"/>
      <c r="BH111" s="765"/>
      <c r="BI111" s="765"/>
      <c r="BJ111" s="765"/>
      <c r="BK111" s="765"/>
      <c r="BL111" s="765"/>
      <c r="BM111" s="765"/>
      <c r="BN111" s="765"/>
      <c r="BO111" s="765"/>
      <c r="BP111" s="766"/>
      <c r="BQ111" s="802" t="s">
        <v>451</v>
      </c>
      <c r="BR111" s="803"/>
      <c r="BS111" s="803"/>
      <c r="BT111" s="803"/>
      <c r="BU111" s="803"/>
      <c r="BV111" s="803" t="s">
        <v>447</v>
      </c>
      <c r="BW111" s="803"/>
      <c r="BX111" s="803"/>
      <c r="BY111" s="803"/>
      <c r="BZ111" s="803"/>
      <c r="CA111" s="803" t="s">
        <v>451</v>
      </c>
      <c r="CB111" s="803"/>
      <c r="CC111" s="803"/>
      <c r="CD111" s="803"/>
      <c r="CE111" s="803"/>
      <c r="CF111" s="888" t="s">
        <v>451</v>
      </c>
      <c r="CG111" s="889"/>
      <c r="CH111" s="889"/>
      <c r="CI111" s="889"/>
      <c r="CJ111" s="889"/>
      <c r="CK111" s="940"/>
      <c r="CL111" s="834"/>
      <c r="CM111" s="830" t="s">
        <v>452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02" t="s">
        <v>447</v>
      </c>
      <c r="DH111" s="803"/>
      <c r="DI111" s="803"/>
      <c r="DJ111" s="803"/>
      <c r="DK111" s="803"/>
      <c r="DL111" s="803" t="s">
        <v>449</v>
      </c>
      <c r="DM111" s="803"/>
      <c r="DN111" s="803"/>
      <c r="DO111" s="803"/>
      <c r="DP111" s="803"/>
      <c r="DQ111" s="803" t="s">
        <v>447</v>
      </c>
      <c r="DR111" s="803"/>
      <c r="DS111" s="803"/>
      <c r="DT111" s="803"/>
      <c r="DU111" s="803"/>
      <c r="DV111" s="809" t="s">
        <v>449</v>
      </c>
      <c r="DW111" s="809"/>
      <c r="DX111" s="809"/>
      <c r="DY111" s="809"/>
      <c r="DZ111" s="810"/>
    </row>
    <row r="112" spans="1:131" s="224" customFormat="1" ht="26.25" customHeight="1" x14ac:dyDescent="0.2">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449</v>
      </c>
      <c r="AB112" s="793"/>
      <c r="AC112" s="793"/>
      <c r="AD112" s="793"/>
      <c r="AE112" s="794"/>
      <c r="AF112" s="795" t="s">
        <v>451</v>
      </c>
      <c r="AG112" s="793"/>
      <c r="AH112" s="793"/>
      <c r="AI112" s="793"/>
      <c r="AJ112" s="794"/>
      <c r="AK112" s="795" t="s">
        <v>449</v>
      </c>
      <c r="AL112" s="793"/>
      <c r="AM112" s="793"/>
      <c r="AN112" s="793"/>
      <c r="AO112" s="794"/>
      <c r="AP112" s="837" t="s">
        <v>446</v>
      </c>
      <c r="AQ112" s="838"/>
      <c r="AR112" s="838"/>
      <c r="AS112" s="838"/>
      <c r="AT112" s="839"/>
      <c r="AU112" s="945"/>
      <c r="AV112" s="946"/>
      <c r="AW112" s="946"/>
      <c r="AX112" s="946"/>
      <c r="AY112" s="946"/>
      <c r="AZ112" s="830" t="s">
        <v>455</v>
      </c>
      <c r="BA112" s="765"/>
      <c r="BB112" s="765"/>
      <c r="BC112" s="765"/>
      <c r="BD112" s="765"/>
      <c r="BE112" s="765"/>
      <c r="BF112" s="765"/>
      <c r="BG112" s="765"/>
      <c r="BH112" s="765"/>
      <c r="BI112" s="765"/>
      <c r="BJ112" s="765"/>
      <c r="BK112" s="765"/>
      <c r="BL112" s="765"/>
      <c r="BM112" s="765"/>
      <c r="BN112" s="765"/>
      <c r="BO112" s="765"/>
      <c r="BP112" s="766"/>
      <c r="BQ112" s="802">
        <v>1602356</v>
      </c>
      <c r="BR112" s="803"/>
      <c r="BS112" s="803"/>
      <c r="BT112" s="803"/>
      <c r="BU112" s="803"/>
      <c r="BV112" s="803">
        <v>1509610</v>
      </c>
      <c r="BW112" s="803"/>
      <c r="BX112" s="803"/>
      <c r="BY112" s="803"/>
      <c r="BZ112" s="803"/>
      <c r="CA112" s="803">
        <v>1474300</v>
      </c>
      <c r="CB112" s="803"/>
      <c r="CC112" s="803"/>
      <c r="CD112" s="803"/>
      <c r="CE112" s="803"/>
      <c r="CF112" s="888">
        <v>47.4</v>
      </c>
      <c r="CG112" s="889"/>
      <c r="CH112" s="889"/>
      <c r="CI112" s="889"/>
      <c r="CJ112" s="889"/>
      <c r="CK112" s="940"/>
      <c r="CL112" s="834"/>
      <c r="CM112" s="830" t="s">
        <v>456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02" t="s">
        <v>449</v>
      </c>
      <c r="DH112" s="803"/>
      <c r="DI112" s="803"/>
      <c r="DJ112" s="803"/>
      <c r="DK112" s="803"/>
      <c r="DL112" s="803" t="s">
        <v>449</v>
      </c>
      <c r="DM112" s="803"/>
      <c r="DN112" s="803"/>
      <c r="DO112" s="803"/>
      <c r="DP112" s="803"/>
      <c r="DQ112" s="803" t="s">
        <v>449</v>
      </c>
      <c r="DR112" s="803"/>
      <c r="DS112" s="803"/>
      <c r="DT112" s="803"/>
      <c r="DU112" s="803"/>
      <c r="DV112" s="809" t="s">
        <v>457</v>
      </c>
      <c r="DW112" s="809"/>
      <c r="DX112" s="809"/>
      <c r="DY112" s="809"/>
      <c r="DZ112" s="810"/>
    </row>
    <row r="113" spans="1:130" s="224" customFormat="1" ht="26.25" customHeight="1" x14ac:dyDescent="0.2">
      <c r="A113" s="927"/>
      <c r="B113" s="928"/>
      <c r="C113" s="765" t="s">
        <v>458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190634</v>
      </c>
      <c r="AB113" s="932"/>
      <c r="AC113" s="932"/>
      <c r="AD113" s="932"/>
      <c r="AE113" s="933"/>
      <c r="AF113" s="934">
        <v>178310</v>
      </c>
      <c r="AG113" s="932"/>
      <c r="AH113" s="932"/>
      <c r="AI113" s="932"/>
      <c r="AJ113" s="933"/>
      <c r="AK113" s="934">
        <v>177809</v>
      </c>
      <c r="AL113" s="932"/>
      <c r="AM113" s="932"/>
      <c r="AN113" s="932"/>
      <c r="AO113" s="933"/>
      <c r="AP113" s="935">
        <v>5.7</v>
      </c>
      <c r="AQ113" s="936"/>
      <c r="AR113" s="936"/>
      <c r="AS113" s="936"/>
      <c r="AT113" s="937"/>
      <c r="AU113" s="945"/>
      <c r="AV113" s="946"/>
      <c r="AW113" s="946"/>
      <c r="AX113" s="946"/>
      <c r="AY113" s="946"/>
      <c r="AZ113" s="830" t="s">
        <v>459</v>
      </c>
      <c r="BA113" s="765"/>
      <c r="BB113" s="765"/>
      <c r="BC113" s="765"/>
      <c r="BD113" s="765"/>
      <c r="BE113" s="765"/>
      <c r="BF113" s="765"/>
      <c r="BG113" s="765"/>
      <c r="BH113" s="765"/>
      <c r="BI113" s="765"/>
      <c r="BJ113" s="765"/>
      <c r="BK113" s="765"/>
      <c r="BL113" s="765"/>
      <c r="BM113" s="765"/>
      <c r="BN113" s="765"/>
      <c r="BO113" s="765"/>
      <c r="BP113" s="766"/>
      <c r="BQ113" s="802">
        <v>154422</v>
      </c>
      <c r="BR113" s="803"/>
      <c r="BS113" s="803"/>
      <c r="BT113" s="803"/>
      <c r="BU113" s="803"/>
      <c r="BV113" s="803">
        <v>149888</v>
      </c>
      <c r="BW113" s="803"/>
      <c r="BX113" s="803"/>
      <c r="BY113" s="803"/>
      <c r="BZ113" s="803"/>
      <c r="CA113" s="803">
        <v>111309</v>
      </c>
      <c r="CB113" s="803"/>
      <c r="CC113" s="803"/>
      <c r="CD113" s="803"/>
      <c r="CE113" s="803"/>
      <c r="CF113" s="888">
        <v>3.6</v>
      </c>
      <c r="CG113" s="889"/>
      <c r="CH113" s="889"/>
      <c r="CI113" s="889"/>
      <c r="CJ113" s="889"/>
      <c r="CK113" s="940"/>
      <c r="CL113" s="834"/>
      <c r="CM113" s="830" t="s">
        <v>460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451</v>
      </c>
      <c r="DH113" s="793"/>
      <c r="DI113" s="793"/>
      <c r="DJ113" s="793"/>
      <c r="DK113" s="794"/>
      <c r="DL113" s="795" t="s">
        <v>457</v>
      </c>
      <c r="DM113" s="793"/>
      <c r="DN113" s="793"/>
      <c r="DO113" s="793"/>
      <c r="DP113" s="794"/>
      <c r="DQ113" s="795" t="s">
        <v>449</v>
      </c>
      <c r="DR113" s="793"/>
      <c r="DS113" s="793"/>
      <c r="DT113" s="793"/>
      <c r="DU113" s="794"/>
      <c r="DV113" s="837" t="s">
        <v>449</v>
      </c>
      <c r="DW113" s="838"/>
      <c r="DX113" s="838"/>
      <c r="DY113" s="838"/>
      <c r="DZ113" s="839"/>
    </row>
    <row r="114" spans="1:130" s="224" customFormat="1" ht="26.25" customHeight="1" x14ac:dyDescent="0.2">
      <c r="A114" s="927"/>
      <c r="B114" s="928"/>
      <c r="C114" s="765" t="s">
        <v>461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42858</v>
      </c>
      <c r="AB114" s="793"/>
      <c r="AC114" s="793"/>
      <c r="AD114" s="793"/>
      <c r="AE114" s="794"/>
      <c r="AF114" s="795">
        <v>42678</v>
      </c>
      <c r="AG114" s="793"/>
      <c r="AH114" s="793"/>
      <c r="AI114" s="793"/>
      <c r="AJ114" s="794"/>
      <c r="AK114" s="795">
        <v>40870</v>
      </c>
      <c r="AL114" s="793"/>
      <c r="AM114" s="793"/>
      <c r="AN114" s="793"/>
      <c r="AO114" s="794"/>
      <c r="AP114" s="837">
        <v>1.3</v>
      </c>
      <c r="AQ114" s="838"/>
      <c r="AR114" s="838"/>
      <c r="AS114" s="838"/>
      <c r="AT114" s="839"/>
      <c r="AU114" s="945"/>
      <c r="AV114" s="946"/>
      <c r="AW114" s="946"/>
      <c r="AX114" s="946"/>
      <c r="AY114" s="946"/>
      <c r="AZ114" s="830" t="s">
        <v>462</v>
      </c>
      <c r="BA114" s="765"/>
      <c r="BB114" s="765"/>
      <c r="BC114" s="765"/>
      <c r="BD114" s="765"/>
      <c r="BE114" s="765"/>
      <c r="BF114" s="765"/>
      <c r="BG114" s="765"/>
      <c r="BH114" s="765"/>
      <c r="BI114" s="765"/>
      <c r="BJ114" s="765"/>
      <c r="BK114" s="765"/>
      <c r="BL114" s="765"/>
      <c r="BM114" s="765"/>
      <c r="BN114" s="765"/>
      <c r="BO114" s="765"/>
      <c r="BP114" s="766"/>
      <c r="BQ114" s="802">
        <v>1040676</v>
      </c>
      <c r="BR114" s="803"/>
      <c r="BS114" s="803"/>
      <c r="BT114" s="803"/>
      <c r="BU114" s="803"/>
      <c r="BV114" s="803">
        <v>1011166</v>
      </c>
      <c r="BW114" s="803"/>
      <c r="BX114" s="803"/>
      <c r="BY114" s="803"/>
      <c r="BZ114" s="803"/>
      <c r="CA114" s="803">
        <v>1014867</v>
      </c>
      <c r="CB114" s="803"/>
      <c r="CC114" s="803"/>
      <c r="CD114" s="803"/>
      <c r="CE114" s="803"/>
      <c r="CF114" s="888">
        <v>32.6</v>
      </c>
      <c r="CG114" s="889"/>
      <c r="CH114" s="889"/>
      <c r="CI114" s="889"/>
      <c r="CJ114" s="889"/>
      <c r="CK114" s="940"/>
      <c r="CL114" s="834"/>
      <c r="CM114" s="830" t="s">
        <v>463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449</v>
      </c>
      <c r="DH114" s="793"/>
      <c r="DI114" s="793"/>
      <c r="DJ114" s="793"/>
      <c r="DK114" s="794"/>
      <c r="DL114" s="795" t="s">
        <v>449</v>
      </c>
      <c r="DM114" s="793"/>
      <c r="DN114" s="793"/>
      <c r="DO114" s="793"/>
      <c r="DP114" s="794"/>
      <c r="DQ114" s="795" t="s">
        <v>451</v>
      </c>
      <c r="DR114" s="793"/>
      <c r="DS114" s="793"/>
      <c r="DT114" s="793"/>
      <c r="DU114" s="794"/>
      <c r="DV114" s="837" t="s">
        <v>449</v>
      </c>
      <c r="DW114" s="838"/>
      <c r="DX114" s="838"/>
      <c r="DY114" s="838"/>
      <c r="DZ114" s="839"/>
    </row>
    <row r="115" spans="1:130" s="224" customFormat="1" ht="26.25" customHeight="1" x14ac:dyDescent="0.2">
      <c r="A115" s="927"/>
      <c r="B115" s="928"/>
      <c r="C115" s="765" t="s">
        <v>464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449</v>
      </c>
      <c r="AB115" s="932"/>
      <c r="AC115" s="932"/>
      <c r="AD115" s="932"/>
      <c r="AE115" s="933"/>
      <c r="AF115" s="934" t="s">
        <v>449</v>
      </c>
      <c r="AG115" s="932"/>
      <c r="AH115" s="932"/>
      <c r="AI115" s="932"/>
      <c r="AJ115" s="933"/>
      <c r="AK115" s="934" t="s">
        <v>449</v>
      </c>
      <c r="AL115" s="932"/>
      <c r="AM115" s="932"/>
      <c r="AN115" s="932"/>
      <c r="AO115" s="933"/>
      <c r="AP115" s="935" t="s">
        <v>449</v>
      </c>
      <c r="AQ115" s="936"/>
      <c r="AR115" s="936"/>
      <c r="AS115" s="936"/>
      <c r="AT115" s="937"/>
      <c r="AU115" s="945"/>
      <c r="AV115" s="946"/>
      <c r="AW115" s="946"/>
      <c r="AX115" s="946"/>
      <c r="AY115" s="946"/>
      <c r="AZ115" s="830" t="s">
        <v>465</v>
      </c>
      <c r="BA115" s="765"/>
      <c r="BB115" s="765"/>
      <c r="BC115" s="765"/>
      <c r="BD115" s="765"/>
      <c r="BE115" s="765"/>
      <c r="BF115" s="765"/>
      <c r="BG115" s="765"/>
      <c r="BH115" s="765"/>
      <c r="BI115" s="765"/>
      <c r="BJ115" s="765"/>
      <c r="BK115" s="765"/>
      <c r="BL115" s="765"/>
      <c r="BM115" s="765"/>
      <c r="BN115" s="765"/>
      <c r="BO115" s="765"/>
      <c r="BP115" s="766"/>
      <c r="BQ115" s="802" t="s">
        <v>449</v>
      </c>
      <c r="BR115" s="803"/>
      <c r="BS115" s="803"/>
      <c r="BT115" s="803"/>
      <c r="BU115" s="803"/>
      <c r="BV115" s="803" t="s">
        <v>449</v>
      </c>
      <c r="BW115" s="803"/>
      <c r="BX115" s="803"/>
      <c r="BY115" s="803"/>
      <c r="BZ115" s="803"/>
      <c r="CA115" s="803" t="s">
        <v>449</v>
      </c>
      <c r="CB115" s="803"/>
      <c r="CC115" s="803"/>
      <c r="CD115" s="803"/>
      <c r="CE115" s="803"/>
      <c r="CF115" s="888" t="s">
        <v>449</v>
      </c>
      <c r="CG115" s="889"/>
      <c r="CH115" s="889"/>
      <c r="CI115" s="889"/>
      <c r="CJ115" s="889"/>
      <c r="CK115" s="940"/>
      <c r="CL115" s="834"/>
      <c r="CM115" s="830" t="s">
        <v>466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446</v>
      </c>
      <c r="DH115" s="793"/>
      <c r="DI115" s="793"/>
      <c r="DJ115" s="793"/>
      <c r="DK115" s="794"/>
      <c r="DL115" s="795" t="s">
        <v>449</v>
      </c>
      <c r="DM115" s="793"/>
      <c r="DN115" s="793"/>
      <c r="DO115" s="793"/>
      <c r="DP115" s="794"/>
      <c r="DQ115" s="795" t="s">
        <v>449</v>
      </c>
      <c r="DR115" s="793"/>
      <c r="DS115" s="793"/>
      <c r="DT115" s="793"/>
      <c r="DU115" s="794"/>
      <c r="DV115" s="837" t="s">
        <v>449</v>
      </c>
      <c r="DW115" s="838"/>
      <c r="DX115" s="838"/>
      <c r="DY115" s="838"/>
      <c r="DZ115" s="839"/>
    </row>
    <row r="116" spans="1:130" s="224" customFormat="1" ht="26.25" customHeight="1" x14ac:dyDescent="0.2">
      <c r="A116" s="929"/>
      <c r="B116" s="930"/>
      <c r="C116" s="852" t="s">
        <v>467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449</v>
      </c>
      <c r="AB116" s="793"/>
      <c r="AC116" s="793"/>
      <c r="AD116" s="793"/>
      <c r="AE116" s="794"/>
      <c r="AF116" s="795" t="s">
        <v>449</v>
      </c>
      <c r="AG116" s="793"/>
      <c r="AH116" s="793"/>
      <c r="AI116" s="793"/>
      <c r="AJ116" s="794"/>
      <c r="AK116" s="795" t="s">
        <v>449</v>
      </c>
      <c r="AL116" s="793"/>
      <c r="AM116" s="793"/>
      <c r="AN116" s="793"/>
      <c r="AO116" s="794"/>
      <c r="AP116" s="837" t="s">
        <v>451</v>
      </c>
      <c r="AQ116" s="838"/>
      <c r="AR116" s="838"/>
      <c r="AS116" s="838"/>
      <c r="AT116" s="839"/>
      <c r="AU116" s="945"/>
      <c r="AV116" s="946"/>
      <c r="AW116" s="946"/>
      <c r="AX116" s="946"/>
      <c r="AY116" s="946"/>
      <c r="AZ116" s="922" t="s">
        <v>468</v>
      </c>
      <c r="BA116" s="923"/>
      <c r="BB116" s="923"/>
      <c r="BC116" s="923"/>
      <c r="BD116" s="923"/>
      <c r="BE116" s="923"/>
      <c r="BF116" s="923"/>
      <c r="BG116" s="923"/>
      <c r="BH116" s="923"/>
      <c r="BI116" s="923"/>
      <c r="BJ116" s="923"/>
      <c r="BK116" s="923"/>
      <c r="BL116" s="923"/>
      <c r="BM116" s="923"/>
      <c r="BN116" s="923"/>
      <c r="BO116" s="923"/>
      <c r="BP116" s="924"/>
      <c r="BQ116" s="802" t="s">
        <v>449</v>
      </c>
      <c r="BR116" s="803"/>
      <c r="BS116" s="803"/>
      <c r="BT116" s="803"/>
      <c r="BU116" s="803"/>
      <c r="BV116" s="803" t="s">
        <v>451</v>
      </c>
      <c r="BW116" s="803"/>
      <c r="BX116" s="803"/>
      <c r="BY116" s="803"/>
      <c r="BZ116" s="803"/>
      <c r="CA116" s="803" t="s">
        <v>457</v>
      </c>
      <c r="CB116" s="803"/>
      <c r="CC116" s="803"/>
      <c r="CD116" s="803"/>
      <c r="CE116" s="803"/>
      <c r="CF116" s="888" t="s">
        <v>457</v>
      </c>
      <c r="CG116" s="889"/>
      <c r="CH116" s="889"/>
      <c r="CI116" s="889"/>
      <c r="CJ116" s="889"/>
      <c r="CK116" s="940"/>
      <c r="CL116" s="834"/>
      <c r="CM116" s="830" t="s">
        <v>469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451</v>
      </c>
      <c r="DH116" s="793"/>
      <c r="DI116" s="793"/>
      <c r="DJ116" s="793"/>
      <c r="DK116" s="794"/>
      <c r="DL116" s="795" t="s">
        <v>449</v>
      </c>
      <c r="DM116" s="793"/>
      <c r="DN116" s="793"/>
      <c r="DO116" s="793"/>
      <c r="DP116" s="794"/>
      <c r="DQ116" s="795" t="s">
        <v>449</v>
      </c>
      <c r="DR116" s="793"/>
      <c r="DS116" s="793"/>
      <c r="DT116" s="793"/>
      <c r="DU116" s="794"/>
      <c r="DV116" s="837" t="s">
        <v>449</v>
      </c>
      <c r="DW116" s="838"/>
      <c r="DX116" s="838"/>
      <c r="DY116" s="838"/>
      <c r="DZ116" s="839"/>
    </row>
    <row r="117" spans="1:130" s="224" customFormat="1" ht="26.25" customHeight="1" x14ac:dyDescent="0.2">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470</v>
      </c>
      <c r="Z117" s="910"/>
      <c r="AA117" s="915">
        <v>645221</v>
      </c>
      <c r="AB117" s="916"/>
      <c r="AC117" s="916"/>
      <c r="AD117" s="916"/>
      <c r="AE117" s="917"/>
      <c r="AF117" s="918">
        <v>663034</v>
      </c>
      <c r="AG117" s="916"/>
      <c r="AH117" s="916"/>
      <c r="AI117" s="916"/>
      <c r="AJ117" s="917"/>
      <c r="AK117" s="918">
        <v>663769</v>
      </c>
      <c r="AL117" s="916"/>
      <c r="AM117" s="916"/>
      <c r="AN117" s="916"/>
      <c r="AO117" s="917"/>
      <c r="AP117" s="919"/>
      <c r="AQ117" s="920"/>
      <c r="AR117" s="920"/>
      <c r="AS117" s="920"/>
      <c r="AT117" s="921"/>
      <c r="AU117" s="945"/>
      <c r="AV117" s="946"/>
      <c r="AW117" s="946"/>
      <c r="AX117" s="946"/>
      <c r="AY117" s="946"/>
      <c r="AZ117" s="876" t="s">
        <v>471</v>
      </c>
      <c r="BA117" s="877"/>
      <c r="BB117" s="877"/>
      <c r="BC117" s="877"/>
      <c r="BD117" s="877"/>
      <c r="BE117" s="877"/>
      <c r="BF117" s="877"/>
      <c r="BG117" s="877"/>
      <c r="BH117" s="877"/>
      <c r="BI117" s="877"/>
      <c r="BJ117" s="877"/>
      <c r="BK117" s="877"/>
      <c r="BL117" s="877"/>
      <c r="BM117" s="877"/>
      <c r="BN117" s="877"/>
      <c r="BO117" s="877"/>
      <c r="BP117" s="878"/>
      <c r="BQ117" s="802" t="s">
        <v>457</v>
      </c>
      <c r="BR117" s="803"/>
      <c r="BS117" s="803"/>
      <c r="BT117" s="803"/>
      <c r="BU117" s="803"/>
      <c r="BV117" s="803" t="s">
        <v>457</v>
      </c>
      <c r="BW117" s="803"/>
      <c r="BX117" s="803"/>
      <c r="BY117" s="803"/>
      <c r="BZ117" s="803"/>
      <c r="CA117" s="803" t="s">
        <v>457</v>
      </c>
      <c r="CB117" s="803"/>
      <c r="CC117" s="803"/>
      <c r="CD117" s="803"/>
      <c r="CE117" s="803"/>
      <c r="CF117" s="888" t="s">
        <v>451</v>
      </c>
      <c r="CG117" s="889"/>
      <c r="CH117" s="889"/>
      <c r="CI117" s="889"/>
      <c r="CJ117" s="889"/>
      <c r="CK117" s="940"/>
      <c r="CL117" s="834"/>
      <c r="CM117" s="830" t="s">
        <v>472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457</v>
      </c>
      <c r="DH117" s="793"/>
      <c r="DI117" s="793"/>
      <c r="DJ117" s="793"/>
      <c r="DK117" s="794"/>
      <c r="DL117" s="795" t="s">
        <v>451</v>
      </c>
      <c r="DM117" s="793"/>
      <c r="DN117" s="793"/>
      <c r="DO117" s="793"/>
      <c r="DP117" s="794"/>
      <c r="DQ117" s="795" t="s">
        <v>457</v>
      </c>
      <c r="DR117" s="793"/>
      <c r="DS117" s="793"/>
      <c r="DT117" s="793"/>
      <c r="DU117" s="794"/>
      <c r="DV117" s="837" t="s">
        <v>451</v>
      </c>
      <c r="DW117" s="838"/>
      <c r="DX117" s="838"/>
      <c r="DY117" s="838"/>
      <c r="DZ117" s="839"/>
    </row>
    <row r="118" spans="1:130" s="224" customFormat="1" ht="26.25" customHeight="1" x14ac:dyDescent="0.2">
      <c r="A118" s="90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438</v>
      </c>
      <c r="AB118" s="909"/>
      <c r="AC118" s="909"/>
      <c r="AD118" s="909"/>
      <c r="AE118" s="910"/>
      <c r="AF118" s="911" t="s">
        <v>439</v>
      </c>
      <c r="AG118" s="909"/>
      <c r="AH118" s="909"/>
      <c r="AI118" s="909"/>
      <c r="AJ118" s="910"/>
      <c r="AK118" s="911" t="s">
        <v>313</v>
      </c>
      <c r="AL118" s="909"/>
      <c r="AM118" s="909"/>
      <c r="AN118" s="909"/>
      <c r="AO118" s="910"/>
      <c r="AP118" s="912" t="s">
        <v>440</v>
      </c>
      <c r="AQ118" s="913"/>
      <c r="AR118" s="913"/>
      <c r="AS118" s="913"/>
      <c r="AT118" s="914"/>
      <c r="AU118" s="945"/>
      <c r="AV118" s="946"/>
      <c r="AW118" s="946"/>
      <c r="AX118" s="946"/>
      <c r="AY118" s="946"/>
      <c r="AZ118" s="851" t="s">
        <v>473</v>
      </c>
      <c r="BA118" s="852"/>
      <c r="BB118" s="852"/>
      <c r="BC118" s="852"/>
      <c r="BD118" s="852"/>
      <c r="BE118" s="852"/>
      <c r="BF118" s="852"/>
      <c r="BG118" s="852"/>
      <c r="BH118" s="852"/>
      <c r="BI118" s="852"/>
      <c r="BJ118" s="852"/>
      <c r="BK118" s="852"/>
      <c r="BL118" s="852"/>
      <c r="BM118" s="852"/>
      <c r="BN118" s="852"/>
      <c r="BO118" s="852"/>
      <c r="BP118" s="853"/>
      <c r="BQ118" s="892" t="s">
        <v>451</v>
      </c>
      <c r="BR118" s="858"/>
      <c r="BS118" s="858"/>
      <c r="BT118" s="858"/>
      <c r="BU118" s="858"/>
      <c r="BV118" s="858" t="s">
        <v>451</v>
      </c>
      <c r="BW118" s="858"/>
      <c r="BX118" s="858"/>
      <c r="BY118" s="858"/>
      <c r="BZ118" s="858"/>
      <c r="CA118" s="858" t="s">
        <v>451</v>
      </c>
      <c r="CB118" s="858"/>
      <c r="CC118" s="858"/>
      <c r="CD118" s="858"/>
      <c r="CE118" s="858"/>
      <c r="CF118" s="888" t="s">
        <v>451</v>
      </c>
      <c r="CG118" s="889"/>
      <c r="CH118" s="889"/>
      <c r="CI118" s="889"/>
      <c r="CJ118" s="889"/>
      <c r="CK118" s="940"/>
      <c r="CL118" s="834"/>
      <c r="CM118" s="830" t="s">
        <v>474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451</v>
      </c>
      <c r="DH118" s="793"/>
      <c r="DI118" s="793"/>
      <c r="DJ118" s="793"/>
      <c r="DK118" s="794"/>
      <c r="DL118" s="795" t="s">
        <v>451</v>
      </c>
      <c r="DM118" s="793"/>
      <c r="DN118" s="793"/>
      <c r="DO118" s="793"/>
      <c r="DP118" s="794"/>
      <c r="DQ118" s="795" t="s">
        <v>451</v>
      </c>
      <c r="DR118" s="793"/>
      <c r="DS118" s="793"/>
      <c r="DT118" s="793"/>
      <c r="DU118" s="794"/>
      <c r="DV118" s="837" t="s">
        <v>451</v>
      </c>
      <c r="DW118" s="838"/>
      <c r="DX118" s="838"/>
      <c r="DY118" s="838"/>
      <c r="DZ118" s="839"/>
    </row>
    <row r="119" spans="1:130" s="224" customFormat="1" ht="26.25" customHeight="1" x14ac:dyDescent="0.2">
      <c r="A119" s="831" t="s">
        <v>444</v>
      </c>
      <c r="B119" s="832"/>
      <c r="C119" s="873" t="s">
        <v>445</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1" t="s">
        <v>451</v>
      </c>
      <c r="AB119" s="902"/>
      <c r="AC119" s="902"/>
      <c r="AD119" s="902"/>
      <c r="AE119" s="903"/>
      <c r="AF119" s="904" t="s">
        <v>451</v>
      </c>
      <c r="AG119" s="902"/>
      <c r="AH119" s="902"/>
      <c r="AI119" s="902"/>
      <c r="AJ119" s="903"/>
      <c r="AK119" s="904" t="s">
        <v>451</v>
      </c>
      <c r="AL119" s="902"/>
      <c r="AM119" s="902"/>
      <c r="AN119" s="902"/>
      <c r="AO119" s="903"/>
      <c r="AP119" s="905" t="s">
        <v>451</v>
      </c>
      <c r="AQ119" s="906"/>
      <c r="AR119" s="906"/>
      <c r="AS119" s="906"/>
      <c r="AT119" s="907"/>
      <c r="AU119" s="947"/>
      <c r="AV119" s="948"/>
      <c r="AW119" s="948"/>
      <c r="AX119" s="948"/>
      <c r="AY119" s="948"/>
      <c r="AZ119" s="247" t="s">
        <v>193</v>
      </c>
      <c r="BA119" s="247"/>
      <c r="BB119" s="247"/>
      <c r="BC119" s="247"/>
      <c r="BD119" s="247"/>
      <c r="BE119" s="247"/>
      <c r="BF119" s="247"/>
      <c r="BG119" s="247"/>
      <c r="BH119" s="247"/>
      <c r="BI119" s="247"/>
      <c r="BJ119" s="247"/>
      <c r="BK119" s="247"/>
      <c r="BL119" s="247"/>
      <c r="BM119" s="247"/>
      <c r="BN119" s="247"/>
      <c r="BO119" s="890" t="s">
        <v>475</v>
      </c>
      <c r="BP119" s="891"/>
      <c r="BQ119" s="892">
        <v>7464952</v>
      </c>
      <c r="BR119" s="858"/>
      <c r="BS119" s="858"/>
      <c r="BT119" s="858"/>
      <c r="BU119" s="858"/>
      <c r="BV119" s="858">
        <v>7172694</v>
      </c>
      <c r="BW119" s="858"/>
      <c r="BX119" s="858"/>
      <c r="BY119" s="858"/>
      <c r="BZ119" s="858"/>
      <c r="CA119" s="858">
        <v>6848814</v>
      </c>
      <c r="CB119" s="858"/>
      <c r="CC119" s="858"/>
      <c r="CD119" s="858"/>
      <c r="CE119" s="858"/>
      <c r="CF119" s="761"/>
      <c r="CG119" s="762"/>
      <c r="CH119" s="762"/>
      <c r="CI119" s="762"/>
      <c r="CJ119" s="847"/>
      <c r="CK119" s="941"/>
      <c r="CL119" s="836"/>
      <c r="CM119" s="851" t="s">
        <v>476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477</v>
      </c>
      <c r="DH119" s="777"/>
      <c r="DI119" s="777"/>
      <c r="DJ119" s="777"/>
      <c r="DK119" s="778"/>
      <c r="DL119" s="779" t="s">
        <v>478</v>
      </c>
      <c r="DM119" s="777"/>
      <c r="DN119" s="777"/>
      <c r="DO119" s="777"/>
      <c r="DP119" s="778"/>
      <c r="DQ119" s="779" t="s">
        <v>479</v>
      </c>
      <c r="DR119" s="777"/>
      <c r="DS119" s="777"/>
      <c r="DT119" s="777"/>
      <c r="DU119" s="778"/>
      <c r="DV119" s="861" t="s">
        <v>479</v>
      </c>
      <c r="DW119" s="862"/>
      <c r="DX119" s="862"/>
      <c r="DY119" s="862"/>
      <c r="DZ119" s="863"/>
    </row>
    <row r="120" spans="1:130" s="224" customFormat="1" ht="26.25" customHeight="1" x14ac:dyDescent="0.2">
      <c r="A120" s="833"/>
      <c r="B120" s="834"/>
      <c r="C120" s="830" t="s">
        <v>452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480</v>
      </c>
      <c r="AB120" s="793"/>
      <c r="AC120" s="793"/>
      <c r="AD120" s="793"/>
      <c r="AE120" s="794"/>
      <c r="AF120" s="795" t="s">
        <v>479</v>
      </c>
      <c r="AG120" s="793"/>
      <c r="AH120" s="793"/>
      <c r="AI120" s="793"/>
      <c r="AJ120" s="794"/>
      <c r="AK120" s="795" t="s">
        <v>479</v>
      </c>
      <c r="AL120" s="793"/>
      <c r="AM120" s="793"/>
      <c r="AN120" s="793"/>
      <c r="AO120" s="794"/>
      <c r="AP120" s="837" t="s">
        <v>481</v>
      </c>
      <c r="AQ120" s="838"/>
      <c r="AR120" s="838"/>
      <c r="AS120" s="838"/>
      <c r="AT120" s="839"/>
      <c r="AU120" s="893" t="s">
        <v>482</v>
      </c>
      <c r="AV120" s="894"/>
      <c r="AW120" s="894"/>
      <c r="AX120" s="894"/>
      <c r="AY120" s="895"/>
      <c r="AZ120" s="873" t="s">
        <v>483</v>
      </c>
      <c r="BA120" s="823"/>
      <c r="BB120" s="823"/>
      <c r="BC120" s="823"/>
      <c r="BD120" s="823"/>
      <c r="BE120" s="823"/>
      <c r="BF120" s="823"/>
      <c r="BG120" s="823"/>
      <c r="BH120" s="823"/>
      <c r="BI120" s="823"/>
      <c r="BJ120" s="823"/>
      <c r="BK120" s="823"/>
      <c r="BL120" s="823"/>
      <c r="BM120" s="823"/>
      <c r="BN120" s="823"/>
      <c r="BO120" s="823"/>
      <c r="BP120" s="824"/>
      <c r="BQ120" s="874">
        <v>1876803</v>
      </c>
      <c r="BR120" s="855"/>
      <c r="BS120" s="855"/>
      <c r="BT120" s="855"/>
      <c r="BU120" s="855"/>
      <c r="BV120" s="855">
        <v>2425378</v>
      </c>
      <c r="BW120" s="855"/>
      <c r="BX120" s="855"/>
      <c r="BY120" s="855"/>
      <c r="BZ120" s="855"/>
      <c r="CA120" s="855">
        <v>2488978</v>
      </c>
      <c r="CB120" s="855"/>
      <c r="CC120" s="855"/>
      <c r="CD120" s="855"/>
      <c r="CE120" s="855"/>
      <c r="CF120" s="879">
        <v>79.900000000000006</v>
      </c>
      <c r="CG120" s="880"/>
      <c r="CH120" s="880"/>
      <c r="CI120" s="880"/>
      <c r="CJ120" s="880"/>
      <c r="CK120" s="881" t="s">
        <v>484</v>
      </c>
      <c r="CL120" s="865"/>
      <c r="CM120" s="865"/>
      <c r="CN120" s="865"/>
      <c r="CO120" s="866"/>
      <c r="CP120" s="885" t="s">
        <v>485</v>
      </c>
      <c r="CQ120" s="886"/>
      <c r="CR120" s="886"/>
      <c r="CS120" s="886"/>
      <c r="CT120" s="886"/>
      <c r="CU120" s="886"/>
      <c r="CV120" s="886"/>
      <c r="CW120" s="886"/>
      <c r="CX120" s="886"/>
      <c r="CY120" s="886"/>
      <c r="CZ120" s="886"/>
      <c r="DA120" s="886"/>
      <c r="DB120" s="886"/>
      <c r="DC120" s="886"/>
      <c r="DD120" s="886"/>
      <c r="DE120" s="886"/>
      <c r="DF120" s="887"/>
      <c r="DG120" s="874">
        <v>1021939</v>
      </c>
      <c r="DH120" s="855"/>
      <c r="DI120" s="855"/>
      <c r="DJ120" s="855"/>
      <c r="DK120" s="855"/>
      <c r="DL120" s="855">
        <v>907639</v>
      </c>
      <c r="DM120" s="855"/>
      <c r="DN120" s="855"/>
      <c r="DO120" s="855"/>
      <c r="DP120" s="855"/>
      <c r="DQ120" s="855">
        <v>812612</v>
      </c>
      <c r="DR120" s="855"/>
      <c r="DS120" s="855"/>
      <c r="DT120" s="855"/>
      <c r="DU120" s="855"/>
      <c r="DV120" s="856">
        <v>26.1</v>
      </c>
      <c r="DW120" s="856"/>
      <c r="DX120" s="856"/>
      <c r="DY120" s="856"/>
      <c r="DZ120" s="857"/>
    </row>
    <row r="121" spans="1:130" s="224" customFormat="1" ht="26.25" customHeight="1" x14ac:dyDescent="0.2">
      <c r="A121" s="833"/>
      <c r="B121" s="834"/>
      <c r="C121" s="876" t="s">
        <v>486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487</v>
      </c>
      <c r="AB121" s="793"/>
      <c r="AC121" s="793"/>
      <c r="AD121" s="793"/>
      <c r="AE121" s="794"/>
      <c r="AF121" s="795" t="s">
        <v>479</v>
      </c>
      <c r="AG121" s="793"/>
      <c r="AH121" s="793"/>
      <c r="AI121" s="793"/>
      <c r="AJ121" s="794"/>
      <c r="AK121" s="795" t="s">
        <v>488</v>
      </c>
      <c r="AL121" s="793"/>
      <c r="AM121" s="793"/>
      <c r="AN121" s="793"/>
      <c r="AO121" s="794"/>
      <c r="AP121" s="837" t="s">
        <v>479</v>
      </c>
      <c r="AQ121" s="838"/>
      <c r="AR121" s="838"/>
      <c r="AS121" s="838"/>
      <c r="AT121" s="839"/>
      <c r="AU121" s="896"/>
      <c r="AV121" s="897"/>
      <c r="AW121" s="897"/>
      <c r="AX121" s="897"/>
      <c r="AY121" s="898"/>
      <c r="AZ121" s="830" t="s">
        <v>489</v>
      </c>
      <c r="BA121" s="765"/>
      <c r="BB121" s="765"/>
      <c r="BC121" s="765"/>
      <c r="BD121" s="765"/>
      <c r="BE121" s="765"/>
      <c r="BF121" s="765"/>
      <c r="BG121" s="765"/>
      <c r="BH121" s="765"/>
      <c r="BI121" s="765"/>
      <c r="BJ121" s="765"/>
      <c r="BK121" s="765"/>
      <c r="BL121" s="765"/>
      <c r="BM121" s="765"/>
      <c r="BN121" s="765"/>
      <c r="BO121" s="765"/>
      <c r="BP121" s="766"/>
      <c r="BQ121" s="802">
        <v>883</v>
      </c>
      <c r="BR121" s="803"/>
      <c r="BS121" s="803"/>
      <c r="BT121" s="803"/>
      <c r="BU121" s="803"/>
      <c r="BV121" s="803" t="s">
        <v>490</v>
      </c>
      <c r="BW121" s="803"/>
      <c r="BX121" s="803"/>
      <c r="BY121" s="803"/>
      <c r="BZ121" s="803"/>
      <c r="CA121" s="803" t="s">
        <v>235</v>
      </c>
      <c r="CB121" s="803"/>
      <c r="CC121" s="803"/>
      <c r="CD121" s="803"/>
      <c r="CE121" s="803"/>
      <c r="CF121" s="888" t="s">
        <v>235</v>
      </c>
      <c r="CG121" s="889"/>
      <c r="CH121" s="889"/>
      <c r="CI121" s="889"/>
      <c r="CJ121" s="889"/>
      <c r="CK121" s="882"/>
      <c r="CL121" s="868"/>
      <c r="CM121" s="868"/>
      <c r="CN121" s="868"/>
      <c r="CO121" s="869"/>
      <c r="CP121" s="848" t="s">
        <v>491</v>
      </c>
      <c r="CQ121" s="849"/>
      <c r="CR121" s="849"/>
      <c r="CS121" s="849"/>
      <c r="CT121" s="849"/>
      <c r="CU121" s="849"/>
      <c r="CV121" s="849"/>
      <c r="CW121" s="849"/>
      <c r="CX121" s="849"/>
      <c r="CY121" s="849"/>
      <c r="CZ121" s="849"/>
      <c r="DA121" s="849"/>
      <c r="DB121" s="849"/>
      <c r="DC121" s="849"/>
      <c r="DD121" s="849"/>
      <c r="DE121" s="849"/>
      <c r="DF121" s="850"/>
      <c r="DG121" s="802">
        <v>464696</v>
      </c>
      <c r="DH121" s="803"/>
      <c r="DI121" s="803"/>
      <c r="DJ121" s="803"/>
      <c r="DK121" s="803"/>
      <c r="DL121" s="803">
        <v>498046</v>
      </c>
      <c r="DM121" s="803"/>
      <c r="DN121" s="803"/>
      <c r="DO121" s="803"/>
      <c r="DP121" s="803"/>
      <c r="DQ121" s="803">
        <v>565387</v>
      </c>
      <c r="DR121" s="803"/>
      <c r="DS121" s="803"/>
      <c r="DT121" s="803"/>
      <c r="DU121" s="803"/>
      <c r="DV121" s="809">
        <v>18.2</v>
      </c>
      <c r="DW121" s="809"/>
      <c r="DX121" s="809"/>
      <c r="DY121" s="809"/>
      <c r="DZ121" s="810"/>
    </row>
    <row r="122" spans="1:130" s="224" customFormat="1" ht="26.25" customHeight="1" x14ac:dyDescent="0.2">
      <c r="A122" s="833"/>
      <c r="B122" s="834"/>
      <c r="C122" s="830" t="s">
        <v>463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479</v>
      </c>
      <c r="AB122" s="793"/>
      <c r="AC122" s="793"/>
      <c r="AD122" s="793"/>
      <c r="AE122" s="794"/>
      <c r="AF122" s="795" t="s">
        <v>477</v>
      </c>
      <c r="AG122" s="793"/>
      <c r="AH122" s="793"/>
      <c r="AI122" s="793"/>
      <c r="AJ122" s="794"/>
      <c r="AK122" s="795" t="s">
        <v>235</v>
      </c>
      <c r="AL122" s="793"/>
      <c r="AM122" s="793"/>
      <c r="AN122" s="793"/>
      <c r="AO122" s="794"/>
      <c r="AP122" s="837" t="s">
        <v>235</v>
      </c>
      <c r="AQ122" s="838"/>
      <c r="AR122" s="838"/>
      <c r="AS122" s="838"/>
      <c r="AT122" s="839"/>
      <c r="AU122" s="896"/>
      <c r="AV122" s="897"/>
      <c r="AW122" s="897"/>
      <c r="AX122" s="897"/>
      <c r="AY122" s="898"/>
      <c r="AZ122" s="851" t="s">
        <v>492</v>
      </c>
      <c r="BA122" s="852"/>
      <c r="BB122" s="852"/>
      <c r="BC122" s="852"/>
      <c r="BD122" s="852"/>
      <c r="BE122" s="852"/>
      <c r="BF122" s="852"/>
      <c r="BG122" s="852"/>
      <c r="BH122" s="852"/>
      <c r="BI122" s="852"/>
      <c r="BJ122" s="852"/>
      <c r="BK122" s="852"/>
      <c r="BL122" s="852"/>
      <c r="BM122" s="852"/>
      <c r="BN122" s="852"/>
      <c r="BO122" s="852"/>
      <c r="BP122" s="853"/>
      <c r="BQ122" s="892">
        <v>4908363</v>
      </c>
      <c r="BR122" s="858"/>
      <c r="BS122" s="858"/>
      <c r="BT122" s="858"/>
      <c r="BU122" s="858"/>
      <c r="BV122" s="858">
        <v>4803513</v>
      </c>
      <c r="BW122" s="858"/>
      <c r="BX122" s="858"/>
      <c r="BY122" s="858"/>
      <c r="BZ122" s="858"/>
      <c r="CA122" s="858">
        <v>4567624</v>
      </c>
      <c r="CB122" s="858"/>
      <c r="CC122" s="858"/>
      <c r="CD122" s="858"/>
      <c r="CE122" s="858"/>
      <c r="CF122" s="859">
        <v>146.69999999999999</v>
      </c>
      <c r="CG122" s="860"/>
      <c r="CH122" s="860"/>
      <c r="CI122" s="860"/>
      <c r="CJ122" s="860"/>
      <c r="CK122" s="882"/>
      <c r="CL122" s="868"/>
      <c r="CM122" s="868"/>
      <c r="CN122" s="868"/>
      <c r="CO122" s="869"/>
      <c r="CP122" s="848" t="s">
        <v>493</v>
      </c>
      <c r="CQ122" s="849"/>
      <c r="CR122" s="849"/>
      <c r="CS122" s="849"/>
      <c r="CT122" s="849"/>
      <c r="CU122" s="849"/>
      <c r="CV122" s="849"/>
      <c r="CW122" s="849"/>
      <c r="CX122" s="849"/>
      <c r="CY122" s="849"/>
      <c r="CZ122" s="849"/>
      <c r="DA122" s="849"/>
      <c r="DB122" s="849"/>
      <c r="DC122" s="849"/>
      <c r="DD122" s="849"/>
      <c r="DE122" s="849"/>
      <c r="DF122" s="850"/>
      <c r="DG122" s="802">
        <v>115721</v>
      </c>
      <c r="DH122" s="803"/>
      <c r="DI122" s="803"/>
      <c r="DJ122" s="803"/>
      <c r="DK122" s="803"/>
      <c r="DL122" s="803">
        <v>103925</v>
      </c>
      <c r="DM122" s="803"/>
      <c r="DN122" s="803"/>
      <c r="DO122" s="803"/>
      <c r="DP122" s="803"/>
      <c r="DQ122" s="803">
        <v>96301</v>
      </c>
      <c r="DR122" s="803"/>
      <c r="DS122" s="803"/>
      <c r="DT122" s="803"/>
      <c r="DU122" s="803"/>
      <c r="DV122" s="809">
        <v>3.1</v>
      </c>
      <c r="DW122" s="809"/>
      <c r="DX122" s="809"/>
      <c r="DY122" s="809"/>
      <c r="DZ122" s="810"/>
    </row>
    <row r="123" spans="1:130" s="224" customFormat="1" ht="26.25" customHeight="1" x14ac:dyDescent="0.2">
      <c r="A123" s="833"/>
      <c r="B123" s="834"/>
      <c r="C123" s="830" t="s">
        <v>469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235</v>
      </c>
      <c r="AB123" s="793"/>
      <c r="AC123" s="793"/>
      <c r="AD123" s="793"/>
      <c r="AE123" s="794"/>
      <c r="AF123" s="795" t="s">
        <v>235</v>
      </c>
      <c r="AG123" s="793"/>
      <c r="AH123" s="793"/>
      <c r="AI123" s="793"/>
      <c r="AJ123" s="794"/>
      <c r="AK123" s="795" t="s">
        <v>235</v>
      </c>
      <c r="AL123" s="793"/>
      <c r="AM123" s="793"/>
      <c r="AN123" s="793"/>
      <c r="AO123" s="794"/>
      <c r="AP123" s="837" t="s">
        <v>479</v>
      </c>
      <c r="AQ123" s="838"/>
      <c r="AR123" s="838"/>
      <c r="AS123" s="838"/>
      <c r="AT123" s="839"/>
      <c r="AU123" s="899"/>
      <c r="AV123" s="900"/>
      <c r="AW123" s="900"/>
      <c r="AX123" s="900"/>
      <c r="AY123" s="900"/>
      <c r="AZ123" s="247" t="s">
        <v>193</v>
      </c>
      <c r="BA123" s="247"/>
      <c r="BB123" s="247"/>
      <c r="BC123" s="247"/>
      <c r="BD123" s="247"/>
      <c r="BE123" s="247"/>
      <c r="BF123" s="247"/>
      <c r="BG123" s="247"/>
      <c r="BH123" s="247"/>
      <c r="BI123" s="247"/>
      <c r="BJ123" s="247"/>
      <c r="BK123" s="247"/>
      <c r="BL123" s="247"/>
      <c r="BM123" s="247"/>
      <c r="BN123" s="247"/>
      <c r="BO123" s="890" t="s">
        <v>494</v>
      </c>
      <c r="BP123" s="891"/>
      <c r="BQ123" s="845">
        <v>6786049</v>
      </c>
      <c r="BR123" s="846"/>
      <c r="BS123" s="846"/>
      <c r="BT123" s="846"/>
      <c r="BU123" s="846"/>
      <c r="BV123" s="846">
        <v>7228891</v>
      </c>
      <c r="BW123" s="846"/>
      <c r="BX123" s="846"/>
      <c r="BY123" s="846"/>
      <c r="BZ123" s="846"/>
      <c r="CA123" s="846">
        <v>7056602</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30" t="s">
        <v>472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481</v>
      </c>
      <c r="AB124" s="793"/>
      <c r="AC124" s="793"/>
      <c r="AD124" s="793"/>
      <c r="AE124" s="794"/>
      <c r="AF124" s="795" t="s">
        <v>479</v>
      </c>
      <c r="AG124" s="793"/>
      <c r="AH124" s="793"/>
      <c r="AI124" s="793"/>
      <c r="AJ124" s="794"/>
      <c r="AK124" s="795" t="s">
        <v>479</v>
      </c>
      <c r="AL124" s="793"/>
      <c r="AM124" s="793"/>
      <c r="AN124" s="793"/>
      <c r="AO124" s="794"/>
      <c r="AP124" s="837" t="s">
        <v>478</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23.1</v>
      </c>
      <c r="BR124" s="844"/>
      <c r="BS124" s="844"/>
      <c r="BT124" s="844"/>
      <c r="BU124" s="844"/>
      <c r="BV124" s="844" t="s">
        <v>479</v>
      </c>
      <c r="BW124" s="844"/>
      <c r="BX124" s="844"/>
      <c r="BY124" s="844"/>
      <c r="BZ124" s="844"/>
      <c r="CA124" s="844" t="s">
        <v>235</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t="s">
        <v>235</v>
      </c>
      <c r="DH124" s="777"/>
      <c r="DI124" s="777"/>
      <c r="DJ124" s="777"/>
      <c r="DK124" s="778"/>
      <c r="DL124" s="779" t="s">
        <v>497</v>
      </c>
      <c r="DM124" s="777"/>
      <c r="DN124" s="777"/>
      <c r="DO124" s="777"/>
      <c r="DP124" s="778"/>
      <c r="DQ124" s="779" t="s">
        <v>479</v>
      </c>
      <c r="DR124" s="777"/>
      <c r="DS124" s="777"/>
      <c r="DT124" s="777"/>
      <c r="DU124" s="778"/>
      <c r="DV124" s="861" t="s">
        <v>498</v>
      </c>
      <c r="DW124" s="862"/>
      <c r="DX124" s="862"/>
      <c r="DY124" s="862"/>
      <c r="DZ124" s="863"/>
    </row>
    <row r="125" spans="1:130" s="224" customFormat="1" ht="26.25" customHeight="1" x14ac:dyDescent="0.2">
      <c r="A125" s="833"/>
      <c r="B125" s="834"/>
      <c r="C125" s="830" t="s">
        <v>474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499</v>
      </c>
      <c r="AB125" s="793"/>
      <c r="AC125" s="793"/>
      <c r="AD125" s="793"/>
      <c r="AE125" s="794"/>
      <c r="AF125" s="795" t="s">
        <v>235</v>
      </c>
      <c r="AG125" s="793"/>
      <c r="AH125" s="793"/>
      <c r="AI125" s="793"/>
      <c r="AJ125" s="794"/>
      <c r="AK125" s="795" t="s">
        <v>497</v>
      </c>
      <c r="AL125" s="793"/>
      <c r="AM125" s="793"/>
      <c r="AN125" s="793"/>
      <c r="AO125" s="794"/>
      <c r="AP125" s="837" t="s">
        <v>479</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500</v>
      </c>
      <c r="CL125" s="865"/>
      <c r="CM125" s="865"/>
      <c r="CN125" s="865"/>
      <c r="CO125" s="866"/>
      <c r="CP125" s="873" t="s">
        <v>501</v>
      </c>
      <c r="CQ125" s="823"/>
      <c r="CR125" s="823"/>
      <c r="CS125" s="823"/>
      <c r="CT125" s="823"/>
      <c r="CU125" s="823"/>
      <c r="CV125" s="823"/>
      <c r="CW125" s="823"/>
      <c r="CX125" s="823"/>
      <c r="CY125" s="823"/>
      <c r="CZ125" s="823"/>
      <c r="DA125" s="823"/>
      <c r="DB125" s="823"/>
      <c r="DC125" s="823"/>
      <c r="DD125" s="823"/>
      <c r="DE125" s="823"/>
      <c r="DF125" s="824"/>
      <c r="DG125" s="874" t="s">
        <v>479</v>
      </c>
      <c r="DH125" s="855"/>
      <c r="DI125" s="855"/>
      <c r="DJ125" s="855"/>
      <c r="DK125" s="855"/>
      <c r="DL125" s="855" t="s">
        <v>479</v>
      </c>
      <c r="DM125" s="855"/>
      <c r="DN125" s="855"/>
      <c r="DO125" s="855"/>
      <c r="DP125" s="855"/>
      <c r="DQ125" s="855" t="s">
        <v>502</v>
      </c>
      <c r="DR125" s="855"/>
      <c r="DS125" s="855"/>
      <c r="DT125" s="855"/>
      <c r="DU125" s="855"/>
      <c r="DV125" s="856" t="s">
        <v>502</v>
      </c>
      <c r="DW125" s="856"/>
      <c r="DX125" s="856"/>
      <c r="DY125" s="856"/>
      <c r="DZ125" s="857"/>
    </row>
    <row r="126" spans="1:130" s="224" customFormat="1" ht="26.25" customHeight="1" thickBot="1" x14ac:dyDescent="0.25">
      <c r="A126" s="833"/>
      <c r="B126" s="834"/>
      <c r="C126" s="830" t="s">
        <v>476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480</v>
      </c>
      <c r="AB126" s="793"/>
      <c r="AC126" s="793"/>
      <c r="AD126" s="793"/>
      <c r="AE126" s="794"/>
      <c r="AF126" s="795" t="s">
        <v>235</v>
      </c>
      <c r="AG126" s="793"/>
      <c r="AH126" s="793"/>
      <c r="AI126" s="793"/>
      <c r="AJ126" s="794"/>
      <c r="AK126" s="795" t="s">
        <v>479</v>
      </c>
      <c r="AL126" s="793"/>
      <c r="AM126" s="793"/>
      <c r="AN126" s="793"/>
      <c r="AO126" s="794"/>
      <c r="AP126" s="837" t="s">
        <v>479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30" t="s">
        <v>503</v>
      </c>
      <c r="CQ126" s="765"/>
      <c r="CR126" s="765"/>
      <c r="CS126" s="765"/>
      <c r="CT126" s="765"/>
      <c r="CU126" s="765"/>
      <c r="CV126" s="765"/>
      <c r="CW126" s="765"/>
      <c r="CX126" s="765"/>
      <c r="CY126" s="765"/>
      <c r="CZ126" s="765"/>
      <c r="DA126" s="765"/>
      <c r="DB126" s="765"/>
      <c r="DC126" s="765"/>
      <c r="DD126" s="765"/>
      <c r="DE126" s="765"/>
      <c r="DF126" s="766"/>
      <c r="DG126" s="802" t="s">
        <v>479</v>
      </c>
      <c r="DH126" s="803"/>
      <c r="DI126" s="803"/>
      <c r="DJ126" s="803"/>
      <c r="DK126" s="803"/>
      <c r="DL126" s="803" t="s">
        <v>488</v>
      </c>
      <c r="DM126" s="803"/>
      <c r="DN126" s="803"/>
      <c r="DO126" s="803"/>
      <c r="DP126" s="803"/>
      <c r="DQ126" s="803" t="s">
        <v>235</v>
      </c>
      <c r="DR126" s="803"/>
      <c r="DS126" s="803"/>
      <c r="DT126" s="803"/>
      <c r="DU126" s="803"/>
      <c r="DV126" s="809" t="s">
        <v>479</v>
      </c>
      <c r="DW126" s="809"/>
      <c r="DX126" s="809"/>
      <c r="DY126" s="809"/>
      <c r="DZ126" s="810"/>
    </row>
    <row r="127" spans="1:130" s="224" customFormat="1" ht="26.25" customHeight="1" x14ac:dyDescent="0.2">
      <c r="A127" s="835"/>
      <c r="B127" s="836"/>
      <c r="C127" s="851" t="s">
        <v>504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497</v>
      </c>
      <c r="AB127" s="793"/>
      <c r="AC127" s="793"/>
      <c r="AD127" s="793"/>
      <c r="AE127" s="794"/>
      <c r="AF127" s="795" t="s">
        <v>487</v>
      </c>
      <c r="AG127" s="793"/>
      <c r="AH127" s="793"/>
      <c r="AI127" s="793"/>
      <c r="AJ127" s="794"/>
      <c r="AK127" s="795" t="s">
        <v>479</v>
      </c>
      <c r="AL127" s="793"/>
      <c r="AM127" s="793"/>
      <c r="AN127" s="793"/>
      <c r="AO127" s="794"/>
      <c r="AP127" s="837" t="s">
        <v>488</v>
      </c>
      <c r="AQ127" s="838"/>
      <c r="AR127" s="838"/>
      <c r="AS127" s="838"/>
      <c r="AT127" s="839"/>
      <c r="AU127" s="226"/>
      <c r="AV127" s="226"/>
      <c r="AW127" s="226"/>
      <c r="AX127" s="854" t="s">
        <v>505</v>
      </c>
      <c r="AY127" s="827"/>
      <c r="AZ127" s="827"/>
      <c r="BA127" s="827"/>
      <c r="BB127" s="827"/>
      <c r="BC127" s="827"/>
      <c r="BD127" s="827"/>
      <c r="BE127" s="828"/>
      <c r="BF127" s="826" t="s">
        <v>506</v>
      </c>
      <c r="BG127" s="827"/>
      <c r="BH127" s="827"/>
      <c r="BI127" s="827"/>
      <c r="BJ127" s="827"/>
      <c r="BK127" s="827"/>
      <c r="BL127" s="828"/>
      <c r="BM127" s="826" t="s">
        <v>507</v>
      </c>
      <c r="BN127" s="827"/>
      <c r="BO127" s="827"/>
      <c r="BP127" s="827"/>
      <c r="BQ127" s="827"/>
      <c r="BR127" s="827"/>
      <c r="BS127" s="828"/>
      <c r="BT127" s="826" t="s">
        <v>508</v>
      </c>
      <c r="BU127" s="827"/>
      <c r="BV127" s="827"/>
      <c r="BW127" s="827"/>
      <c r="BX127" s="827"/>
      <c r="BY127" s="827"/>
      <c r="BZ127" s="829"/>
      <c r="CA127" s="226"/>
      <c r="CB127" s="226"/>
      <c r="CC127" s="226"/>
      <c r="CD127" s="249"/>
      <c r="CE127" s="249"/>
      <c r="CF127" s="249"/>
      <c r="CG127" s="226"/>
      <c r="CH127" s="226"/>
      <c r="CI127" s="226"/>
      <c r="CJ127" s="248"/>
      <c r="CK127" s="867"/>
      <c r="CL127" s="868"/>
      <c r="CM127" s="868"/>
      <c r="CN127" s="868"/>
      <c r="CO127" s="869"/>
      <c r="CP127" s="830" t="s">
        <v>509</v>
      </c>
      <c r="CQ127" s="765"/>
      <c r="CR127" s="765"/>
      <c r="CS127" s="765"/>
      <c r="CT127" s="765"/>
      <c r="CU127" s="765"/>
      <c r="CV127" s="765"/>
      <c r="CW127" s="765"/>
      <c r="CX127" s="765"/>
      <c r="CY127" s="765"/>
      <c r="CZ127" s="765"/>
      <c r="DA127" s="765"/>
      <c r="DB127" s="765"/>
      <c r="DC127" s="765"/>
      <c r="DD127" s="765"/>
      <c r="DE127" s="765"/>
      <c r="DF127" s="766"/>
      <c r="DG127" s="802" t="s">
        <v>488</v>
      </c>
      <c r="DH127" s="803"/>
      <c r="DI127" s="803"/>
      <c r="DJ127" s="803"/>
      <c r="DK127" s="803"/>
      <c r="DL127" s="803" t="s">
        <v>235</v>
      </c>
      <c r="DM127" s="803"/>
      <c r="DN127" s="803"/>
      <c r="DO127" s="803"/>
      <c r="DP127" s="803"/>
      <c r="DQ127" s="803" t="s">
        <v>498</v>
      </c>
      <c r="DR127" s="803"/>
      <c r="DS127" s="803"/>
      <c r="DT127" s="803"/>
      <c r="DU127" s="803"/>
      <c r="DV127" s="809" t="s">
        <v>235</v>
      </c>
      <c r="DW127" s="809"/>
      <c r="DX127" s="809"/>
      <c r="DY127" s="809"/>
      <c r="DZ127" s="810"/>
    </row>
    <row r="128" spans="1:130" s="224" customFormat="1" ht="26.25" customHeight="1" thickBot="1" x14ac:dyDescent="0.25">
      <c r="A128" s="811" t="s">
        <v>510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511</v>
      </c>
      <c r="X128" s="813"/>
      <c r="Y128" s="813"/>
      <c r="Z128" s="814"/>
      <c r="AA128" s="815">
        <v>1546</v>
      </c>
      <c r="AB128" s="816"/>
      <c r="AC128" s="816"/>
      <c r="AD128" s="816"/>
      <c r="AE128" s="817"/>
      <c r="AF128" s="818">
        <v>780</v>
      </c>
      <c r="AG128" s="816"/>
      <c r="AH128" s="816"/>
      <c r="AI128" s="816"/>
      <c r="AJ128" s="817"/>
      <c r="AK128" s="818">
        <v>780</v>
      </c>
      <c r="AL128" s="816"/>
      <c r="AM128" s="816"/>
      <c r="AN128" s="816"/>
      <c r="AO128" s="817"/>
      <c r="AP128" s="819"/>
      <c r="AQ128" s="820"/>
      <c r="AR128" s="820"/>
      <c r="AS128" s="820"/>
      <c r="AT128" s="821"/>
      <c r="AU128" s="226"/>
      <c r="AV128" s="226"/>
      <c r="AW128" s="226"/>
      <c r="AX128" s="822" t="s">
        <v>512</v>
      </c>
      <c r="AY128" s="823"/>
      <c r="AZ128" s="823"/>
      <c r="BA128" s="823"/>
      <c r="BB128" s="823"/>
      <c r="BC128" s="823"/>
      <c r="BD128" s="823"/>
      <c r="BE128" s="824"/>
      <c r="BF128" s="799" t="s">
        <v>235</v>
      </c>
      <c r="BG128" s="800"/>
      <c r="BH128" s="800"/>
      <c r="BI128" s="800"/>
      <c r="BJ128" s="800"/>
      <c r="BK128" s="800"/>
      <c r="BL128" s="825"/>
      <c r="BM128" s="799">
        <v>15</v>
      </c>
      <c r="BN128" s="800"/>
      <c r="BO128" s="800"/>
      <c r="BP128" s="800"/>
      <c r="BQ128" s="800"/>
      <c r="BR128" s="800"/>
      <c r="BS128" s="825"/>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4" t="s">
        <v>513</v>
      </c>
      <c r="CQ128" s="743"/>
      <c r="CR128" s="743"/>
      <c r="CS128" s="743"/>
      <c r="CT128" s="743"/>
      <c r="CU128" s="743"/>
      <c r="CV128" s="743"/>
      <c r="CW128" s="743"/>
      <c r="CX128" s="743"/>
      <c r="CY128" s="743"/>
      <c r="CZ128" s="743"/>
      <c r="DA128" s="743"/>
      <c r="DB128" s="743"/>
      <c r="DC128" s="743"/>
      <c r="DD128" s="743"/>
      <c r="DE128" s="743"/>
      <c r="DF128" s="744"/>
      <c r="DG128" s="805" t="s">
        <v>235</v>
      </c>
      <c r="DH128" s="806"/>
      <c r="DI128" s="806"/>
      <c r="DJ128" s="806"/>
      <c r="DK128" s="806"/>
      <c r="DL128" s="806" t="s">
        <v>479</v>
      </c>
      <c r="DM128" s="806"/>
      <c r="DN128" s="806"/>
      <c r="DO128" s="806"/>
      <c r="DP128" s="806"/>
      <c r="DQ128" s="806" t="s">
        <v>235</v>
      </c>
      <c r="DR128" s="806"/>
      <c r="DS128" s="806"/>
      <c r="DT128" s="806"/>
      <c r="DU128" s="806"/>
      <c r="DV128" s="807" t="s">
        <v>487</v>
      </c>
      <c r="DW128" s="807"/>
      <c r="DX128" s="807"/>
      <c r="DY128" s="807"/>
      <c r="DZ128" s="808"/>
    </row>
    <row r="129" spans="1:131" s="224" customFormat="1" ht="26.25" customHeight="1" x14ac:dyDescent="0.2">
      <c r="A129" s="787" t="s">
        <v>111</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514</v>
      </c>
      <c r="X129" s="790"/>
      <c r="Y129" s="790"/>
      <c r="Z129" s="791"/>
      <c r="AA129" s="792">
        <v>3330990</v>
      </c>
      <c r="AB129" s="793"/>
      <c r="AC129" s="793"/>
      <c r="AD129" s="793"/>
      <c r="AE129" s="794"/>
      <c r="AF129" s="795">
        <v>3596808</v>
      </c>
      <c r="AG129" s="793"/>
      <c r="AH129" s="793"/>
      <c r="AI129" s="793"/>
      <c r="AJ129" s="794"/>
      <c r="AK129" s="795">
        <v>3533483</v>
      </c>
      <c r="AL129" s="793"/>
      <c r="AM129" s="793"/>
      <c r="AN129" s="793"/>
      <c r="AO129" s="794"/>
      <c r="AP129" s="796"/>
      <c r="AQ129" s="797"/>
      <c r="AR129" s="797"/>
      <c r="AS129" s="797"/>
      <c r="AT129" s="798"/>
      <c r="AU129" s="227"/>
      <c r="AV129" s="227"/>
      <c r="AW129" s="227"/>
      <c r="AX129" s="764" t="s">
        <v>515</v>
      </c>
      <c r="AY129" s="765"/>
      <c r="AZ129" s="765"/>
      <c r="BA129" s="765"/>
      <c r="BB129" s="765"/>
      <c r="BC129" s="765"/>
      <c r="BD129" s="765"/>
      <c r="BE129" s="766"/>
      <c r="BF129" s="783" t="s">
        <v>490</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516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517</v>
      </c>
      <c r="X130" s="790"/>
      <c r="Y130" s="790"/>
      <c r="Z130" s="791"/>
      <c r="AA130" s="792">
        <v>400201</v>
      </c>
      <c r="AB130" s="793"/>
      <c r="AC130" s="793"/>
      <c r="AD130" s="793"/>
      <c r="AE130" s="794"/>
      <c r="AF130" s="795">
        <v>405285</v>
      </c>
      <c r="AG130" s="793"/>
      <c r="AH130" s="793"/>
      <c r="AI130" s="793"/>
      <c r="AJ130" s="794"/>
      <c r="AK130" s="795">
        <v>419946</v>
      </c>
      <c r="AL130" s="793"/>
      <c r="AM130" s="793"/>
      <c r="AN130" s="793"/>
      <c r="AO130" s="794"/>
      <c r="AP130" s="796"/>
      <c r="AQ130" s="797"/>
      <c r="AR130" s="797"/>
      <c r="AS130" s="797"/>
      <c r="AT130" s="798"/>
      <c r="AU130" s="227"/>
      <c r="AV130" s="227"/>
      <c r="AW130" s="227"/>
      <c r="AX130" s="764" t="s">
        <v>518</v>
      </c>
      <c r="AY130" s="765"/>
      <c r="AZ130" s="765"/>
      <c r="BA130" s="765"/>
      <c r="BB130" s="765"/>
      <c r="BC130" s="765"/>
      <c r="BD130" s="765"/>
      <c r="BE130" s="766"/>
      <c r="BF130" s="767">
        <v>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519</v>
      </c>
      <c r="X131" s="774"/>
      <c r="Y131" s="774"/>
      <c r="Z131" s="775"/>
      <c r="AA131" s="776">
        <v>2930789</v>
      </c>
      <c r="AB131" s="777"/>
      <c r="AC131" s="777"/>
      <c r="AD131" s="777"/>
      <c r="AE131" s="778"/>
      <c r="AF131" s="779">
        <v>3191523</v>
      </c>
      <c r="AG131" s="777"/>
      <c r="AH131" s="777"/>
      <c r="AI131" s="777"/>
      <c r="AJ131" s="778"/>
      <c r="AK131" s="779">
        <v>3113537</v>
      </c>
      <c r="AL131" s="777"/>
      <c r="AM131" s="777"/>
      <c r="AN131" s="777"/>
      <c r="AO131" s="778"/>
      <c r="AP131" s="780"/>
      <c r="AQ131" s="781"/>
      <c r="AR131" s="781"/>
      <c r="AS131" s="781"/>
      <c r="AT131" s="782"/>
      <c r="AU131" s="227"/>
      <c r="AV131" s="227"/>
      <c r="AW131" s="227"/>
      <c r="AX131" s="742" t="s">
        <v>520</v>
      </c>
      <c r="AY131" s="743"/>
      <c r="AZ131" s="743"/>
      <c r="BA131" s="743"/>
      <c r="BB131" s="743"/>
      <c r="BC131" s="743"/>
      <c r="BD131" s="743"/>
      <c r="BE131" s="744"/>
      <c r="BF131" s="745" t="s">
        <v>479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521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522</v>
      </c>
      <c r="W132" s="755"/>
      <c r="X132" s="755"/>
      <c r="Y132" s="755"/>
      <c r="Z132" s="756"/>
      <c r="AA132" s="757">
        <v>8.3074557739999992</v>
      </c>
      <c r="AB132" s="758"/>
      <c r="AC132" s="758"/>
      <c r="AD132" s="758"/>
      <c r="AE132" s="759"/>
      <c r="AF132" s="760">
        <v>8.0516104689999999</v>
      </c>
      <c r="AG132" s="758"/>
      <c r="AH132" s="758"/>
      <c r="AI132" s="758"/>
      <c r="AJ132" s="759"/>
      <c r="AK132" s="760">
        <v>7.806009693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523</v>
      </c>
      <c r="W133" s="734"/>
      <c r="X133" s="734"/>
      <c r="Y133" s="734"/>
      <c r="Z133" s="735"/>
      <c r="AA133" s="736">
        <v>6.8</v>
      </c>
      <c r="AB133" s="737"/>
      <c r="AC133" s="737"/>
      <c r="AD133" s="737"/>
      <c r="AE133" s="738"/>
      <c r="AF133" s="736">
        <v>7.5</v>
      </c>
      <c r="AG133" s="737"/>
      <c r="AH133" s="737"/>
      <c r="AI133" s="737"/>
      <c r="AJ133" s="738"/>
      <c r="AK133" s="736">
        <v>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GfNnQu/5cfmuQVmwaFpP2VJD1NfJo4Dba+5zcg+NFWmd6zjF8/9Saj/py3r2aZhT299PNaUonw1ZAXS2P6nsw==" saltValue="aO4T7einM3We8aTzURnB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2" sqref="A2:BI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524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c+eLtnZ/dlsfaDlSJpYDFhUncfmi65IlN7XyZEaHl6DGOAWTaH7a6vtB9R/3Vw2sIPCOUGC+QMwxw/HRTl/pg==" saltValue="lodIWAIxzcldCoq8mh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2" sqref="A2:BI2"/>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LwbPcHUbOYTf5qEFT6Gea6XxjEalo979v113zB2tKAfxVRrXBxOYBY10yjZheoJIr3sMxqnrLU3sBOvblWyJw==" saltValue="fOcv1dvNmWCR/4SFgxe9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526</v>
      </c>
      <c r="AL6" s="260"/>
      <c r="AM6" s="260"/>
      <c r="AN6" s="260"/>
    </row>
    <row r="7" spans="1:46" ht="13.5" customHeight="1" x14ac:dyDescent="0.2">
      <c r="A7" s="259"/>
      <c r="AK7" s="262"/>
      <c r="AL7" s="263"/>
      <c r="AM7" s="263"/>
      <c r="AN7" s="264"/>
      <c r="AO7" s="1131" t="s">
        <v>527</v>
      </c>
      <c r="AP7" s="265"/>
      <c r="AQ7" s="266" t="s">
        <v>528</v>
      </c>
      <c r="AR7" s="267"/>
    </row>
    <row r="8" spans="1:46" ht="13" x14ac:dyDescent="0.2">
      <c r="A8" s="259"/>
      <c r="AK8" s="268"/>
      <c r="AL8" s="269"/>
      <c r="AM8" s="269"/>
      <c r="AN8" s="270"/>
      <c r="AO8" s="1132"/>
      <c r="AP8" s="271" t="s">
        <v>529</v>
      </c>
      <c r="AQ8" s="272" t="s">
        <v>530</v>
      </c>
      <c r="AR8" s="273" t="s">
        <v>531</v>
      </c>
    </row>
    <row r="9" spans="1:46" ht="13" x14ac:dyDescent="0.2">
      <c r="A9" s="259"/>
      <c r="AK9" s="1143" t="s">
        <v>532</v>
      </c>
      <c r="AL9" s="1144"/>
      <c r="AM9" s="1144"/>
      <c r="AN9" s="1145"/>
      <c r="AO9" s="274">
        <v>793980</v>
      </c>
      <c r="AP9" s="274">
        <v>72735</v>
      </c>
      <c r="AQ9" s="275">
        <v>104296</v>
      </c>
      <c r="AR9" s="276">
        <v>-30.3</v>
      </c>
    </row>
    <row r="10" spans="1:46" ht="13.5" customHeight="1" x14ac:dyDescent="0.2">
      <c r="A10" s="259"/>
      <c r="AK10" s="1143" t="s">
        <v>533</v>
      </c>
      <c r="AL10" s="1144"/>
      <c r="AM10" s="1144"/>
      <c r="AN10" s="1145"/>
      <c r="AO10" s="277">
        <v>199545</v>
      </c>
      <c r="AP10" s="277">
        <v>18280</v>
      </c>
      <c r="AQ10" s="278">
        <v>16614</v>
      </c>
      <c r="AR10" s="279">
        <v>10</v>
      </c>
    </row>
    <row r="11" spans="1:46" ht="13.5" customHeight="1" x14ac:dyDescent="0.2">
      <c r="A11" s="259"/>
      <c r="AK11" s="1143" t="s">
        <v>534</v>
      </c>
      <c r="AL11" s="1144"/>
      <c r="AM11" s="1144"/>
      <c r="AN11" s="1145"/>
      <c r="AO11" s="277">
        <v>20117</v>
      </c>
      <c r="AP11" s="277">
        <v>1843</v>
      </c>
      <c r="AQ11" s="278">
        <v>799</v>
      </c>
      <c r="AR11" s="279">
        <v>130.69999999999999</v>
      </c>
    </row>
    <row r="12" spans="1:46" ht="13.5" customHeight="1" x14ac:dyDescent="0.2">
      <c r="A12" s="259"/>
      <c r="AK12" s="1143" t="s">
        <v>535</v>
      </c>
      <c r="AL12" s="1144"/>
      <c r="AM12" s="1144"/>
      <c r="AN12" s="1145"/>
      <c r="AO12" s="277" t="s">
        <v>536</v>
      </c>
      <c r="AP12" s="277" t="s">
        <v>536</v>
      </c>
      <c r="AQ12" s="278" t="s">
        <v>536</v>
      </c>
      <c r="AR12" s="279" t="s">
        <v>536</v>
      </c>
    </row>
    <row r="13" spans="1:46" ht="13.5" customHeight="1" x14ac:dyDescent="0.2">
      <c r="A13" s="259"/>
      <c r="AK13" s="1143" t="s">
        <v>537</v>
      </c>
      <c r="AL13" s="1144"/>
      <c r="AM13" s="1144"/>
      <c r="AN13" s="1145"/>
      <c r="AO13" s="277">
        <v>107615</v>
      </c>
      <c r="AP13" s="277">
        <v>9858</v>
      </c>
      <c r="AQ13" s="278">
        <v>4504</v>
      </c>
      <c r="AR13" s="279">
        <v>118.9</v>
      </c>
    </row>
    <row r="14" spans="1:46" ht="13.5" customHeight="1" x14ac:dyDescent="0.2">
      <c r="A14" s="259"/>
      <c r="AK14" s="1143" t="s">
        <v>538</v>
      </c>
      <c r="AL14" s="1144"/>
      <c r="AM14" s="1144"/>
      <c r="AN14" s="1145"/>
      <c r="AO14" s="277">
        <v>11773</v>
      </c>
      <c r="AP14" s="277">
        <v>1079</v>
      </c>
      <c r="AQ14" s="278">
        <v>2125</v>
      </c>
      <c r="AR14" s="279">
        <v>-49.2</v>
      </c>
    </row>
    <row r="15" spans="1:46" ht="13.5" customHeight="1" x14ac:dyDescent="0.2">
      <c r="A15" s="259"/>
      <c r="AK15" s="1146" t="s">
        <v>539</v>
      </c>
      <c r="AL15" s="1147"/>
      <c r="AM15" s="1147"/>
      <c r="AN15" s="1148"/>
      <c r="AO15" s="277">
        <v>-52554</v>
      </c>
      <c r="AP15" s="277">
        <v>-4814</v>
      </c>
      <c r="AQ15" s="278">
        <v>-7352</v>
      </c>
      <c r="AR15" s="279">
        <v>-34.5</v>
      </c>
    </row>
    <row r="16" spans="1:46" ht="13" x14ac:dyDescent="0.2">
      <c r="A16" s="259"/>
      <c r="AK16" s="1146" t="s">
        <v>193</v>
      </c>
      <c r="AL16" s="1147"/>
      <c r="AM16" s="1147"/>
      <c r="AN16" s="1148"/>
      <c r="AO16" s="277">
        <v>1080476</v>
      </c>
      <c r="AP16" s="277">
        <v>98981</v>
      </c>
      <c r="AQ16" s="278">
        <v>120986</v>
      </c>
      <c r="AR16" s="279">
        <v>-18.2</v>
      </c>
    </row>
    <row r="17" spans="1:46" ht="13" x14ac:dyDescent="0.2">
      <c r="A17" s="259"/>
    </row>
    <row r="18" spans="1:46" ht="13" x14ac:dyDescent="0.2">
      <c r="A18" s="259"/>
      <c r="AQ18" s="280"/>
      <c r="AR18" s="280"/>
    </row>
    <row r="19" spans="1:46" ht="13" x14ac:dyDescent="0.2">
      <c r="A19" s="259"/>
      <c r="AK19" s="255" t="s">
        <v>540</v>
      </c>
    </row>
    <row r="20" spans="1:46" ht="13" x14ac:dyDescent="0.2">
      <c r="A20" s="259"/>
      <c r="AK20" s="281"/>
      <c r="AL20" s="282"/>
      <c r="AM20" s="282"/>
      <c r="AN20" s="283"/>
      <c r="AO20" s="284" t="s">
        <v>541</v>
      </c>
      <c r="AP20" s="285" t="s">
        <v>542</v>
      </c>
      <c r="AQ20" s="286" t="s">
        <v>543</v>
      </c>
      <c r="AR20" s="287"/>
    </row>
    <row r="21" spans="1:46" s="260" customFormat="1" ht="13" x14ac:dyDescent="0.2">
      <c r="A21" s="288"/>
      <c r="AK21" s="1149" t="s">
        <v>544</v>
      </c>
      <c r="AL21" s="1150"/>
      <c r="AM21" s="1150"/>
      <c r="AN21" s="1151"/>
      <c r="AO21" s="289">
        <v>7.79</v>
      </c>
      <c r="AP21" s="290">
        <v>10.56</v>
      </c>
      <c r="AQ21" s="291">
        <v>-2.77</v>
      </c>
      <c r="AS21" s="292"/>
      <c r="AT21" s="288"/>
    </row>
    <row r="22" spans="1:46" s="260" customFormat="1" ht="13" x14ac:dyDescent="0.2">
      <c r="A22" s="288"/>
      <c r="AK22" s="1149" t="s">
        <v>545</v>
      </c>
      <c r="AL22" s="1150"/>
      <c r="AM22" s="1150"/>
      <c r="AN22" s="1151"/>
      <c r="AO22" s="293">
        <v>97.5</v>
      </c>
      <c r="AP22" s="294">
        <v>96.8</v>
      </c>
      <c r="AQ22" s="295">
        <v>0.7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546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547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548</v>
      </c>
      <c r="AL29" s="260"/>
      <c r="AM29" s="260"/>
      <c r="AN29" s="260"/>
      <c r="AS29" s="302"/>
    </row>
    <row r="30" spans="1:46" ht="13.5" customHeight="1" x14ac:dyDescent="0.2">
      <c r="A30" s="259"/>
      <c r="AK30" s="262"/>
      <c r="AL30" s="263"/>
      <c r="AM30" s="263"/>
      <c r="AN30" s="264"/>
      <c r="AO30" s="1131" t="s">
        <v>527</v>
      </c>
      <c r="AP30" s="265"/>
      <c r="AQ30" s="266" t="s">
        <v>528</v>
      </c>
      <c r="AR30" s="267"/>
    </row>
    <row r="31" spans="1:46" ht="13" x14ac:dyDescent="0.2">
      <c r="A31" s="259"/>
      <c r="AK31" s="268"/>
      <c r="AL31" s="269"/>
      <c r="AM31" s="269"/>
      <c r="AN31" s="270"/>
      <c r="AO31" s="1132"/>
      <c r="AP31" s="271" t="s">
        <v>529</v>
      </c>
      <c r="AQ31" s="272" t="s">
        <v>530</v>
      </c>
      <c r="AR31" s="273" t="s">
        <v>531</v>
      </c>
    </row>
    <row r="32" spans="1:46" ht="27" customHeight="1" x14ac:dyDescent="0.2">
      <c r="A32" s="259"/>
      <c r="AK32" s="1133" t="s">
        <v>549</v>
      </c>
      <c r="AL32" s="1134"/>
      <c r="AM32" s="1134"/>
      <c r="AN32" s="1135"/>
      <c r="AO32" s="303">
        <v>445090</v>
      </c>
      <c r="AP32" s="303">
        <v>40774</v>
      </c>
      <c r="AQ32" s="304">
        <v>60627</v>
      </c>
      <c r="AR32" s="305">
        <v>-32.700000000000003</v>
      </c>
    </row>
    <row r="33" spans="1:46" ht="13.5" customHeight="1" x14ac:dyDescent="0.2">
      <c r="A33" s="259"/>
      <c r="AK33" s="1133" t="s">
        <v>550</v>
      </c>
      <c r="AL33" s="1134"/>
      <c r="AM33" s="1134"/>
      <c r="AN33" s="1135"/>
      <c r="AO33" s="303" t="s">
        <v>536</v>
      </c>
      <c r="AP33" s="303" t="s">
        <v>536</v>
      </c>
      <c r="AQ33" s="304" t="s">
        <v>536</v>
      </c>
      <c r="AR33" s="305" t="s">
        <v>536</v>
      </c>
    </row>
    <row r="34" spans="1:46" ht="27" customHeight="1" x14ac:dyDescent="0.2">
      <c r="A34" s="259"/>
      <c r="AK34" s="1133" t="s">
        <v>551</v>
      </c>
      <c r="AL34" s="1134"/>
      <c r="AM34" s="1134"/>
      <c r="AN34" s="1135"/>
      <c r="AO34" s="303" t="s">
        <v>536</v>
      </c>
      <c r="AP34" s="303" t="s">
        <v>536</v>
      </c>
      <c r="AQ34" s="304" t="s">
        <v>536</v>
      </c>
      <c r="AR34" s="305" t="s">
        <v>536</v>
      </c>
    </row>
    <row r="35" spans="1:46" ht="27" customHeight="1" x14ac:dyDescent="0.2">
      <c r="A35" s="259"/>
      <c r="AK35" s="1133" t="s">
        <v>552</v>
      </c>
      <c r="AL35" s="1134"/>
      <c r="AM35" s="1134"/>
      <c r="AN35" s="1135"/>
      <c r="AO35" s="303">
        <v>177809</v>
      </c>
      <c r="AP35" s="303">
        <v>16289</v>
      </c>
      <c r="AQ35" s="304">
        <v>21887</v>
      </c>
      <c r="AR35" s="305">
        <v>-25.6</v>
      </c>
    </row>
    <row r="36" spans="1:46" ht="27" customHeight="1" x14ac:dyDescent="0.2">
      <c r="A36" s="259"/>
      <c r="AK36" s="1133" t="s">
        <v>553</v>
      </c>
      <c r="AL36" s="1134"/>
      <c r="AM36" s="1134"/>
      <c r="AN36" s="1135"/>
      <c r="AO36" s="303">
        <v>40870</v>
      </c>
      <c r="AP36" s="303">
        <v>3744</v>
      </c>
      <c r="AQ36" s="304">
        <v>5351</v>
      </c>
      <c r="AR36" s="305">
        <v>-30</v>
      </c>
    </row>
    <row r="37" spans="1:46" ht="13.5" customHeight="1" x14ac:dyDescent="0.2">
      <c r="A37" s="259"/>
      <c r="AK37" s="1133" t="s">
        <v>554</v>
      </c>
      <c r="AL37" s="1134"/>
      <c r="AM37" s="1134"/>
      <c r="AN37" s="1135"/>
      <c r="AO37" s="303" t="s">
        <v>536</v>
      </c>
      <c r="AP37" s="303" t="s">
        <v>536</v>
      </c>
      <c r="AQ37" s="304">
        <v>569</v>
      </c>
      <c r="AR37" s="305" t="s">
        <v>536</v>
      </c>
    </row>
    <row r="38" spans="1:46" ht="27" customHeight="1" x14ac:dyDescent="0.2">
      <c r="A38" s="259"/>
      <c r="AK38" s="1136" t="s">
        <v>555</v>
      </c>
      <c r="AL38" s="1137"/>
      <c r="AM38" s="1137"/>
      <c r="AN38" s="1138"/>
      <c r="AO38" s="306" t="s">
        <v>536</v>
      </c>
      <c r="AP38" s="306" t="s">
        <v>536</v>
      </c>
      <c r="AQ38" s="307">
        <v>12</v>
      </c>
      <c r="AR38" s="295" t="s">
        <v>536</v>
      </c>
      <c r="AS38" s="302"/>
    </row>
    <row r="39" spans="1:46" ht="13" x14ac:dyDescent="0.2">
      <c r="A39" s="259"/>
      <c r="AK39" s="1136" t="s">
        <v>556</v>
      </c>
      <c r="AL39" s="1137"/>
      <c r="AM39" s="1137"/>
      <c r="AN39" s="1138"/>
      <c r="AO39" s="303">
        <v>-780</v>
      </c>
      <c r="AP39" s="303">
        <v>-71</v>
      </c>
      <c r="AQ39" s="304">
        <v>-1532</v>
      </c>
      <c r="AR39" s="305">
        <v>-95.4</v>
      </c>
      <c r="AS39" s="302"/>
    </row>
    <row r="40" spans="1:46" ht="27" customHeight="1" x14ac:dyDescent="0.2">
      <c r="A40" s="259"/>
      <c r="AK40" s="1133" t="s">
        <v>557</v>
      </c>
      <c r="AL40" s="1134"/>
      <c r="AM40" s="1134"/>
      <c r="AN40" s="1135"/>
      <c r="AO40" s="303">
        <v>-419946</v>
      </c>
      <c r="AP40" s="303">
        <v>-38471</v>
      </c>
      <c r="AQ40" s="304">
        <v>-57744</v>
      </c>
      <c r="AR40" s="305">
        <v>-33.4</v>
      </c>
      <c r="AS40" s="302"/>
    </row>
    <row r="41" spans="1:46" ht="13" x14ac:dyDescent="0.2">
      <c r="A41" s="259"/>
      <c r="AK41" s="1139" t="s">
        <v>306</v>
      </c>
      <c r="AL41" s="1140"/>
      <c r="AM41" s="1140"/>
      <c r="AN41" s="1141"/>
      <c r="AO41" s="303">
        <v>243043</v>
      </c>
      <c r="AP41" s="303">
        <v>22265</v>
      </c>
      <c r="AQ41" s="304">
        <v>29170</v>
      </c>
      <c r="AR41" s="305">
        <v>-23.7</v>
      </c>
      <c r="AS41" s="302"/>
    </row>
    <row r="42" spans="1:46" ht="13" x14ac:dyDescent="0.2">
      <c r="A42" s="259"/>
      <c r="AK42" s="308" t="s">
        <v>558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559</v>
      </c>
    </row>
    <row r="48" spans="1:46" ht="13" x14ac:dyDescent="0.2">
      <c r="A48" s="259"/>
      <c r="AK48" s="313" t="s">
        <v>560</v>
      </c>
      <c r="AL48" s="313"/>
      <c r="AM48" s="313"/>
      <c r="AN48" s="313"/>
      <c r="AO48" s="313"/>
      <c r="AP48" s="313"/>
      <c r="AQ48" s="314"/>
      <c r="AR48" s="313"/>
    </row>
    <row r="49" spans="1:44" ht="13.5" customHeight="1" x14ac:dyDescent="0.2">
      <c r="A49" s="259"/>
      <c r="AK49" s="315"/>
      <c r="AL49" s="316"/>
      <c r="AM49" s="1126" t="s">
        <v>527</v>
      </c>
      <c r="AN49" s="1128" t="s">
        <v>561</v>
      </c>
      <c r="AO49" s="1129"/>
      <c r="AP49" s="1129"/>
      <c r="AQ49" s="1129"/>
      <c r="AR49" s="1130"/>
    </row>
    <row r="50" spans="1:44" ht="13" x14ac:dyDescent="0.2">
      <c r="A50" s="259"/>
      <c r="AK50" s="317"/>
      <c r="AL50" s="318"/>
      <c r="AM50" s="1127"/>
      <c r="AN50" s="319" t="s">
        <v>562</v>
      </c>
      <c r="AO50" s="320" t="s">
        <v>563</v>
      </c>
      <c r="AP50" s="321" t="s">
        <v>564</v>
      </c>
      <c r="AQ50" s="322" t="s">
        <v>565</v>
      </c>
      <c r="AR50" s="323" t="s">
        <v>566</v>
      </c>
    </row>
    <row r="51" spans="1:44" ht="13" x14ac:dyDescent="0.2">
      <c r="A51" s="259"/>
      <c r="AK51" s="315" t="s">
        <v>567</v>
      </c>
      <c r="AL51" s="316"/>
      <c r="AM51" s="324">
        <v>460643</v>
      </c>
      <c r="AN51" s="325">
        <v>41034</v>
      </c>
      <c r="AO51" s="326">
        <v>63.9</v>
      </c>
      <c r="AP51" s="327">
        <v>108252</v>
      </c>
      <c r="AQ51" s="328">
        <v>30.4</v>
      </c>
      <c r="AR51" s="329">
        <v>33.5</v>
      </c>
    </row>
    <row r="52" spans="1:44" ht="13" x14ac:dyDescent="0.2">
      <c r="A52" s="259"/>
      <c r="AK52" s="330"/>
      <c r="AL52" s="331" t="s">
        <v>568</v>
      </c>
      <c r="AM52" s="332">
        <v>363534</v>
      </c>
      <c r="AN52" s="333">
        <v>32383</v>
      </c>
      <c r="AO52" s="334">
        <v>66.3</v>
      </c>
      <c r="AP52" s="335">
        <v>50321</v>
      </c>
      <c r="AQ52" s="336">
        <v>7.6</v>
      </c>
      <c r="AR52" s="337">
        <v>58.7</v>
      </c>
    </row>
    <row r="53" spans="1:44" ht="13" x14ac:dyDescent="0.2">
      <c r="A53" s="259"/>
      <c r="AK53" s="315" t="s">
        <v>569</v>
      </c>
      <c r="AL53" s="316"/>
      <c r="AM53" s="324">
        <v>790850</v>
      </c>
      <c r="AN53" s="325">
        <v>70580</v>
      </c>
      <c r="AO53" s="326">
        <v>72</v>
      </c>
      <c r="AP53" s="327">
        <v>93492</v>
      </c>
      <c r="AQ53" s="328">
        <v>-13.6</v>
      </c>
      <c r="AR53" s="329">
        <v>85.6</v>
      </c>
    </row>
    <row r="54" spans="1:44" ht="13" x14ac:dyDescent="0.2">
      <c r="A54" s="259"/>
      <c r="AK54" s="330"/>
      <c r="AL54" s="331" t="s">
        <v>568</v>
      </c>
      <c r="AM54" s="332">
        <v>627390</v>
      </c>
      <c r="AN54" s="333">
        <v>55992</v>
      </c>
      <c r="AO54" s="334">
        <v>72.900000000000006</v>
      </c>
      <c r="AP54" s="335">
        <v>53316</v>
      </c>
      <c r="AQ54" s="336">
        <v>6</v>
      </c>
      <c r="AR54" s="337">
        <v>66.900000000000006</v>
      </c>
    </row>
    <row r="55" spans="1:44" ht="13" x14ac:dyDescent="0.2">
      <c r="A55" s="259"/>
      <c r="AK55" s="315" t="s">
        <v>570</v>
      </c>
      <c r="AL55" s="316"/>
      <c r="AM55" s="324">
        <v>680861</v>
      </c>
      <c r="AN55" s="325">
        <v>61267</v>
      </c>
      <c r="AO55" s="326">
        <v>-13.2</v>
      </c>
      <c r="AP55" s="327">
        <v>94796</v>
      </c>
      <c r="AQ55" s="328">
        <v>1.4</v>
      </c>
      <c r="AR55" s="329">
        <v>-14.6</v>
      </c>
    </row>
    <row r="56" spans="1:44" ht="13" x14ac:dyDescent="0.2">
      <c r="A56" s="259"/>
      <c r="AK56" s="330"/>
      <c r="AL56" s="331" t="s">
        <v>568</v>
      </c>
      <c r="AM56" s="332">
        <v>428768</v>
      </c>
      <c r="AN56" s="333">
        <v>38583</v>
      </c>
      <c r="AO56" s="334">
        <v>-31.1</v>
      </c>
      <c r="AP56" s="335">
        <v>55781</v>
      </c>
      <c r="AQ56" s="336">
        <v>4.5999999999999996</v>
      </c>
      <c r="AR56" s="337">
        <v>-35.700000000000003</v>
      </c>
    </row>
    <row r="57" spans="1:44" ht="13" x14ac:dyDescent="0.2">
      <c r="A57" s="259"/>
      <c r="AK57" s="315" t="s">
        <v>571</v>
      </c>
      <c r="AL57" s="316"/>
      <c r="AM57" s="324">
        <v>261422</v>
      </c>
      <c r="AN57" s="325">
        <v>23779</v>
      </c>
      <c r="AO57" s="326">
        <v>-61.2</v>
      </c>
      <c r="AP57" s="327">
        <v>85942</v>
      </c>
      <c r="AQ57" s="328">
        <v>-9.3000000000000007</v>
      </c>
      <c r="AR57" s="329">
        <v>-51.9</v>
      </c>
    </row>
    <row r="58" spans="1:44" ht="13" x14ac:dyDescent="0.2">
      <c r="A58" s="259"/>
      <c r="AK58" s="330"/>
      <c r="AL58" s="331" t="s">
        <v>568</v>
      </c>
      <c r="AM58" s="332">
        <v>191508</v>
      </c>
      <c r="AN58" s="333">
        <v>17419</v>
      </c>
      <c r="AO58" s="334">
        <v>-54.9</v>
      </c>
      <c r="AP58" s="335">
        <v>48630</v>
      </c>
      <c r="AQ58" s="336">
        <v>-12.8</v>
      </c>
      <c r="AR58" s="337">
        <v>-42.1</v>
      </c>
    </row>
    <row r="59" spans="1:44" ht="13" x14ac:dyDescent="0.2">
      <c r="A59" s="259"/>
      <c r="AK59" s="315" t="s">
        <v>572</v>
      </c>
      <c r="AL59" s="316"/>
      <c r="AM59" s="324">
        <v>317386</v>
      </c>
      <c r="AN59" s="325">
        <v>29075</v>
      </c>
      <c r="AO59" s="326">
        <v>22.3</v>
      </c>
      <c r="AP59" s="327">
        <v>95007</v>
      </c>
      <c r="AQ59" s="328">
        <v>10.5</v>
      </c>
      <c r="AR59" s="329">
        <v>11.8</v>
      </c>
    </row>
    <row r="60" spans="1:44" ht="13" x14ac:dyDescent="0.2">
      <c r="A60" s="259"/>
      <c r="AK60" s="330"/>
      <c r="AL60" s="331" t="s">
        <v>568</v>
      </c>
      <c r="AM60" s="332">
        <v>215422</v>
      </c>
      <c r="AN60" s="333">
        <v>19735</v>
      </c>
      <c r="AO60" s="334">
        <v>13.3</v>
      </c>
      <c r="AP60" s="335">
        <v>48509</v>
      </c>
      <c r="AQ60" s="336">
        <v>-0.2</v>
      </c>
      <c r="AR60" s="337">
        <v>13.5</v>
      </c>
    </row>
    <row r="61" spans="1:44" ht="13" x14ac:dyDescent="0.2">
      <c r="A61" s="259"/>
      <c r="AK61" s="315" t="s">
        <v>573</v>
      </c>
      <c r="AL61" s="338"/>
      <c r="AM61" s="324">
        <v>502232</v>
      </c>
      <c r="AN61" s="325">
        <v>45147</v>
      </c>
      <c r="AO61" s="326">
        <v>16.8</v>
      </c>
      <c r="AP61" s="327">
        <v>95498</v>
      </c>
      <c r="AQ61" s="339">
        <v>3.9</v>
      </c>
      <c r="AR61" s="329">
        <v>12.9</v>
      </c>
    </row>
    <row r="62" spans="1:44" ht="13" x14ac:dyDescent="0.2">
      <c r="A62" s="259"/>
      <c r="AK62" s="330"/>
      <c r="AL62" s="331" t="s">
        <v>568</v>
      </c>
      <c r="AM62" s="332">
        <v>365324</v>
      </c>
      <c r="AN62" s="333">
        <v>32822</v>
      </c>
      <c r="AO62" s="334">
        <v>13.3</v>
      </c>
      <c r="AP62" s="335">
        <v>51311</v>
      </c>
      <c r="AQ62" s="336">
        <v>1</v>
      </c>
      <c r="AR62" s="337">
        <v>12.3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0mqLekzuN/fr1rYfDXdPVH6PjCeQm5JOSsjOwVcmmBFqG3tMToGZt0ks4aVa57j1ObZ0O7uUmksZwE+b3iQU8Q==" saltValue="nitA8+VTWzjcLiSs39fE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4" zoomScaleNormal="100" zoomScaleSheetLayoutView="55" workbookViewId="0">
      <selection activeCell="A2" sqref="A2:BI2"/>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575</v>
      </c>
    </row>
    <row r="121" spans="125:125" ht="13.5" hidden="1" customHeight="1" x14ac:dyDescent="0.2">
      <c r="DU121" s="253"/>
    </row>
  </sheetData>
  <sheetProtection algorithmName="SHA-512" hashValue="6GjvppAidIkm0niuUbfqs8SOip+L+bT5DgGIsqjWXBCJjrbtkrQ6n3dyNGhZ1I7eISKDOdO3D4ItpiQ26zNRgA==" saltValue="dID/2qmoMSBa3PTIl7Au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2" sqref="A2:BI2"/>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576</v>
      </c>
    </row>
  </sheetData>
  <sheetProtection algorithmName="SHA-512" hashValue="IvaYec+g4yQGw/aoSLUKKc9P10WL83YxbfqgEbdz+/wOF6TcTFAB68XNFswiTTeOoa903N9zl+bSM8l/uAPLrA==" saltValue="d3HbcJG9tbaYpcKpHp5t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2" sqref="A2:BI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52" t="s">
        <v>3</v>
      </c>
      <c r="D47" s="1152"/>
      <c r="E47" s="1153"/>
      <c r="F47" s="11">
        <v>34.58</v>
      </c>
      <c r="G47" s="12">
        <v>34.29</v>
      </c>
      <c r="H47" s="12">
        <v>32.81</v>
      </c>
      <c r="I47" s="12">
        <v>30.38</v>
      </c>
      <c r="J47" s="13">
        <v>30.93</v>
      </c>
    </row>
    <row r="48" spans="2:10" ht="57.75" customHeight="1" x14ac:dyDescent="0.2">
      <c r="B48" s="14"/>
      <c r="C48" s="1154" t="s">
        <v>4</v>
      </c>
      <c r="D48" s="1154"/>
      <c r="E48" s="1155"/>
      <c r="F48" s="15">
        <v>11.9</v>
      </c>
      <c r="G48" s="16">
        <v>12.88</v>
      </c>
      <c r="H48" s="16">
        <v>11.76</v>
      </c>
      <c r="I48" s="16">
        <v>16.46</v>
      </c>
      <c r="J48" s="17">
        <v>16.14</v>
      </c>
    </row>
    <row r="49" spans="2:10" ht="57.75" customHeight="1" thickBot="1" x14ac:dyDescent="0.25">
      <c r="B49" s="18"/>
      <c r="C49" s="1156" t="s">
        <v>5</v>
      </c>
      <c r="D49" s="1156"/>
      <c r="E49" s="1157"/>
      <c r="F49" s="19" t="s">
        <v>582</v>
      </c>
      <c r="G49" s="20">
        <v>1.08</v>
      </c>
      <c r="H49" s="20" t="s">
        <v>583</v>
      </c>
      <c r="I49" s="20">
        <v>5.56</v>
      </c>
      <c r="J49" s="21" t="s">
        <v>584</v>
      </c>
    </row>
    <row r="50" spans="2:10" ht="13" x14ac:dyDescent="0.2"/>
  </sheetData>
  <sheetProtection algorithmName="SHA-512" hashValue="t2eWzvlWpZ48aIlVcUC6o+wxApquhJ0DEFSk9BqRjpN3ZD+vGIDe32Hb4jri8RMjUSOtvEyDHxTmckxYqhUm8w==" saltValue="NqvfX7vEF1IYGLSfEEia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2" sqref="A2:BI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62" t="s">
        <v>585</v>
      </c>
      <c r="D34" s="1162"/>
      <c r="E34" s="1163"/>
      <c r="F34" s="32">
        <v>20.03</v>
      </c>
      <c r="G34" s="33">
        <v>17.989999999999998</v>
      </c>
      <c r="H34" s="33">
        <v>15.91</v>
      </c>
      <c r="I34" s="33">
        <v>15.38</v>
      </c>
      <c r="J34" s="34">
        <v>16.25</v>
      </c>
      <c r="K34" s="22"/>
      <c r="L34" s="22"/>
      <c r="M34" s="22"/>
      <c r="N34" s="22"/>
      <c r="O34" s="22"/>
      <c r="P34" s="22"/>
    </row>
    <row r="35" spans="1:16" ht="39" customHeight="1" x14ac:dyDescent="0.2">
      <c r="A35" s="22"/>
      <c r="B35" s="35"/>
      <c r="C35" s="1158" t="s">
        <v>586</v>
      </c>
      <c r="D35" s="1158"/>
      <c r="E35" s="1159"/>
      <c r="F35" s="36">
        <v>11.68</v>
      </c>
      <c r="G35" s="37">
        <v>12.84</v>
      </c>
      <c r="H35" s="37">
        <v>11.76</v>
      </c>
      <c r="I35" s="37">
        <v>16.45</v>
      </c>
      <c r="J35" s="38">
        <v>16.13</v>
      </c>
      <c r="K35" s="22"/>
      <c r="L35" s="22"/>
      <c r="M35" s="22"/>
      <c r="N35" s="22"/>
      <c r="O35" s="22"/>
      <c r="P35" s="22"/>
    </row>
    <row r="36" spans="1:16" ht="39" customHeight="1" x14ac:dyDescent="0.2">
      <c r="A36" s="22"/>
      <c r="B36" s="35"/>
      <c r="C36" s="1158" t="s">
        <v>587</v>
      </c>
      <c r="D36" s="1158"/>
      <c r="E36" s="1159"/>
      <c r="F36" s="36">
        <v>1.41</v>
      </c>
      <c r="G36" s="37">
        <v>1.3</v>
      </c>
      <c r="H36" s="37">
        <v>1.67</v>
      </c>
      <c r="I36" s="37">
        <v>1.17</v>
      </c>
      <c r="J36" s="38">
        <v>1.49</v>
      </c>
      <c r="K36" s="22"/>
      <c r="L36" s="22"/>
      <c r="M36" s="22"/>
      <c r="N36" s="22"/>
      <c r="O36" s="22"/>
      <c r="P36" s="22"/>
    </row>
    <row r="37" spans="1:16" ht="39" customHeight="1" x14ac:dyDescent="0.2">
      <c r="A37" s="22"/>
      <c r="B37" s="35"/>
      <c r="C37" s="1158" t="s">
        <v>588</v>
      </c>
      <c r="D37" s="1158"/>
      <c r="E37" s="1159"/>
      <c r="F37" s="36">
        <v>1</v>
      </c>
      <c r="G37" s="37">
        <v>0.84</v>
      </c>
      <c r="H37" s="37">
        <v>0.93</v>
      </c>
      <c r="I37" s="37">
        <v>1.1599999999999999</v>
      </c>
      <c r="J37" s="38">
        <v>1.1599999999999999</v>
      </c>
      <c r="K37" s="22"/>
      <c r="L37" s="22"/>
      <c r="M37" s="22"/>
      <c r="N37" s="22"/>
      <c r="O37" s="22"/>
      <c r="P37" s="22"/>
    </row>
    <row r="38" spans="1:16" ht="39" customHeight="1" x14ac:dyDescent="0.2">
      <c r="A38" s="22"/>
      <c r="B38" s="35"/>
      <c r="C38" s="1158" t="s">
        <v>589</v>
      </c>
      <c r="D38" s="1158"/>
      <c r="E38" s="1159"/>
      <c r="F38" s="36">
        <v>0.61</v>
      </c>
      <c r="G38" s="37">
        <v>0.12</v>
      </c>
      <c r="H38" s="37">
        <v>0.86</v>
      </c>
      <c r="I38" s="37">
        <v>0.75</v>
      </c>
      <c r="J38" s="38">
        <v>0.71</v>
      </c>
      <c r="K38" s="22"/>
      <c r="L38" s="22"/>
      <c r="M38" s="22"/>
      <c r="N38" s="22"/>
      <c r="O38" s="22"/>
      <c r="P38" s="22"/>
    </row>
    <row r="39" spans="1:16" ht="39" customHeight="1" x14ac:dyDescent="0.2">
      <c r="A39" s="22"/>
      <c r="B39" s="35"/>
      <c r="C39" s="1158" t="s">
        <v>590</v>
      </c>
      <c r="D39" s="1158"/>
      <c r="E39" s="1159"/>
      <c r="F39" s="36">
        <v>0.01</v>
      </c>
      <c r="G39" s="37">
        <v>0.02</v>
      </c>
      <c r="H39" s="37">
        <v>0.02</v>
      </c>
      <c r="I39" s="37">
        <v>0.01</v>
      </c>
      <c r="J39" s="38">
        <v>0.03</v>
      </c>
      <c r="K39" s="22"/>
      <c r="L39" s="22"/>
      <c r="M39" s="22"/>
      <c r="N39" s="22"/>
      <c r="O39" s="22"/>
      <c r="P39" s="22"/>
    </row>
    <row r="40" spans="1:16" ht="39" customHeight="1" x14ac:dyDescent="0.2">
      <c r="A40" s="22"/>
      <c r="B40" s="35"/>
      <c r="C40" s="1158" t="s">
        <v>591</v>
      </c>
      <c r="D40" s="1158"/>
      <c r="E40" s="1159"/>
      <c r="F40" s="36">
        <v>0.14000000000000001</v>
      </c>
      <c r="G40" s="37">
        <v>0.01</v>
      </c>
      <c r="H40" s="37">
        <v>0.15</v>
      </c>
      <c r="I40" s="37">
        <v>0.14000000000000001</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592</v>
      </c>
      <c r="D42" s="1158"/>
      <c r="E42" s="1159"/>
      <c r="F42" s="36" t="s">
        <v>536</v>
      </c>
      <c r="G42" s="37" t="s">
        <v>536</v>
      </c>
      <c r="H42" s="37" t="s">
        <v>536</v>
      </c>
      <c r="I42" s="37" t="s">
        <v>536</v>
      </c>
      <c r="J42" s="38" t="s">
        <v>536</v>
      </c>
      <c r="K42" s="22"/>
      <c r="L42" s="22"/>
      <c r="M42" s="22"/>
      <c r="N42" s="22"/>
      <c r="O42" s="22"/>
      <c r="P42" s="22"/>
    </row>
    <row r="43" spans="1:16" ht="39" customHeight="1" thickBot="1" x14ac:dyDescent="0.25">
      <c r="A43" s="22"/>
      <c r="B43" s="40"/>
      <c r="C43" s="1160" t="s">
        <v>593</v>
      </c>
      <c r="D43" s="1160"/>
      <c r="E43" s="1161"/>
      <c r="F43" s="41">
        <v>0.21</v>
      </c>
      <c r="G43" s="42">
        <v>0.04</v>
      </c>
      <c r="H43" s="42" t="s">
        <v>536</v>
      </c>
      <c r="I43" s="42" t="s">
        <v>536</v>
      </c>
      <c r="J43" s="43" t="s">
        <v>536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UdJj+YQNqgGwEA3b+5F9Ep1nDjv+lSUtaWCSjlHMjfSjHf8T5ngm2ACAqdRR6F1/AyUCsa5gu4AV3d/8oGOAg==" saltValue="xRDJxxRPLH5w7yUV6Nh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A2" sqref="A2:BI2"/>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577</v>
      </c>
      <c r="L44" s="54" t="s">
        <v>578</v>
      </c>
      <c r="M44" s="54" t="s">
        <v>579</v>
      </c>
      <c r="N44" s="54" t="s">
        <v>580</v>
      </c>
      <c r="O44" s="55" t="s">
        <v>581</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329</v>
      </c>
      <c r="L45" s="58">
        <v>360</v>
      </c>
      <c r="M45" s="58">
        <v>412</v>
      </c>
      <c r="N45" s="58">
        <v>442</v>
      </c>
      <c r="O45" s="59">
        <v>445</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536</v>
      </c>
      <c r="L46" s="62" t="s">
        <v>536</v>
      </c>
      <c r="M46" s="62" t="s">
        <v>536</v>
      </c>
      <c r="N46" s="62" t="s">
        <v>536</v>
      </c>
      <c r="O46" s="63" t="s">
        <v>536</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536</v>
      </c>
      <c r="L47" s="62" t="s">
        <v>536</v>
      </c>
      <c r="M47" s="62" t="s">
        <v>536</v>
      </c>
      <c r="N47" s="62" t="s">
        <v>536</v>
      </c>
      <c r="O47" s="63" t="s">
        <v>536</v>
      </c>
      <c r="P47" s="46"/>
      <c r="Q47" s="46"/>
      <c r="R47" s="46"/>
      <c r="S47" s="46"/>
      <c r="T47" s="46"/>
      <c r="U47" s="46"/>
    </row>
    <row r="48" spans="1:21" ht="30.75" customHeight="1" x14ac:dyDescent="0.2">
      <c r="A48" s="46"/>
      <c r="B48" s="1189"/>
      <c r="C48" s="1190"/>
      <c r="D48" s="60"/>
      <c r="E48" s="1166" t="s">
        <v>15</v>
      </c>
      <c r="F48" s="1166"/>
      <c r="G48" s="1166"/>
      <c r="H48" s="1166"/>
      <c r="I48" s="1166"/>
      <c r="J48" s="1167"/>
      <c r="K48" s="61">
        <v>179</v>
      </c>
      <c r="L48" s="62">
        <v>170</v>
      </c>
      <c r="M48" s="62">
        <v>191</v>
      </c>
      <c r="N48" s="62">
        <v>178</v>
      </c>
      <c r="O48" s="63">
        <v>178</v>
      </c>
      <c r="P48" s="46"/>
      <c r="Q48" s="46"/>
      <c r="R48" s="46"/>
      <c r="S48" s="46"/>
      <c r="T48" s="46"/>
      <c r="U48" s="46"/>
    </row>
    <row r="49" spans="1:21" ht="30.75" customHeight="1" x14ac:dyDescent="0.2">
      <c r="A49" s="46"/>
      <c r="B49" s="1189"/>
      <c r="C49" s="1190"/>
      <c r="D49" s="60"/>
      <c r="E49" s="1166" t="s">
        <v>16</v>
      </c>
      <c r="F49" s="1166"/>
      <c r="G49" s="1166"/>
      <c r="H49" s="1166"/>
      <c r="I49" s="1166"/>
      <c r="J49" s="1167"/>
      <c r="K49" s="61">
        <v>49</v>
      </c>
      <c r="L49" s="62">
        <v>50</v>
      </c>
      <c r="M49" s="62">
        <v>43</v>
      </c>
      <c r="N49" s="62">
        <v>43</v>
      </c>
      <c r="O49" s="63">
        <v>41</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536</v>
      </c>
      <c r="L50" s="62" t="s">
        <v>536</v>
      </c>
      <c r="M50" s="62" t="s">
        <v>536</v>
      </c>
      <c r="N50" s="62" t="s">
        <v>536</v>
      </c>
      <c r="O50" s="63" t="s">
        <v>536</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536</v>
      </c>
      <c r="L51" s="62" t="s">
        <v>536</v>
      </c>
      <c r="M51" s="62" t="s">
        <v>536</v>
      </c>
      <c r="N51" s="62" t="s">
        <v>536</v>
      </c>
      <c r="O51" s="63" t="s">
        <v>536</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399</v>
      </c>
      <c r="L52" s="62">
        <v>400</v>
      </c>
      <c r="M52" s="62">
        <v>402</v>
      </c>
      <c r="N52" s="62">
        <v>407</v>
      </c>
      <c r="O52" s="63">
        <v>421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158</v>
      </c>
      <c r="L53" s="67">
        <v>180</v>
      </c>
      <c r="M53" s="67">
        <v>244</v>
      </c>
      <c r="N53" s="67">
        <v>256</v>
      </c>
      <c r="O53" s="68">
        <v>243</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594</v>
      </c>
      <c r="P56" s="46"/>
      <c r="Q56" s="46"/>
      <c r="R56" s="46"/>
      <c r="S56" s="46"/>
      <c r="T56" s="46"/>
      <c r="U56" s="46"/>
    </row>
    <row r="57" spans="1:21" ht="31.5" customHeight="1" thickBot="1" x14ac:dyDescent="0.3">
      <c r="A57" s="46"/>
      <c r="B57" s="74"/>
      <c r="C57" s="75"/>
      <c r="D57" s="75"/>
      <c r="E57" s="76"/>
      <c r="F57" s="76"/>
      <c r="G57" s="76"/>
      <c r="H57" s="76"/>
      <c r="I57" s="76"/>
      <c r="J57" s="77" t="s">
        <v>2</v>
      </c>
      <c r="K57" s="78" t="s">
        <v>595</v>
      </c>
      <c r="L57" s="79" t="s">
        <v>596</v>
      </c>
      <c r="M57" s="79" t="s">
        <v>597</v>
      </c>
      <c r="N57" s="79" t="s">
        <v>598</v>
      </c>
      <c r="O57" s="80" t="s">
        <v>599</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5wsYiD/zk/gVkwzeU6J9rz0u2q+W4m4mreBUSakcQsFj/c6i07dPCikd1SUhn9ZjvIkc6R/AopxsLmcYlRvqw==" saltValue="ULkNj/ktsuiAey2WZ/LP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A2" sqref="A2:BI2"/>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577</v>
      </c>
      <c r="J40" s="101" t="s">
        <v>578</v>
      </c>
      <c r="K40" s="101" t="s">
        <v>579</v>
      </c>
      <c r="L40" s="101" t="s">
        <v>580</v>
      </c>
      <c r="M40" s="102" t="s">
        <v>581</v>
      </c>
    </row>
    <row r="41" spans="2:13" ht="27.75" customHeight="1" x14ac:dyDescent="0.2">
      <c r="B41" s="1207" t="s">
        <v>32</v>
      </c>
      <c r="C41" s="1208"/>
      <c r="D41" s="103"/>
      <c r="E41" s="1209" t="s">
        <v>33</v>
      </c>
      <c r="F41" s="1209"/>
      <c r="G41" s="1209"/>
      <c r="H41" s="1210"/>
      <c r="I41" s="342">
        <v>4346</v>
      </c>
      <c r="J41" s="343">
        <v>4621</v>
      </c>
      <c r="K41" s="343">
        <v>4667</v>
      </c>
      <c r="L41" s="343">
        <v>4502</v>
      </c>
      <c r="M41" s="344">
        <v>4248</v>
      </c>
    </row>
    <row r="42" spans="2:13" ht="27.75" customHeight="1" x14ac:dyDescent="0.2">
      <c r="B42" s="1197"/>
      <c r="C42" s="1198"/>
      <c r="D42" s="104"/>
      <c r="E42" s="1201" t="s">
        <v>34</v>
      </c>
      <c r="F42" s="1201"/>
      <c r="G42" s="1201"/>
      <c r="H42" s="1202"/>
      <c r="I42" s="345" t="s">
        <v>536</v>
      </c>
      <c r="J42" s="346" t="s">
        <v>536</v>
      </c>
      <c r="K42" s="346" t="s">
        <v>536</v>
      </c>
      <c r="L42" s="346" t="s">
        <v>536</v>
      </c>
      <c r="M42" s="347" t="s">
        <v>536</v>
      </c>
    </row>
    <row r="43" spans="2:13" ht="27.75" customHeight="1" x14ac:dyDescent="0.2">
      <c r="B43" s="1197"/>
      <c r="C43" s="1198"/>
      <c r="D43" s="104"/>
      <c r="E43" s="1201" t="s">
        <v>35</v>
      </c>
      <c r="F43" s="1201"/>
      <c r="G43" s="1201"/>
      <c r="H43" s="1202"/>
      <c r="I43" s="345">
        <v>1838</v>
      </c>
      <c r="J43" s="346">
        <v>1694</v>
      </c>
      <c r="K43" s="346">
        <v>1602</v>
      </c>
      <c r="L43" s="346">
        <v>1510</v>
      </c>
      <c r="M43" s="347">
        <v>1474</v>
      </c>
    </row>
    <row r="44" spans="2:13" ht="27.75" customHeight="1" x14ac:dyDescent="0.2">
      <c r="B44" s="1197"/>
      <c r="C44" s="1198"/>
      <c r="D44" s="104"/>
      <c r="E44" s="1201" t="s">
        <v>36</v>
      </c>
      <c r="F44" s="1201"/>
      <c r="G44" s="1201"/>
      <c r="H44" s="1202"/>
      <c r="I44" s="345">
        <v>231</v>
      </c>
      <c r="J44" s="346">
        <v>189</v>
      </c>
      <c r="K44" s="346">
        <v>154</v>
      </c>
      <c r="L44" s="346">
        <v>150</v>
      </c>
      <c r="M44" s="347">
        <v>111</v>
      </c>
    </row>
    <row r="45" spans="2:13" ht="27.75" customHeight="1" x14ac:dyDescent="0.2">
      <c r="B45" s="1197"/>
      <c r="C45" s="1198"/>
      <c r="D45" s="104"/>
      <c r="E45" s="1201" t="s">
        <v>37</v>
      </c>
      <c r="F45" s="1201"/>
      <c r="G45" s="1201"/>
      <c r="H45" s="1202"/>
      <c r="I45" s="345">
        <v>1025</v>
      </c>
      <c r="J45" s="346">
        <v>1017</v>
      </c>
      <c r="K45" s="346">
        <v>1041</v>
      </c>
      <c r="L45" s="346">
        <v>1011</v>
      </c>
      <c r="M45" s="347">
        <v>1015</v>
      </c>
    </row>
    <row r="46" spans="2:13" ht="27.75" customHeight="1" x14ac:dyDescent="0.2">
      <c r="B46" s="1197"/>
      <c r="C46" s="1198"/>
      <c r="D46" s="105"/>
      <c r="E46" s="1201" t="s">
        <v>38</v>
      </c>
      <c r="F46" s="1201"/>
      <c r="G46" s="1201"/>
      <c r="H46" s="1202"/>
      <c r="I46" s="345" t="s">
        <v>536</v>
      </c>
      <c r="J46" s="346" t="s">
        <v>536</v>
      </c>
      <c r="K46" s="346" t="s">
        <v>536</v>
      </c>
      <c r="L46" s="346" t="s">
        <v>536</v>
      </c>
      <c r="M46" s="347" t="s">
        <v>536</v>
      </c>
    </row>
    <row r="47" spans="2:13" ht="27.75" customHeight="1" x14ac:dyDescent="0.2">
      <c r="B47" s="1197"/>
      <c r="C47" s="1198"/>
      <c r="D47" s="106"/>
      <c r="E47" s="1211" t="s">
        <v>39</v>
      </c>
      <c r="F47" s="1212"/>
      <c r="G47" s="1212"/>
      <c r="H47" s="1213"/>
      <c r="I47" s="345" t="s">
        <v>536</v>
      </c>
      <c r="J47" s="346" t="s">
        <v>536</v>
      </c>
      <c r="K47" s="346" t="s">
        <v>536</v>
      </c>
      <c r="L47" s="346" t="s">
        <v>536</v>
      </c>
      <c r="M47" s="347" t="s">
        <v>536</v>
      </c>
    </row>
    <row r="48" spans="2:13" ht="27.75" customHeight="1" x14ac:dyDescent="0.2">
      <c r="B48" s="1197"/>
      <c r="C48" s="1198"/>
      <c r="D48" s="104"/>
      <c r="E48" s="1201" t="s">
        <v>40</v>
      </c>
      <c r="F48" s="1201"/>
      <c r="G48" s="1201"/>
      <c r="H48" s="1202"/>
      <c r="I48" s="345" t="s">
        <v>536</v>
      </c>
      <c r="J48" s="346" t="s">
        <v>536</v>
      </c>
      <c r="K48" s="346" t="s">
        <v>536</v>
      </c>
      <c r="L48" s="346" t="s">
        <v>536</v>
      </c>
      <c r="M48" s="347" t="s">
        <v>536</v>
      </c>
    </row>
    <row r="49" spans="2:13" ht="27.75" customHeight="1" x14ac:dyDescent="0.2">
      <c r="B49" s="1199"/>
      <c r="C49" s="1200"/>
      <c r="D49" s="104"/>
      <c r="E49" s="1201" t="s">
        <v>41</v>
      </c>
      <c r="F49" s="1201"/>
      <c r="G49" s="1201"/>
      <c r="H49" s="1202"/>
      <c r="I49" s="345" t="s">
        <v>536</v>
      </c>
      <c r="J49" s="346" t="s">
        <v>536</v>
      </c>
      <c r="K49" s="346" t="s">
        <v>536</v>
      </c>
      <c r="L49" s="346" t="s">
        <v>536</v>
      </c>
      <c r="M49" s="347" t="s">
        <v>536</v>
      </c>
    </row>
    <row r="50" spans="2:13" ht="27.75" customHeight="1" x14ac:dyDescent="0.2">
      <c r="B50" s="1195" t="s">
        <v>42</v>
      </c>
      <c r="C50" s="1196"/>
      <c r="D50" s="107"/>
      <c r="E50" s="1201" t="s">
        <v>43</v>
      </c>
      <c r="F50" s="1201"/>
      <c r="G50" s="1201"/>
      <c r="H50" s="1202"/>
      <c r="I50" s="345">
        <v>1664</v>
      </c>
      <c r="J50" s="346">
        <v>1796</v>
      </c>
      <c r="K50" s="346">
        <v>1877</v>
      </c>
      <c r="L50" s="346">
        <v>2425</v>
      </c>
      <c r="M50" s="347">
        <v>2489</v>
      </c>
    </row>
    <row r="51" spans="2:13" ht="27.75" customHeight="1" x14ac:dyDescent="0.2">
      <c r="B51" s="1197"/>
      <c r="C51" s="1198"/>
      <c r="D51" s="104"/>
      <c r="E51" s="1201" t="s">
        <v>44</v>
      </c>
      <c r="F51" s="1201"/>
      <c r="G51" s="1201"/>
      <c r="H51" s="1202"/>
      <c r="I51" s="345">
        <v>1</v>
      </c>
      <c r="J51" s="346">
        <v>1</v>
      </c>
      <c r="K51" s="346">
        <v>1</v>
      </c>
      <c r="L51" s="346" t="s">
        <v>536</v>
      </c>
      <c r="M51" s="347" t="s">
        <v>536</v>
      </c>
    </row>
    <row r="52" spans="2:13" ht="27.75" customHeight="1" x14ac:dyDescent="0.2">
      <c r="B52" s="1199"/>
      <c r="C52" s="1200"/>
      <c r="D52" s="104"/>
      <c r="E52" s="1201" t="s">
        <v>45</v>
      </c>
      <c r="F52" s="1201"/>
      <c r="G52" s="1201"/>
      <c r="H52" s="1202"/>
      <c r="I52" s="345">
        <v>5157</v>
      </c>
      <c r="J52" s="346">
        <v>5010</v>
      </c>
      <c r="K52" s="346">
        <v>4908</v>
      </c>
      <c r="L52" s="346">
        <v>4804</v>
      </c>
      <c r="M52" s="347">
        <v>4568</v>
      </c>
    </row>
    <row r="53" spans="2:13" ht="27.75" customHeight="1" thickBot="1" x14ac:dyDescent="0.25">
      <c r="B53" s="1203" t="s">
        <v>46</v>
      </c>
      <c r="C53" s="1204"/>
      <c r="D53" s="108"/>
      <c r="E53" s="1205" t="s">
        <v>47</v>
      </c>
      <c r="F53" s="1205"/>
      <c r="G53" s="1205"/>
      <c r="H53" s="1206"/>
      <c r="I53" s="348">
        <v>618</v>
      </c>
      <c r="J53" s="349">
        <v>714</v>
      </c>
      <c r="K53" s="349">
        <v>679</v>
      </c>
      <c r="L53" s="349">
        <v>-56</v>
      </c>
      <c r="M53" s="350">
        <v>-208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hOCHeXIIlcdHVGn+bm2aBdS6JPJtZjR0hsur7pAUjfLk9YeXKnv7ubGMXJ7bxghvd/sIoXyFWvBWdst3YvBvg==" saltValue="E0XXEHHCqc4k4LMK1RVN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579</v>
      </c>
      <c r="G54" s="117" t="s">
        <v>580</v>
      </c>
      <c r="H54" s="118" t="s">
        <v>581</v>
      </c>
    </row>
    <row r="55" spans="2:8" ht="52.5" customHeight="1" x14ac:dyDescent="0.2">
      <c r="B55" s="119"/>
      <c r="C55" s="1222" t="s">
        <v>50</v>
      </c>
      <c r="D55" s="1222"/>
      <c r="E55" s="1223"/>
      <c r="F55" s="120">
        <v>1093</v>
      </c>
      <c r="G55" s="120">
        <v>1093</v>
      </c>
      <c r="H55" s="121">
        <v>1093</v>
      </c>
    </row>
    <row r="56" spans="2:8" ht="52.5" customHeight="1" x14ac:dyDescent="0.2">
      <c r="B56" s="122"/>
      <c r="C56" s="1224" t="s">
        <v>51</v>
      </c>
      <c r="D56" s="1224"/>
      <c r="E56" s="1225"/>
      <c r="F56" s="123">
        <v>16</v>
      </c>
      <c r="G56" s="123">
        <v>16</v>
      </c>
      <c r="H56" s="124">
        <v>16</v>
      </c>
    </row>
    <row r="57" spans="2:8" ht="53.25" customHeight="1" x14ac:dyDescent="0.2">
      <c r="B57" s="122"/>
      <c r="C57" s="1226" t="s">
        <v>52</v>
      </c>
      <c r="D57" s="1226"/>
      <c r="E57" s="1227"/>
      <c r="F57" s="125">
        <v>639</v>
      </c>
      <c r="G57" s="125">
        <v>1186</v>
      </c>
      <c r="H57" s="126">
        <v>1299</v>
      </c>
    </row>
    <row r="58" spans="2:8" ht="45.75" customHeight="1" x14ac:dyDescent="0.2">
      <c r="B58" s="127"/>
      <c r="C58" s="1214" t="s">
        <v>53</v>
      </c>
      <c r="D58" s="1215"/>
      <c r="E58" s="1216"/>
      <c r="F58" s="128">
        <v>397</v>
      </c>
      <c r="G58" s="128">
        <v>719</v>
      </c>
      <c r="H58" s="129">
        <v>859</v>
      </c>
    </row>
    <row r="59" spans="2:8" ht="45.75" customHeight="1" x14ac:dyDescent="0.2">
      <c r="B59" s="127"/>
      <c r="C59" s="1214" t="s">
        <v>54</v>
      </c>
      <c r="D59" s="1215"/>
      <c r="E59" s="1216"/>
      <c r="F59" s="128">
        <v>188</v>
      </c>
      <c r="G59" s="128">
        <v>188</v>
      </c>
      <c r="H59" s="129">
        <v>188</v>
      </c>
    </row>
    <row r="60" spans="2:8" ht="45.75" customHeight="1" x14ac:dyDescent="0.2">
      <c r="B60" s="127"/>
      <c r="C60" s="1214" t="s">
        <v>54</v>
      </c>
      <c r="D60" s="1215"/>
      <c r="E60" s="1216"/>
      <c r="F60" s="128">
        <v>0</v>
      </c>
      <c r="G60" s="128">
        <v>196</v>
      </c>
      <c r="H60" s="129">
        <v>133</v>
      </c>
    </row>
    <row r="61" spans="2:8" ht="45.75" customHeight="1" x14ac:dyDescent="0.2">
      <c r="B61" s="127"/>
      <c r="C61" s="1214" t="s">
        <v>54</v>
      </c>
      <c r="D61" s="1215"/>
      <c r="E61" s="1216"/>
      <c r="F61" s="128">
        <v>53</v>
      </c>
      <c r="G61" s="128">
        <v>82</v>
      </c>
      <c r="H61" s="129">
        <v>117</v>
      </c>
    </row>
    <row r="62" spans="2:8" ht="45.75" customHeight="1" thickBot="1" x14ac:dyDescent="0.25">
      <c r="B62" s="130"/>
      <c r="C62" s="1217" t="s">
        <v>54</v>
      </c>
      <c r="D62" s="1218"/>
      <c r="E62" s="1219"/>
      <c r="F62" s="131" t="s">
        <v>536</v>
      </c>
      <c r="G62" s="131">
        <v>2</v>
      </c>
      <c r="H62" s="132">
        <v>2</v>
      </c>
    </row>
    <row r="63" spans="2:8" ht="52.5" customHeight="1" thickBot="1" x14ac:dyDescent="0.25">
      <c r="B63" s="133"/>
      <c r="C63" s="1220" t="s">
        <v>55</v>
      </c>
      <c r="D63" s="1220"/>
      <c r="E63" s="1221"/>
      <c r="F63" s="134">
        <v>1747</v>
      </c>
      <c r="G63" s="134">
        <v>2294</v>
      </c>
      <c r="H63" s="135">
        <v>2408</v>
      </c>
    </row>
    <row r="64" spans="2:8" ht="13" x14ac:dyDescent="0.2"/>
  </sheetData>
  <sheetProtection algorithmName="SHA-512" hashValue="xq06ejecpOGocisR2eSSSD2mhTA/7E1j70HsIPCNipPVsUhFOir3Nm81zK0R/HRnSwuWV4i/LT5Lfm1Vi/8eqg==" saltValue="v1rr3PLHMmXJaNq9HsG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F72D-C5E8-41F9-9AF3-693C83A385B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609</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577</v>
      </c>
      <c r="BQ50" s="1233"/>
      <c r="BR50" s="1233"/>
      <c r="BS50" s="1233"/>
      <c r="BT50" s="1233"/>
      <c r="BU50" s="1233"/>
      <c r="BV50" s="1233"/>
      <c r="BW50" s="1233"/>
      <c r="BX50" s="1233" t="s">
        <v>578</v>
      </c>
      <c r="BY50" s="1233"/>
      <c r="BZ50" s="1233"/>
      <c r="CA50" s="1233"/>
      <c r="CB50" s="1233"/>
      <c r="CC50" s="1233"/>
      <c r="CD50" s="1233"/>
      <c r="CE50" s="1233"/>
      <c r="CF50" s="1233" t="s">
        <v>579</v>
      </c>
      <c r="CG50" s="1233"/>
      <c r="CH50" s="1233"/>
      <c r="CI50" s="1233"/>
      <c r="CJ50" s="1233"/>
      <c r="CK50" s="1233"/>
      <c r="CL50" s="1233"/>
      <c r="CM50" s="1233"/>
      <c r="CN50" s="1233" t="s">
        <v>580</v>
      </c>
      <c r="CO50" s="1233"/>
      <c r="CP50" s="1233"/>
      <c r="CQ50" s="1233"/>
      <c r="CR50" s="1233"/>
      <c r="CS50" s="1233"/>
      <c r="CT50" s="1233"/>
      <c r="CU50" s="1233"/>
      <c r="CV50" s="1233" t="s">
        <v>581</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610</v>
      </c>
      <c r="AO51" s="1231"/>
      <c r="AP51" s="1231"/>
      <c r="AQ51" s="1231"/>
      <c r="AR51" s="1231"/>
      <c r="AS51" s="1231"/>
      <c r="AT51" s="1231"/>
      <c r="AU51" s="1231"/>
      <c r="AV51" s="1231"/>
      <c r="AW51" s="1231"/>
      <c r="AX51" s="1231"/>
      <c r="AY51" s="1231"/>
      <c r="AZ51" s="1231"/>
      <c r="BA51" s="1231"/>
      <c r="BB51" s="1231" t="s">
        <v>611</v>
      </c>
      <c r="BC51" s="1231"/>
      <c r="BD51" s="1231"/>
      <c r="BE51" s="1231"/>
      <c r="BF51" s="1231"/>
      <c r="BG51" s="1231"/>
      <c r="BH51" s="1231"/>
      <c r="BI51" s="1231"/>
      <c r="BJ51" s="1231"/>
      <c r="BK51" s="1231"/>
      <c r="BL51" s="1231"/>
      <c r="BM51" s="1231"/>
      <c r="BN51" s="1231"/>
      <c r="BO51" s="1231"/>
      <c r="BP51" s="1228">
        <v>22.3</v>
      </c>
      <c r="BQ51" s="1228"/>
      <c r="BR51" s="1228"/>
      <c r="BS51" s="1228"/>
      <c r="BT51" s="1228"/>
      <c r="BU51" s="1228"/>
      <c r="BV51" s="1228"/>
      <c r="BW51" s="1228"/>
      <c r="BX51" s="1228">
        <v>25.6</v>
      </c>
      <c r="BY51" s="1228"/>
      <c r="BZ51" s="1228"/>
      <c r="CA51" s="1228"/>
      <c r="CB51" s="1228"/>
      <c r="CC51" s="1228"/>
      <c r="CD51" s="1228"/>
      <c r="CE51" s="1228"/>
      <c r="CF51" s="1228">
        <v>23.1</v>
      </c>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612</v>
      </c>
      <c r="BC53" s="1231"/>
      <c r="BD53" s="1231"/>
      <c r="BE53" s="1231"/>
      <c r="BF53" s="1231"/>
      <c r="BG53" s="1231"/>
      <c r="BH53" s="1231"/>
      <c r="BI53" s="1231"/>
      <c r="BJ53" s="1231"/>
      <c r="BK53" s="1231"/>
      <c r="BL53" s="1231"/>
      <c r="BM53" s="1231"/>
      <c r="BN53" s="1231"/>
      <c r="BO53" s="1231"/>
      <c r="BP53" s="1228">
        <v>55.6</v>
      </c>
      <c r="BQ53" s="1228"/>
      <c r="BR53" s="1228"/>
      <c r="BS53" s="1228"/>
      <c r="BT53" s="1228"/>
      <c r="BU53" s="1228"/>
      <c r="BV53" s="1228"/>
      <c r="BW53" s="1228"/>
      <c r="BX53" s="1228">
        <v>55.7</v>
      </c>
      <c r="BY53" s="1228"/>
      <c r="BZ53" s="1228"/>
      <c r="CA53" s="1228"/>
      <c r="CB53" s="1228"/>
      <c r="CC53" s="1228"/>
      <c r="CD53" s="1228"/>
      <c r="CE53" s="1228"/>
      <c r="CF53" s="1228">
        <v>56.4</v>
      </c>
      <c r="CG53" s="1228"/>
      <c r="CH53" s="1228"/>
      <c r="CI53" s="1228"/>
      <c r="CJ53" s="1228"/>
      <c r="CK53" s="1228"/>
      <c r="CL53" s="1228"/>
      <c r="CM53" s="1228"/>
      <c r="CN53" s="1228">
        <v>59</v>
      </c>
      <c r="CO53" s="1228"/>
      <c r="CP53" s="1228"/>
      <c r="CQ53" s="1228"/>
      <c r="CR53" s="1228"/>
      <c r="CS53" s="1228"/>
      <c r="CT53" s="1228"/>
      <c r="CU53" s="1228"/>
      <c r="CV53" s="1228">
        <v>60.1</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613</v>
      </c>
      <c r="AO55" s="1233"/>
      <c r="AP55" s="1233"/>
      <c r="AQ55" s="1233"/>
      <c r="AR55" s="1233"/>
      <c r="AS55" s="1233"/>
      <c r="AT55" s="1233"/>
      <c r="AU55" s="1233"/>
      <c r="AV55" s="1233"/>
      <c r="AW55" s="1233"/>
      <c r="AX55" s="1233"/>
      <c r="AY55" s="1233"/>
      <c r="AZ55" s="1233"/>
      <c r="BA55" s="1233"/>
      <c r="BB55" s="1231" t="s">
        <v>611</v>
      </c>
      <c r="BC55" s="1231"/>
      <c r="BD55" s="1231"/>
      <c r="BE55" s="1231"/>
      <c r="BF55" s="1231"/>
      <c r="BG55" s="1231"/>
      <c r="BH55" s="1231"/>
      <c r="BI55" s="1231"/>
      <c r="BJ55" s="1231"/>
      <c r="BK55" s="1231"/>
      <c r="BL55" s="1231"/>
      <c r="BM55" s="1231"/>
      <c r="BN55" s="1231"/>
      <c r="BO55" s="1231"/>
      <c r="BP55" s="1228">
        <v>20.9</v>
      </c>
      <c r="BQ55" s="1228"/>
      <c r="BR55" s="1228"/>
      <c r="BS55" s="1228"/>
      <c r="BT55" s="1228"/>
      <c r="BU55" s="1228"/>
      <c r="BV55" s="1228"/>
      <c r="BW55" s="1228"/>
      <c r="BX55" s="1228">
        <v>21</v>
      </c>
      <c r="BY55" s="1228"/>
      <c r="BZ55" s="1228"/>
      <c r="CA55" s="1228"/>
      <c r="CB55" s="1228"/>
      <c r="CC55" s="1228"/>
      <c r="CD55" s="1228"/>
      <c r="CE55" s="1228"/>
      <c r="CF55" s="1228">
        <v>23.5</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612</v>
      </c>
      <c r="BC57" s="1231"/>
      <c r="BD57" s="1231"/>
      <c r="BE57" s="1231"/>
      <c r="BF57" s="1231"/>
      <c r="BG57" s="1231"/>
      <c r="BH57" s="1231"/>
      <c r="BI57" s="1231"/>
      <c r="BJ57" s="1231"/>
      <c r="BK57" s="1231"/>
      <c r="BL57" s="1231"/>
      <c r="BM57" s="1231"/>
      <c r="BN57" s="1231"/>
      <c r="BO57" s="1231"/>
      <c r="BP57" s="1228">
        <v>60.5</v>
      </c>
      <c r="BQ57" s="1228"/>
      <c r="BR57" s="1228"/>
      <c r="BS57" s="1228"/>
      <c r="BT57" s="1228"/>
      <c r="BU57" s="1228"/>
      <c r="BV57" s="1228"/>
      <c r="BW57" s="1228"/>
      <c r="BX57" s="1228">
        <v>61.4</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614</v>
      </c>
    </row>
    <row r="64" spans="1:109" ht="13"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615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609</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577</v>
      </c>
      <c r="BQ72" s="1233"/>
      <c r="BR72" s="1233"/>
      <c r="BS72" s="1233"/>
      <c r="BT72" s="1233"/>
      <c r="BU72" s="1233"/>
      <c r="BV72" s="1233"/>
      <c r="BW72" s="1233"/>
      <c r="BX72" s="1233" t="s">
        <v>578</v>
      </c>
      <c r="BY72" s="1233"/>
      <c r="BZ72" s="1233"/>
      <c r="CA72" s="1233"/>
      <c r="CB72" s="1233"/>
      <c r="CC72" s="1233"/>
      <c r="CD72" s="1233"/>
      <c r="CE72" s="1233"/>
      <c r="CF72" s="1233" t="s">
        <v>579</v>
      </c>
      <c r="CG72" s="1233"/>
      <c r="CH72" s="1233"/>
      <c r="CI72" s="1233"/>
      <c r="CJ72" s="1233"/>
      <c r="CK72" s="1233"/>
      <c r="CL72" s="1233"/>
      <c r="CM72" s="1233"/>
      <c r="CN72" s="1233" t="s">
        <v>580</v>
      </c>
      <c r="CO72" s="1233"/>
      <c r="CP72" s="1233"/>
      <c r="CQ72" s="1233"/>
      <c r="CR72" s="1233"/>
      <c r="CS72" s="1233"/>
      <c r="CT72" s="1233"/>
      <c r="CU72" s="1233"/>
      <c r="CV72" s="1233" t="s">
        <v>581</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610</v>
      </c>
      <c r="AO73" s="1231"/>
      <c r="AP73" s="1231"/>
      <c r="AQ73" s="1231"/>
      <c r="AR73" s="1231"/>
      <c r="AS73" s="1231"/>
      <c r="AT73" s="1231"/>
      <c r="AU73" s="1231"/>
      <c r="AV73" s="1231"/>
      <c r="AW73" s="1231"/>
      <c r="AX73" s="1231"/>
      <c r="AY73" s="1231"/>
      <c r="AZ73" s="1231"/>
      <c r="BA73" s="1231"/>
      <c r="BB73" s="1231" t="s">
        <v>611</v>
      </c>
      <c r="BC73" s="1231"/>
      <c r="BD73" s="1231"/>
      <c r="BE73" s="1231"/>
      <c r="BF73" s="1231"/>
      <c r="BG73" s="1231"/>
      <c r="BH73" s="1231"/>
      <c r="BI73" s="1231"/>
      <c r="BJ73" s="1231"/>
      <c r="BK73" s="1231"/>
      <c r="BL73" s="1231"/>
      <c r="BM73" s="1231"/>
      <c r="BN73" s="1231"/>
      <c r="BO73" s="1231"/>
      <c r="BP73" s="1228">
        <v>22.3</v>
      </c>
      <c r="BQ73" s="1228"/>
      <c r="BR73" s="1228"/>
      <c r="BS73" s="1228"/>
      <c r="BT73" s="1228"/>
      <c r="BU73" s="1228"/>
      <c r="BV73" s="1228"/>
      <c r="BW73" s="1228"/>
      <c r="BX73" s="1228">
        <v>25.6</v>
      </c>
      <c r="BY73" s="1228"/>
      <c r="BZ73" s="1228"/>
      <c r="CA73" s="1228"/>
      <c r="CB73" s="1228"/>
      <c r="CC73" s="1228"/>
      <c r="CD73" s="1228"/>
      <c r="CE73" s="1228"/>
      <c r="CF73" s="1228">
        <v>23.1</v>
      </c>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616</v>
      </c>
      <c r="BC75" s="1231"/>
      <c r="BD75" s="1231"/>
      <c r="BE75" s="1231"/>
      <c r="BF75" s="1231"/>
      <c r="BG75" s="1231"/>
      <c r="BH75" s="1231"/>
      <c r="BI75" s="1231"/>
      <c r="BJ75" s="1231"/>
      <c r="BK75" s="1231"/>
      <c r="BL75" s="1231"/>
      <c r="BM75" s="1231"/>
      <c r="BN75" s="1231"/>
      <c r="BO75" s="1231"/>
      <c r="BP75" s="1228">
        <v>5.7</v>
      </c>
      <c r="BQ75" s="1228"/>
      <c r="BR75" s="1228"/>
      <c r="BS75" s="1228"/>
      <c r="BT75" s="1228"/>
      <c r="BU75" s="1228"/>
      <c r="BV75" s="1228"/>
      <c r="BW75" s="1228"/>
      <c r="BX75" s="1228">
        <v>5.9</v>
      </c>
      <c r="BY75" s="1228"/>
      <c r="BZ75" s="1228"/>
      <c r="CA75" s="1228"/>
      <c r="CB75" s="1228"/>
      <c r="CC75" s="1228"/>
      <c r="CD75" s="1228"/>
      <c r="CE75" s="1228"/>
      <c r="CF75" s="1228">
        <v>6.8</v>
      </c>
      <c r="CG75" s="1228"/>
      <c r="CH75" s="1228"/>
      <c r="CI75" s="1228"/>
      <c r="CJ75" s="1228"/>
      <c r="CK75" s="1228"/>
      <c r="CL75" s="1228"/>
      <c r="CM75" s="1228"/>
      <c r="CN75" s="1228">
        <v>7.5</v>
      </c>
      <c r="CO75" s="1228"/>
      <c r="CP75" s="1228"/>
      <c r="CQ75" s="1228"/>
      <c r="CR75" s="1228"/>
      <c r="CS75" s="1228"/>
      <c r="CT75" s="1228"/>
      <c r="CU75" s="1228"/>
      <c r="CV75" s="1228">
        <v>8</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613</v>
      </c>
      <c r="AO77" s="1233"/>
      <c r="AP77" s="1233"/>
      <c r="AQ77" s="1233"/>
      <c r="AR77" s="1233"/>
      <c r="AS77" s="1233"/>
      <c r="AT77" s="1233"/>
      <c r="AU77" s="1233"/>
      <c r="AV77" s="1233"/>
      <c r="AW77" s="1233"/>
      <c r="AX77" s="1233"/>
      <c r="AY77" s="1233"/>
      <c r="AZ77" s="1233"/>
      <c r="BA77" s="1233"/>
      <c r="BB77" s="1231" t="s">
        <v>611</v>
      </c>
      <c r="BC77" s="1231"/>
      <c r="BD77" s="1231"/>
      <c r="BE77" s="1231"/>
      <c r="BF77" s="1231"/>
      <c r="BG77" s="1231"/>
      <c r="BH77" s="1231"/>
      <c r="BI77" s="1231"/>
      <c r="BJ77" s="1231"/>
      <c r="BK77" s="1231"/>
      <c r="BL77" s="1231"/>
      <c r="BM77" s="1231"/>
      <c r="BN77" s="1231"/>
      <c r="BO77" s="1231"/>
      <c r="BP77" s="1228">
        <v>20.9</v>
      </c>
      <c r="BQ77" s="1228"/>
      <c r="BR77" s="1228"/>
      <c r="BS77" s="1228"/>
      <c r="BT77" s="1228"/>
      <c r="BU77" s="1228"/>
      <c r="BV77" s="1228"/>
      <c r="BW77" s="1228"/>
      <c r="BX77" s="1228">
        <v>21</v>
      </c>
      <c r="BY77" s="1228"/>
      <c r="BZ77" s="1228"/>
      <c r="CA77" s="1228"/>
      <c r="CB77" s="1228"/>
      <c r="CC77" s="1228"/>
      <c r="CD77" s="1228"/>
      <c r="CE77" s="1228"/>
      <c r="CF77" s="1228">
        <v>23.5</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616</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AoVN52z6/vJeBLtrtBjN1QYw6TQL2qJTDjop0NyhEx3nCuVcA/0H8XxPHlJvcM5aCK0Mkk7l6XbmrndwLnNhuA==" saltValue="UhnqjXW9XHnWqDMMSwG0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6C39-8DEB-4D71-9018-4805BC5A37B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524</v>
      </c>
    </row>
  </sheetData>
  <sheetProtection algorithmName="SHA-512" hashValue="H5n0+T+GFlrbz44+/Ef1ZKyAdsBLNcgIg3f54cyQsWYYeJRTw9NSZ2y+XHdQKM+B+oEzIpYvDq3oI65V303IfQ==" saltValue="fg3TgVqVmzSpI2J0p8qr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3672-E854-49E1-B771-29FDC9E7C2E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524</v>
      </c>
    </row>
  </sheetData>
  <sheetProtection algorithmName="SHA-512" hashValue="kPncl0IW+VdI6lbN4htYfvd7TY7f2LBc//dK2yAcyVNzMATUkOhTIKYSEduQDwNsabCobUO5fma30/gzFTXr6Q==" saltValue="0zoZEUcHgXS4wWdJYKoY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574</v>
      </c>
      <c r="G2" s="149"/>
      <c r="H2" s="150"/>
    </row>
    <row r="3" spans="1:8" x14ac:dyDescent="0.2">
      <c r="A3" s="146" t="s">
        <v>567</v>
      </c>
      <c r="B3" s="151"/>
      <c r="C3" s="152"/>
      <c r="D3" s="153">
        <v>41034</v>
      </c>
      <c r="E3" s="154"/>
      <c r="F3" s="155">
        <v>108252</v>
      </c>
      <c r="G3" s="156"/>
      <c r="H3" s="157"/>
    </row>
    <row r="4" spans="1:8" x14ac:dyDescent="0.2">
      <c r="A4" s="158"/>
      <c r="B4" s="159"/>
      <c r="C4" s="160"/>
      <c r="D4" s="161">
        <v>32383</v>
      </c>
      <c r="E4" s="162"/>
      <c r="F4" s="163">
        <v>50321</v>
      </c>
      <c r="G4" s="164"/>
      <c r="H4" s="165"/>
    </row>
    <row r="5" spans="1:8" x14ac:dyDescent="0.2">
      <c r="A5" s="146" t="s">
        <v>569</v>
      </c>
      <c r="B5" s="151"/>
      <c r="C5" s="152"/>
      <c r="D5" s="153">
        <v>70580</v>
      </c>
      <c r="E5" s="154"/>
      <c r="F5" s="155">
        <v>93492</v>
      </c>
      <c r="G5" s="156"/>
      <c r="H5" s="157"/>
    </row>
    <row r="6" spans="1:8" x14ac:dyDescent="0.2">
      <c r="A6" s="158"/>
      <c r="B6" s="159"/>
      <c r="C6" s="160"/>
      <c r="D6" s="161">
        <v>55992</v>
      </c>
      <c r="E6" s="162"/>
      <c r="F6" s="163">
        <v>53316</v>
      </c>
      <c r="G6" s="164"/>
      <c r="H6" s="165"/>
    </row>
    <row r="7" spans="1:8" x14ac:dyDescent="0.2">
      <c r="A7" s="146" t="s">
        <v>570</v>
      </c>
      <c r="B7" s="151"/>
      <c r="C7" s="152"/>
      <c r="D7" s="153">
        <v>61267</v>
      </c>
      <c r="E7" s="154"/>
      <c r="F7" s="155">
        <v>94796</v>
      </c>
      <c r="G7" s="156"/>
      <c r="H7" s="157"/>
    </row>
    <row r="8" spans="1:8" x14ac:dyDescent="0.2">
      <c r="A8" s="158"/>
      <c r="B8" s="159"/>
      <c r="C8" s="160"/>
      <c r="D8" s="161">
        <v>38583</v>
      </c>
      <c r="E8" s="162"/>
      <c r="F8" s="163">
        <v>55781</v>
      </c>
      <c r="G8" s="164"/>
      <c r="H8" s="165"/>
    </row>
    <row r="9" spans="1:8" x14ac:dyDescent="0.2">
      <c r="A9" s="146" t="s">
        <v>571</v>
      </c>
      <c r="B9" s="151"/>
      <c r="C9" s="152"/>
      <c r="D9" s="153">
        <v>23779</v>
      </c>
      <c r="E9" s="154"/>
      <c r="F9" s="155">
        <v>85942</v>
      </c>
      <c r="G9" s="156"/>
      <c r="H9" s="157"/>
    </row>
    <row r="10" spans="1:8" x14ac:dyDescent="0.2">
      <c r="A10" s="158"/>
      <c r="B10" s="159"/>
      <c r="C10" s="160"/>
      <c r="D10" s="161">
        <v>17419</v>
      </c>
      <c r="E10" s="162"/>
      <c r="F10" s="163">
        <v>48630</v>
      </c>
      <c r="G10" s="164"/>
      <c r="H10" s="165"/>
    </row>
    <row r="11" spans="1:8" x14ac:dyDescent="0.2">
      <c r="A11" s="146" t="s">
        <v>572</v>
      </c>
      <c r="B11" s="151"/>
      <c r="C11" s="152"/>
      <c r="D11" s="153">
        <v>29075</v>
      </c>
      <c r="E11" s="154"/>
      <c r="F11" s="155">
        <v>95007</v>
      </c>
      <c r="G11" s="156"/>
      <c r="H11" s="157"/>
    </row>
    <row r="12" spans="1:8" x14ac:dyDescent="0.2">
      <c r="A12" s="158"/>
      <c r="B12" s="159"/>
      <c r="C12" s="166"/>
      <c r="D12" s="161">
        <v>19735</v>
      </c>
      <c r="E12" s="162"/>
      <c r="F12" s="163">
        <v>48509</v>
      </c>
      <c r="G12" s="164"/>
      <c r="H12" s="165"/>
    </row>
    <row r="13" spans="1:8" x14ac:dyDescent="0.2">
      <c r="A13" s="146"/>
      <c r="B13" s="151"/>
      <c r="C13" s="152"/>
      <c r="D13" s="153">
        <v>45147</v>
      </c>
      <c r="E13" s="154"/>
      <c r="F13" s="155">
        <v>95498</v>
      </c>
      <c r="G13" s="167"/>
      <c r="H13" s="157"/>
    </row>
    <row r="14" spans="1:8" x14ac:dyDescent="0.2">
      <c r="A14" s="158"/>
      <c r="B14" s="159"/>
      <c r="C14" s="160"/>
      <c r="D14" s="161">
        <v>32822</v>
      </c>
      <c r="E14" s="162"/>
      <c r="F14" s="163">
        <v>51311</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11.9</v>
      </c>
      <c r="C19" s="168">
        <f>ROUND(VALUE(SUBSTITUTE(実質収支比率等に係る経年分析!G$48,"▲","-")),2)</f>
        <v>12.88</v>
      </c>
      <c r="D19" s="168">
        <f>ROUND(VALUE(SUBSTITUTE(実質収支比率等に係る経年分析!H$48,"▲","-")),2)</f>
        <v>11.76</v>
      </c>
      <c r="E19" s="168">
        <f>ROUND(VALUE(SUBSTITUTE(実質収支比率等に係る経年分析!I$48,"▲","-")),2)</f>
        <v>16.46</v>
      </c>
      <c r="F19" s="168">
        <f>ROUND(VALUE(SUBSTITUTE(実質収支比率等に係る経年分析!J$48,"▲","-")),2)</f>
        <v>16.14</v>
      </c>
    </row>
    <row r="20" spans="1:11" x14ac:dyDescent="0.2">
      <c r="A20" s="168" t="s">
        <v>59</v>
      </c>
      <c r="B20" s="168">
        <f>ROUND(VALUE(SUBSTITUTE(実質収支比率等に係る経年分析!F$47,"▲","-")),2)</f>
        <v>34.58</v>
      </c>
      <c r="C20" s="168">
        <f>ROUND(VALUE(SUBSTITUTE(実質収支比率等に係る経年分析!G$47,"▲","-")),2)</f>
        <v>34.29</v>
      </c>
      <c r="D20" s="168">
        <f>ROUND(VALUE(SUBSTITUTE(実質収支比率等に係る経年分析!H$47,"▲","-")),2)</f>
        <v>32.81</v>
      </c>
      <c r="E20" s="168">
        <f>ROUND(VALUE(SUBSTITUTE(実質収支比率等に係る経年分析!I$47,"▲","-")),2)</f>
        <v>30.38</v>
      </c>
      <c r="F20" s="168">
        <f>ROUND(VALUE(SUBSTITUTE(実質収支比率等に係る経年分析!J$47,"▲","-")),2)</f>
        <v>30.93</v>
      </c>
    </row>
    <row r="21" spans="1:11" x14ac:dyDescent="0.2">
      <c r="A21" s="168" t="s">
        <v>60</v>
      </c>
      <c r="B21" s="168">
        <f>IF(ISNUMBER(VALUE(SUBSTITUTE(実質収支比率等に係る経年分析!F$49,"▲","-"))),ROUND(VALUE(SUBSTITUTE(実質収支比率等に係る経年分析!F$49,"▲","-")),2),NA())</f>
        <v>-0.45</v>
      </c>
      <c r="C21" s="168">
        <f>IF(ISNUMBER(VALUE(SUBSTITUTE(実質収支比率等に係る経年分析!G$49,"▲","-"))),ROUND(VALUE(SUBSTITUTE(実質収支比率等に係る経年分析!G$49,"▲","-")),2),NA())</f>
        <v>1.08</v>
      </c>
      <c r="D21" s="168">
        <f>IF(ISNUMBER(VALUE(SUBSTITUTE(実質収支比率等に係る経年分析!H$49,"▲","-"))),ROUND(VALUE(SUBSTITUTE(実質収支比率等に係る経年分析!H$49,"▲","-")),2),NA())</f>
        <v>-0.56999999999999995</v>
      </c>
      <c r="E21" s="168">
        <f>IF(ISNUMBER(VALUE(SUBSTITUTE(実質収支比率等に係る経年分析!I$49,"▲","-"))),ROUND(VALUE(SUBSTITUTE(実質収支比率等に係る経年分析!I$49,"▲","-")),2),NA())</f>
        <v>5.56</v>
      </c>
      <c r="F21" s="168">
        <f>IF(ISNUMBER(VALUE(SUBSTITUTE(実質収支比率等に係る経年分析!J$49,"▲","-"))),ROUND(VALUE(SUBSTITUTE(実質収支比率等に係る経年分析!J$49,"▲","-")),2),NA())</f>
        <v>-0.61</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農業集落排水処理事業特別会計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16.13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17.989999999999998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16.25</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399</v>
      </c>
      <c r="E42" s="170"/>
      <c r="F42" s="170"/>
      <c r="G42" s="170">
        <f>'実質公債費比率（分子）の構造'!L$52</f>
        <v>400</v>
      </c>
      <c r="H42" s="170"/>
      <c r="I42" s="170"/>
      <c r="J42" s="170">
        <f>'実質公債費比率（分子）の構造'!M$52</f>
        <v>402</v>
      </c>
      <c r="K42" s="170"/>
      <c r="L42" s="170"/>
      <c r="M42" s="170">
        <f>'実質公債費比率（分子）の構造'!N$52</f>
        <v>407</v>
      </c>
      <c r="N42" s="170"/>
      <c r="O42" s="170"/>
      <c r="P42" s="170">
        <f>'実質公債費比率（分子）の構造'!O$52</f>
        <v>421</v>
      </c>
    </row>
    <row r="43" spans="1:16" x14ac:dyDescent="0.2">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69</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70</v>
      </c>
      <c r="B45" s="170">
        <f>'実質公債費比率（分子）の構造'!K$49</f>
        <v>49</v>
      </c>
      <c r="C45" s="170"/>
      <c r="D45" s="170"/>
      <c r="E45" s="170">
        <f>'実質公債費比率（分子）の構造'!L$49</f>
        <v>50</v>
      </c>
      <c r="F45" s="170"/>
      <c r="G45" s="170"/>
      <c r="H45" s="170">
        <f>'実質公債費比率（分子）の構造'!M$49</f>
        <v>43</v>
      </c>
      <c r="I45" s="170"/>
      <c r="J45" s="170"/>
      <c r="K45" s="170">
        <f>'実質公債費比率（分子）の構造'!N$49</f>
        <v>43</v>
      </c>
      <c r="L45" s="170"/>
      <c r="M45" s="170"/>
      <c r="N45" s="170">
        <f>'実質公債費比率（分子）の構造'!O$49</f>
        <v>41</v>
      </c>
      <c r="O45" s="170"/>
      <c r="P45" s="170"/>
    </row>
    <row r="46" spans="1:16" x14ac:dyDescent="0.2">
      <c r="A46" s="170" t="s">
        <v>71</v>
      </c>
      <c r="B46" s="170">
        <f>'実質公債費比率（分子）の構造'!K$48</f>
        <v>179</v>
      </c>
      <c r="C46" s="170"/>
      <c r="D46" s="170"/>
      <c r="E46" s="170">
        <f>'実質公債費比率（分子）の構造'!L$48</f>
        <v>170</v>
      </c>
      <c r="F46" s="170"/>
      <c r="G46" s="170"/>
      <c r="H46" s="170">
        <f>'実質公債費比率（分子）の構造'!M$48</f>
        <v>191</v>
      </c>
      <c r="I46" s="170"/>
      <c r="J46" s="170"/>
      <c r="K46" s="170">
        <f>'実質公債費比率（分子）の構造'!N$48</f>
        <v>178</v>
      </c>
      <c r="L46" s="170"/>
      <c r="M46" s="170"/>
      <c r="N46" s="170">
        <f>'実質公債費比率（分子）の構造'!O$48</f>
        <v>178</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329</v>
      </c>
      <c r="C49" s="170"/>
      <c r="D49" s="170"/>
      <c r="E49" s="170">
        <f>'実質公債費比率（分子）の構造'!L$45</f>
        <v>360</v>
      </c>
      <c r="F49" s="170"/>
      <c r="G49" s="170"/>
      <c r="H49" s="170">
        <f>'実質公債費比率（分子）の構造'!M$45</f>
        <v>412</v>
      </c>
      <c r="I49" s="170"/>
      <c r="J49" s="170"/>
      <c r="K49" s="170">
        <f>'実質公債費比率（分子）の構造'!N$45</f>
        <v>442</v>
      </c>
      <c r="L49" s="170"/>
      <c r="M49" s="170"/>
      <c r="N49" s="170">
        <f>'実質公債費比率（分子）の構造'!O$45</f>
        <v>445</v>
      </c>
      <c r="O49" s="170"/>
      <c r="P49" s="170"/>
    </row>
    <row r="50" spans="1:16" x14ac:dyDescent="0.2">
      <c r="A50" s="170" t="s">
        <v>75</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180</v>
      </c>
      <c r="G50" s="170" t="e">
        <f>NA()</f>
        <v>#N/A</v>
      </c>
      <c r="H50" s="170" t="e">
        <f>NA()</f>
        <v>#N/A</v>
      </c>
      <c r="I50" s="170">
        <f>IF(ISNUMBER('実質公債費比率（分子）の構造'!M$53),'実質公債費比率（分子）の構造'!M$53,NA())</f>
        <v>244</v>
      </c>
      <c r="J50" s="170" t="e">
        <f>NA()</f>
        <v>#N/A</v>
      </c>
      <c r="K50" s="170" t="e">
        <f>NA()</f>
        <v>#N/A</v>
      </c>
      <c r="L50" s="170">
        <f>IF(ISNUMBER('実質公債費比率（分子）の構造'!N$53),'実質公債費比率（分子）の構造'!N$53,NA())</f>
        <v>256</v>
      </c>
      <c r="M50" s="170" t="e">
        <f>NA()</f>
        <v>#N/A</v>
      </c>
      <c r="N50" s="170" t="e">
        <f>NA()</f>
        <v>#N/A</v>
      </c>
      <c r="O50" s="170">
        <f>IF(ISNUMBER('実質公債費比率（分子）の構造'!O$53),'実質公債費比率（分子）の構造'!O$53,NA())</f>
        <v>243</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5157</v>
      </c>
      <c r="E56" s="169"/>
      <c r="F56" s="169"/>
      <c r="G56" s="169">
        <f>'将来負担比率（分子）の構造'!J$52</f>
        <v>5010</v>
      </c>
      <c r="H56" s="169"/>
      <c r="I56" s="169"/>
      <c r="J56" s="169">
        <f>'将来負担比率（分子）の構造'!K$52</f>
        <v>4908</v>
      </c>
      <c r="K56" s="169"/>
      <c r="L56" s="169"/>
      <c r="M56" s="169">
        <f>'将来負担比率（分子）の構造'!L$52</f>
        <v>4804</v>
      </c>
      <c r="N56" s="169"/>
      <c r="O56" s="169"/>
      <c r="P56" s="169">
        <f>'将来負担比率（分子）の構造'!M$52</f>
        <v>4568</v>
      </c>
    </row>
    <row r="57" spans="1:16" x14ac:dyDescent="0.2">
      <c r="A57" s="169" t="s">
        <v>44</v>
      </c>
      <c r="B57" s="169"/>
      <c r="C57" s="169"/>
      <c r="D57" s="169">
        <f>'将来負担比率（分子）の構造'!I$51</f>
        <v>1</v>
      </c>
      <c r="E57" s="169"/>
      <c r="F57" s="169"/>
      <c r="G57" s="169">
        <f>'将来負担比率（分子）の構造'!J$51</f>
        <v>1</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1664</v>
      </c>
      <c r="E58" s="169"/>
      <c r="F58" s="169"/>
      <c r="G58" s="169">
        <f>'将来負担比率（分子）の構造'!J$50</f>
        <v>1796</v>
      </c>
      <c r="H58" s="169"/>
      <c r="I58" s="169"/>
      <c r="J58" s="169">
        <f>'将来負担比率（分子）の構造'!K$50</f>
        <v>1877</v>
      </c>
      <c r="K58" s="169"/>
      <c r="L58" s="169"/>
      <c r="M58" s="169">
        <f>'将来負担比率（分子）の構造'!L$50</f>
        <v>2425</v>
      </c>
      <c r="N58" s="169"/>
      <c r="O58" s="169"/>
      <c r="P58" s="169">
        <f>'将来負担比率（分子）の構造'!M$50</f>
        <v>2489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1025</v>
      </c>
      <c r="C62" s="169"/>
      <c r="D62" s="169"/>
      <c r="E62" s="169">
        <f>'将来負担比率（分子）の構造'!J$45</f>
        <v>1017</v>
      </c>
      <c r="F62" s="169"/>
      <c r="G62" s="169"/>
      <c r="H62" s="169">
        <f>'将来負担比率（分子）の構造'!K$45</f>
        <v>1041</v>
      </c>
      <c r="I62" s="169"/>
      <c r="J62" s="169"/>
      <c r="K62" s="169">
        <f>'将来負担比率（分子）の構造'!L$45</f>
        <v>1011</v>
      </c>
      <c r="L62" s="169"/>
      <c r="M62" s="169"/>
      <c r="N62" s="169">
        <f>'将来負担比率（分子）の構造'!M$45</f>
        <v>1015</v>
      </c>
      <c r="O62" s="169"/>
      <c r="P62" s="169"/>
    </row>
    <row r="63" spans="1:16" x14ac:dyDescent="0.2">
      <c r="A63" s="169" t="s">
        <v>36</v>
      </c>
      <c r="B63" s="169">
        <f>'将来負担比率（分子）の構造'!I$44</f>
        <v>231</v>
      </c>
      <c r="C63" s="169"/>
      <c r="D63" s="169"/>
      <c r="E63" s="169">
        <f>'将来負担比率（分子）の構造'!J$44</f>
        <v>189</v>
      </c>
      <c r="F63" s="169"/>
      <c r="G63" s="169"/>
      <c r="H63" s="169">
        <f>'将来負担比率（分子）の構造'!K$44</f>
        <v>154</v>
      </c>
      <c r="I63" s="169"/>
      <c r="J63" s="169"/>
      <c r="K63" s="169">
        <f>'将来負担比率（分子）の構造'!L$44</f>
        <v>150</v>
      </c>
      <c r="L63" s="169"/>
      <c r="M63" s="169"/>
      <c r="N63" s="169">
        <f>'将来負担比率（分子）の構造'!M$44</f>
        <v>111</v>
      </c>
      <c r="O63" s="169"/>
      <c r="P63" s="169"/>
    </row>
    <row r="64" spans="1:16" x14ac:dyDescent="0.2">
      <c r="A64" s="169" t="s">
        <v>35</v>
      </c>
      <c r="B64" s="169">
        <f>'将来負担比率（分子）の構造'!I$43</f>
        <v>1838</v>
      </c>
      <c r="C64" s="169"/>
      <c r="D64" s="169"/>
      <c r="E64" s="169">
        <f>'将来負担比率（分子）の構造'!J$43</f>
        <v>1694</v>
      </c>
      <c r="F64" s="169"/>
      <c r="G64" s="169"/>
      <c r="H64" s="169">
        <f>'将来負担比率（分子）の構造'!K$43</f>
        <v>1602</v>
      </c>
      <c r="I64" s="169"/>
      <c r="J64" s="169"/>
      <c r="K64" s="169">
        <f>'将来負担比率（分子）の構造'!L$43</f>
        <v>1510</v>
      </c>
      <c r="L64" s="169"/>
      <c r="M64" s="169"/>
      <c r="N64" s="169">
        <f>'将来負担比率（分子）の構造'!M$43</f>
        <v>1474</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4346</v>
      </c>
      <c r="C66" s="169"/>
      <c r="D66" s="169"/>
      <c r="E66" s="169">
        <f>'将来負担比率（分子）の構造'!J$41</f>
        <v>4621</v>
      </c>
      <c r="F66" s="169"/>
      <c r="G66" s="169"/>
      <c r="H66" s="169">
        <f>'将来負担比率（分子）の構造'!K$41</f>
        <v>4667</v>
      </c>
      <c r="I66" s="169"/>
      <c r="J66" s="169"/>
      <c r="K66" s="169">
        <f>'将来負担比率（分子）の構造'!L$41</f>
        <v>4502</v>
      </c>
      <c r="L66" s="169"/>
      <c r="M66" s="169"/>
      <c r="N66" s="169">
        <f>'将来負担比率（分子）の構造'!M$41</f>
        <v>4248</v>
      </c>
      <c r="O66" s="169"/>
      <c r="P66" s="169"/>
    </row>
    <row r="67" spans="1:16" x14ac:dyDescent="0.2">
      <c r="A67" s="169" t="s">
        <v>79</v>
      </c>
      <c r="B67" s="169" t="e">
        <f>NA()</f>
        <v>#N/A</v>
      </c>
      <c r="C67" s="169">
        <f>IF(ISNUMBER('将来負担比率（分子）の構造'!I$53), IF('将来負担比率（分子）の構造'!I$53 &lt; 0, 0, '将来負担比率（分子）の構造'!I$53), NA())</f>
        <v>618</v>
      </c>
      <c r="D67" s="169" t="e">
        <f>NA()</f>
        <v>#N/A</v>
      </c>
      <c r="E67" s="169" t="e">
        <f>NA()</f>
        <v>#N/A</v>
      </c>
      <c r="F67" s="169">
        <f>IF(ISNUMBER('将来負担比率（分子）の構造'!J$53), IF('将来負担比率（分子）の構造'!J$53 &lt; 0, 0, '将来負担比率（分子）の構造'!J$53), NA())</f>
        <v>714</v>
      </c>
      <c r="G67" s="169" t="e">
        <f>NA()</f>
        <v>#N/A</v>
      </c>
      <c r="H67" s="169" t="e">
        <f>NA()</f>
        <v>#N/A</v>
      </c>
      <c r="I67" s="169">
        <f>IF(ISNUMBER('将来負担比率（分子）の構造'!K$53), IF('将来負担比率（分子）の構造'!K$53 &lt; 0, 0, '将来負担比率（分子）の構造'!K$53), NA())</f>
        <v>679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1093</v>
      </c>
      <c r="C72" s="173">
        <f>基金残高に係る経年分析!G55</f>
        <v>1093</v>
      </c>
      <c r="D72" s="173">
        <f>基金残高に係る経年分析!H55</f>
        <v>1093</v>
      </c>
    </row>
    <row r="73" spans="1:16" x14ac:dyDescent="0.2">
      <c r="A73" s="172" t="s">
        <v>82</v>
      </c>
      <c r="B73" s="173">
        <f>基金残高に係る経年分析!F56</f>
        <v>16</v>
      </c>
      <c r="C73" s="173">
        <f>基金残高に係る経年分析!G56</f>
        <v>16</v>
      </c>
      <c r="D73" s="173">
        <f>基金残高に係る経年分析!H56</f>
        <v>16</v>
      </c>
    </row>
    <row r="74" spans="1:16" x14ac:dyDescent="0.2">
      <c r="A74" s="172" t="s">
        <v>83</v>
      </c>
      <c r="B74" s="173">
        <f>基金残高に係る経年分析!F57</f>
        <v>639</v>
      </c>
      <c r="C74" s="173">
        <f>基金残高に係る経年分析!G57</f>
        <v>1186</v>
      </c>
      <c r="D74" s="173">
        <f>基金残高に係る経年分析!H57</f>
        <v>1299</v>
      </c>
    </row>
  </sheetData>
  <sheetProtection algorithmName="SHA-512" hashValue="zzrwolcQveqtSf9Op2WvzuSuEULirQSoO2nbjC56b7/WZLnDFGDR0pzF0EwZv/cAc546xXAGWdsYJ7oTSLtwNQ==" saltValue="Cq10sJKpDw7xtLEgPyhz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2024-03-14T01:46:09Z</dcterms:created>
  <dcterms:modified xsi:type="dcterms:W3CDTF">2024-11-20T00:52:43Z</dcterms:modified>
  <cp:category/>
</cp:coreProperties>
</file>