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4_地方公会計\38_04_040_地方公会計　その他通知・照会・回答\0819令和4年度財政状況資料集の作成について（2回目・地方公会計関係）（分析欄記載依頼）\03 団体→県\"/>
    </mc:Choice>
  </mc:AlternateContent>
  <xr:revisionPtr revIDLastSave="0" documentId="13_ncr:1_{4C0D6F78-9303-4ACA-8118-6958BBE74D52}" xr6:coauthVersionLast="47" xr6:coauthVersionMax="47" xr10:uidLastSave="{00000000-0000-0000-0000-000000000000}"/>
  <bookViews>
    <workbookView xWindow="28680" yWindow="-4680" windowWidth="29040" windowHeight="15990" xr2:uid="{00000000-000D-0000-FFFF-FFFF00000000}"/>
  </bookViews>
  <sheets>
    <sheet name="総括表" sheetId="1" r:id="rId1"/>
    <sheet name="普通会計の状況" sheetId="2" r:id="rId2"/>
    <sheet name="各会計、関係団体の財政状況及び健全化判断比率" sheetId="3" r:id="rId3"/>
    <sheet name="財政比較分析表" sheetId="7" r:id="rId4"/>
    <sheet name="経常経費分析表（経常収支比率の分析）" sheetId="8" r:id="rId5"/>
    <sheet name="経常経費分析表（人件費・公債費・普通建設事業費の分析）" sheetId="9" r:id="rId6"/>
    <sheet name="性質別歳出決算分析表（住民一人当たりのコスト）" sheetId="10" r:id="rId7"/>
    <sheet name="目的別歳出決算分析表（住民一人当たりのコスト）" sheetId="11" r:id="rId8"/>
    <sheet name="実質収支比率等に係る経年分析" sheetId="12" r:id="rId9"/>
    <sheet name="連結実質赤字比率に係る赤字・黒字の構成分析" sheetId="13" r:id="rId10"/>
    <sheet name="実質公債費比率（分子）の構造" sheetId="14" r:id="rId11"/>
    <sheet name="将来負担比率（分子）の構造" sheetId="15" r:id="rId12"/>
    <sheet name="基金残高に係る経年分析" sheetId="16"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43" i="1" l="1"/>
  <c r="CQ43" i="1"/>
  <c r="CO43" i="1"/>
  <c r="BY43" i="1"/>
  <c r="BW43" i="1"/>
  <c r="BE43" i="1"/>
  <c r="AM43" i="1"/>
  <c r="U43" i="1"/>
  <c r="E43" i="1"/>
  <c r="C43" i="1" s="1"/>
  <c r="DG42" i="1"/>
  <c r="CQ42" i="1"/>
  <c r="CO42" i="1"/>
  <c r="BY42" i="1"/>
  <c r="BW42" i="1" s="1"/>
  <c r="BE42" i="1"/>
  <c r="AM42" i="1"/>
  <c r="U42" i="1"/>
  <c r="E42" i="1"/>
  <c r="C42" i="1" s="1"/>
  <c r="DG41" i="1"/>
  <c r="CQ41" i="1"/>
  <c r="CO41" i="1" s="1"/>
  <c r="BY41" i="1"/>
  <c r="BE41" i="1"/>
  <c r="AM41" i="1"/>
  <c r="U41" i="1"/>
  <c r="E41" i="1"/>
  <c r="C41" i="1"/>
  <c r="DG40" i="1"/>
  <c r="CQ40" i="1"/>
  <c r="CO40" i="1" s="1"/>
  <c r="BY40" i="1"/>
  <c r="BE40" i="1"/>
  <c r="AM40" i="1"/>
  <c r="U40" i="1"/>
  <c r="E40" i="1"/>
  <c r="C40" i="1"/>
  <c r="DG39" i="1"/>
  <c r="CQ39" i="1"/>
  <c r="CO39" i="1"/>
  <c r="BY39" i="1"/>
  <c r="BE39" i="1"/>
  <c r="AM39" i="1"/>
  <c r="U39" i="1"/>
  <c r="E39" i="1"/>
  <c r="C39" i="1"/>
  <c r="DG38" i="1"/>
  <c r="CQ38" i="1"/>
  <c r="CO38" i="1"/>
  <c r="BY38" i="1"/>
  <c r="BE38" i="1"/>
  <c r="AM38" i="1"/>
  <c r="U38" i="1"/>
  <c r="E38" i="1"/>
  <c r="C38" i="1" s="1"/>
  <c r="DG37" i="1"/>
  <c r="CQ37" i="1"/>
  <c r="CO37" i="1" s="1"/>
  <c r="BY37" i="1"/>
  <c r="BE37" i="1"/>
  <c r="AM37" i="1"/>
  <c r="U37" i="1"/>
  <c r="E37" i="1"/>
  <c r="C37" i="1"/>
  <c r="DG36" i="1"/>
  <c r="CQ36" i="1"/>
  <c r="CO36" i="1" s="1"/>
  <c r="BY36" i="1"/>
  <c r="BE36" i="1"/>
  <c r="AM36" i="1"/>
  <c r="W36" i="1"/>
  <c r="E36" i="1"/>
  <c r="C36" i="1" s="1"/>
  <c r="DG35" i="1"/>
  <c r="CQ35" i="1"/>
  <c r="CO35" i="1" s="1"/>
  <c r="BY35" i="1"/>
  <c r="BG35" i="1"/>
  <c r="AO35" i="1"/>
  <c r="W35" i="1"/>
  <c r="E35" i="1"/>
  <c r="C35" i="1"/>
  <c r="DG34" i="1"/>
  <c r="CQ34" i="1"/>
  <c r="BY34" i="1"/>
  <c r="BG34" i="1"/>
  <c r="AO34" i="1"/>
  <c r="W34" i="1"/>
  <c r="U34" i="1" s="1"/>
  <c r="E34" i="1"/>
  <c r="C34" i="1"/>
  <c r="U35" i="1" l="1"/>
  <c r="U36" i="1" s="1"/>
  <c r="AM34" i="1" l="1"/>
  <c r="AM35" i="1" s="1"/>
  <c r="BE34" i="1" l="1"/>
  <c r="BE35" i="1" l="1"/>
  <c r="BW34" i="1" s="1"/>
  <c r="BW35" i="1" s="1"/>
  <c r="BW36" i="1" s="1"/>
  <c r="BW37" i="1" s="1"/>
  <c r="BW38" i="1" s="1"/>
  <c r="BW39" i="1" s="1"/>
  <c r="BW40" i="1" s="1"/>
  <c r="BW41" i="1" s="1"/>
  <c r="CO34" i="1" l="1"/>
</calcChain>
</file>

<file path=xl/sharedStrings.xml><?xml version="1.0" encoding="utf-8"?>
<sst xmlns="http://schemas.openxmlformats.org/spreadsheetml/2006/main" count="1046" uniqueCount="531">
  <si>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</si>
  <si>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（注釈）</t>
    <rPh sb="1" eb="3">
      <t>チュウシャク</t>
    </rPh>
    <phoneticPr fontId="9"/>
  </si>
  <si>
    <t>（百万円）</t>
    <rPh sb="1" eb="2">
      <t>ヒャク</t>
    </rPh>
    <rPh sb="2" eb="4">
      <t>マンエン</t>
    </rPh>
    <phoneticPr fontId="9"/>
  </si>
  <si>
    <t>人口</t>
    <rPh sb="0" eb="2">
      <t>ジンコウ</t>
    </rPh>
    <phoneticPr fontId="9"/>
  </si>
  <si>
    <t>手数料</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</si>
  <si>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</si>
  <si>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</si>
  <si>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分析欄</t>
    <rPh sb="0" eb="2">
      <t>ブンセキ</t>
    </rPh>
    <rPh sb="2" eb="3">
      <t>ラン</t>
    </rPh>
    <phoneticPr fontId="6"/>
  </si>
  <si>
    <t>吉川市後期高齢者医療特別会計</t>
  </si>
  <si>
    <t>令04.01.01(人)</t>
  </si>
  <si>
    <t>R02</t>
  </si>
  <si>
    <t>類似団体内平均値</t>
  </si>
  <si>
    <t>満期一括償還地方債の一年当たりの元金償還金に相当するもの
（年度割相当額）</t>
  </si>
  <si>
    <t>(　参考　）</t>
    <rPh sb="2" eb="4">
      <t>サンコウ</t>
    </rPh>
    <phoneticPr fontId="6"/>
  </si>
  <si>
    <t>会計名</t>
    <rPh sb="0" eb="2">
      <t>カイケイ</t>
    </rPh>
    <rPh sb="2" eb="3">
      <t>メイ</t>
    </rPh>
    <phoneticPr fontId="9"/>
  </si>
  <si>
    <t>(Ｅ)</t>
  </si>
  <si>
    <t>歳入歳出差引</t>
  </si>
  <si>
    <t>-0.4</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</si>
  <si>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</si>
  <si>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R03</t>
  </si>
  <si>
    <t>埼玉県市町村総合事務組合</t>
    <rPh sb="0" eb="3">
      <t>サイタマケン</t>
    </rPh>
    <rPh sb="3" eb="6">
      <t>シチョウソン</t>
    </rPh>
    <rPh sb="6" eb="8">
      <t>ソウゴウ</t>
    </rPh>
    <rPh sb="8" eb="10">
      <t>ジム</t>
    </rPh>
    <rPh sb="10" eb="12">
      <t>クミアイ</t>
    </rPh>
    <phoneticPr fontId="9"/>
  </si>
  <si>
    <t>教育長</t>
  </si>
  <si>
    <t>標準財政規模比（％）</t>
  </si>
  <si>
    <t>R01</t>
  </si>
  <si>
    <t>3.2</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</si>
  <si>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</si>
  <si>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</si>
  <si>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9"/>
  </si>
  <si>
    <t>　　特別土地保有税</t>
  </si>
  <si>
    <t>企業債
（地方債）
現在高</t>
  </si>
  <si>
    <t>H30</t>
  </si>
  <si>
    <t>将来負担比率</t>
  </si>
  <si>
    <t>R04</t>
  </si>
  <si>
    <t>団体名</t>
    <rPh sb="0" eb="2">
      <t>ダンタイ</t>
    </rPh>
    <phoneticPr fontId="9"/>
  </si>
  <si>
    <t>当該団体値</t>
    <rPh sb="0" eb="2">
      <t>トウガイ</t>
    </rPh>
    <rPh sb="2" eb="4">
      <t>ダンタイ</t>
    </rPh>
    <rPh sb="4" eb="5">
      <t>アタイ</t>
    </rPh>
    <phoneticPr fontId="6"/>
  </si>
  <si>
    <t>うち日本人(％)</t>
  </si>
  <si>
    <t>財政調整基金</t>
    <rPh sb="0" eb="2">
      <t>ザイセイ</t>
    </rPh>
    <rPh sb="2" eb="4">
      <t>チョウセイ</t>
    </rPh>
    <rPh sb="4" eb="6">
      <t>キキン</t>
    </rPh>
    <phoneticPr fontId="9"/>
  </si>
  <si>
    <t>地方消費税交付金</t>
  </si>
  <si>
    <t>会計名</t>
  </si>
  <si>
    <t>有形固定資産減価償却率</t>
  </si>
  <si>
    <t>　法定外普通税</t>
  </si>
  <si>
    <t xml:space="preserve"> </t>
  </si>
  <si>
    <t>財政再生基準</t>
  </si>
  <si>
    <t>実質公債費比率</t>
  </si>
  <si>
    <t>再差引収支</t>
    <rPh sb="0" eb="1">
      <t>サイ</t>
    </rPh>
    <rPh sb="1" eb="3">
      <t>サシヒキ</t>
    </rPh>
    <rPh sb="3" eb="5">
      <t>シュウシ</t>
    </rPh>
    <phoneticPr fontId="9"/>
  </si>
  <si>
    <t>　3年平均での実質公債費比率は令和３年度以降減少傾向であり、令和４年度においては普通交付税額の増加等により、前年度費0.5%減となっているものの、類似団体と比較して高い水準となっている。新庁舎建設事業や吉川中学校用地取得事業など、平成29年度に発行した市債の償還開始により、平成30年度以降の元利償還金が増加したことなどが要因である。今後も吉川中学校建設事業や吉川美南駅東口土地区画整理事業など、大規模事業の推進により市債の償還が増えることが見込まれる。将来負担比率については、充当可能財源の増加などにより、令和4年度は比率は大きく減少したものの、今後予定されている大規模事業による将来負担比率への影響が懸念されることから、計画的な市債の償還に努め、将来負担に配慮した財政運営に努めていく。</t>
    <rPh sb="40" eb="42">
      <t>フツウ</t>
    </rPh>
    <rPh sb="42" eb="45">
      <t>コウフゼイ</t>
    </rPh>
    <rPh sb="45" eb="46">
      <t>ガク</t>
    </rPh>
    <rPh sb="47" eb="49">
      <t>ゾウカ</t>
    </rPh>
    <rPh sb="49" eb="50">
      <t>ナド</t>
    </rPh>
    <rPh sb="54" eb="57">
      <t>ゼンネンド</t>
    </rPh>
    <rPh sb="57" eb="58">
      <t>ヒ</t>
    </rPh>
    <rPh sb="62" eb="63">
      <t>ゲン</t>
    </rPh>
    <phoneticPr fontId="6"/>
  </si>
  <si>
    <t>総費用
（歳出）</t>
  </si>
  <si>
    <t>標準税収入額等</t>
  </si>
  <si>
    <t>　当市では、第二保育所の建て替えや吉川美南駅周辺の開発に伴う人口増加に対応した吉川中学校などの新しい施設の整備により、有形固定資産減価償却率は類似団体と比較すると低い水準となっている。将来負担比率については、基金残高の増により充当可能財源等が増加したことなどにより、前年度より減少し、「なし」となり、将来負担比率は類似団体よりも低い水準となっている。しかしながら、令和５年度以降も、新規整備された施設により有形固定資産減価償却率は類似団体より低い水準を維持する一方で、大規模事業の推進により地方債残高の増加が見込まれ、将来負担比率への影響が懸念されることから、地方債を活用する事業の厳選や、より低利な借入、基金の活用など、将来に配慮した財政運営に努めていく。</t>
  </si>
  <si>
    <t>労働費</t>
  </si>
  <si>
    <t>増減率  (％)</t>
    <rPh sb="0" eb="2">
      <t>ゾウゲン</t>
    </rPh>
    <rPh sb="2" eb="3">
      <t>リツ</t>
    </rPh>
    <phoneticPr fontId="9"/>
  </si>
  <si>
    <t>総括表（市町村）</t>
    <rPh sb="0" eb="2">
      <t>ソウカツ</t>
    </rPh>
    <rPh sb="2" eb="3">
      <t>ヒョウ</t>
    </rPh>
    <rPh sb="4" eb="7">
      <t>シチョウソン</t>
    </rPh>
    <phoneticPr fontId="9"/>
  </si>
  <si>
    <t>令和4年度　財政状況資料集</t>
  </si>
  <si>
    <t>吉川市</t>
  </si>
  <si>
    <t>　　入湯税</t>
  </si>
  <si>
    <t>経常一般財源等</t>
    <rPh sb="0" eb="2">
      <t>ケイジョウ</t>
    </rPh>
    <rPh sb="2" eb="4">
      <t>イッパン</t>
    </rPh>
    <rPh sb="4" eb="7">
      <t>ザイゲントウ</t>
    </rPh>
    <phoneticPr fontId="9"/>
  </si>
  <si>
    <t>副市区町村長</t>
    <rPh sb="0" eb="1">
      <t>フク</t>
    </rPh>
    <rPh sb="1" eb="3">
      <t>シク</t>
    </rPh>
    <rPh sb="3" eb="5">
      <t>チョウソン</t>
    </rPh>
    <rPh sb="5" eb="6">
      <t>チョウ</t>
    </rPh>
    <phoneticPr fontId="9"/>
  </si>
  <si>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</si>
  <si>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</si>
  <si>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 xml:space="preserve"> R04</t>
  </si>
  <si>
    <t>いわゆる五省協定等に係るもの</t>
    <rPh sb="4" eb="6">
      <t>ゴショウ</t>
    </rPh>
    <rPh sb="6" eb="9">
      <t>キョウテイトウ</t>
    </rPh>
    <rPh sb="10" eb="11">
      <t>カカ</t>
    </rPh>
    <phoneticPr fontId="35"/>
  </si>
  <si>
    <t>市町村名</t>
    <rPh sb="0" eb="3">
      <t>シチョウソン</t>
    </rPh>
    <rPh sb="3" eb="4">
      <t>メイ</t>
    </rPh>
    <phoneticPr fontId="9"/>
  </si>
  <si>
    <t>　　うち一部事務組合負担金</t>
  </si>
  <si>
    <t>純固定資産税</t>
    <rPh sb="0" eb="1">
      <t>ジュン</t>
    </rPh>
    <rPh sb="1" eb="3">
      <t>コテイ</t>
    </rPh>
    <rPh sb="3" eb="6">
      <t>シサンゼイ</t>
    </rPh>
    <phoneticPr fontId="9"/>
  </si>
  <si>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</si>
  <si>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9"/>
  </si>
  <si>
    <t>　　都市計画税</t>
  </si>
  <si>
    <t>令和4年度</t>
    <rPh sb="0" eb="2">
      <t>レイワ</t>
    </rPh>
    <rPh sb="3" eb="5">
      <t>ネンド</t>
    </rPh>
    <phoneticPr fontId="36"/>
  </si>
  <si>
    <t>将来負担比率　　（千円・％）</t>
    <rPh sb="0" eb="2">
      <t>ショウライ</t>
    </rPh>
    <rPh sb="2" eb="4">
      <t>フタン</t>
    </rPh>
    <phoneticPr fontId="9"/>
  </si>
  <si>
    <t>住民基本台帳人口
 (※7)</t>
    <rPh sb="0" eb="2">
      <t>ジュウミン</t>
    </rPh>
    <rPh sb="2" eb="4">
      <t>キホン</t>
    </rPh>
    <rPh sb="4" eb="6">
      <t>ダイチョウ</t>
    </rPh>
    <rPh sb="6" eb="8">
      <t>ジンコウ</t>
    </rPh>
    <phoneticPr fontId="9"/>
  </si>
  <si>
    <t>職員の状況 (※8)</t>
    <rPh sb="0" eb="2">
      <t>ショクイン</t>
    </rPh>
    <rPh sb="3" eb="5">
      <t>ジョウキョウ</t>
    </rPh>
    <phoneticPr fontId="9"/>
  </si>
  <si>
    <t>面積 (k㎡)</t>
    <rPh sb="0" eb="2">
      <t>メンセキ</t>
    </rPh>
    <phoneticPr fontId="9"/>
  </si>
  <si>
    <t>※令和5年度中に市町村合併した団体で、合併前の団体ごとの決算に基づく将来負担比率を算出していない団体については、グラフを表記しない。</t>
    <rPh sb="1" eb="3">
      <t>レイワ</t>
    </rPh>
    <phoneticPr fontId="9"/>
  </si>
  <si>
    <t>一般会計等に係る地方債の現在高</t>
  </si>
  <si>
    <t>人口密度 (人/k㎡)</t>
    <rPh sb="0" eb="2">
      <t>ジンコウ</t>
    </rPh>
    <rPh sb="2" eb="4">
      <t>ミツド</t>
    </rPh>
    <phoneticPr fontId="9"/>
  </si>
  <si>
    <t>-0.2</t>
  </si>
  <si>
    <t>吉川松伏消防組合</t>
    <rPh sb="0" eb="2">
      <t>ヨシカワ</t>
    </rPh>
    <rPh sb="2" eb="4">
      <t>マツブシ</t>
    </rPh>
    <rPh sb="4" eb="6">
      <t>ショウボウ</t>
    </rPh>
    <rPh sb="6" eb="8">
      <t>クミアイ</t>
    </rPh>
    <phoneticPr fontId="9"/>
  </si>
  <si>
    <t>(Ｃ)</t>
  </si>
  <si>
    <t>世帯数 (世帯)</t>
    <rPh sb="0" eb="3">
      <t>セタイスウ</t>
    </rPh>
    <phoneticPr fontId="9"/>
  </si>
  <si>
    <t>計</t>
    <rPh sb="0" eb="1">
      <t>ケイ</t>
    </rPh>
    <phoneticPr fontId="9"/>
  </si>
  <si>
    <t>市区町村長</t>
    <rPh sb="0" eb="2">
      <t>シク</t>
    </rPh>
    <rPh sb="2" eb="4">
      <t>チョウソン</t>
    </rPh>
    <rPh sb="4" eb="5">
      <t>チョウ</t>
    </rPh>
    <phoneticPr fontId="9"/>
  </si>
  <si>
    <t>特別職等</t>
    <rPh sb="0" eb="2">
      <t>トクベツ</t>
    </rPh>
    <rPh sb="2" eb="3">
      <t>ショク</t>
    </rPh>
    <rPh sb="3" eb="4">
      <t>トウ</t>
    </rPh>
    <phoneticPr fontId="9"/>
  </si>
  <si>
    <t>当該団体からの債務保証に係る債務残高</t>
    <rPh sb="9" eb="11">
      <t>ホショウ</t>
    </rPh>
    <phoneticPr fontId="9"/>
  </si>
  <si>
    <t>一般会計等の一覧</t>
  </si>
  <si>
    <t>過疎</t>
    <rPh sb="0" eb="2">
      <t>カソ</t>
    </rPh>
    <phoneticPr fontId="9"/>
  </si>
  <si>
    <t>定数</t>
    <rPh sb="0" eb="2">
      <t>テイスウ</t>
    </rPh>
    <phoneticPr fontId="9"/>
  </si>
  <si>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</si>
  <si>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</si>
  <si>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区分</t>
    <rPh sb="0" eb="2">
      <t>クブン</t>
    </rPh>
    <phoneticPr fontId="9"/>
  </si>
  <si>
    <t>徴収率
(％)</t>
    <rPh sb="0" eb="2">
      <t>チョウシュウ</t>
    </rPh>
    <rPh sb="2" eb="3">
      <t>リツ</t>
    </rPh>
    <phoneticPr fontId="9"/>
  </si>
  <si>
    <t>議会議長</t>
    <rPh sb="0" eb="2">
      <t>ギカイ</t>
    </rPh>
    <rPh sb="2" eb="4">
      <t>ギチョウ</t>
    </rPh>
    <phoneticPr fontId="9"/>
  </si>
  <si>
    <t>議会副議長</t>
    <rPh sb="0" eb="2">
      <t>ギカイ</t>
    </rPh>
    <rPh sb="2" eb="3">
      <t>フク</t>
    </rPh>
    <rPh sb="3" eb="5">
      <t>ギチョウ</t>
    </rPh>
    <phoneticPr fontId="9"/>
  </si>
  <si>
    <t>吉川市介護保険特別会計</t>
  </si>
  <si>
    <t>議会議員</t>
    <rPh sb="0" eb="2">
      <t>ギカイ</t>
    </rPh>
    <rPh sb="2" eb="4">
      <t>ギイン</t>
    </rPh>
    <phoneticPr fontId="9"/>
  </si>
  <si>
    <t>　法定外目的税</t>
  </si>
  <si>
    <t>繰越金</t>
  </si>
  <si>
    <t>市町村民税</t>
    <rPh sb="0" eb="3">
      <t>シチョウソン</t>
    </rPh>
    <rPh sb="3" eb="4">
      <t>ミン</t>
    </rPh>
    <rPh sb="4" eb="5">
      <t>ゼイ</t>
    </rPh>
    <phoneticPr fontId="9"/>
  </si>
  <si>
    <t>決算額</t>
  </si>
  <si>
    <t>※1：経常収支比率の( )内の数値は、「減収補塡債（特例分）」「猶予特例債」及び「臨時財政対策債」を除いて算出したものである。</t>
  </si>
  <si>
    <t>収入済額</t>
    <rPh sb="0" eb="2">
      <t>シュウニュウ</t>
    </rPh>
    <rPh sb="2" eb="3">
      <t>スミ</t>
    </rPh>
    <rPh sb="3" eb="4">
      <t>ガク</t>
    </rPh>
    <phoneticPr fontId="9"/>
  </si>
  <si>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</si>
  <si>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</si>
  <si>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9"/>
  </si>
  <si>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9"/>
  </si>
  <si>
    <t>　普通交付税</t>
  </si>
  <si>
    <t>※5：産業構造の比率は、分母を就業人口総数とし、分類不能の産業を除いて算出。</t>
  </si>
  <si>
    <t>繰上償還金</t>
  </si>
  <si>
    <t>　人件費</t>
  </si>
  <si>
    <t>(2)各会計、関係団体の財政状況及び健全化判断比率（市町村）</t>
    <rPh sb="26" eb="29">
      <t>シチョウソン</t>
    </rPh>
    <phoneticPr fontId="9"/>
  </si>
  <si>
    <t>※6：個人情報保護の観点から、対象となる職員数が1人又は2人の場合は、｢給料月額(百円)｣と｢一人当たり給料月額（百円）｣を｢アスタリスク（＊）｣としている。（その他、数値のない欄については、すべてハイフン（－）としている）。</t>
  </si>
  <si>
    <t>埼玉県</t>
  </si>
  <si>
    <t>地方債</t>
  </si>
  <si>
    <t>2-8</t>
  </si>
  <si>
    <t>令和2年国調(人)</t>
    <rPh sb="3" eb="4">
      <t>ネン</t>
    </rPh>
    <rPh sb="4" eb="5">
      <t>コク</t>
    </rPh>
    <rPh sb="5" eb="6">
      <t>チョウ</t>
    </rPh>
    <phoneticPr fontId="9"/>
  </si>
  <si>
    <t>会計</t>
    <rPh sb="0" eb="2">
      <t>カイケイ</t>
    </rPh>
    <phoneticPr fontId="9"/>
  </si>
  <si>
    <t>令05.01.01(人)</t>
    <rPh sb="0" eb="1">
      <t>レイ</t>
    </rPh>
    <phoneticPr fontId="9"/>
  </si>
  <si>
    <t>一部事務組合等</t>
    <rPh sb="0" eb="2">
      <t>イチブ</t>
    </rPh>
    <rPh sb="2" eb="4">
      <t>ジム</t>
    </rPh>
    <rPh sb="4" eb="6">
      <t>クミアイ</t>
    </rPh>
    <rPh sb="6" eb="7">
      <t>トウ</t>
    </rPh>
    <phoneticPr fontId="9"/>
  </si>
  <si>
    <t>平成27年国調(人)</t>
    <rPh sb="4" eb="5">
      <t>ネン</t>
    </rPh>
    <rPh sb="5" eb="6">
      <t>コク</t>
    </rPh>
    <rPh sb="6" eb="7">
      <t>チョウ</t>
    </rPh>
    <phoneticPr fontId="9"/>
  </si>
  <si>
    <r>
      <t>資金不足比率 (※</t>
    </r>
    <r>
      <rPr>
        <sz val="9"/>
        <color indexed="8"/>
        <rFont val="ＭＳ ゴシック"/>
        <family val="3"/>
        <charset val="128"/>
      </rPr>
      <t>4)</t>
    </r>
  </si>
  <si>
    <t>うち日本人(人)</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</si>
  <si>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</si>
  <si>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9"/>
  </si>
  <si>
    <t>事業会計の一覧</t>
    <rPh sb="0" eb="2">
      <t>ジギョウ</t>
    </rPh>
    <rPh sb="2" eb="4">
      <t>カイケイ</t>
    </rPh>
    <phoneticPr fontId="9"/>
  </si>
  <si>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</si>
  <si>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</si>
  <si>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地方交付税種地</t>
    <rPh sb="0" eb="2">
      <t>チホウ</t>
    </rPh>
    <rPh sb="2" eb="5">
      <t>コウフゼイ</t>
    </rPh>
    <rPh sb="5" eb="6">
      <t>シュ</t>
    </rPh>
    <rPh sb="6" eb="7">
      <t>チ</t>
    </rPh>
    <phoneticPr fontId="9"/>
  </si>
  <si>
    <t>歳入</t>
    <rPh sb="0" eb="2">
      <t>サイニュウ</t>
    </rPh>
    <phoneticPr fontId="35"/>
  </si>
  <si>
    <r>
      <t>産業構造</t>
    </r>
    <r>
      <rPr>
        <sz val="9"/>
        <color indexed="8"/>
        <rFont val="ＭＳ ゴシック"/>
        <family val="3"/>
        <charset val="128"/>
      </rPr>
      <t xml:space="preserve"> (※5)</t>
    </r>
    <rPh sb="0" eb="2">
      <t>サンギョウ</t>
    </rPh>
    <rPh sb="2" eb="4">
      <t>コウゾウ</t>
    </rPh>
    <phoneticPr fontId="9"/>
  </si>
  <si>
    <t>第1次</t>
    <rPh sb="0" eb="1">
      <t>ダイ</t>
    </rPh>
    <rPh sb="2" eb="3">
      <t>ジ</t>
    </rPh>
    <phoneticPr fontId="9"/>
  </si>
  <si>
    <t>第2次</t>
    <rPh sb="0" eb="1">
      <t>ダイ</t>
    </rPh>
    <rPh sb="2" eb="3">
      <t>ジ</t>
    </rPh>
    <phoneticPr fontId="9"/>
  </si>
  <si>
    <t>(Ｂ)</t>
  </si>
  <si>
    <t>（参考）</t>
    <rPh sb="1" eb="3">
      <t>サンコウ</t>
    </rPh>
    <phoneticPr fontId="9"/>
  </si>
  <si>
    <t>（百万円）</t>
    <rPh sb="1" eb="4">
      <t>ヒャクマンエン</t>
    </rPh>
    <phoneticPr fontId="9"/>
  </si>
  <si>
    <t>内訳</t>
    <rPh sb="0" eb="2">
      <t>ウチワケ</t>
    </rPh>
    <phoneticPr fontId="35"/>
  </si>
  <si>
    <t>充当可能特定歳入</t>
  </si>
  <si>
    <t>第3次</t>
    <rPh sb="0" eb="1">
      <t>ダイ</t>
    </rPh>
    <rPh sb="2" eb="3">
      <t>ジ</t>
    </rPh>
    <phoneticPr fontId="9"/>
  </si>
  <si>
    <t>一般職員等(※6)</t>
    <rPh sb="0" eb="2">
      <t>イッパン</t>
    </rPh>
    <rPh sb="2" eb="4">
      <t>ショクイン</t>
    </rPh>
    <rPh sb="4" eb="5">
      <t>トウ</t>
    </rPh>
    <phoneticPr fontId="9"/>
  </si>
  <si>
    <t>ラスパイレス指数</t>
    <rPh sb="6" eb="8">
      <t>シスウ</t>
    </rPh>
    <phoneticPr fontId="9"/>
  </si>
  <si>
    <t>投資的経費計</t>
    <rPh sb="5" eb="6">
      <t>ケイ</t>
    </rPh>
    <phoneticPr fontId="9"/>
  </si>
  <si>
    <t>一般職員</t>
    <rPh sb="0" eb="2">
      <t>イッパン</t>
    </rPh>
    <rPh sb="2" eb="4">
      <t>ショクイン</t>
    </rPh>
    <phoneticPr fontId="9"/>
  </si>
  <si>
    <t>　うち消防職員</t>
    <rPh sb="3" eb="5">
      <t>ショウボウ</t>
    </rPh>
    <rPh sb="5" eb="7">
      <t>ショクイン</t>
    </rPh>
    <phoneticPr fontId="9"/>
  </si>
  <si>
    <t>彩の国さいたま人づくり広域連合</t>
    <rPh sb="0" eb="1">
      <t>サイ</t>
    </rPh>
    <rPh sb="2" eb="3">
      <t>クニ</t>
    </rPh>
    <rPh sb="7" eb="8">
      <t>ヒト</t>
    </rPh>
    <rPh sb="11" eb="13">
      <t>コウイキ</t>
    </rPh>
    <rPh sb="13" eb="15">
      <t>レンゴウ</t>
    </rPh>
    <phoneticPr fontId="9"/>
  </si>
  <si>
    <t>　うち技能労務職員</t>
    <rPh sb="3" eb="5">
      <t>ギノウ</t>
    </rPh>
    <rPh sb="5" eb="7">
      <t>ロウム</t>
    </rPh>
    <rPh sb="7" eb="9">
      <t>ショクイン</t>
    </rPh>
    <phoneticPr fontId="9"/>
  </si>
  <si>
    <t>公債費及び公債費に準ずる費用の分析</t>
    <rPh sb="0" eb="3">
      <t>コウサイヒ</t>
    </rPh>
    <rPh sb="3" eb="4">
      <t>オヨ</t>
    </rPh>
    <rPh sb="5" eb="8">
      <t>コウサイヒ</t>
    </rPh>
    <rPh sb="9" eb="10">
      <t>ジュン</t>
    </rPh>
    <rPh sb="12" eb="14">
      <t>ヒヨウ</t>
    </rPh>
    <rPh sb="15" eb="17">
      <t>ブンセキ</t>
    </rPh>
    <phoneticPr fontId="9"/>
  </si>
  <si>
    <t>教育公務員</t>
    <rPh sb="0" eb="2">
      <t>キョウイク</t>
    </rPh>
    <rPh sb="2" eb="5">
      <t>コウムイン</t>
    </rPh>
    <phoneticPr fontId="9"/>
  </si>
  <si>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9"/>
  </si>
  <si>
    <t>公営企業債の元利償還金に対する繰入金</t>
  </si>
  <si>
    <t>臨時職員</t>
    <rPh sb="0" eb="2">
      <t>リンジ</t>
    </rPh>
    <rPh sb="2" eb="4">
      <t>ショクイン</t>
    </rPh>
    <phoneticPr fontId="9"/>
  </si>
  <si>
    <t>一部事務組合等の起こした地方債に充てたと認められる
補助金又は負担金</t>
  </si>
  <si>
    <t>合計</t>
    <rPh sb="0" eb="2">
      <t>ゴウケイ</t>
    </rPh>
    <phoneticPr fontId="9"/>
  </si>
  <si>
    <t>Ⅱ－３</t>
  </si>
  <si>
    <t>　実質赤字比率</t>
    <rPh sb="1" eb="3">
      <t>ジッシツ</t>
    </rPh>
    <rPh sb="3" eb="5">
      <t>アカジ</t>
    </rPh>
    <rPh sb="5" eb="7">
      <t>ヒリツ</t>
    </rPh>
    <phoneticPr fontId="9"/>
  </si>
  <si>
    <t>令和2年国調</t>
    <rPh sb="0" eb="2">
      <t>レイワ</t>
    </rPh>
    <rPh sb="3" eb="4">
      <t>ネン</t>
    </rPh>
    <rPh sb="4" eb="5">
      <t>コク</t>
    </rPh>
    <rPh sb="5" eb="6">
      <t>チョウ</t>
    </rPh>
    <phoneticPr fontId="9"/>
  </si>
  <si>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</si>
  <si>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9"/>
  </si>
  <si>
    <t>職員数
(人)</t>
    <rPh sb="0" eb="3">
      <t>ショクインスウ</t>
    </rPh>
    <phoneticPr fontId="9"/>
  </si>
  <si>
    <t>中部</t>
    <rPh sb="0" eb="2">
      <t>チュウブ</t>
    </rPh>
    <phoneticPr fontId="9"/>
  </si>
  <si>
    <t>-</t>
  </si>
  <si>
    <t>指定団体等の指定状況</t>
  </si>
  <si>
    <t>歳出総額</t>
  </si>
  <si>
    <t>ゴルフ場利用税交付金</t>
  </si>
  <si>
    <t>寄附金</t>
  </si>
  <si>
    <t>財政健全化等</t>
    <rPh sb="0" eb="2">
      <t>ザイセイ</t>
    </rPh>
    <rPh sb="2" eb="5">
      <t>ケンゼンカ</t>
    </rPh>
    <rPh sb="5" eb="6">
      <t>トウ</t>
    </rPh>
    <phoneticPr fontId="9"/>
  </si>
  <si>
    <t>分担金・負担金</t>
  </si>
  <si>
    <t>公営企業債等繰入見込額</t>
  </si>
  <si>
    <t>財源超過</t>
    <rPh sb="0" eb="2">
      <t>ザイゲン</t>
    </rPh>
    <rPh sb="2" eb="4">
      <t>チョウカ</t>
    </rPh>
    <phoneticPr fontId="9"/>
  </si>
  <si>
    <t>首都</t>
    <rPh sb="0" eb="2">
      <t>シュト</t>
    </rPh>
    <phoneticPr fontId="9"/>
  </si>
  <si>
    <t>近畿</t>
    <rPh sb="0" eb="2">
      <t>キンキ</t>
    </rPh>
    <phoneticPr fontId="9"/>
  </si>
  <si>
    <t>(Ｃ)－(Ｄ)</t>
  </si>
  <si>
    <t>内訳</t>
    <rPh sb="0" eb="2">
      <t>ウチワケ</t>
    </rPh>
    <phoneticPr fontId="9"/>
  </si>
  <si>
    <t>山振</t>
    <rPh sb="0" eb="1">
      <t>ヤマ</t>
    </rPh>
    <rPh sb="1" eb="2">
      <t>フ</t>
    </rPh>
    <phoneticPr fontId="9"/>
  </si>
  <si>
    <t>低開発</t>
    <rPh sb="0" eb="1">
      <t>テイ</t>
    </rPh>
    <rPh sb="1" eb="3">
      <t>カイハツ</t>
    </rPh>
    <phoneticPr fontId="9"/>
  </si>
  <si>
    <t>一部事務組合負担金（補助費等）</t>
    <rPh sb="0" eb="2">
      <t>イチブ</t>
    </rPh>
    <rPh sb="2" eb="4">
      <t>ジム</t>
    </rPh>
    <rPh sb="4" eb="6">
      <t>クミアイ</t>
    </rPh>
    <rPh sb="6" eb="9">
      <t>フタンキン</t>
    </rPh>
    <rPh sb="10" eb="13">
      <t>ホジョヒ</t>
    </rPh>
    <rPh sb="13" eb="14">
      <t>トウ</t>
    </rPh>
    <phoneticPr fontId="9"/>
  </si>
  <si>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</si>
  <si>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9"/>
  </si>
  <si>
    <t>給料月額
(百円)</t>
    <rPh sb="0" eb="2">
      <t>キュウリョウ</t>
    </rPh>
    <rPh sb="2" eb="3">
      <t>ツキ</t>
    </rPh>
    <rPh sb="3" eb="4">
      <t>ガク</t>
    </rPh>
    <rPh sb="6" eb="8">
      <t>ヒャクエン</t>
    </rPh>
    <phoneticPr fontId="9"/>
  </si>
  <si>
    <t>公営企業（法適）の一覧</t>
    <rPh sb="0" eb="2">
      <t>コウエイ</t>
    </rPh>
    <rPh sb="2" eb="4">
      <t>キギョウ</t>
    </rPh>
    <phoneticPr fontId="9"/>
  </si>
  <si>
    <t>×</t>
  </si>
  <si>
    <t>その他特定目的基金</t>
    <rPh sb="2" eb="3">
      <t>タ</t>
    </rPh>
    <rPh sb="3" eb="5">
      <t>トクテイ</t>
    </rPh>
    <rPh sb="5" eb="7">
      <t>モクテキ</t>
    </rPh>
    <rPh sb="7" eb="9">
      <t>キキン</t>
    </rPh>
    <phoneticPr fontId="9"/>
  </si>
  <si>
    <t>参考</t>
    <rPh sb="0" eb="2">
      <t>サンコウ</t>
    </rPh>
    <phoneticPr fontId="9"/>
  </si>
  <si>
    <t>○</t>
  </si>
  <si>
    <t>歳入総額</t>
  </si>
  <si>
    <t>翌年度に繰越すべき財源</t>
  </si>
  <si>
    <t>実質収支</t>
  </si>
  <si>
    <t>単年度収支</t>
  </si>
  <si>
    <t>積立金</t>
  </si>
  <si>
    <t>国民健康保険事業会計の状況</t>
    <rPh sb="0" eb="2">
      <t>コクミン</t>
    </rPh>
    <rPh sb="2" eb="4">
      <t>ケンコウ</t>
    </rPh>
    <rPh sb="4" eb="6">
      <t>ホケン</t>
    </rPh>
    <rPh sb="6" eb="8">
      <t>ジギョウ</t>
    </rPh>
    <rPh sb="8" eb="10">
      <t>カイケイ</t>
    </rPh>
    <rPh sb="11" eb="13">
      <t>ジョウキョウ</t>
    </rPh>
    <phoneticPr fontId="9"/>
  </si>
  <si>
    <t>積立金取崩し額</t>
  </si>
  <si>
    <t>　　軽自動車税</t>
  </si>
  <si>
    <t>実質単年度収支</t>
  </si>
  <si>
    <t>基準財政収入額</t>
  </si>
  <si>
    <t>基金残高合計</t>
    <rPh sb="0" eb="2">
      <t>キキン</t>
    </rPh>
    <rPh sb="2" eb="4">
      <t>ザンダカ</t>
    </rPh>
    <rPh sb="4" eb="6">
      <t>ゴウケイ</t>
    </rPh>
    <phoneticPr fontId="9"/>
  </si>
  <si>
    <t>基準財政需要額</t>
  </si>
  <si>
    <t>組合等名</t>
  </si>
  <si>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</si>
  <si>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</si>
  <si>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</si>
  <si>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9"/>
  </si>
  <si>
    <t>資金剰余額
/不足額
（実質収支）</t>
  </si>
  <si>
    <t>地方債現在高</t>
  </si>
  <si>
    <t>・計</t>
  </si>
  <si>
    <t>　うち公的資金</t>
    <rPh sb="3" eb="5">
      <t>コウテキ</t>
    </rPh>
    <phoneticPr fontId="9"/>
  </si>
  <si>
    <t>目的税</t>
  </si>
  <si>
    <t>地方債現在高（臨時財政対策債除き）</t>
  </si>
  <si>
    <t>債務負担行為額（支出予定額）</t>
    <rPh sb="0" eb="2">
      <t>サイム</t>
    </rPh>
    <rPh sb="2" eb="4">
      <t>フタン</t>
    </rPh>
    <rPh sb="4" eb="6">
      <t>コウイ</t>
    </rPh>
    <rPh sb="6" eb="7">
      <t>ガク</t>
    </rPh>
    <rPh sb="8" eb="10">
      <t>シシュツ</t>
    </rPh>
    <rPh sb="10" eb="12">
      <t>ヨテイ</t>
    </rPh>
    <rPh sb="12" eb="13">
      <t>ガク</t>
    </rPh>
    <phoneticPr fontId="9"/>
  </si>
  <si>
    <t>将来負担額(A)</t>
  </si>
  <si>
    <t>収益事業収入</t>
  </si>
  <si>
    <t>土地開発基金現在高</t>
    <rPh sb="0" eb="2">
      <t>トチ</t>
    </rPh>
    <rPh sb="2" eb="4">
      <t>カイハツ</t>
    </rPh>
    <rPh sb="4" eb="6">
      <t>キキン</t>
    </rPh>
    <rPh sb="6" eb="8">
      <t>ゲンザイ</t>
    </rPh>
    <rPh sb="8" eb="9">
      <t>タカ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</si>
  <si>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</si>
  <si>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9"/>
  </si>
  <si>
    <t>積立金
現在高</t>
    <rPh sb="4" eb="7">
      <t>ゲンザイダカ</t>
    </rPh>
    <phoneticPr fontId="39"/>
  </si>
  <si>
    <t>減債基金</t>
    <rPh sb="0" eb="1">
      <t>ゲン</t>
    </rPh>
    <rPh sb="1" eb="2">
      <t>サイ</t>
    </rPh>
    <rPh sb="2" eb="4">
      <t>キキン</t>
    </rPh>
    <phoneticPr fontId="9"/>
  </si>
  <si>
    <t>うち単独分</t>
    <rPh sb="2" eb="4">
      <t>タンドク</t>
    </rPh>
    <rPh sb="4" eb="5">
      <t>ブン</t>
    </rPh>
    <phoneticPr fontId="9"/>
  </si>
  <si>
    <t>公営企業（法非適）の一覧</t>
    <rPh sb="0" eb="2">
      <t>コウエイ</t>
    </rPh>
    <rPh sb="2" eb="4">
      <t>キギョウ</t>
    </rPh>
    <rPh sb="6" eb="7">
      <t>ヒ</t>
    </rPh>
    <phoneticPr fontId="9"/>
  </si>
  <si>
    <t>　前年度繰上充用金</t>
  </si>
  <si>
    <t>項番</t>
    <rPh sb="0" eb="2">
      <t>コウバン</t>
    </rPh>
    <phoneticPr fontId="9"/>
  </si>
  <si>
    <t>令和4年度(千円)</t>
    <rPh sb="0" eb="2">
      <t>レイワ</t>
    </rPh>
    <rPh sb="3" eb="5">
      <t>ネンド</t>
    </rPh>
    <rPh sb="6" eb="8">
      <t>センエン</t>
    </rPh>
    <phoneticPr fontId="9"/>
  </si>
  <si>
    <t>令和3年度(千円)</t>
    <rPh sb="0" eb="2">
      <t>レイワ</t>
    </rPh>
    <rPh sb="4" eb="5">
      <t>ド</t>
    </rPh>
    <rPh sb="6" eb="8">
      <t>センエン</t>
    </rPh>
    <phoneticPr fontId="9"/>
  </si>
  <si>
    <t>準元利償還金</t>
    <rPh sb="0" eb="1">
      <t>ジュン</t>
    </rPh>
    <rPh sb="1" eb="3">
      <t>ガンリ</t>
    </rPh>
    <rPh sb="3" eb="6">
      <t>ショウカンキン</t>
    </rPh>
    <phoneticPr fontId="35"/>
  </si>
  <si>
    <t>実質収支比率</t>
    <rPh sb="0" eb="2">
      <t>ジッシツ</t>
    </rPh>
    <rPh sb="2" eb="4">
      <t>シュウシ</t>
    </rPh>
    <rPh sb="4" eb="6">
      <t>ヒリツ</t>
    </rPh>
    <phoneticPr fontId="9"/>
  </si>
  <si>
    <t>将来負担の状況</t>
  </si>
  <si>
    <t>関係する一部事務組合等一覧</t>
    <rPh sb="0" eb="2">
      <t>カンケイ</t>
    </rPh>
    <rPh sb="4" eb="6">
      <t>イチブ</t>
    </rPh>
    <rPh sb="6" eb="8">
      <t>ジム</t>
    </rPh>
    <rPh sb="8" eb="10">
      <t>クミアイ</t>
    </rPh>
    <rPh sb="10" eb="11">
      <t>トウ</t>
    </rPh>
    <rPh sb="11" eb="13">
      <t>イチラン</t>
    </rPh>
    <phoneticPr fontId="9"/>
  </si>
  <si>
    <t>経常収支比率</t>
    <rPh sb="0" eb="2">
      <t>ケイジョウ</t>
    </rPh>
    <rPh sb="2" eb="4">
      <t>シュウシ</t>
    </rPh>
    <rPh sb="4" eb="6">
      <t>ヒリツ</t>
    </rPh>
    <phoneticPr fontId="9"/>
  </si>
  <si>
    <t>　　(※1)</t>
  </si>
  <si>
    <t>標準財政規模</t>
    <rPh sb="0" eb="2">
      <t>ヒョウジュン</t>
    </rPh>
    <rPh sb="2" eb="4">
      <t>ザイセイ</t>
    </rPh>
    <rPh sb="4" eb="6">
      <t>キボ</t>
    </rPh>
    <phoneticPr fontId="9"/>
  </si>
  <si>
    <t>財政力指数</t>
    <rPh sb="0" eb="3">
      <t>ザイセイリョク</t>
    </rPh>
    <rPh sb="3" eb="5">
      <t>シスウ</t>
    </rPh>
    <phoneticPr fontId="9"/>
  </si>
  <si>
    <t>公債費負担比率</t>
    <rPh sb="0" eb="3">
      <t>コウサイヒ</t>
    </rPh>
    <rPh sb="3" eb="5">
      <t>フタン</t>
    </rPh>
    <rPh sb="5" eb="7">
      <t>ヒリツ</t>
    </rPh>
    <phoneticPr fontId="9"/>
  </si>
  <si>
    <t>健全化判断比率</t>
  </si>
  <si>
    <t>　　　法人均等割</t>
  </si>
  <si>
    <t>　連結実質赤字比率</t>
    <rPh sb="1" eb="3">
      <t>レンケツ</t>
    </rPh>
    <rPh sb="3" eb="5">
      <t>ジッシツ</t>
    </rPh>
    <rPh sb="5" eb="7">
      <t>アカジ</t>
    </rPh>
    <rPh sb="7" eb="9">
      <t>ヒリツ</t>
    </rPh>
    <phoneticPr fontId="9"/>
  </si>
  <si>
    <t>　実質公債費比率</t>
    <rPh sb="1" eb="3">
      <t>ジッシツ</t>
    </rPh>
    <rPh sb="3" eb="6">
      <t>コウサイヒ</t>
    </rPh>
    <rPh sb="6" eb="8">
      <t>ヒリツ</t>
    </rPh>
    <phoneticPr fontId="9"/>
  </si>
  <si>
    <t>　扶助費</t>
  </si>
  <si>
    <t>　うち、健全化法施行規則附則第三条に係る負担見込額</t>
  </si>
  <si>
    <t>　将来負担比率</t>
    <rPh sb="1" eb="3">
      <t>ショウライ</t>
    </rPh>
    <rPh sb="3" eb="5">
      <t>フタン</t>
    </rPh>
    <rPh sb="5" eb="7">
      <t>ヒリツ</t>
    </rPh>
    <phoneticPr fontId="9"/>
  </si>
  <si>
    <t>地方公社・第三セクター等一覧</t>
    <rPh sb="0" eb="2">
      <t>チホウ</t>
    </rPh>
    <rPh sb="2" eb="4">
      <t>コウシャ</t>
    </rPh>
    <rPh sb="5" eb="6">
      <t>ダイ</t>
    </rPh>
    <rPh sb="6" eb="7">
      <t>３</t>
    </rPh>
    <rPh sb="11" eb="12">
      <t>トウ</t>
    </rPh>
    <rPh sb="12" eb="14">
      <t>イチラン</t>
    </rPh>
    <phoneticPr fontId="9"/>
  </si>
  <si>
    <t>令和4年度(千円･％)</t>
    <rPh sb="0" eb="2">
      <t>レイワ</t>
    </rPh>
    <rPh sb="3" eb="5">
      <t>ネンド</t>
    </rPh>
    <rPh sb="6" eb="8">
      <t>センエン</t>
    </rPh>
    <phoneticPr fontId="9"/>
  </si>
  <si>
    <t>令和3年度(千円･％)</t>
    <rPh sb="0" eb="2">
      <t>レイワ</t>
    </rPh>
    <rPh sb="4" eb="5">
      <t>ド</t>
    </rPh>
    <rPh sb="6" eb="8">
      <t>センエン</t>
    </rPh>
    <phoneticPr fontId="9"/>
  </si>
  <si>
    <t>一般会計</t>
    <rPh sb="0" eb="2">
      <t>イッパン</t>
    </rPh>
    <rPh sb="2" eb="4">
      <t>カイケイ</t>
    </rPh>
    <phoneticPr fontId="9"/>
  </si>
  <si>
    <t>うち、健全化法施行規則附則第三条に係る負担見込額</t>
  </si>
  <si>
    <r>
      <t>(※</t>
    </r>
    <r>
      <rPr>
        <sz val="9"/>
        <color indexed="8"/>
        <rFont val="ＭＳ ゴシック"/>
        <family val="3"/>
        <charset val="128"/>
      </rPr>
      <t>3)</t>
    </r>
  </si>
  <si>
    <t>一般会計等（純計）</t>
    <rPh sb="0" eb="2">
      <t>イッパン</t>
    </rPh>
    <rPh sb="2" eb="4">
      <t>カイケイ</t>
    </rPh>
    <rPh sb="4" eb="5">
      <t>トウ</t>
    </rPh>
    <rPh sb="6" eb="8">
      <t>ジュンケイ</t>
    </rPh>
    <phoneticPr fontId="9"/>
  </si>
  <si>
    <t>(1) 普通会計の状況（市町村）</t>
    <rPh sb="4" eb="6">
      <t>フツウ</t>
    </rPh>
    <rPh sb="6" eb="8">
      <t>カイケイ</t>
    </rPh>
    <rPh sb="9" eb="11">
      <t>ジョウキョウ</t>
    </rPh>
    <rPh sb="12" eb="15">
      <t>シチョウソン</t>
    </rPh>
    <phoneticPr fontId="9"/>
  </si>
  <si>
    <t>歳入の状況（単位 千円・％）</t>
    <rPh sb="0" eb="2">
      <t>サイニュウ</t>
    </rPh>
    <rPh sb="3" eb="5">
      <t>ジョウキョウ</t>
    </rPh>
    <rPh sb="6" eb="8">
      <t>タンイ</t>
    </rPh>
    <rPh sb="9" eb="11">
      <t>センエン</t>
    </rPh>
    <phoneticPr fontId="9"/>
  </si>
  <si>
    <t>決算額</t>
    <rPh sb="0" eb="2">
      <t>ケッサン</t>
    </rPh>
    <rPh sb="2" eb="3">
      <t>ガク</t>
    </rPh>
    <phoneticPr fontId="9"/>
  </si>
  <si>
    <t>▲退職金</t>
    <rPh sb="1" eb="3">
      <t>タイショク</t>
    </rPh>
    <rPh sb="3" eb="4">
      <t>キン</t>
    </rPh>
    <phoneticPr fontId="9"/>
  </si>
  <si>
    <t>地方税</t>
  </si>
  <si>
    <t>地方譲与税</t>
  </si>
  <si>
    <t>基準財政需要額算入見込額</t>
  </si>
  <si>
    <t>利子割交付金</t>
  </si>
  <si>
    <t>配当割交付金</t>
    <rPh sb="0" eb="2">
      <t>ハイトウ</t>
    </rPh>
    <rPh sb="2" eb="3">
      <t>ワリ</t>
    </rPh>
    <rPh sb="3" eb="6">
      <t>コウフキン</t>
    </rPh>
    <phoneticPr fontId="14"/>
  </si>
  <si>
    <t>人件費及び人件費に準ずる費用</t>
    <rPh sb="0" eb="3">
      <t>ジンケンヒ</t>
    </rPh>
    <rPh sb="3" eb="4">
      <t>オヨ</t>
    </rPh>
    <rPh sb="5" eb="8">
      <t>ジンケンヒ</t>
    </rPh>
    <rPh sb="9" eb="10">
      <t>ジュン</t>
    </rPh>
    <rPh sb="12" eb="14">
      <t>ヒヨウ</t>
    </rPh>
    <phoneticPr fontId="9"/>
  </si>
  <si>
    <t>民生費</t>
  </si>
  <si>
    <t>株式等譲渡所得割交付金</t>
    <rPh sb="0" eb="2">
      <t>カブシキ</t>
    </rPh>
    <rPh sb="2" eb="3">
      <t>トウ</t>
    </rPh>
    <rPh sb="3" eb="5">
      <t>ジョウト</t>
    </rPh>
    <rPh sb="5" eb="7">
      <t>ショトク</t>
    </rPh>
    <rPh sb="7" eb="8">
      <t>ワリ</t>
    </rPh>
    <rPh sb="8" eb="11">
      <t>コウフキン</t>
    </rPh>
    <phoneticPr fontId="14"/>
  </si>
  <si>
    <t>分離課税所得割交付金</t>
  </si>
  <si>
    <t>特別地方消費税交付金</t>
  </si>
  <si>
    <t>公債費に準ずる債務負担行為に係るもの</t>
  </si>
  <si>
    <t>自動車取得税交付金</t>
  </si>
  <si>
    <t xml:space="preserve"> R03</t>
  </si>
  <si>
    <t>軽油引取税交付金</t>
  </si>
  <si>
    <t>普通税</t>
    <rPh sb="0" eb="2">
      <t>フツウ</t>
    </rPh>
    <rPh sb="2" eb="3">
      <t>ゼイ</t>
    </rPh>
    <phoneticPr fontId="14"/>
  </si>
  <si>
    <t>自動車税環境性能割交付金</t>
  </si>
  <si>
    <t>法人事業税交付金</t>
  </si>
  <si>
    <t>地方特例交付金等</t>
    <rPh sb="7" eb="8">
      <t>トウ</t>
    </rPh>
    <phoneticPr fontId="1"/>
  </si>
  <si>
    <t>　個人住民税減収補塡特例交付金</t>
  </si>
  <si>
    <t>　新型コロナウイルス感染症対策地方税減収補塡特別交付金</t>
  </si>
  <si>
    <t>地方交付税</t>
  </si>
  <si>
    <t>国庫支出金</t>
  </si>
  <si>
    <t>　　　法人税割</t>
  </si>
  <si>
    <t>　震災復興特別交付税</t>
  </si>
  <si>
    <t>※1 令和5年度中に市町村合併した団体で、合併前の団体ごとの決算に基づく実質公債費比率を算出していない団体については、グラフを表記しない。</t>
    <rPh sb="3" eb="5">
      <t>レイワ</t>
    </rPh>
    <phoneticPr fontId="9"/>
  </si>
  <si>
    <t>(一般財源計)</t>
  </si>
  <si>
    <t>交通安全対策特別交付金</t>
  </si>
  <si>
    <t>　※一般会計等（純計）は、各会計の相互間の繰入・繰出等の重複を控除したものであり、各会計の合計と一致しない場合がある。</t>
  </si>
  <si>
    <t>使用料</t>
  </si>
  <si>
    <t>構成比</t>
    <rPh sb="0" eb="3">
      <t>コウセイヒ</t>
    </rPh>
    <phoneticPr fontId="9"/>
  </si>
  <si>
    <t>国有提供交付金(特別区財調交付金)</t>
  </si>
  <si>
    <t>実質公債費比率の分子</t>
  </si>
  <si>
    <t>当該団体
からの
補助金</t>
  </si>
  <si>
    <t>都道府県支出金</t>
  </si>
  <si>
    <t>繰入金</t>
  </si>
  <si>
    <t>諸収入</t>
  </si>
  <si>
    <t>その他の経費</t>
    <rPh sb="2" eb="3">
      <t>タ</t>
    </rPh>
    <rPh sb="4" eb="6">
      <t>ケイヒ</t>
    </rPh>
    <phoneticPr fontId="9"/>
  </si>
  <si>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9"/>
  </si>
  <si>
    <t>　うち減収補塡債(特例分)</t>
    <rPh sb="4" eb="5">
      <t>シュウ</t>
    </rPh>
    <rPh sb="9" eb="10">
      <t>トク</t>
    </rPh>
    <rPh sb="10" eb="11">
      <t>レイ</t>
    </rPh>
    <rPh sb="11" eb="12">
      <t>ブン</t>
    </rPh>
    <phoneticPr fontId="1"/>
  </si>
  <si>
    <t>　うち臨時財政対策債</t>
  </si>
  <si>
    <t>歳入合計</t>
  </si>
  <si>
    <t>(注釈)</t>
    <rPh sb="1" eb="2">
      <t>チュウ</t>
    </rPh>
    <rPh sb="2" eb="3">
      <t>シャク</t>
    </rPh>
    <phoneticPr fontId="9"/>
  </si>
  <si>
    <t>(A)－(B)</t>
  </si>
  <si>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</si>
  <si>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</si>
  <si>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9"/>
  </si>
  <si>
    <t>地方税の状況（単位 千円・％）</t>
    <rPh sb="0" eb="2">
      <t>チホウ</t>
    </rPh>
    <rPh sb="2" eb="3">
      <t>ゼイ</t>
    </rPh>
    <rPh sb="4" eb="6">
      <t>ジョウキョウ</t>
    </rPh>
    <rPh sb="7" eb="9">
      <t>タンイ</t>
    </rPh>
    <rPh sb="10" eb="12">
      <t>センエン</t>
    </rPh>
    <phoneticPr fontId="9"/>
  </si>
  <si>
    <t>　うち利子</t>
  </si>
  <si>
    <t>区分</t>
  </si>
  <si>
    <t>減債基金</t>
    <rPh sb="0" eb="2">
      <t>ゲンサイ</t>
    </rPh>
    <rPh sb="2" eb="4">
      <t>キキン</t>
    </rPh>
    <phoneticPr fontId="9"/>
  </si>
  <si>
    <t>　法定普通税</t>
  </si>
  <si>
    <t>　　市町村民税</t>
  </si>
  <si>
    <t>元利償還金</t>
    <rPh sb="0" eb="2">
      <t>ガンリ</t>
    </rPh>
    <rPh sb="2" eb="5">
      <t>ショウカンキン</t>
    </rPh>
    <phoneticPr fontId="35"/>
  </si>
  <si>
    <t>　　　個人均等割</t>
  </si>
  <si>
    <t>　　うち職員給</t>
    <rPh sb="4" eb="6">
      <t>ショクイン</t>
    </rPh>
    <rPh sb="6" eb="7">
      <t>キュウ</t>
    </rPh>
    <phoneticPr fontId="9"/>
  </si>
  <si>
    <t>将来負担額</t>
    <rPh sb="0" eb="2">
      <t>ショウライ</t>
    </rPh>
    <rPh sb="2" eb="4">
      <t>フタン</t>
    </rPh>
    <rPh sb="4" eb="5">
      <t>ガク</t>
    </rPh>
    <phoneticPr fontId="9"/>
  </si>
  <si>
    <t>　　　所得割</t>
  </si>
  <si>
    <t>類似団体平均</t>
    <rPh sb="0" eb="2">
      <t>ルイジ</t>
    </rPh>
    <rPh sb="2" eb="4">
      <t>ダンタイ</t>
    </rPh>
    <rPh sb="4" eb="6">
      <t>ヘイキン</t>
    </rPh>
    <phoneticPr fontId="9"/>
  </si>
  <si>
    <t>被保険者数(人)</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</si>
  <si>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</si>
  <si>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</si>
  <si>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</si>
  <si>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　　市町村たばこ税</t>
  </si>
  <si>
    <t>　　鉱産税</t>
  </si>
  <si>
    <t>　法定目的税</t>
  </si>
  <si>
    <t>経常損益</t>
  </si>
  <si>
    <t>　投資・出資金・貸付金</t>
  </si>
  <si>
    <t>　　事業所税</t>
  </si>
  <si>
    <t>　　水利地益税等</t>
  </si>
  <si>
    <t>債務負担行為</t>
    <rPh sb="0" eb="2">
      <t>サイム</t>
    </rPh>
    <rPh sb="2" eb="4">
      <t>フタン</t>
    </rPh>
    <rPh sb="4" eb="6">
      <t>コウイ</t>
    </rPh>
    <phoneticPr fontId="9"/>
  </si>
  <si>
    <t>旧法による税</t>
  </si>
  <si>
    <t>合計</t>
  </si>
  <si>
    <t>他会計等
からの
繰入金</t>
  </si>
  <si>
    <t>公営事業等への繰出</t>
    <rPh sb="0" eb="2">
      <t>コウエイ</t>
    </rPh>
    <rPh sb="2" eb="4">
      <t>ジギョウ</t>
    </rPh>
    <rPh sb="4" eb="5">
      <t>トウ</t>
    </rPh>
    <rPh sb="7" eb="9">
      <t>クリダ</t>
    </rPh>
    <phoneticPr fontId="9"/>
  </si>
  <si>
    <t>下水道</t>
  </si>
  <si>
    <t>実質公債費比率
（(Ａ)－((Ｂ)＋(Ｄ))）／（(Ｃ)－(Ｄ)）×１００</t>
    <rPh sb="0" eb="2">
      <t>ジッシツ</t>
    </rPh>
    <rPh sb="2" eb="4">
      <t>コウサイ</t>
    </rPh>
    <rPh sb="4" eb="5">
      <t>ヒ</t>
    </rPh>
    <rPh sb="5" eb="7">
      <t>ヒリツ</t>
    </rPh>
    <phoneticPr fontId="9"/>
  </si>
  <si>
    <t>宅地造成</t>
  </si>
  <si>
    <t>上水道</t>
  </si>
  <si>
    <t>歳出の状況（単位 千円・％）</t>
  </si>
  <si>
    <t>実質赤字比率</t>
    <rPh sb="0" eb="2">
      <t>ジッシツ</t>
    </rPh>
    <rPh sb="2" eb="4">
      <t>アカジ</t>
    </rPh>
    <rPh sb="4" eb="6">
      <t>ヒリツ</t>
    </rPh>
    <phoneticPr fontId="36"/>
  </si>
  <si>
    <t>工業用水道</t>
  </si>
  <si>
    <t>国民健康保険</t>
  </si>
  <si>
    <t>その他</t>
  </si>
  <si>
    <t>現年</t>
    <rPh sb="0" eb="1">
      <t>ゲン</t>
    </rPh>
    <rPh sb="1" eb="2">
      <t>ネン</t>
    </rPh>
    <phoneticPr fontId="9"/>
  </si>
  <si>
    <t>令和4年度</t>
    <rPh sb="0" eb="2">
      <t>レイワ</t>
    </rPh>
    <rPh sb="3" eb="5">
      <t>ネンド</t>
    </rPh>
    <phoneticPr fontId="9"/>
  </si>
  <si>
    <t>鉄道建設基金</t>
  </si>
  <si>
    <t>実質収支</t>
    <rPh sb="0" eb="2">
      <t>ジッシツ</t>
    </rPh>
    <rPh sb="2" eb="4">
      <t>シュウシ</t>
    </rPh>
    <phoneticPr fontId="9"/>
  </si>
  <si>
    <t>加入世帯数(世帯)</t>
  </si>
  <si>
    <t>吉川市吉川美南駅東口周辺地区土地区画整理事業特別会計</t>
  </si>
  <si>
    <t>被保険者
1人当り</t>
  </si>
  <si>
    <t>保険税(料)収入額</t>
  </si>
  <si>
    <t>保険給付費</t>
  </si>
  <si>
    <t>令和3年度</t>
    <rPh sb="0" eb="2">
      <t>レイワ</t>
    </rPh>
    <rPh sb="4" eb="5">
      <t>ド</t>
    </rPh>
    <phoneticPr fontId="9"/>
  </si>
  <si>
    <t>超過課税分</t>
    <rPh sb="0" eb="2">
      <t>チョウカ</t>
    </rPh>
    <rPh sb="2" eb="4">
      <t>カゼイ</t>
    </rPh>
    <rPh sb="4" eb="5">
      <t>ブン</t>
    </rPh>
    <phoneticPr fontId="9"/>
  </si>
  <si>
    <t>目的別歳出の状況（単位 千円・％）</t>
  </si>
  <si>
    <t>議会費</t>
  </si>
  <si>
    <t>衛生費</t>
  </si>
  <si>
    <t>損失補償・債務保証の履行に係るもの</t>
    <rPh sb="0" eb="2">
      <t>ソンシツ</t>
    </rPh>
    <rPh sb="2" eb="4">
      <t>ホショウ</t>
    </rPh>
    <rPh sb="5" eb="7">
      <t>サイム</t>
    </rPh>
    <rPh sb="7" eb="9">
      <t>ホショウ</t>
    </rPh>
    <rPh sb="10" eb="12">
      <t>リコウ</t>
    </rPh>
    <rPh sb="13" eb="14">
      <t>カカ</t>
    </rPh>
    <phoneticPr fontId="9"/>
  </si>
  <si>
    <t>農林水産業費</t>
  </si>
  <si>
    <t>組合等連結実質赤字額負担見込額</t>
  </si>
  <si>
    <t>商工費</t>
  </si>
  <si>
    <t>土木費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</si>
  <si>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40"/>
  </si>
  <si>
    <t>消防費</t>
  </si>
  <si>
    <t>埼玉県後期高齢者医療広域連合</t>
    <rPh sb="0" eb="3">
      <t>サイタマケン</t>
    </rPh>
    <rPh sb="3" eb="5">
      <t>コウキ</t>
    </rPh>
    <rPh sb="5" eb="7">
      <t>コウレイ</t>
    </rPh>
    <rPh sb="7" eb="8">
      <t>シャ</t>
    </rPh>
    <rPh sb="8" eb="10">
      <t>イリョウ</t>
    </rPh>
    <rPh sb="10" eb="12">
      <t>コウイキ</t>
    </rPh>
    <rPh sb="12" eb="14">
      <t>レンゴウ</t>
    </rPh>
    <phoneticPr fontId="9"/>
  </si>
  <si>
    <t>教育費</t>
  </si>
  <si>
    <t>災害復旧費</t>
  </si>
  <si>
    <t>公債費</t>
  </si>
  <si>
    <t>諸支出金</t>
    <rPh sb="3" eb="4">
      <t>キン</t>
    </rPh>
    <phoneticPr fontId="39"/>
  </si>
  <si>
    <t>前年度繰上充用金</t>
  </si>
  <si>
    <t>江戸川水防事務組合</t>
    <rPh sb="0" eb="3">
      <t>エドガワ</t>
    </rPh>
    <rPh sb="3" eb="5">
      <t>スイボウ</t>
    </rPh>
    <rPh sb="5" eb="7">
      <t>ジム</t>
    </rPh>
    <rPh sb="7" eb="9">
      <t>クミアイ</t>
    </rPh>
    <phoneticPr fontId="9"/>
  </si>
  <si>
    <t>性質別歳出の状況（単位 千円・％）</t>
    <rPh sb="0" eb="2">
      <t>セイシツ</t>
    </rPh>
    <phoneticPr fontId="9"/>
  </si>
  <si>
    <t>義務的経費計</t>
    <rPh sb="0" eb="3">
      <t>ギムテキ</t>
    </rPh>
    <rPh sb="3" eb="5">
      <t>ケイヒ</t>
    </rPh>
    <rPh sb="5" eb="6">
      <t>ケイ</t>
    </rPh>
    <phoneticPr fontId="9"/>
  </si>
  <si>
    <t>　公債費</t>
  </si>
  <si>
    <t>増減率(%)(B)</t>
    <rPh sb="0" eb="3">
      <t>ゾウゲンリツ</t>
    </rPh>
    <phoneticPr fontId="9"/>
  </si>
  <si>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</si>
  <si>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</si>
  <si>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　補助費等</t>
    <rPh sb="1" eb="3">
      <t>ホジョ</t>
    </rPh>
    <rPh sb="3" eb="4">
      <t>ヒ</t>
    </rPh>
    <rPh sb="4" eb="5">
      <t>トウ</t>
    </rPh>
    <phoneticPr fontId="9"/>
  </si>
  <si>
    <t>減債基金積立不足算定額※2</t>
  </si>
  <si>
    <t>　繰出金</t>
  </si>
  <si>
    <t>公営企業会計等の財政状況（単位：百万円）</t>
    <rPh sb="0" eb="2">
      <t>コウエイ</t>
    </rPh>
    <rPh sb="2" eb="4">
      <t>キギョウ</t>
    </rPh>
    <rPh sb="4" eb="6">
      <t>カイケイ</t>
    </rPh>
    <rPh sb="6" eb="7">
      <t>トウ</t>
    </rPh>
    <rPh sb="8" eb="10">
      <t>ザイセイ</t>
    </rPh>
    <rPh sb="10" eb="12">
      <t>ジョウキョウ</t>
    </rPh>
    <phoneticPr fontId="9"/>
  </si>
  <si>
    <t>早期健全化基準</t>
  </si>
  <si>
    <t>土地開発公社に係る将来負担額</t>
    <rPh sb="0" eb="2">
      <t>トチ</t>
    </rPh>
    <rPh sb="2" eb="4">
      <t>カイハツ</t>
    </rPh>
    <rPh sb="4" eb="6">
      <t>コウシャ</t>
    </rPh>
    <rPh sb="7" eb="8">
      <t>カカ</t>
    </rPh>
    <rPh sb="9" eb="11">
      <t>ショウライ</t>
    </rPh>
    <rPh sb="11" eb="14">
      <t>フタンガク</t>
    </rPh>
    <phoneticPr fontId="35"/>
  </si>
  <si>
    <t>　積立金</t>
  </si>
  <si>
    <t>連結実質赤字額</t>
  </si>
  <si>
    <t>▲特定財源の額</t>
  </si>
  <si>
    <t>　　うち人件費</t>
  </si>
  <si>
    <t>(3ヵ年平均)</t>
    <rPh sb="3" eb="4">
      <t>ネン</t>
    </rPh>
    <rPh sb="4" eb="6">
      <t>ヘイキン</t>
    </rPh>
    <phoneticPr fontId="9"/>
  </si>
  <si>
    <t>法非適用企業</t>
  </si>
  <si>
    <t>元利償還金</t>
  </si>
  <si>
    <t>公共施設整備基金</t>
  </si>
  <si>
    <t>　うち元金</t>
  </si>
  <si>
    <t>国営土地改良事業に係るもの</t>
    <rPh sb="0" eb="2">
      <t>コクエイ</t>
    </rPh>
    <rPh sb="2" eb="4">
      <t>トチ</t>
    </rPh>
    <rPh sb="4" eb="6">
      <t>カイリョウ</t>
    </rPh>
    <rPh sb="6" eb="8">
      <t>ジギョウ</t>
    </rPh>
    <rPh sb="9" eb="10">
      <t>カカ</t>
    </rPh>
    <phoneticPr fontId="35"/>
  </si>
  <si>
    <t>一時借入金利子</t>
  </si>
  <si>
    <t>普通建設事業費</t>
  </si>
  <si>
    <t>　うち補助</t>
  </si>
  <si>
    <t>令和2年度</t>
    <rPh sb="0" eb="2">
      <t>レイワ</t>
    </rPh>
    <rPh sb="3" eb="5">
      <t>ネンド</t>
    </rPh>
    <phoneticPr fontId="9"/>
  </si>
  <si>
    <t>　うち単独</t>
  </si>
  <si>
    <t>実質公債費比率</t>
    <rPh sb="0" eb="2">
      <t>ジッシツ</t>
    </rPh>
    <rPh sb="2" eb="5">
      <t>コウサイヒ</t>
    </rPh>
    <rPh sb="5" eb="7">
      <t>ヒリツ</t>
    </rPh>
    <phoneticPr fontId="36"/>
  </si>
  <si>
    <t>災害復旧事業費</t>
  </si>
  <si>
    <t>失業対策事業費</t>
  </si>
  <si>
    <t>純資産又は
正味財産</t>
  </si>
  <si>
    <t>決算額 (A)</t>
    <rPh sb="0" eb="2">
      <t>ケッサン</t>
    </rPh>
    <rPh sb="2" eb="3">
      <t>ガク</t>
    </rPh>
    <phoneticPr fontId="9"/>
  </si>
  <si>
    <t>交通災害特別会計</t>
    <rPh sb="0" eb="2">
      <t>コウツウ</t>
    </rPh>
    <rPh sb="2" eb="4">
      <t>サイガイ</t>
    </rPh>
    <rPh sb="4" eb="6">
      <t>トクベツ</t>
    </rPh>
    <rPh sb="6" eb="8">
      <t>カイケイ</t>
    </rPh>
    <phoneticPr fontId="9"/>
  </si>
  <si>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</si>
  <si>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</si>
  <si>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9"/>
  </si>
  <si>
    <t>(A)のうち普通建設事業費</t>
    <rPh sb="6" eb="8">
      <t>フツウ</t>
    </rPh>
    <rPh sb="8" eb="10">
      <t>ケンセツ</t>
    </rPh>
    <rPh sb="10" eb="13">
      <t>ジギョウヒ</t>
    </rPh>
    <phoneticPr fontId="9"/>
  </si>
  <si>
    <t>(Ａ)</t>
  </si>
  <si>
    <t>令和4年度</t>
  </si>
  <si>
    <t>経常経費充当一般財源等</t>
  </si>
  <si>
    <t>埼玉県吉川市</t>
  </si>
  <si>
    <t>(A)のうち充当一般財源等</t>
    <rPh sb="6" eb="8">
      <t>ジュウトウ</t>
    </rPh>
    <rPh sb="8" eb="10">
      <t>イッパン</t>
    </rPh>
    <rPh sb="10" eb="12">
      <t>ザイゲン</t>
    </rPh>
    <rPh sb="12" eb="13">
      <t>ナド</t>
    </rPh>
    <phoneticPr fontId="9"/>
  </si>
  <si>
    <t>経常収支比率</t>
    <rPh sb="0" eb="2">
      <t>ケイジョウ</t>
    </rPh>
    <rPh sb="2" eb="4">
      <t>シュウシ</t>
    </rPh>
    <rPh sb="4" eb="6">
      <t>ヒリツ</t>
    </rPh>
    <phoneticPr fontId="36"/>
  </si>
  <si>
    <t>※令和5年度中に市町村合併した団体で、合併前の団体ごとの決算に基づく連結実質赤字比率を算出していない団体については、グラフを表記しない。</t>
    <rPh sb="1" eb="3">
      <t>レイワ</t>
    </rPh>
    <phoneticPr fontId="9"/>
  </si>
  <si>
    <t>一般会計等の財政状況（単位：百万円）</t>
    <rPh sb="0" eb="2">
      <t>イッパン</t>
    </rPh>
    <rPh sb="2" eb="4">
      <t>カイケイ</t>
    </rPh>
    <rPh sb="4" eb="5">
      <t>トウ</t>
    </rPh>
    <rPh sb="6" eb="8">
      <t>ザイセイ</t>
    </rPh>
    <rPh sb="8" eb="10">
      <t>ジョウキョウ</t>
    </rPh>
    <phoneticPr fontId="35"/>
  </si>
  <si>
    <t>会計名</t>
    <rPh sb="0" eb="2">
      <t>カイケイ</t>
    </rPh>
    <rPh sb="2" eb="3">
      <t>メイ</t>
    </rPh>
    <phoneticPr fontId="3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</si>
  <si>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9"/>
  </si>
  <si>
    <t>一般会計</t>
  </si>
  <si>
    <t>一部事務組合等名</t>
    <rPh sb="0" eb="2">
      <t>イチブ</t>
    </rPh>
    <rPh sb="2" eb="4">
      <t>ジム</t>
    </rPh>
    <rPh sb="4" eb="6">
      <t>クミアイ</t>
    </rPh>
    <rPh sb="6" eb="7">
      <t>トウ</t>
    </rPh>
    <rPh sb="7" eb="8">
      <t>メイ</t>
    </rPh>
    <phoneticPr fontId="35"/>
  </si>
  <si>
    <t>当該団体
からの
貸付金</t>
  </si>
  <si>
    <t>地方独立行政法人に係る将来負担額</t>
  </si>
  <si>
    <t>公債費負担の状況</t>
    <rPh sb="0" eb="3">
      <t>コウサイヒ</t>
    </rPh>
    <rPh sb="3" eb="5">
      <t>フタン</t>
    </rPh>
    <rPh sb="6" eb="8">
      <t>ジョウキョウ</t>
    </rPh>
    <phoneticPr fontId="9"/>
  </si>
  <si>
    <t>実質公債費比率　　（千円・％）</t>
    <rPh sb="0" eb="2">
      <t>ジッシツ</t>
    </rPh>
    <rPh sb="2" eb="4">
      <t>コウサイ</t>
    </rPh>
    <rPh sb="4" eb="5">
      <t>ヒ</t>
    </rPh>
    <rPh sb="5" eb="7">
      <t>ヒリツ</t>
    </rPh>
    <rPh sb="10" eb="12">
      <t>センエン</t>
    </rPh>
    <phoneticPr fontId="9"/>
  </si>
  <si>
    <t>区分</t>
    <rPh sb="0" eb="1">
      <t>ク</t>
    </rPh>
    <rPh sb="1" eb="2">
      <t>ブン</t>
    </rPh>
    <phoneticPr fontId="35"/>
  </si>
  <si>
    <t>減債基金積立不足算定額</t>
    <rPh sb="0" eb="2">
      <t>ゲンサイ</t>
    </rPh>
    <rPh sb="2" eb="4">
      <t>キキン</t>
    </rPh>
    <rPh sb="4" eb="6">
      <t>ツミタテ</t>
    </rPh>
    <rPh sb="6" eb="8">
      <t>ブソク</t>
    </rPh>
    <rPh sb="8" eb="10">
      <t>サンテイ</t>
    </rPh>
    <rPh sb="10" eb="11">
      <t>ガク</t>
    </rPh>
    <phoneticPr fontId="9"/>
  </si>
  <si>
    <t>実質赤字額</t>
    <rPh sb="0" eb="2">
      <t>ジッシツ</t>
    </rPh>
    <rPh sb="2" eb="5">
      <t>アカジガク</t>
    </rPh>
    <phoneticPr fontId="9"/>
  </si>
  <si>
    <t>特定財源の額</t>
    <rPh sb="0" eb="2">
      <t>トクテイ</t>
    </rPh>
    <rPh sb="2" eb="4">
      <t>ザイゲン</t>
    </rPh>
    <rPh sb="5" eb="6">
      <t>ガク</t>
    </rPh>
    <phoneticPr fontId="9"/>
  </si>
  <si>
    <t>算入公債費等の額</t>
    <rPh sb="0" eb="2">
      <t>サンニュウ</t>
    </rPh>
    <rPh sb="2" eb="4">
      <t>コウサイ</t>
    </rPh>
    <rPh sb="4" eb="5">
      <t>ヒ</t>
    </rPh>
    <rPh sb="5" eb="6">
      <t>トウ</t>
    </rPh>
    <rPh sb="7" eb="8">
      <t>ガク</t>
    </rPh>
    <phoneticPr fontId="9"/>
  </si>
  <si>
    <t>吉川市国民健康保険特別会計</t>
  </si>
  <si>
    <t>吉川市水道事業会計</t>
  </si>
  <si>
    <t>吉川市下水道事業会計</t>
  </si>
  <si>
    <t>吉川市農業集落排水事業特別会計</t>
  </si>
  <si>
    <t>東埼玉資源環境組合</t>
    <rPh sb="0" eb="1">
      <t>ヒガシ</t>
    </rPh>
    <rPh sb="1" eb="3">
      <t>サイタマ</t>
    </rPh>
    <rPh sb="3" eb="5">
      <t>シゲン</t>
    </rPh>
    <rPh sb="5" eb="7">
      <t>カンキョウ</t>
    </rPh>
    <rPh sb="7" eb="9">
      <t>クミアイ</t>
    </rPh>
    <phoneticPr fontId="9"/>
  </si>
  <si>
    <t>充当可能
財源等</t>
    <rPh sb="0" eb="2">
      <t>ジュウトウ</t>
    </rPh>
    <rPh sb="2" eb="3">
      <t>カ</t>
    </rPh>
    <rPh sb="3" eb="4">
      <t>ノウ</t>
    </rPh>
    <rPh sb="5" eb="8">
      <t>ザイゲントウ</t>
    </rPh>
    <phoneticPr fontId="9"/>
  </si>
  <si>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</si>
  <si>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</si>
  <si>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</si>
  <si>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一時借入金の利子</t>
    <rPh sb="0" eb="2">
      <t>イチジ</t>
    </rPh>
    <rPh sb="2" eb="5">
      <t>カリイレキン</t>
    </rPh>
    <rPh sb="6" eb="8">
      <t>リシ</t>
    </rPh>
    <phoneticPr fontId="35"/>
  </si>
  <si>
    <t>組合等が起こした地方債の元利償還金に対する負担金等</t>
  </si>
  <si>
    <t>将来負担比率</t>
    <rPh sb="0" eb="2">
      <t>ショウライ</t>
    </rPh>
    <rPh sb="2" eb="4">
      <t>フタン</t>
    </rPh>
    <rPh sb="4" eb="6">
      <t>ヒリツ</t>
    </rPh>
    <phoneticPr fontId="36"/>
  </si>
  <si>
    <t>減債基金
積立状況等（注）</t>
    <rPh sb="0" eb="2">
      <t>ゲンサイ</t>
    </rPh>
    <rPh sb="2" eb="4">
      <t>キキン</t>
    </rPh>
    <rPh sb="5" eb="7">
      <t>ツミタテ</t>
    </rPh>
    <rPh sb="7" eb="9">
      <t>ジョウキョウ</t>
    </rPh>
    <rPh sb="9" eb="10">
      <t>トウ</t>
    </rPh>
    <rPh sb="10" eb="13">
      <t>チュウ</t>
    </rPh>
    <phoneticPr fontId="9"/>
  </si>
  <si>
    <t>PFI事業に係るもの</t>
    <rPh sb="3" eb="5">
      <t>ジギョウ</t>
    </rPh>
    <rPh sb="6" eb="7">
      <t>カカ</t>
    </rPh>
    <phoneticPr fontId="35"/>
  </si>
  <si>
    <t>地方公務員等共済組合に係るもの</t>
    <rPh sb="0" eb="2">
      <t>チホウ</t>
    </rPh>
    <rPh sb="2" eb="5">
      <t>コウムイン</t>
    </rPh>
    <rPh sb="5" eb="6">
      <t>トウ</t>
    </rPh>
    <rPh sb="6" eb="8">
      <t>キョウサイ</t>
    </rPh>
    <rPh sb="8" eb="10">
      <t>クミアイ</t>
    </rPh>
    <rPh sb="11" eb="12">
      <t>カカ</t>
    </rPh>
    <phoneticPr fontId="9"/>
  </si>
  <si>
    <t>前年度末減債基金残高(D)</t>
  </si>
  <si>
    <t>社会福祉法人の施設建設費に係るもの</t>
    <rPh sb="0" eb="2">
      <t>シャカイ</t>
    </rPh>
    <rPh sb="2" eb="4">
      <t>フクシ</t>
    </rPh>
    <rPh sb="4" eb="6">
      <t>ホウジン</t>
    </rPh>
    <rPh sb="7" eb="9">
      <t>シセツ</t>
    </rPh>
    <rPh sb="9" eb="12">
      <t>ケンセツヒ</t>
    </rPh>
    <rPh sb="13" eb="14">
      <t>カカ</t>
    </rPh>
    <phoneticPr fontId="9"/>
  </si>
  <si>
    <t>引き受けた債務の履行に係るもの</t>
    <rPh sb="0" eb="1">
      <t>ヒ</t>
    </rPh>
    <rPh sb="2" eb="3">
      <t>ウ</t>
    </rPh>
    <rPh sb="5" eb="7">
      <t>サイム</t>
    </rPh>
    <rPh sb="8" eb="10">
      <t>リコウ</t>
    </rPh>
    <rPh sb="11" eb="12">
      <t>カカ</t>
    </rPh>
    <phoneticPr fontId="9"/>
  </si>
  <si>
    <t>その他上記に準ずるもの</t>
    <rPh sb="2" eb="3">
      <t>タ</t>
    </rPh>
    <rPh sb="3" eb="5">
      <t>ジョウキ</t>
    </rPh>
    <rPh sb="6" eb="7">
      <t>ジュン</t>
    </rPh>
    <phoneticPr fontId="9"/>
  </si>
  <si>
    <t>退職手当負担見込額</t>
  </si>
  <si>
    <t>利子補給に係るもの</t>
  </si>
  <si>
    <t>総収益
（歳入）</t>
  </si>
  <si>
    <t>歳出</t>
  </si>
  <si>
    <t>(単年度)</t>
    <rPh sb="1" eb="4">
      <t>タンネンド</t>
    </rPh>
    <phoneticPr fontId="9"/>
  </si>
  <si>
    <t>(Ｄ)</t>
  </si>
  <si>
    <t>形式収支</t>
  </si>
  <si>
    <t>純損益
（形式収支）</t>
  </si>
  <si>
    <t>令和3年度</t>
    <rPh sb="0" eb="2">
      <t>レイワ</t>
    </rPh>
    <rPh sb="3" eb="5">
      <t>ネンド</t>
    </rPh>
    <phoneticPr fontId="9"/>
  </si>
  <si>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</si>
  <si>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</si>
  <si>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9"/>
  </si>
  <si>
    <t>分母比</t>
    <rPh sb="0" eb="2">
      <t>ブンボ</t>
    </rPh>
    <rPh sb="2" eb="3">
      <t>ヒ</t>
    </rPh>
    <phoneticPr fontId="9"/>
  </si>
  <si>
    <t>備考</t>
    <rPh sb="0" eb="2">
      <t>ビコウ</t>
    </rPh>
    <phoneticPr fontId="9"/>
  </si>
  <si>
    <t>左のうち
一般会計等
繰入見込額</t>
  </si>
  <si>
    <t>左のうち
一般会計等
負担見込額</t>
  </si>
  <si>
    <t>将来負担比率（(Ｅ)－(Ｆ)）／（(Ｃ)－(Ｄ)）×１００</t>
    <rPh sb="0" eb="2">
      <t>ショウライ</t>
    </rPh>
    <rPh sb="2" eb="4">
      <t>フタン</t>
    </rPh>
    <rPh sb="4" eb="6">
      <t>ヒリツ</t>
    </rPh>
    <phoneticPr fontId="9"/>
  </si>
  <si>
    <t>健全化判断比率</t>
    <rPh sb="0" eb="3">
      <t>ケンゼンカ</t>
    </rPh>
    <rPh sb="3" eb="5">
      <t>ハンダン</t>
    </rPh>
    <rPh sb="5" eb="7">
      <t>ヒリツ</t>
    </rPh>
    <phoneticPr fontId="36"/>
  </si>
  <si>
    <t>連結実質赤字比率</t>
    <rPh sb="0" eb="2">
      <t>レンケツ</t>
    </rPh>
    <rPh sb="2" eb="4">
      <t>ジッシツ</t>
    </rPh>
    <rPh sb="4" eb="6">
      <t>アカジ</t>
    </rPh>
    <rPh sb="6" eb="8">
      <t>ヒリツ</t>
    </rPh>
    <phoneticPr fontId="36"/>
  </si>
  <si>
    <t>資金不足
比率</t>
    <rPh sb="0" eb="2">
      <t>シキン</t>
    </rPh>
    <rPh sb="2" eb="4">
      <t>フソク</t>
    </rPh>
    <rPh sb="5" eb="7">
      <t>ヒリツ</t>
    </rPh>
    <phoneticPr fontId="9"/>
  </si>
  <si>
    <t>特別会計</t>
    <rPh sb="0" eb="2">
      <t>トクベツ</t>
    </rPh>
    <rPh sb="2" eb="4">
      <t>カイケイ</t>
    </rPh>
    <phoneticPr fontId="9"/>
  </si>
  <si>
    <t>　※地方公共団体財政健全化法に基づき将来負担比率の算定対象となっている法人については、○印を付与している。</t>
  </si>
  <si>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</si>
  <si>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</si>
  <si>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 xml:space="preserve">退職手当負担見込額 </t>
    <rPh sb="0" eb="2">
      <t>タイショク</t>
    </rPh>
    <rPh sb="2" eb="4">
      <t>テアテ</t>
    </rPh>
    <rPh sb="4" eb="6">
      <t>フタン</t>
    </rPh>
    <rPh sb="6" eb="9">
      <t>ミコミガク</t>
    </rPh>
    <phoneticPr fontId="3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</si>
  <si>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</si>
  <si>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</si>
  <si>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 xml:space="preserve">充当可能特定歳入 </t>
    <rPh sb="0" eb="2">
      <t>ジュウトウ</t>
    </rPh>
    <rPh sb="2" eb="4">
      <t>カノウ</t>
    </rPh>
    <rPh sb="4" eb="6">
      <t>トクテイ</t>
    </rPh>
    <rPh sb="6" eb="8">
      <t>サイニュウ</t>
    </rPh>
    <phoneticPr fontId="35"/>
  </si>
  <si>
    <t xml:space="preserve">基準財政需要額算入見込額 </t>
    <rPh sb="0" eb="2">
      <t>キジュン</t>
    </rPh>
    <rPh sb="2" eb="4">
      <t>ザイセイ</t>
    </rPh>
    <rPh sb="4" eb="7">
      <t>ジュヨウガク</t>
    </rPh>
    <rPh sb="7" eb="9">
      <t>サンニュウ</t>
    </rPh>
    <rPh sb="9" eb="12">
      <t>ミコミガク</t>
    </rPh>
    <phoneticPr fontId="35"/>
  </si>
  <si>
    <t>その他会計（黒字）</t>
  </si>
  <si>
    <t>法適用企業</t>
  </si>
  <si>
    <t>連結実質赤字額</t>
    <rPh sb="0" eb="2">
      <t>レンケツ</t>
    </rPh>
    <rPh sb="2" eb="4">
      <t>ジッシツ</t>
    </rPh>
    <rPh sb="4" eb="7">
      <t>アカジガク</t>
    </rPh>
    <phoneticPr fontId="9"/>
  </si>
  <si>
    <t>(Ｆ)</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</si>
  <si>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</si>
  <si>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地方公社・第三セクター等名</t>
    <rPh sb="12" eb="13">
      <t>メイ</t>
    </rPh>
    <phoneticPr fontId="9"/>
  </si>
  <si>
    <t>　※地方公共団体が①25%以上出資している法人又は②財政支援を行っている法人を記載している。</t>
  </si>
  <si>
    <t>一般会計等
負担見込額</t>
  </si>
  <si>
    <t>地方公社・第三セクター等</t>
    <rPh sb="0" eb="4">
      <t>チホウコウシャ</t>
    </rPh>
    <rPh sb="5" eb="6">
      <t>ダイ</t>
    </rPh>
    <rPh sb="6" eb="7">
      <t>サン</t>
    </rPh>
    <rPh sb="11" eb="12">
      <t>ナド</t>
    </rPh>
    <phoneticPr fontId="9"/>
  </si>
  <si>
    <t>吉川市土地開発公社</t>
    <rPh sb="0" eb="3">
      <t>ヨシカワシ</t>
    </rPh>
    <rPh sb="3" eb="5">
      <t>トチ</t>
    </rPh>
    <rPh sb="5" eb="7">
      <t>カイハツ</t>
    </rPh>
    <rPh sb="7" eb="9">
      <t>コウシャ</t>
    </rPh>
    <phoneticPr fontId="9"/>
  </si>
  <si>
    <t>当該団体(円)</t>
    <rPh sb="0" eb="2">
      <t>トウガイ</t>
    </rPh>
    <rPh sb="2" eb="4">
      <t>ダンタイ</t>
    </rPh>
    <rPh sb="5" eb="6">
      <t>エン</t>
    </rPh>
    <phoneticPr fontId="9"/>
  </si>
  <si>
    <t>増減率(%)(A)</t>
    <rPh sb="0" eb="3">
      <t>ゾウゲンリツ</t>
    </rPh>
    <phoneticPr fontId="9"/>
  </si>
  <si>
    <t>公社・
三セク等</t>
    <rPh sb="0" eb="2">
      <t>コウシャ</t>
    </rPh>
    <rPh sb="4" eb="5">
      <t>サン</t>
    </rPh>
    <rPh sb="7" eb="8">
      <t>トウ</t>
    </rPh>
    <phoneticPr fontId="9"/>
  </si>
  <si>
    <t>満期一括償還地方債に係る年度割相当額</t>
  </si>
  <si>
    <t>依頼土地の買い戻しに係るもの</t>
    <rPh sb="0" eb="2">
      <t>イライ</t>
    </rPh>
    <rPh sb="2" eb="4">
      <t>トチ</t>
    </rPh>
    <rPh sb="5" eb="6">
      <t>カ</t>
    </rPh>
    <rPh sb="7" eb="8">
      <t>モド</t>
    </rPh>
    <rPh sb="10" eb="11">
      <t>カカ</t>
    </rPh>
    <phoneticPr fontId="9"/>
  </si>
  <si>
    <t>その他の会計</t>
  </si>
  <si>
    <t>当該団体からの損失補償に係る債務残高</t>
  </si>
  <si>
    <t>▲ 3.23</t>
  </si>
  <si>
    <t>人件費及び人件費に準ずる費用の分析</t>
    <rPh sb="0" eb="3">
      <t>ジンケンヒ</t>
    </rPh>
    <rPh sb="3" eb="4">
      <t>オヨ</t>
    </rPh>
    <rPh sb="5" eb="8">
      <t>ジンケンヒ</t>
    </rPh>
    <rPh sb="9" eb="10">
      <t>ジュン</t>
    </rPh>
    <rPh sb="12" eb="14">
      <t>ヒヨウ</t>
    </rPh>
    <rPh sb="15" eb="17">
      <t>ブンセキ</t>
    </rPh>
    <phoneticPr fontId="9"/>
  </si>
  <si>
    <t>（注）人口については、各調査対象年度の1月1日現在の住民基本台帳に登載されている人口に基づいている。</t>
    <rPh sb="14" eb="16">
      <t>タイショウ</t>
    </rPh>
    <phoneticPr fontId="9"/>
  </si>
  <si>
    <t>（参考）　普通建設事業費の分析</t>
    <rPh sb="1" eb="3">
      <t>サンコウ</t>
    </rPh>
    <rPh sb="5" eb="7">
      <t>フツウ</t>
    </rPh>
    <rPh sb="7" eb="9">
      <t>ケンセツ</t>
    </rPh>
    <rPh sb="9" eb="11">
      <t>ジギョウ</t>
    </rPh>
    <rPh sb="11" eb="12">
      <t>ヒ</t>
    </rPh>
    <rPh sb="13" eb="15">
      <t>ブンセキ</t>
    </rPh>
    <phoneticPr fontId="9"/>
  </si>
  <si>
    <t>人件費</t>
    <rPh sb="0" eb="3">
      <t>ジンケンヒ</t>
    </rPh>
    <phoneticPr fontId="9"/>
  </si>
  <si>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9"/>
  </si>
  <si>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9"/>
  </si>
  <si>
    <t>人口1,000人当たり職員数（人）</t>
    <rPh sb="0" eb="2">
      <t>ジンコウ</t>
    </rPh>
    <rPh sb="7" eb="8">
      <t>ニン</t>
    </rPh>
    <rPh sb="8" eb="9">
      <t>ア</t>
    </rPh>
    <rPh sb="11" eb="14">
      <t>ショクインスウ</t>
    </rPh>
    <rPh sb="15" eb="16">
      <t>ヒト</t>
    </rPh>
    <phoneticPr fontId="9"/>
  </si>
  <si>
    <t>ラスパイレス指数</t>
    <rPh sb="6" eb="8">
      <t>シスウ</t>
    </rPh>
    <phoneticPr fontId="41"/>
  </si>
  <si>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</si>
  <si>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24"/>
  </si>
  <si>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</si>
  <si>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</si>
  <si>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</si>
  <si>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9"/>
  </si>
  <si>
    <t>普通建設事業費</t>
    <rPh sb="0" eb="2">
      <t>フツウ</t>
    </rPh>
    <rPh sb="2" eb="4">
      <t>ケンセツ</t>
    </rPh>
    <rPh sb="4" eb="7">
      <t>ジギョウヒ</t>
    </rPh>
    <phoneticPr fontId="9"/>
  </si>
  <si>
    <t>当該団体（円）</t>
    <rPh sb="0" eb="2">
      <t>トウガイ</t>
    </rPh>
    <rPh sb="2" eb="4">
      <t>ダンタイ</t>
    </rPh>
    <rPh sb="5" eb="6">
      <t>エン</t>
    </rPh>
    <phoneticPr fontId="9"/>
  </si>
  <si>
    <t xml:space="preserve"> H30</t>
  </si>
  <si>
    <t xml:space="preserve"> R01</t>
  </si>
  <si>
    <t xml:space="preserve"> 過去５年間平均</t>
    <rPh sb="1" eb="3">
      <t>カコ</t>
    </rPh>
    <rPh sb="4" eb="6">
      <t>ネンカン</t>
    </rPh>
    <rPh sb="6" eb="8">
      <t>ヘイキン</t>
    </rPh>
    <phoneticPr fontId="9"/>
  </si>
  <si>
    <t>当該団体決算額
（千円）</t>
    <rPh sb="0" eb="2">
      <t>トウガイ</t>
    </rPh>
    <rPh sb="2" eb="4">
      <t>ダンタイ</t>
    </rPh>
    <rPh sb="4" eb="6">
      <t>ケッサン</t>
    </rPh>
    <rPh sb="6" eb="7">
      <t>ガク</t>
    </rPh>
    <rPh sb="9" eb="11">
      <t>センエン</t>
    </rPh>
    <phoneticPr fontId="9"/>
  </si>
  <si>
    <t>当該団体</t>
    <rPh sb="0" eb="2">
      <t>トウガイ</t>
    </rPh>
    <rPh sb="2" eb="4">
      <t>ダンタイ</t>
    </rPh>
    <phoneticPr fontId="9"/>
  </si>
  <si>
    <t>類似団体平均(円)</t>
    <rPh sb="0" eb="2">
      <t>ルイジ</t>
    </rPh>
    <rPh sb="2" eb="4">
      <t>ダンタイ</t>
    </rPh>
    <rPh sb="4" eb="6">
      <t>ヘイキン</t>
    </rPh>
    <rPh sb="7" eb="8">
      <t>エン</t>
    </rPh>
    <phoneticPr fontId="9"/>
  </si>
  <si>
    <t>人口1人当たり決算額</t>
    <rPh sb="0" eb="2">
      <t>ジンコウ</t>
    </rPh>
    <rPh sb="2" eb="4">
      <t>ヒトリ</t>
    </rPh>
    <rPh sb="4" eb="5">
      <t>ア</t>
    </rPh>
    <rPh sb="7" eb="9">
      <t>ケッサン</t>
    </rPh>
    <rPh sb="9" eb="10">
      <t>ガク</t>
    </rPh>
    <phoneticPr fontId="9"/>
  </si>
  <si>
    <t>類似団体平均（円）</t>
    <rPh sb="0" eb="2">
      <t>ルイジ</t>
    </rPh>
    <rPh sb="2" eb="4">
      <t>ダンタイ</t>
    </rPh>
    <rPh sb="4" eb="6">
      <t>ヘイキン</t>
    </rPh>
    <rPh sb="7" eb="8">
      <t>エン</t>
    </rPh>
    <phoneticPr fontId="9"/>
  </si>
  <si>
    <t>対比（差引）</t>
    <rPh sb="0" eb="2">
      <t>タイヒ</t>
    </rPh>
    <rPh sb="3" eb="5">
      <t>サシヒキ</t>
    </rPh>
    <phoneticPr fontId="9"/>
  </si>
  <si>
    <t>債務負担行為に基づく支出額</t>
  </si>
  <si>
    <t>対比（％）</t>
    <rPh sb="0" eb="2">
      <t>タイヒ</t>
    </rPh>
    <phoneticPr fontId="9"/>
  </si>
  <si>
    <t>(A)-(B)</t>
  </si>
  <si>
    <t>財政調整基金残高</t>
    <rPh sb="0" eb="2">
      <t>ザイセイ</t>
    </rPh>
    <rPh sb="2" eb="4">
      <t>チョウセイ</t>
    </rPh>
    <rPh sb="4" eb="6">
      <t>キキン</t>
    </rPh>
    <rPh sb="6" eb="8">
      <t>ザンダカ</t>
    </rPh>
    <phoneticPr fontId="9"/>
  </si>
  <si>
    <t>実質収支額</t>
    <rPh sb="0" eb="2">
      <t>ジッシツ</t>
    </rPh>
    <rPh sb="2" eb="4">
      <t>シュウシ</t>
    </rPh>
    <rPh sb="4" eb="5">
      <t>ガク</t>
    </rPh>
    <phoneticPr fontId="9"/>
  </si>
  <si>
    <t>実質単年度収支</t>
    <rPh sb="0" eb="2">
      <t>ジッシツ</t>
    </rPh>
    <rPh sb="2" eb="5">
      <t>タンネンド</t>
    </rPh>
    <rPh sb="5" eb="7">
      <t>シュウシ</t>
    </rPh>
    <phoneticPr fontId="9"/>
  </si>
  <si>
    <t>年度</t>
    <rPh sb="0" eb="2">
      <t>ネンド</t>
    </rPh>
    <phoneticPr fontId="9"/>
  </si>
  <si>
    <t>▲ 0.72</t>
  </si>
  <si>
    <t>その他会計（赤字）</t>
  </si>
  <si>
    <t>分子の構造</t>
    <rPh sb="0" eb="2">
      <t>ブンシ</t>
    </rPh>
    <rPh sb="3" eb="5">
      <t>コウゾウ</t>
    </rPh>
    <phoneticPr fontId="9"/>
  </si>
  <si>
    <t>元利償還金等(A)</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</si>
  <si>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</si>
  <si>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40"/>
  </si>
  <si>
    <t>※2 減債基金積立不足算定額=(C)×(１－(D)/(E))</t>
  </si>
  <si>
    <t>満期一括償還地方債に係る実質償還額又は理論償還額のいずれか少ない額(C)</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</si>
  <si>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40"/>
  </si>
  <si>
    <t>一時借入金の利子</t>
  </si>
  <si>
    <t>算入公債費等</t>
  </si>
  <si>
    <t>（百万円）</t>
  </si>
  <si>
    <t>充当可能財源等(B)</t>
  </si>
  <si>
    <t>債務負担行為に基づく支出予定額</t>
  </si>
  <si>
    <t>組合等負担等見込額</t>
  </si>
  <si>
    <t>設立法人等の負債額等負担見込額</t>
  </si>
  <si>
    <t>充当可能基金</t>
  </si>
  <si>
    <t>将来負担比率の分子</t>
  </si>
  <si>
    <t>障がい者安心暮らしサポート基金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</si>
</sst>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0;&quot;△ &quot;#,##0"/>
    <numFmt numFmtId="178" formatCode="#,##0;&quot;▲ &quot;#,##0"/>
    <numFmt numFmtId="179" formatCode="#,##0.0;&quot;▲ &quot;#,##0.0"/>
    <numFmt numFmtId="180" formatCode="#,##0.0_);[Red]\(#,##0.0\)"/>
    <numFmt numFmtId="181" formatCode="#,##0.0_ "/>
    <numFmt numFmtId="182" formatCode="&quot;(&quot;0&quot;)&quot;"/>
    <numFmt numFmtId="183" formatCode="0.00_ "/>
    <numFmt numFmtId="184" formatCode="@&quot; &quot;"/>
    <numFmt numFmtId="185" formatCode="0.0_ "/>
    <numFmt numFmtId="186" formatCode="&quot;( &quot;0.0&quot; )&quot;;&quot;( &quot;\-0.0&quot; )&quot;"/>
    <numFmt numFmtId="187" formatCode="0_ "/>
    <numFmt numFmtId="188" formatCode="0.00;&quot;▲ &quot;0.00"/>
    <numFmt numFmtId="189" formatCode="0.0;&quot;▲ &quot;0.0"/>
    <numFmt numFmtId="190" formatCode="#,##0.00;&quot;▲ &quot;#,##0.00"/>
  </numFmts>
  <fonts count="43"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sz val="14"/>
      <color indexed="8"/>
      <name val="ＭＳ Ｐゴシック"/>
      <family val="3"/>
    </font>
    <font>
      <sz val="14"/>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b/>
      <sz val="18"/>
      <color indexed="8"/>
      <name val="ＭＳ ゴシック"/>
      <family val="3"/>
    </font>
    <font>
      <sz val="9"/>
      <color indexed="8"/>
      <name val="ＭＳ ゴシック"/>
      <family val="3"/>
    </font>
    <font>
      <b/>
      <sz val="9"/>
      <color indexed="9"/>
      <name val="ＭＳ ゴシック"/>
      <family val="3"/>
    </font>
    <font>
      <b/>
      <sz val="13"/>
      <color indexed="56"/>
      <name val="ＭＳ ゴシック"/>
      <family val="3"/>
    </font>
    <font>
      <sz val="6"/>
      <name val="ＭＳ ゴシック"/>
      <family val="3"/>
    </font>
    <font>
      <sz val="11"/>
      <color indexed="8"/>
      <name val="ＭＳ Ｐゴシック"/>
      <family val="3"/>
    </font>
    <font>
      <sz val="11"/>
      <color indexed="8"/>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8">
    <xf numFmtId="0" fontId="0" fillId="0" borderId="0" xfId="0">
      <alignment vertical="center"/>
    </xf>
    <xf numFmtId="0" fontId="3" fillId="0" borderId="0" xfId="20" applyFont="1">
      <alignment vertical="center"/>
    </xf>
    <xf numFmtId="0" fontId="3" fillId="0" borderId="1" xfId="20" applyFont="1" applyBorder="1">
      <alignment vertical="center"/>
    </xf>
    <xf numFmtId="0" fontId="3" fillId="0" borderId="2" xfId="20" applyFont="1" applyBorder="1">
      <alignment vertical="center"/>
    </xf>
    <xf numFmtId="0" fontId="1" fillId="2" borderId="0" xfId="1" applyFill="1" applyProtection="1">
      <protection hidden="1"/>
    </xf>
    <xf numFmtId="176" fontId="3" fillId="0" borderId="0" xfId="20" applyNumberFormat="1" applyFont="1">
      <alignment vertical="center"/>
    </xf>
    <xf numFmtId="0" fontId="0" fillId="2" borderId="0" xfId="1" applyFont="1" applyFill="1" applyAlignment="1">
      <alignment vertical="center"/>
    </xf>
    <xf numFmtId="0" fontId="1" fillId="2" borderId="0" xfId="1" applyFill="1" applyAlignment="1">
      <alignment vertical="center"/>
    </xf>
    <xf numFmtId="0" fontId="1" fillId="2" borderId="0" xfId="1" applyFill="1" applyAlignment="1" applyProtection="1">
      <alignment vertical="center"/>
      <protection hidden="1"/>
    </xf>
    <xf numFmtId="0" fontId="3" fillId="0" borderId="3" xfId="20" applyFont="1" applyBorder="1">
      <alignment vertical="center"/>
    </xf>
    <xf numFmtId="0" fontId="3" fillId="0" borderId="4" xfId="20" applyFont="1" applyBorder="1">
      <alignment vertical="center"/>
    </xf>
    <xf numFmtId="0" fontId="3" fillId="0" borderId="5" xfId="20" applyFont="1" applyBorder="1">
      <alignment vertical="center"/>
    </xf>
    <xf numFmtId="0" fontId="7" fillId="0" borderId="3" xfId="20" applyFont="1" applyBorder="1">
      <alignment vertical="center"/>
    </xf>
    <xf numFmtId="176" fontId="3" fillId="0" borderId="2" xfId="20" applyNumberFormat="1" applyFont="1" applyBorder="1">
      <alignment vertical="center"/>
    </xf>
    <xf numFmtId="176" fontId="3" fillId="0" borderId="4" xfId="20" applyNumberFormat="1" applyFont="1" applyBorder="1">
      <alignment vertical="center"/>
    </xf>
    <xf numFmtId="0" fontId="7" fillId="0" borderId="2" xfId="20" applyFont="1" applyBorder="1">
      <alignment vertical="center"/>
    </xf>
    <xf numFmtId="0" fontId="3" fillId="0" borderId="6" xfId="20" applyFont="1" applyBorder="1">
      <alignment vertical="center"/>
    </xf>
    <xf numFmtId="0" fontId="3" fillId="0" borderId="7" xfId="20" applyFont="1" applyBorder="1">
      <alignment vertical="center"/>
    </xf>
    <xf numFmtId="176" fontId="3" fillId="0" borderId="7" xfId="20" applyNumberFormat="1" applyFont="1" applyBorder="1">
      <alignment vertical="center"/>
    </xf>
    <xf numFmtId="176" fontId="0" fillId="0" borderId="0" xfId="20" applyNumberFormat="1" applyFont="1">
      <alignment vertical="center"/>
    </xf>
    <xf numFmtId="176" fontId="3" fillId="2" borderId="0" xfId="20" applyNumberFormat="1" applyFont="1" applyFill="1" applyAlignment="1">
      <alignment vertical="center" wrapText="1"/>
    </xf>
    <xf numFmtId="177" fontId="3" fillId="2" borderId="0" xfId="19" applyNumberFormat="1" applyFont="1" applyFill="1" applyAlignment="1">
      <alignment vertical="center" wrapText="1"/>
    </xf>
    <xf numFmtId="176" fontId="1" fillId="0" borderId="0" xfId="14" applyNumberFormat="1" applyAlignment="1">
      <alignment vertical="center"/>
    </xf>
    <xf numFmtId="176" fontId="1" fillId="0" borderId="0" xfId="20" applyNumberFormat="1" applyAlignment="1">
      <alignment horizontal="center" vertical="center"/>
    </xf>
    <xf numFmtId="178" fontId="1" fillId="0" borderId="0" xfId="15" applyNumberFormat="1" applyAlignment="1">
      <alignment horizontal="right" vertical="center"/>
    </xf>
    <xf numFmtId="49" fontId="3" fillId="2" borderId="0" xfId="19" applyNumberFormat="1" applyFont="1" applyFill="1" applyAlignment="1">
      <alignment horizontal="center" vertical="center" wrapText="1"/>
    </xf>
    <xf numFmtId="180" fontId="3" fillId="0" borderId="0" xfId="20" applyNumberFormat="1" applyFont="1">
      <alignment vertical="center"/>
    </xf>
    <xf numFmtId="0" fontId="8" fillId="0" borderId="0" xfId="13" applyFont="1">
      <alignment vertical="center"/>
    </xf>
    <xf numFmtId="179" fontId="1" fillId="0" borderId="0" xfId="15" applyNumberFormat="1" applyAlignment="1">
      <alignment horizontal="right" vertical="center"/>
    </xf>
    <xf numFmtId="49" fontId="3" fillId="2" borderId="0" xfId="19" applyNumberFormat="1" applyFont="1" applyFill="1" applyAlignment="1">
      <alignment horizontal="center" vertical="center"/>
    </xf>
    <xf numFmtId="181" fontId="3" fillId="0" borderId="7" xfId="20" applyNumberFormat="1" applyFont="1" applyBorder="1">
      <alignment vertical="center"/>
    </xf>
    <xf numFmtId="181" fontId="3" fillId="0" borderId="6" xfId="20" applyNumberFormat="1" applyFont="1" applyBorder="1">
      <alignment vertical="center"/>
    </xf>
    <xf numFmtId="181" fontId="3" fillId="0" borderId="0" xfId="19" applyNumberFormat="1" applyFont="1">
      <alignment vertical="center"/>
    </xf>
    <xf numFmtId="0" fontId="3" fillId="0" borderId="11" xfId="20" applyFont="1" applyBorder="1">
      <alignment vertical="center"/>
    </xf>
    <xf numFmtId="0" fontId="3" fillId="0" borderId="12" xfId="20" applyFont="1" applyBorder="1">
      <alignment vertical="center"/>
    </xf>
    <xf numFmtId="176" fontId="3" fillId="0" borderId="1" xfId="20" applyNumberFormat="1" applyFont="1" applyBorder="1">
      <alignment vertical="center"/>
    </xf>
    <xf numFmtId="176" fontId="3" fillId="0" borderId="12" xfId="20" applyNumberFormat="1" applyFont="1" applyBorder="1">
      <alignment vertical="center"/>
    </xf>
    <xf numFmtId="0" fontId="1" fillId="2" borderId="0" xfId="1" applyFill="1"/>
    <xf numFmtId="0" fontId="2" fillId="0" borderId="0" xfId="9" applyFont="1">
      <alignment vertical="center"/>
    </xf>
    <xf numFmtId="49" fontId="2" fillId="0" borderId="0" xfId="9" applyNumberFormat="1" applyFont="1">
      <alignment vertical="center"/>
    </xf>
    <xf numFmtId="0" fontId="11" fillId="0" borderId="0" xfId="9" applyFont="1">
      <alignment vertical="center"/>
    </xf>
    <xf numFmtId="0" fontId="2" fillId="0" borderId="20" xfId="9" applyFont="1" applyBorder="1">
      <alignment vertical="center"/>
    </xf>
    <xf numFmtId="49" fontId="2" fillId="0" borderId="20" xfId="9" applyNumberFormat="1" applyFont="1" applyBorder="1">
      <alignment vertical="center"/>
    </xf>
    <xf numFmtId="0" fontId="2" fillId="0" borderId="21"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9" xfId="9" applyFont="1" applyBorder="1">
      <alignment vertical="center"/>
    </xf>
    <xf numFmtId="0" fontId="12" fillId="0" borderId="0" xfId="9" applyFont="1">
      <alignment vertical="center"/>
    </xf>
    <xf numFmtId="0" fontId="2" fillId="0" borderId="3" xfId="9" applyFont="1" applyBorder="1" applyAlignment="1">
      <alignment horizontal="center" vertical="center"/>
    </xf>
    <xf numFmtId="0" fontId="2" fillId="0" borderId="0" xfId="9" applyFont="1" applyAlignment="1">
      <alignment horizontal="center" vertical="center"/>
    </xf>
    <xf numFmtId="0" fontId="2" fillId="0" borderId="6" xfId="9" applyFont="1" applyBorder="1" applyAlignment="1">
      <alignment horizontal="center" vertical="center"/>
    </xf>
    <xf numFmtId="0" fontId="14" fillId="0" borderId="34" xfId="10" applyFont="1" applyBorder="1">
      <alignment vertical="center"/>
    </xf>
    <xf numFmtId="0" fontId="14" fillId="0" borderId="36" xfId="10" applyFont="1" applyBorder="1" applyAlignment="1">
      <alignment horizontal="center" vertical="center"/>
    </xf>
    <xf numFmtId="0" fontId="2" fillId="0" borderId="2" xfId="9" applyFont="1" applyBorder="1" applyAlignment="1">
      <alignment horizontal="center" vertical="center"/>
    </xf>
    <xf numFmtId="0" fontId="2" fillId="0" borderId="20" xfId="9" applyFont="1" applyBorder="1" applyAlignment="1">
      <alignment horizontal="center" vertical="center"/>
    </xf>
    <xf numFmtId="0" fontId="2" fillId="0" borderId="21" xfId="9" applyFont="1" applyBorder="1" applyAlignment="1">
      <alignment horizontal="center" vertical="center"/>
    </xf>
    <xf numFmtId="0" fontId="2" fillId="0" borderId="59" xfId="9" applyFont="1" applyBorder="1" applyAlignment="1">
      <alignment horizontal="center" vertical="center"/>
    </xf>
    <xf numFmtId="0" fontId="2" fillId="0" borderId="7" xfId="9" applyFont="1" applyBorder="1" applyAlignment="1">
      <alignment horizontal="center" vertical="center" wrapText="1"/>
    </xf>
    <xf numFmtId="0" fontId="2" fillId="0" borderId="20" xfId="9" applyFont="1" applyBorder="1" applyAlignment="1">
      <alignment horizontal="left" vertical="center"/>
    </xf>
    <xf numFmtId="0" fontId="2" fillId="0" borderId="19" xfId="9" applyFont="1" applyBorder="1" applyAlignment="1">
      <alignment horizontal="left" vertical="center"/>
    </xf>
    <xf numFmtId="0" fontId="2" fillId="0" borderId="28" xfId="9" applyFont="1" applyBorder="1" applyAlignment="1">
      <alignment horizontal="left" vertical="center"/>
    </xf>
    <xf numFmtId="0" fontId="13" fillId="0" borderId="29" xfId="9" applyFont="1" applyBorder="1" applyAlignment="1">
      <alignment vertical="center" wrapText="1"/>
    </xf>
    <xf numFmtId="0" fontId="2" fillId="0" borderId="54" xfId="9" applyFont="1" applyBorder="1" applyAlignment="1">
      <alignment horizontal="left" vertical="center"/>
    </xf>
    <xf numFmtId="0" fontId="13" fillId="0" borderId="61" xfId="9" applyFont="1" applyBorder="1" applyAlignment="1">
      <alignment vertical="center" wrapText="1"/>
    </xf>
    <xf numFmtId="187" fontId="2" fillId="0" borderId="19" xfId="9" applyNumberFormat="1" applyFont="1" applyBorder="1" applyAlignment="1">
      <alignment horizontal="right" vertical="center" shrinkToFit="1"/>
    </xf>
    <xf numFmtId="187" fontId="2" fillId="0" borderId="19" xfId="9" applyNumberFormat="1" applyFont="1" applyBorder="1" applyAlignment="1">
      <alignment vertical="center" shrinkToFit="1"/>
    </xf>
    <xf numFmtId="185" fontId="2" fillId="0" borderId="21" xfId="9" applyNumberFormat="1" applyFont="1" applyBorder="1">
      <alignment vertical="center"/>
    </xf>
    <xf numFmtId="187" fontId="2" fillId="0" borderId="28" xfId="9" applyNumberFormat="1" applyFont="1" applyBorder="1" applyAlignment="1">
      <alignment horizontal="right" vertical="center" shrinkToFit="1"/>
    </xf>
    <xf numFmtId="187" fontId="2" fillId="0" borderId="28" xfId="9" applyNumberFormat="1" applyFont="1" applyBorder="1" applyAlignment="1">
      <alignment vertical="center" shrinkToFit="1"/>
    </xf>
    <xf numFmtId="185" fontId="2" fillId="0" borderId="29" xfId="9" applyNumberFormat="1" applyFont="1" applyBorder="1">
      <alignment vertical="center"/>
    </xf>
    <xf numFmtId="187" fontId="2" fillId="0" borderId="54" xfId="9" applyNumberFormat="1" applyFont="1" applyBorder="1" applyAlignment="1">
      <alignment horizontal="right" vertical="center" shrinkToFit="1"/>
    </xf>
    <xf numFmtId="187" fontId="2" fillId="0" borderId="54" xfId="9" applyNumberFormat="1" applyFont="1" applyBorder="1" applyAlignment="1">
      <alignment vertical="center" shrinkToFit="1"/>
    </xf>
    <xf numFmtId="185" fontId="2" fillId="0" borderId="61" xfId="9" applyNumberFormat="1" applyFont="1" applyBorder="1">
      <alignment vertical="center"/>
    </xf>
    <xf numFmtId="0" fontId="2" fillId="0" borderId="59" xfId="9" applyFont="1" applyBorder="1">
      <alignment vertical="center"/>
    </xf>
    <xf numFmtId="0" fontId="2" fillId="0" borderId="61" xfId="9" applyFont="1" applyBorder="1">
      <alignment vertical="center"/>
    </xf>
    <xf numFmtId="0" fontId="2" fillId="0" borderId="0" xfId="4" applyFont="1" applyAlignment="1">
      <alignment vertical="center" shrinkToFit="1"/>
    </xf>
    <xf numFmtId="49" fontId="16" fillId="0" borderId="0" xfId="4" applyNumberFormat="1" applyFont="1">
      <alignment vertical="center"/>
    </xf>
    <xf numFmtId="0" fontId="17" fillId="0" borderId="0" xfId="4" applyFont="1">
      <alignment vertical="center"/>
    </xf>
    <xf numFmtId="0" fontId="14" fillId="0" borderId="0" xfId="4" applyFont="1">
      <alignment vertical="center"/>
    </xf>
    <xf numFmtId="0" fontId="2" fillId="0" borderId="6" xfId="4" applyFont="1" applyBorder="1">
      <alignment vertical="center"/>
    </xf>
    <xf numFmtId="0" fontId="2" fillId="0" borderId="7" xfId="4" applyFont="1" applyBorder="1">
      <alignment vertical="center"/>
    </xf>
    <xf numFmtId="0" fontId="18" fillId="0" borderId="7" xfId="4" applyFont="1" applyBorder="1" applyAlignment="1">
      <alignment horizontal="center" vertical="center"/>
    </xf>
    <xf numFmtId="0" fontId="18" fillId="0" borderId="7" xfId="4" applyFont="1" applyBorder="1">
      <alignment vertical="center"/>
    </xf>
    <xf numFmtId="0" fontId="19" fillId="0" borderId="0" xfId="16" applyFont="1">
      <alignment vertical="center"/>
    </xf>
    <xf numFmtId="0" fontId="3" fillId="2" borderId="0" xfId="16" applyFill="1">
      <alignment vertical="center"/>
    </xf>
    <xf numFmtId="49" fontId="2" fillId="2" borderId="0" xfId="12" applyNumberFormat="1" applyFont="1" applyFill="1">
      <alignment vertical="center"/>
    </xf>
    <xf numFmtId="0" fontId="2" fillId="2" borderId="0" xfId="12" applyFont="1" applyFill="1">
      <alignment vertical="center"/>
    </xf>
    <xf numFmtId="0" fontId="7" fillId="0" borderId="77" xfId="12" applyFont="1" applyBorder="1" applyAlignment="1" applyProtection="1">
      <alignment horizontal="center" vertical="center" shrinkToFit="1"/>
      <protection locked="0"/>
    </xf>
    <xf numFmtId="0" fontId="7" fillId="0" borderId="78" xfId="12" applyFont="1" applyBorder="1" applyAlignment="1" applyProtection="1">
      <alignment horizontal="center" vertical="center" shrinkToFit="1"/>
      <protection locked="0"/>
    </xf>
    <xf numFmtId="0" fontId="7" fillId="5" borderId="79" xfId="12" applyFont="1" applyFill="1" applyBorder="1" applyAlignment="1" applyProtection="1">
      <alignment horizontal="center" vertical="center" shrinkToFit="1"/>
      <protection locked="0"/>
    </xf>
    <xf numFmtId="0" fontId="7" fillId="0" borderId="80" xfId="12" applyFont="1" applyBorder="1" applyAlignment="1" applyProtection="1">
      <alignment horizontal="center" vertical="center" shrinkToFit="1"/>
      <protection locked="0"/>
    </xf>
    <xf numFmtId="0" fontId="15" fillId="2" borderId="0" xfId="12" applyFont="1" applyFill="1">
      <alignment vertical="center"/>
    </xf>
    <xf numFmtId="0" fontId="7" fillId="2" borderId="0" xfId="12" applyFont="1" applyFill="1">
      <alignment vertical="center"/>
    </xf>
    <xf numFmtId="0" fontId="7" fillId="0" borderId="81" xfId="12" applyFont="1" applyBorder="1" applyAlignment="1" applyProtection="1">
      <alignment horizontal="center" vertical="center" shrinkToFit="1"/>
      <protection locked="0"/>
    </xf>
    <xf numFmtId="0" fontId="7" fillId="2" borderId="0" xfId="12" applyFont="1" applyFill="1" applyAlignment="1">
      <alignment horizontal="center" vertical="center" shrinkToFit="1"/>
    </xf>
    <xf numFmtId="0" fontId="7" fillId="2" borderId="29" xfId="12" applyFont="1" applyFill="1" applyBorder="1">
      <alignment vertical="center"/>
    </xf>
    <xf numFmtId="0" fontId="7" fillId="2" borderId="24" xfId="12" applyFont="1" applyFill="1" applyBorder="1">
      <alignment vertical="center"/>
    </xf>
    <xf numFmtId="0" fontId="22" fillId="2" borderId="0" xfId="16" applyFont="1" applyFill="1">
      <alignment vertical="center"/>
    </xf>
    <xf numFmtId="0" fontId="7" fillId="2" borderId="0" xfId="12" applyFont="1" applyFill="1" applyAlignment="1">
      <alignment horizontal="left" vertical="center" shrinkToFit="1"/>
    </xf>
    <xf numFmtId="0" fontId="7" fillId="2" borderId="29" xfId="12" applyFont="1" applyFill="1" applyBorder="1" applyAlignment="1">
      <alignment horizontal="center" vertical="center"/>
    </xf>
    <xf numFmtId="0" fontId="7" fillId="2" borderId="6" xfId="12" applyFont="1" applyFill="1" applyBorder="1">
      <alignment vertical="center"/>
    </xf>
    <xf numFmtId="178" fontId="7" fillId="2" borderId="0" xfId="12" applyNumberFormat="1" applyFont="1" applyFill="1" applyAlignment="1">
      <alignment horizontal="right" vertical="center" shrinkToFit="1"/>
    </xf>
    <xf numFmtId="0" fontId="19" fillId="2" borderId="20" xfId="12" applyFont="1" applyFill="1" applyBorder="1">
      <alignment vertical="center"/>
    </xf>
    <xf numFmtId="0" fontId="19" fillId="2" borderId="0" xfId="12" applyFont="1" applyFill="1">
      <alignment vertical="center"/>
    </xf>
    <xf numFmtId="178" fontId="7" fillId="2" borderId="0" xfId="12" applyNumberFormat="1" applyFont="1" applyFill="1" applyAlignment="1">
      <alignment horizontal="left" vertical="center" shrinkToFit="1"/>
    </xf>
    <xf numFmtId="0" fontId="7" fillId="2" borderId="5" xfId="12" applyFont="1" applyFill="1" applyBorder="1">
      <alignment vertical="center"/>
    </xf>
    <xf numFmtId="0" fontId="19" fillId="2" borderId="0" xfId="12" applyFont="1" applyFill="1" applyAlignment="1">
      <alignment horizontal="center" vertical="center"/>
    </xf>
    <xf numFmtId="0" fontId="7" fillId="0" borderId="152" xfId="11" applyFont="1" applyBorder="1" applyAlignment="1" applyProtection="1">
      <alignment horizontal="center" vertical="center" shrinkToFit="1"/>
      <protection locked="0"/>
    </xf>
    <xf numFmtId="0" fontId="7" fillId="0" borderId="153" xfId="11" applyFont="1" applyBorder="1" applyAlignment="1" applyProtection="1">
      <alignment horizontal="center" vertical="center" shrinkToFit="1"/>
      <protection locked="0"/>
    </xf>
    <xf numFmtId="0" fontId="7" fillId="2" borderId="153" xfId="12" applyFont="1" applyFill="1" applyBorder="1" applyAlignment="1" applyProtection="1">
      <alignment horizontal="center" vertical="center" shrinkToFit="1"/>
      <protection locked="0"/>
    </xf>
    <xf numFmtId="0" fontId="7" fillId="2" borderId="0" xfId="12" applyFont="1" applyFill="1" applyAlignment="1">
      <alignment horizontal="center" vertical="center"/>
    </xf>
    <xf numFmtId="0" fontId="7" fillId="2" borderId="59" xfId="12" applyFont="1" applyFill="1" applyBorder="1">
      <alignment vertical="center"/>
    </xf>
    <xf numFmtId="0" fontId="2" fillId="2" borderId="29" xfId="12" applyFont="1" applyFill="1" applyBorder="1">
      <alignment vertical="center"/>
    </xf>
    <xf numFmtId="176" fontId="18" fillId="0" borderId="0" xfId="20" applyNumberFormat="1" applyFont="1">
      <alignment vertical="center"/>
    </xf>
    <xf numFmtId="176" fontId="18" fillId="0" borderId="2" xfId="20" applyNumberFormat="1" applyFont="1" applyBorder="1">
      <alignment vertical="center"/>
    </xf>
    <xf numFmtId="176" fontId="18" fillId="0" borderId="4" xfId="20" applyNumberFormat="1" applyFont="1" applyBorder="1">
      <alignment vertical="center"/>
    </xf>
    <xf numFmtId="0" fontId="18" fillId="0" borderId="0" xfId="20" applyFont="1">
      <alignment vertical="center"/>
    </xf>
    <xf numFmtId="176" fontId="18" fillId="0" borderId="7" xfId="20" applyNumberFormat="1" applyFont="1" applyBorder="1">
      <alignment vertical="center"/>
    </xf>
    <xf numFmtId="0" fontId="3" fillId="2" borderId="3" xfId="20" applyFont="1" applyFill="1" applyBorder="1">
      <alignment vertical="center"/>
    </xf>
    <xf numFmtId="176" fontId="18" fillId="2" borderId="4" xfId="20" applyNumberFormat="1" applyFont="1" applyFill="1" applyBorder="1">
      <alignment vertical="center"/>
    </xf>
    <xf numFmtId="176" fontId="18" fillId="0" borderId="8" xfId="20" applyNumberFormat="1" applyFont="1" applyBorder="1">
      <alignment vertical="center"/>
    </xf>
    <xf numFmtId="0" fontId="18" fillId="0" borderId="0" xfId="20" applyFont="1" applyAlignment="1"/>
    <xf numFmtId="176" fontId="24" fillId="0" borderId="3" xfId="14" applyNumberFormat="1" applyFont="1" applyBorder="1" applyAlignment="1">
      <alignment vertical="center"/>
    </xf>
    <xf numFmtId="176" fontId="24" fillId="0" borderId="4" xfId="14" applyNumberFormat="1" applyFont="1" applyBorder="1" applyAlignment="1">
      <alignment vertical="center"/>
    </xf>
    <xf numFmtId="176" fontId="24" fillId="0" borderId="4" xfId="14" applyNumberFormat="1" applyFont="1" applyBorder="1" applyAlignment="1">
      <alignment horizontal="center" vertical="center"/>
    </xf>
    <xf numFmtId="0" fontId="3" fillId="2" borderId="6" xfId="20" applyFont="1" applyFill="1" applyBorder="1">
      <alignment vertical="center"/>
    </xf>
    <xf numFmtId="176" fontId="18" fillId="2" borderId="7" xfId="20" applyNumberFormat="1" applyFont="1" applyFill="1" applyBorder="1">
      <alignment vertical="center"/>
    </xf>
    <xf numFmtId="176" fontId="18" fillId="0" borderId="5" xfId="20" applyNumberFormat="1" applyFont="1" applyBorder="1">
      <alignment vertical="center"/>
    </xf>
    <xf numFmtId="176" fontId="24" fillId="0" borderId="11" xfId="14" applyNumberFormat="1" applyFont="1" applyBorder="1" applyAlignment="1">
      <alignment vertical="center"/>
    </xf>
    <xf numFmtId="176" fontId="24" fillId="0" borderId="12" xfId="14" applyNumberFormat="1" applyFont="1" applyBorder="1" applyAlignment="1">
      <alignment vertical="center"/>
    </xf>
    <xf numFmtId="176" fontId="24" fillId="0" borderId="171" xfId="14" applyNumberFormat="1" applyFont="1" applyBorder="1" applyAlignment="1">
      <alignment horizontal="center" vertical="center"/>
    </xf>
    <xf numFmtId="176" fontId="24" fillId="0" borderId="11" xfId="14" applyNumberFormat="1" applyFont="1" applyBorder="1" applyAlignment="1">
      <alignment horizontal="center" vertical="center"/>
    </xf>
    <xf numFmtId="178" fontId="24" fillId="0" borderId="35" xfId="15" applyNumberFormat="1" applyFont="1" applyBorder="1" applyAlignment="1">
      <alignment horizontal="right" vertical="center" shrinkToFit="1"/>
    </xf>
    <xf numFmtId="178" fontId="24" fillId="0" borderId="172" xfId="15" applyNumberFormat="1" applyFont="1" applyBorder="1" applyAlignment="1">
      <alignment horizontal="right" vertical="center" shrinkToFit="1"/>
    </xf>
    <xf numFmtId="0" fontId="3" fillId="2" borderId="11" xfId="20" applyFont="1" applyFill="1" applyBorder="1">
      <alignment vertical="center"/>
    </xf>
    <xf numFmtId="176" fontId="18" fillId="2" borderId="12" xfId="20" applyNumberFormat="1" applyFont="1" applyFill="1" applyBorder="1">
      <alignment vertical="center"/>
    </xf>
    <xf numFmtId="176" fontId="18" fillId="0" borderId="10" xfId="20" applyNumberFormat="1" applyFont="1" applyBorder="1">
      <alignment vertical="center"/>
    </xf>
    <xf numFmtId="176" fontId="24" fillId="0" borderId="3" xfId="14" applyNumberFormat="1" applyFont="1" applyBorder="1" applyAlignment="1">
      <alignment horizontal="center" vertical="center"/>
    </xf>
    <xf numFmtId="178" fontId="24" fillId="0" borderId="3" xfId="15" applyNumberFormat="1" applyFont="1" applyBorder="1" applyAlignment="1">
      <alignment horizontal="right" vertical="center" shrinkToFit="1"/>
    </xf>
    <xf numFmtId="178" fontId="24" fillId="0" borderId="173" xfId="15" applyNumberFormat="1" applyFont="1" applyBorder="1" applyAlignment="1">
      <alignment horizontal="right" vertical="center" shrinkToFit="1"/>
    </xf>
    <xf numFmtId="178" fontId="18" fillId="2" borderId="34" xfId="19" applyNumberFormat="1" applyFont="1" applyFill="1" applyBorder="1" applyAlignment="1">
      <alignment horizontal="right" vertical="center" shrinkToFit="1"/>
    </xf>
    <xf numFmtId="178" fontId="18" fillId="2" borderId="9" xfId="19" applyNumberFormat="1" applyFont="1" applyFill="1" applyBorder="1" applyAlignment="1">
      <alignment horizontal="right" vertical="center" shrinkToFit="1"/>
    </xf>
    <xf numFmtId="176" fontId="18" fillId="0" borderId="9" xfId="20" applyNumberFormat="1" applyFont="1" applyBorder="1" applyAlignment="1">
      <alignment horizontal="center" vertical="center"/>
    </xf>
    <xf numFmtId="190" fontId="24" fillId="0" borderId="9" xfId="20" applyNumberFormat="1" applyFont="1" applyBorder="1" applyAlignment="1">
      <alignment horizontal="right" vertical="center" shrinkToFit="1"/>
    </xf>
    <xf numFmtId="179" fontId="24" fillId="0" borderId="9" xfId="20" applyNumberFormat="1" applyFont="1" applyBorder="1" applyAlignment="1">
      <alignment horizontal="right" vertical="center" shrinkToFit="1"/>
    </xf>
    <xf numFmtId="178" fontId="18" fillId="0" borderId="9" xfId="20" applyNumberFormat="1" applyFont="1" applyBorder="1" applyAlignment="1">
      <alignment horizontal="right" vertical="center" shrinkToFit="1"/>
    </xf>
    <xf numFmtId="176" fontId="24" fillId="0" borderId="174" xfId="14" applyNumberFormat="1" applyFont="1" applyBorder="1" applyAlignment="1">
      <alignment horizontal="center" vertical="center" wrapText="1"/>
    </xf>
    <xf numFmtId="179" fontId="24" fillId="0" borderId="175" xfId="15" applyNumberFormat="1" applyFont="1" applyBorder="1" applyAlignment="1">
      <alignment horizontal="right" vertical="center" shrinkToFit="1"/>
    </xf>
    <xf numFmtId="179" fontId="24" fillId="0" borderId="171" xfId="15" applyNumberFormat="1" applyFont="1" applyBorder="1" applyAlignment="1">
      <alignment horizontal="right" vertical="center" shrinkToFit="1"/>
    </xf>
    <xf numFmtId="0" fontId="3" fillId="2" borderId="8" xfId="20" applyFont="1" applyFill="1" applyBorder="1">
      <alignment vertical="center"/>
    </xf>
    <xf numFmtId="176" fontId="18" fillId="2" borderId="9" xfId="20" applyNumberFormat="1" applyFont="1" applyFill="1" applyBorder="1" applyAlignment="1">
      <alignment horizontal="center" vertical="center"/>
    </xf>
    <xf numFmtId="176" fontId="18" fillId="0" borderId="176" xfId="20" applyNumberFormat="1" applyFont="1" applyBorder="1" applyAlignment="1">
      <alignment horizontal="center" vertical="center"/>
    </xf>
    <xf numFmtId="190" fontId="24" fillId="0" borderId="176" xfId="20" applyNumberFormat="1" applyFont="1" applyBorder="1" applyAlignment="1">
      <alignment horizontal="right" vertical="center" shrinkToFit="1"/>
    </xf>
    <xf numFmtId="179" fontId="24" fillId="0" borderId="176" xfId="20" applyNumberFormat="1" applyFont="1" applyBorder="1" applyAlignment="1">
      <alignment horizontal="right" vertical="center" shrinkToFit="1"/>
    </xf>
    <xf numFmtId="181" fontId="18" fillId="0" borderId="0" xfId="20" applyNumberFormat="1" applyFont="1">
      <alignment vertical="center"/>
    </xf>
    <xf numFmtId="181" fontId="18" fillId="0" borderId="7" xfId="20" applyNumberFormat="1" applyFont="1" applyBorder="1">
      <alignment vertical="center"/>
    </xf>
    <xf numFmtId="0" fontId="3" fillId="0" borderId="0" xfId="20" applyFont="1" applyAlignment="1"/>
    <xf numFmtId="176" fontId="14" fillId="0" borderId="177" xfId="14" applyNumberFormat="1" applyFont="1" applyBorder="1" applyAlignment="1">
      <alignment horizontal="center" vertical="center"/>
    </xf>
    <xf numFmtId="178" fontId="24" fillId="0" borderId="177" xfId="15" applyNumberFormat="1" applyFont="1" applyBorder="1" applyAlignment="1">
      <alignment horizontal="right" vertical="center" shrinkToFit="1"/>
    </xf>
    <xf numFmtId="178" fontId="24" fillId="0" borderId="178" xfId="15" applyNumberFormat="1" applyFont="1" applyBorder="1" applyAlignment="1">
      <alignment horizontal="right" vertical="center" shrinkToFit="1"/>
    </xf>
    <xf numFmtId="0" fontId="3" fillId="2" borderId="5" xfId="20" applyFont="1" applyFill="1" applyBorder="1">
      <alignment vertical="center"/>
    </xf>
    <xf numFmtId="176" fontId="2" fillId="2" borderId="176" xfId="20" applyNumberFormat="1" applyFont="1" applyFill="1" applyBorder="1" applyAlignment="1">
      <alignment horizontal="center" vertical="center"/>
    </xf>
    <xf numFmtId="178" fontId="18" fillId="2" borderId="4" xfId="19" applyNumberFormat="1" applyFont="1" applyFill="1" applyBorder="1" applyAlignment="1">
      <alignment horizontal="right" vertical="center" shrinkToFit="1"/>
    </xf>
    <xf numFmtId="178" fontId="18" fillId="2" borderId="8" xfId="19" applyNumberFormat="1" applyFont="1" applyFill="1" applyBorder="1" applyAlignment="1">
      <alignment horizontal="right" vertical="center" shrinkToFit="1"/>
    </xf>
    <xf numFmtId="176" fontId="18" fillId="0" borderId="174" xfId="20" applyNumberFormat="1" applyFont="1" applyBorder="1" applyAlignment="1">
      <alignment horizontal="center" vertical="center"/>
    </xf>
    <xf numFmtId="190" fontId="18" fillId="0" borderId="174" xfId="20" applyNumberFormat="1" applyFont="1" applyBorder="1" applyAlignment="1">
      <alignment horizontal="right" vertical="center" shrinkToFit="1"/>
    </xf>
    <xf numFmtId="179" fontId="18" fillId="0" borderId="174" xfId="20" applyNumberFormat="1" applyFont="1" applyBorder="1" applyAlignment="1">
      <alignment horizontal="right" vertical="center" shrinkToFit="1"/>
    </xf>
    <xf numFmtId="178" fontId="18" fillId="2" borderId="176" xfId="20" applyNumberFormat="1" applyFont="1" applyFill="1" applyBorder="1" applyAlignment="1">
      <alignment horizontal="right" vertical="center" shrinkToFit="1"/>
    </xf>
    <xf numFmtId="178" fontId="18" fillId="0" borderId="176" xfId="20" applyNumberFormat="1" applyFont="1" applyBorder="1" applyAlignment="1">
      <alignment horizontal="right" vertical="center" shrinkToFit="1"/>
    </xf>
    <xf numFmtId="181" fontId="18" fillId="0" borderId="6" xfId="20" applyNumberFormat="1" applyFont="1" applyBorder="1">
      <alignment vertical="center"/>
    </xf>
    <xf numFmtId="176" fontId="24" fillId="0" borderId="7" xfId="14" applyNumberFormat="1" applyFont="1" applyBorder="1" applyAlignment="1">
      <alignment horizontal="center" vertical="center" wrapText="1"/>
    </xf>
    <xf numFmtId="179" fontId="24" fillId="0" borderId="179" xfId="15" applyNumberFormat="1" applyFont="1" applyBorder="1" applyAlignment="1">
      <alignment horizontal="right" vertical="center" shrinkToFit="1"/>
    </xf>
    <xf numFmtId="179" fontId="24" fillId="0" borderId="180" xfId="15" applyNumberFormat="1" applyFont="1" applyBorder="1" applyAlignment="1">
      <alignment horizontal="right" vertical="center" shrinkToFit="1"/>
    </xf>
    <xf numFmtId="179" fontId="24" fillId="0" borderId="6" xfId="15" applyNumberFormat="1" applyFont="1" applyBorder="1" applyAlignment="1">
      <alignment horizontal="right" vertical="center" shrinkToFit="1"/>
    </xf>
    <xf numFmtId="0" fontId="3" fillId="2" borderId="10" xfId="20" applyFont="1" applyFill="1" applyBorder="1">
      <alignment vertical="center"/>
    </xf>
    <xf numFmtId="176" fontId="18" fillId="2" borderId="174" xfId="20" applyNumberFormat="1" applyFont="1" applyFill="1" applyBorder="1" applyAlignment="1">
      <alignment horizontal="center" vertical="center"/>
    </xf>
    <xf numFmtId="179" fontId="18" fillId="2" borderId="181" xfId="19" applyNumberFormat="1" applyFont="1" applyFill="1" applyBorder="1" applyAlignment="1">
      <alignment horizontal="right" vertical="center" shrinkToFit="1"/>
    </xf>
    <xf numFmtId="179" fontId="18" fillId="2" borderId="174" xfId="19" applyNumberFormat="1" applyFont="1" applyFill="1" applyBorder="1" applyAlignment="1">
      <alignment horizontal="right" vertical="center" shrinkToFit="1"/>
    </xf>
    <xf numFmtId="176" fontId="18" fillId="0" borderId="0" xfId="20" applyNumberFormat="1" applyFont="1" applyAlignment="1">
      <alignment horizontal="center" vertical="center"/>
    </xf>
    <xf numFmtId="176" fontId="24" fillId="0" borderId="9" xfId="14" applyNumberFormat="1" applyFont="1" applyBorder="1" applyAlignment="1">
      <alignment horizontal="center" vertical="center"/>
    </xf>
    <xf numFmtId="179" fontId="24" fillId="0" borderId="35" xfId="15" applyNumberFormat="1" applyFont="1" applyBorder="1" applyAlignment="1">
      <alignment horizontal="right" vertical="center" shrinkToFit="1"/>
    </xf>
    <xf numFmtId="179" fontId="24" fillId="0" borderId="172" xfId="15" applyNumberFormat="1" applyFont="1" applyBorder="1" applyAlignment="1">
      <alignment horizontal="right" vertical="center" shrinkToFit="1"/>
    </xf>
    <xf numFmtId="176" fontId="18" fillId="0" borderId="1" xfId="20" applyNumberFormat="1" applyFont="1" applyBorder="1">
      <alignment vertical="center"/>
    </xf>
    <xf numFmtId="176" fontId="18" fillId="0" borderId="12" xfId="20" applyNumberFormat="1" applyFont="1" applyBorder="1">
      <alignment vertical="center"/>
    </xf>
    <xf numFmtId="0" fontId="3" fillId="0" borderId="11" xfId="20" applyFont="1" applyBorder="1" applyAlignment="1"/>
    <xf numFmtId="0" fontId="3" fillId="0" borderId="1" xfId="20" applyFont="1" applyBorder="1" applyAlignment="1"/>
    <xf numFmtId="0" fontId="25" fillId="6" borderId="18" xfId="6" applyFont="1" applyFill="1" applyBorder="1" applyAlignment="1"/>
    <xf numFmtId="0" fontId="25" fillId="0" borderId="20" xfId="6" applyFont="1" applyBorder="1" applyAlignment="1">
      <alignment horizontal="center" vertical="center" wrapText="1"/>
    </xf>
    <xf numFmtId="0" fontId="25" fillId="0" borderId="24" xfId="6" applyFont="1" applyBorder="1" applyAlignment="1">
      <alignment horizontal="center" vertical="center" wrapText="1"/>
    </xf>
    <xf numFmtId="0" fontId="25" fillId="0" borderId="62" xfId="6" applyFont="1" applyBorder="1" applyAlignment="1">
      <alignment horizontal="center" vertical="center"/>
    </xf>
    <xf numFmtId="0" fontId="25" fillId="6" borderId="27" xfId="6" applyFont="1" applyFill="1" applyBorder="1" applyAlignment="1">
      <alignment horizontal="right" vertical="top"/>
    </xf>
    <xf numFmtId="0" fontId="25" fillId="6" borderId="65" xfId="6" applyFont="1" applyFill="1" applyBorder="1" applyAlignment="1">
      <alignment horizontal="right" vertical="top"/>
    </xf>
    <xf numFmtId="0" fontId="25" fillId="6" borderId="13" xfId="6" applyFont="1" applyFill="1" applyBorder="1" applyAlignment="1">
      <alignment horizontal="center" vertical="center"/>
    </xf>
    <xf numFmtId="188" fontId="25" fillId="0" borderId="13" xfId="6" applyNumberFormat="1" applyFont="1" applyBorder="1" applyAlignment="1">
      <alignment horizontal="right" vertical="center" shrinkToFit="1"/>
    </xf>
    <xf numFmtId="188" fontId="25" fillId="0" borderId="16" xfId="6" applyNumberFormat="1" applyFont="1" applyBorder="1" applyAlignment="1">
      <alignment horizontal="right" vertical="center" shrinkToFit="1"/>
    </xf>
    <xf numFmtId="188" fontId="25" fillId="0" borderId="79" xfId="6" applyNumberFormat="1" applyFont="1" applyBorder="1" applyAlignment="1">
      <alignment horizontal="right" vertical="center" shrinkToFit="1"/>
    </xf>
    <xf numFmtId="0" fontId="25" fillId="6" borderId="32" xfId="6" applyFont="1" applyFill="1" applyBorder="1" applyAlignment="1">
      <alignment horizontal="center" vertical="center"/>
    </xf>
    <xf numFmtId="188" fontId="25" fillId="0" borderId="32" xfId="6" applyNumberFormat="1" applyFont="1" applyBorder="1" applyAlignment="1">
      <alignment horizontal="right" vertical="center" shrinkToFit="1"/>
    </xf>
    <xf numFmtId="188" fontId="25" fillId="0" borderId="35" xfId="6" applyNumberFormat="1" applyFont="1" applyBorder="1" applyAlignment="1">
      <alignment horizontal="right" vertical="center" shrinkToFit="1"/>
    </xf>
    <xf numFmtId="188" fontId="25" fillId="0" borderId="182" xfId="6" applyNumberFormat="1" applyFont="1" applyBorder="1" applyAlignment="1">
      <alignment horizontal="right" vertical="center" shrinkToFit="1"/>
    </xf>
    <xf numFmtId="0" fontId="26" fillId="0" borderId="0" xfId="6" applyFont="1" applyAlignment="1">
      <alignment horizontal="right" vertical="center"/>
    </xf>
    <xf numFmtId="0" fontId="25" fillId="6" borderId="56" xfId="6" applyFont="1" applyFill="1" applyBorder="1" applyAlignment="1">
      <alignment horizontal="center" vertical="center"/>
    </xf>
    <xf numFmtId="188" fontId="25" fillId="0" borderId="46" xfId="6" applyNumberFormat="1" applyFont="1" applyBorder="1" applyAlignment="1">
      <alignment horizontal="right" vertical="center" shrinkToFit="1"/>
    </xf>
    <xf numFmtId="188" fontId="25" fillId="0" borderId="49" xfId="6" applyNumberFormat="1" applyFont="1" applyBorder="1" applyAlignment="1">
      <alignment horizontal="right" vertical="center" shrinkToFit="1"/>
    </xf>
    <xf numFmtId="188" fontId="25" fillId="0" borderId="63" xfId="6" applyNumberFormat="1" applyFont="1" applyBorder="1" applyAlignment="1">
      <alignment horizontal="right" vertical="center" shrinkToFit="1"/>
    </xf>
    <xf numFmtId="0" fontId="25" fillId="0" borderId="0" xfId="18" applyFont="1">
      <alignment vertical="center"/>
    </xf>
    <xf numFmtId="0" fontId="25" fillId="7" borderId="18" xfId="18" applyFont="1" applyFill="1" applyBorder="1" applyAlignment="1"/>
    <xf numFmtId="0" fontId="25" fillId="0" borderId="57" xfId="18" applyFont="1" applyBorder="1" applyAlignment="1">
      <alignment vertical="center" wrapText="1"/>
    </xf>
    <xf numFmtId="0" fontId="25" fillId="0" borderId="58" xfId="18" applyFont="1" applyBorder="1">
      <alignment vertical="center"/>
    </xf>
    <xf numFmtId="0" fontId="25" fillId="0" borderId="24" xfId="18" applyFont="1" applyBorder="1">
      <alignment vertical="center"/>
    </xf>
    <xf numFmtId="0" fontId="25" fillId="0" borderId="62" xfId="18" applyFont="1" applyBorder="1">
      <alignment vertical="center"/>
    </xf>
    <xf numFmtId="0" fontId="27" fillId="0" borderId="0" xfId="18" applyFont="1">
      <alignment vertical="center"/>
    </xf>
    <xf numFmtId="0" fontId="25" fillId="7" borderId="27" xfId="18" applyFont="1" applyFill="1" applyBorder="1" applyAlignment="1">
      <alignment horizontal="right" vertical="top"/>
    </xf>
    <xf numFmtId="0" fontId="27" fillId="0" borderId="0" xfId="18" applyFont="1" applyAlignment="1">
      <alignment vertical="center" wrapText="1"/>
    </xf>
    <xf numFmtId="0" fontId="25" fillId="7" borderId="65" xfId="18" applyFont="1" applyFill="1" applyBorder="1" applyAlignment="1">
      <alignment horizontal="right" vertical="top"/>
    </xf>
    <xf numFmtId="0" fontId="25" fillId="7" borderId="25" xfId="18" applyFont="1" applyFill="1" applyBorder="1" applyAlignment="1">
      <alignment horizontal="center" vertical="center"/>
    </xf>
    <xf numFmtId="188" fontId="25" fillId="0" borderId="183" xfId="18" applyNumberFormat="1" applyFont="1" applyBorder="1" applyAlignment="1">
      <alignment horizontal="right" vertical="center" shrinkToFit="1"/>
    </xf>
    <xf numFmtId="188" fontId="25" fillId="0" borderId="184" xfId="18" applyNumberFormat="1" applyFont="1" applyBorder="1" applyAlignment="1">
      <alignment horizontal="right" vertical="center" shrinkToFit="1"/>
    </xf>
    <xf numFmtId="188" fontId="25" fillId="0" borderId="79" xfId="18" applyNumberFormat="1" applyFont="1" applyBorder="1" applyAlignment="1">
      <alignment horizontal="right" vertical="center" shrinkToFit="1"/>
    </xf>
    <xf numFmtId="0" fontId="25" fillId="7" borderId="32" xfId="18" applyFont="1" applyFill="1" applyBorder="1" applyAlignment="1">
      <alignment horizontal="center" vertical="center"/>
    </xf>
    <xf numFmtId="188" fontId="25" fillId="0" borderId="185" xfId="18" applyNumberFormat="1" applyFont="1" applyBorder="1" applyAlignment="1">
      <alignment horizontal="right" vertical="center" shrinkToFit="1"/>
    </xf>
    <xf numFmtId="188" fontId="25" fillId="0" borderId="9" xfId="18" applyNumberFormat="1" applyFont="1" applyBorder="1" applyAlignment="1">
      <alignment horizontal="right" vertical="center" shrinkToFit="1"/>
    </xf>
    <xf numFmtId="188" fontId="25" fillId="0" borderId="182" xfId="18" applyNumberFormat="1" applyFont="1" applyBorder="1" applyAlignment="1">
      <alignment horizontal="right" vertical="center" shrinkToFit="1"/>
    </xf>
    <xf numFmtId="0" fontId="25" fillId="7" borderId="46" xfId="18" applyFont="1" applyFill="1" applyBorder="1" applyAlignment="1">
      <alignment horizontal="center" vertical="center"/>
    </xf>
    <xf numFmtId="188" fontId="25" fillId="0" borderId="186" xfId="18" applyNumberFormat="1" applyFont="1" applyBorder="1" applyAlignment="1">
      <alignment horizontal="right" vertical="center" shrinkToFit="1"/>
    </xf>
    <xf numFmtId="188" fontId="25" fillId="0" borderId="187" xfId="18" applyNumberFormat="1" applyFont="1" applyBorder="1" applyAlignment="1">
      <alignment horizontal="right" vertical="center" shrinkToFit="1"/>
    </xf>
    <xf numFmtId="188" fontId="25" fillId="0" borderId="63" xfId="18" applyNumberFormat="1" applyFont="1" applyBorder="1" applyAlignment="1">
      <alignment horizontal="right" vertical="center" shrinkToFit="1"/>
    </xf>
    <xf numFmtId="0" fontId="27" fillId="6" borderId="18" xfId="8" applyFont="1" applyFill="1" applyBorder="1" applyAlignment="1"/>
    <xf numFmtId="0" fontId="27" fillId="0" borderId="0" xfId="8" applyFont="1" applyAlignment="1"/>
    <xf numFmtId="0" fontId="28" fillId="0" borderId="0" xfId="8" applyFont="1" applyAlignment="1"/>
    <xf numFmtId="0" fontId="28" fillId="8" borderId="18" xfId="8" applyFont="1" applyFill="1" applyBorder="1" applyAlignment="1"/>
    <xf numFmtId="0" fontId="29" fillId="0" borderId="0" xfId="8" applyFont="1" applyAlignment="1">
      <alignment horizontal="center" vertical="center" wrapText="1"/>
    </xf>
    <xf numFmtId="0" fontId="29" fillId="0" borderId="0" xfId="8" applyFont="1" applyAlignment="1">
      <alignment vertical="center" wrapText="1"/>
    </xf>
    <xf numFmtId="0" fontId="27" fillId="6" borderId="27" xfId="8" applyFont="1" applyFill="1" applyBorder="1" applyAlignment="1"/>
    <xf numFmtId="0" fontId="28" fillId="0" borderId="0" xfId="8" applyFont="1">
      <alignment vertical="center"/>
    </xf>
    <xf numFmtId="0" fontId="28" fillId="8" borderId="27" xfId="8" applyFont="1" applyFill="1" applyBorder="1" applyAlignment="1"/>
    <xf numFmtId="0" fontId="27" fillId="0" borderId="4" xfId="8" applyFont="1" applyBorder="1" applyAlignment="1">
      <alignment vertical="center" wrapText="1"/>
    </xf>
    <xf numFmtId="0" fontId="27" fillId="0" borderId="8" xfId="8" applyFont="1" applyBorder="1">
      <alignment vertical="center"/>
    </xf>
    <xf numFmtId="0" fontId="27" fillId="0" borderId="3" xfId="8" applyFont="1" applyBorder="1">
      <alignment vertical="center"/>
    </xf>
    <xf numFmtId="0" fontId="27" fillId="0" borderId="38" xfId="8" applyFont="1" applyBorder="1">
      <alignment vertical="center"/>
    </xf>
    <xf numFmtId="0" fontId="28" fillId="0" borderId="0" xfId="8" applyFont="1" applyAlignment="1">
      <alignment vertical="top"/>
    </xf>
    <xf numFmtId="0" fontId="27" fillId="6" borderId="27" xfId="8" applyFont="1" applyFill="1" applyBorder="1" applyAlignment="1">
      <alignment horizontal="right" vertical="center"/>
    </xf>
    <xf numFmtId="0" fontId="28" fillId="8" borderId="27" xfId="8" applyFont="1" applyFill="1" applyBorder="1" applyAlignment="1">
      <alignment horizontal="right" vertical="center"/>
    </xf>
    <xf numFmtId="0" fontId="31" fillId="0" borderId="0" xfId="8" applyFont="1">
      <alignment vertical="center"/>
    </xf>
    <xf numFmtId="0" fontId="27" fillId="6" borderId="65" xfId="8" applyFont="1" applyFill="1" applyBorder="1" applyAlignment="1">
      <alignment horizontal="right" vertical="top"/>
    </xf>
    <xf numFmtId="0" fontId="28" fillId="8" borderId="65" xfId="8" applyFont="1" applyFill="1" applyBorder="1" applyAlignment="1">
      <alignment horizontal="right" vertical="top"/>
    </xf>
    <xf numFmtId="0" fontId="27" fillId="6" borderId="25" xfId="8" applyFont="1" applyFill="1" applyBorder="1" applyAlignment="1">
      <alignment horizontal="center" vertical="center"/>
    </xf>
    <xf numFmtId="178" fontId="27" fillId="0" borderId="183" xfId="8" applyNumberFormat="1" applyFont="1" applyBorder="1" applyAlignment="1">
      <alignment horizontal="right" vertical="center" shrinkToFit="1"/>
    </xf>
    <xf numFmtId="178" fontId="27" fillId="0" borderId="184" xfId="8" applyNumberFormat="1" applyFont="1" applyBorder="1" applyAlignment="1">
      <alignment horizontal="right" vertical="center" shrinkToFit="1"/>
    </xf>
    <xf numFmtId="178" fontId="27" fillId="0" borderId="79" xfId="8" applyNumberFormat="1" applyFont="1" applyBorder="1" applyAlignment="1">
      <alignment horizontal="right" vertical="center" shrinkToFit="1"/>
    </xf>
    <xf numFmtId="178" fontId="28" fillId="0" borderId="0" xfId="8" applyNumberFormat="1" applyFont="1" applyAlignment="1">
      <alignment horizontal="right" vertical="center" shrinkToFit="1"/>
    </xf>
    <xf numFmtId="0" fontId="28" fillId="8" borderId="25" xfId="8" applyFont="1" applyFill="1" applyBorder="1" applyAlignment="1">
      <alignment horizontal="center" vertical="center"/>
    </xf>
    <xf numFmtId="178" fontId="28" fillId="0" borderId="183" xfId="8" applyNumberFormat="1" applyFont="1" applyBorder="1" applyAlignment="1" applyProtection="1">
      <alignment horizontal="right" vertical="center" shrinkToFit="1"/>
      <protection locked="0"/>
    </xf>
    <xf numFmtId="178" fontId="28" fillId="0" borderId="14" xfId="8" applyNumberFormat="1" applyFont="1" applyBorder="1" applyAlignment="1" applyProtection="1">
      <alignment horizontal="right" vertical="center" shrinkToFit="1"/>
      <protection locked="0"/>
    </xf>
    <xf numFmtId="178" fontId="28" fillId="0" borderId="79" xfId="8" applyNumberFormat="1" applyFont="1" applyBorder="1" applyAlignment="1" applyProtection="1">
      <alignment horizontal="right" vertical="center" shrinkToFit="1"/>
      <protection locked="0"/>
    </xf>
    <xf numFmtId="0" fontId="27" fillId="6" borderId="32" xfId="8" applyFont="1" applyFill="1" applyBorder="1" applyAlignment="1">
      <alignment horizontal="center" vertical="center"/>
    </xf>
    <xf numFmtId="178" fontId="27" fillId="0" borderId="185" xfId="8" applyNumberFormat="1" applyFont="1" applyBorder="1" applyAlignment="1">
      <alignment horizontal="right" vertical="center" shrinkToFit="1"/>
    </xf>
    <xf numFmtId="178" fontId="27" fillId="0" borderId="9" xfId="8" applyNumberFormat="1" applyFont="1" applyBorder="1" applyAlignment="1">
      <alignment horizontal="right" vertical="center" shrinkToFit="1"/>
    </xf>
    <xf numFmtId="178" fontId="27" fillId="0" borderId="182" xfId="8" applyNumberFormat="1" applyFont="1" applyBorder="1" applyAlignment="1">
      <alignment horizontal="right" vertical="center" shrinkToFit="1"/>
    </xf>
    <xf numFmtId="0" fontId="28" fillId="8" borderId="32" xfId="8" applyFont="1" applyFill="1" applyBorder="1" applyAlignment="1">
      <alignment horizontal="center" vertical="center"/>
    </xf>
    <xf numFmtId="178" fontId="28" fillId="0" borderId="185" xfId="8" applyNumberFormat="1" applyFont="1" applyBorder="1" applyAlignment="1" applyProtection="1">
      <alignment horizontal="right" vertical="center" shrinkToFit="1"/>
      <protection locked="0"/>
    </xf>
    <xf numFmtId="178" fontId="28" fillId="0" borderId="33" xfId="8" applyNumberFormat="1" applyFont="1" applyBorder="1" applyAlignment="1" applyProtection="1">
      <alignment horizontal="right" vertical="center" shrinkToFit="1"/>
      <protection locked="0"/>
    </xf>
    <xf numFmtId="178" fontId="28" fillId="0" borderId="182" xfId="8" applyNumberFormat="1" applyFont="1" applyBorder="1" applyAlignment="1" applyProtection="1">
      <alignment horizontal="right" vertical="center" shrinkToFit="1"/>
      <protection locked="0"/>
    </xf>
    <xf numFmtId="0" fontId="26" fillId="0" borderId="0" xfId="8" applyFont="1" applyAlignment="1">
      <alignment horizontal="center" vertical="center"/>
    </xf>
    <xf numFmtId="0" fontId="27" fillId="6" borderId="56" xfId="8" applyFont="1" applyFill="1" applyBorder="1" applyAlignment="1">
      <alignment horizontal="center" vertical="center"/>
    </xf>
    <xf numFmtId="178" fontId="27" fillId="0" borderId="186" xfId="8" applyNumberFormat="1" applyFont="1" applyBorder="1" applyAlignment="1">
      <alignment horizontal="right" vertical="center" shrinkToFit="1"/>
    </xf>
    <xf numFmtId="178" fontId="27" fillId="0" borderId="187" xfId="8" applyNumberFormat="1" applyFont="1" applyBorder="1" applyAlignment="1">
      <alignment horizontal="right" vertical="center" shrinkToFit="1"/>
    </xf>
    <xf numFmtId="178" fontId="27" fillId="0" borderId="63" xfId="8" applyNumberFormat="1" applyFont="1" applyBorder="1" applyAlignment="1">
      <alignment horizontal="right" vertical="center" shrinkToFit="1"/>
    </xf>
    <xf numFmtId="0" fontId="32" fillId="0" borderId="0" xfId="8" applyFont="1" applyAlignment="1">
      <alignment horizontal="center" vertical="center" shrinkToFit="1"/>
    </xf>
    <xf numFmtId="0" fontId="28" fillId="8" borderId="56" xfId="8" applyFont="1" applyFill="1" applyBorder="1" applyAlignment="1">
      <alignment horizontal="center" vertical="center"/>
    </xf>
    <xf numFmtId="178" fontId="28" fillId="0" borderId="186" xfId="8" applyNumberFormat="1" applyFont="1" applyBorder="1" applyAlignment="1" applyProtection="1">
      <alignment horizontal="right" vertical="center" shrinkToFit="1"/>
      <protection locked="0"/>
    </xf>
    <xf numFmtId="178" fontId="28" fillId="0" borderId="47" xfId="8" applyNumberFormat="1" applyFont="1" applyBorder="1" applyAlignment="1" applyProtection="1">
      <alignment horizontal="right" vertical="center" shrinkToFit="1"/>
      <protection locked="0"/>
    </xf>
    <xf numFmtId="178" fontId="28" fillId="0" borderId="63" xfId="8" applyNumberFormat="1" applyFont="1" applyBorder="1" applyAlignment="1" applyProtection="1">
      <alignment horizontal="right" vertical="center" shrinkToFit="1"/>
      <protection locked="0"/>
    </xf>
    <xf numFmtId="0" fontId="27" fillId="0" borderId="0" xfId="7" applyFont="1" applyAlignment="1"/>
    <xf numFmtId="0" fontId="27" fillId="0" borderId="34" xfId="7" applyFont="1" applyBorder="1">
      <alignment vertical="center"/>
    </xf>
    <xf numFmtId="0" fontId="27" fillId="0" borderId="8" xfId="7" applyFont="1" applyBorder="1" applyAlignment="1">
      <alignment vertical="center" wrapText="1"/>
    </xf>
    <xf numFmtId="0" fontId="27" fillId="0" borderId="0" xfId="7" applyFont="1" applyAlignment="1">
      <alignment horizontal="left" vertical="center"/>
    </xf>
    <xf numFmtId="178" fontId="27" fillId="0" borderId="183" xfId="7" applyNumberFormat="1" applyFont="1" applyBorder="1" applyAlignment="1">
      <alignment horizontal="right" vertical="center" shrinkToFit="1"/>
    </xf>
    <xf numFmtId="178" fontId="27" fillId="0" borderId="184" xfId="7" applyNumberFormat="1" applyFont="1" applyBorder="1" applyAlignment="1">
      <alignment horizontal="right" vertical="center" shrinkToFit="1"/>
    </xf>
    <xf numFmtId="178" fontId="27" fillId="0" borderId="79" xfId="7" applyNumberFormat="1" applyFont="1" applyBorder="1" applyAlignment="1">
      <alignment horizontal="right" vertical="center" shrinkToFit="1"/>
    </xf>
    <xf numFmtId="178" fontId="27" fillId="0" borderId="0" xfId="7" applyNumberFormat="1" applyFont="1" applyAlignment="1">
      <alignment horizontal="right" vertical="center"/>
    </xf>
    <xf numFmtId="178" fontId="27" fillId="0" borderId="185" xfId="7" applyNumberFormat="1" applyFont="1" applyBorder="1" applyAlignment="1">
      <alignment horizontal="right" vertical="center" shrinkToFit="1"/>
    </xf>
    <xf numFmtId="178" fontId="27" fillId="0" borderId="9" xfId="7" applyNumberFormat="1" applyFont="1" applyBorder="1" applyAlignment="1">
      <alignment horizontal="right" vertical="center" shrinkToFit="1"/>
    </xf>
    <xf numFmtId="178" fontId="27" fillId="0" borderId="182" xfId="7" applyNumberFormat="1" applyFont="1" applyBorder="1" applyAlignment="1">
      <alignment horizontal="right" vertical="center" shrinkToFit="1"/>
    </xf>
    <xf numFmtId="0" fontId="27" fillId="6" borderId="46" xfId="7" applyFont="1" applyFill="1" applyBorder="1" applyAlignment="1">
      <alignment horizontal="center" vertical="center"/>
    </xf>
    <xf numFmtId="178" fontId="27" fillId="0" borderId="186" xfId="7" applyNumberFormat="1" applyFont="1" applyBorder="1" applyAlignment="1">
      <alignment horizontal="right" vertical="center" shrinkToFit="1"/>
    </xf>
    <xf numFmtId="178" fontId="27" fillId="0" borderId="187" xfId="7" applyNumberFormat="1" applyFont="1" applyBorder="1" applyAlignment="1">
      <alignment horizontal="right" vertical="center" shrinkToFit="1"/>
    </xf>
    <xf numFmtId="178" fontId="27" fillId="0" borderId="63" xfId="7" applyNumberFormat="1" applyFont="1" applyBorder="1" applyAlignment="1">
      <alignment horizontal="right" vertical="center" shrinkToFit="1"/>
    </xf>
    <xf numFmtId="0" fontId="33" fillId="6" borderId="18" xfId="6" applyFont="1" applyFill="1" applyBorder="1" applyAlignment="1"/>
    <xf numFmtId="0" fontId="33" fillId="0" borderId="20" xfId="6" applyFont="1" applyBorder="1" applyAlignment="1">
      <alignment horizontal="center" vertical="center" wrapText="1"/>
    </xf>
    <xf numFmtId="0" fontId="33" fillId="0" borderId="24" xfId="6" applyFont="1" applyBorder="1" applyAlignment="1">
      <alignment horizontal="center" vertical="center" wrapText="1"/>
    </xf>
    <xf numFmtId="0" fontId="33" fillId="0" borderId="14" xfId="6" applyFont="1" applyBorder="1" applyAlignment="1">
      <alignment horizontal="center" vertical="center"/>
    </xf>
    <xf numFmtId="0" fontId="33" fillId="0" borderId="17" xfId="6" applyFont="1" applyBorder="1" applyAlignment="1">
      <alignment horizontal="center" vertical="center"/>
    </xf>
    <xf numFmtId="0" fontId="33" fillId="0" borderId="18" xfId="6" applyFont="1" applyBorder="1" applyAlignment="1">
      <alignment horizontal="center" vertical="center"/>
    </xf>
    <xf numFmtId="0" fontId="33" fillId="6" borderId="27" xfId="6" applyFont="1" applyFill="1" applyBorder="1" applyAlignment="1">
      <alignment horizontal="right" vertical="top"/>
    </xf>
    <xf numFmtId="0" fontId="33" fillId="6" borderId="65" xfId="6" applyFont="1" applyFill="1" applyBorder="1" applyAlignment="1">
      <alignment horizontal="right" vertical="top"/>
    </xf>
    <xf numFmtId="0" fontId="34" fillId="8" borderId="32" xfId="5" applyFont="1" applyFill="1" applyBorder="1" applyAlignment="1">
      <alignment horizontal="center" vertical="center"/>
    </xf>
    <xf numFmtId="178" fontId="33" fillId="0" borderId="32" xfId="5" applyNumberFormat="1" applyFont="1" applyBorder="1" applyAlignment="1">
      <alignment horizontal="right" vertical="center" shrinkToFit="1"/>
    </xf>
    <xf numFmtId="178" fontId="33" fillId="0" borderId="35" xfId="5" applyNumberFormat="1" applyFont="1" applyBorder="1" applyAlignment="1">
      <alignment horizontal="right" vertical="center" shrinkToFit="1"/>
    </xf>
    <xf numFmtId="178" fontId="33" fillId="0" borderId="9" xfId="5" applyNumberFormat="1" applyFont="1" applyBorder="1" applyAlignment="1">
      <alignment horizontal="right" vertical="center" shrinkToFit="1"/>
    </xf>
    <xf numFmtId="178" fontId="33" fillId="0" borderId="9" xfId="5" applyNumberFormat="1" applyFont="1" applyBorder="1" applyAlignment="1" applyProtection="1">
      <alignment horizontal="right" vertical="center" shrinkToFit="1"/>
      <protection locked="0"/>
    </xf>
    <xf numFmtId="178" fontId="33" fillId="0" borderId="182" xfId="5" applyNumberFormat="1" applyFont="1" applyBorder="1" applyAlignment="1" applyProtection="1">
      <alignment horizontal="right" vertical="center" shrinkToFit="1"/>
      <protection locked="0"/>
    </xf>
    <xf numFmtId="178" fontId="33" fillId="0" borderId="37" xfId="5" applyNumberFormat="1" applyFont="1" applyBorder="1" applyAlignment="1">
      <alignment horizontal="right" vertical="center" shrinkToFit="1"/>
    </xf>
    <xf numFmtId="0" fontId="26" fillId="0" borderId="0" xfId="6" applyFont="1" applyAlignment="1">
      <alignment horizontal="right"/>
    </xf>
    <xf numFmtId="0" fontId="34" fillId="8" borderId="56" xfId="5" applyFont="1" applyFill="1" applyBorder="1" applyAlignment="1">
      <alignment horizontal="center" vertical="center"/>
    </xf>
    <xf numFmtId="178" fontId="33" fillId="0" borderId="46" xfId="5" applyNumberFormat="1" applyFont="1" applyBorder="1" applyAlignment="1">
      <alignment horizontal="right" vertical="center" shrinkToFit="1"/>
    </xf>
    <xf numFmtId="178" fontId="33" fillId="0" borderId="49" xfId="5" applyNumberFormat="1" applyFont="1" applyBorder="1" applyAlignment="1">
      <alignment horizontal="right" vertical="center" shrinkToFit="1"/>
    </xf>
    <xf numFmtId="178" fontId="33" fillId="0" borderId="187" xfId="5" applyNumberFormat="1" applyFont="1" applyBorder="1" applyAlignment="1">
      <alignment horizontal="right" vertical="center" shrinkToFit="1"/>
    </xf>
    <xf numFmtId="178" fontId="33" fillId="0" borderId="187" xfId="5" applyNumberFormat="1" applyFont="1" applyBorder="1" applyAlignment="1" applyProtection="1">
      <alignment horizontal="right" vertical="center" shrinkToFit="1"/>
      <protection locked="0"/>
    </xf>
    <xf numFmtId="178" fontId="33" fillId="0" borderId="63" xfId="5" applyNumberFormat="1" applyFont="1" applyBorder="1" applyAlignment="1" applyProtection="1">
      <alignment horizontal="right" vertical="center" shrinkToFit="1"/>
      <protection locked="0"/>
    </xf>
    <xf numFmtId="178" fontId="33" fillId="0" borderId="56" xfId="5" applyNumberFormat="1" applyFont="1" applyBorder="1" applyAlignment="1">
      <alignment horizontal="right" vertical="center" shrinkToFit="1"/>
    </xf>
    <xf numFmtId="0" fontId="3" fillId="0" borderId="0" xfId="20" applyFont="1" applyAlignment="1">
      <alignment horizontal="center" vertical="center"/>
    </xf>
    <xf numFmtId="0" fontId="3" fillId="0" borderId="8" xfId="20" applyFont="1" applyBorder="1" applyAlignment="1">
      <alignment horizontal="center" vertical="center"/>
    </xf>
    <xf numFmtId="0" fontId="3" fillId="0" borderId="5" xfId="20" applyFont="1" applyBorder="1" applyAlignment="1">
      <alignment horizontal="center" vertical="center"/>
    </xf>
    <xf numFmtId="0" fontId="3" fillId="0" borderId="10" xfId="20" applyFont="1" applyBorder="1" applyAlignment="1">
      <alignment horizontal="center" vertical="center"/>
    </xf>
    <xf numFmtId="0" fontId="3" fillId="0" borderId="9" xfId="20" applyFont="1" applyBorder="1" applyAlignment="1">
      <alignment horizontal="center" vertical="center"/>
    </xf>
    <xf numFmtId="0" fontId="3" fillId="0" borderId="3" xfId="20" applyFont="1" applyBorder="1" applyAlignment="1" applyProtection="1">
      <alignment horizontal="left" vertical="top" wrapText="1"/>
      <protection locked="0"/>
    </xf>
    <xf numFmtId="0" fontId="3" fillId="0" borderId="6" xfId="20" applyFont="1" applyBorder="1" applyAlignment="1" applyProtection="1">
      <alignment horizontal="left" vertical="top" wrapText="1"/>
      <protection locked="0"/>
    </xf>
    <xf numFmtId="0" fontId="3" fillId="0" borderId="11" xfId="20" applyFont="1" applyBorder="1" applyAlignment="1" applyProtection="1">
      <alignment horizontal="left" vertical="top" wrapText="1"/>
      <protection locked="0"/>
    </xf>
    <xf numFmtId="0" fontId="3" fillId="0" borderId="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 xfId="20" applyFont="1" applyBorder="1" applyAlignment="1" applyProtection="1">
      <alignment horizontal="left" vertical="top" wrapText="1"/>
      <protection locked="0"/>
    </xf>
    <xf numFmtId="0" fontId="3" fillId="0" borderId="4" xfId="20" applyFont="1" applyBorder="1" applyAlignment="1" applyProtection="1">
      <alignment horizontal="left" vertical="top" wrapText="1"/>
      <protection locked="0"/>
    </xf>
    <xf numFmtId="0" fontId="3" fillId="0" borderId="7" xfId="20" applyFont="1" applyBorder="1" applyAlignment="1" applyProtection="1">
      <alignment horizontal="left" vertical="top" wrapText="1"/>
      <protection locked="0"/>
    </xf>
    <xf numFmtId="0" fontId="3" fillId="0" borderId="12" xfId="20" applyFont="1" applyBorder="1" applyAlignment="1" applyProtection="1">
      <alignment horizontal="left" vertical="top" wrapText="1"/>
      <protection locked="0"/>
    </xf>
    <xf numFmtId="177" fontId="3" fillId="2" borderId="0" xfId="19" applyNumberFormat="1" applyFont="1" applyFill="1" applyAlignment="1">
      <alignment horizontal="center" vertical="center" wrapText="1"/>
    </xf>
    <xf numFmtId="177" fontId="3" fillId="0" borderId="0" xfId="19" applyNumberFormat="1" applyFont="1" applyAlignment="1">
      <alignment horizontal="center" vertical="center" wrapText="1"/>
    </xf>
    <xf numFmtId="179" fontId="3" fillId="2" borderId="0" xfId="19" applyNumberFormat="1" applyFont="1" applyFill="1" applyAlignment="1">
      <alignment horizontal="center" vertical="center"/>
    </xf>
    <xf numFmtId="177" fontId="3" fillId="2" borderId="9" xfId="19" applyNumberFormat="1" applyFont="1" applyFill="1" applyBorder="1" applyAlignment="1">
      <alignment horizontal="center" vertical="center" wrapText="1"/>
    </xf>
    <xf numFmtId="179" fontId="3" fillId="2" borderId="9" xfId="19" applyNumberFormat="1" applyFont="1" applyFill="1" applyBorder="1" applyAlignment="1">
      <alignment horizontal="center" vertical="center"/>
    </xf>
    <xf numFmtId="176" fontId="1" fillId="0" borderId="0" xfId="20" applyNumberFormat="1" applyAlignment="1">
      <alignment horizontal="center" vertical="center"/>
    </xf>
    <xf numFmtId="179" fontId="3" fillId="2" borderId="0" xfId="19" applyNumberFormat="1" applyFont="1" applyFill="1" applyAlignment="1">
      <alignment horizontal="center" vertical="center" wrapText="1"/>
    </xf>
    <xf numFmtId="179" fontId="3" fillId="0" borderId="0" xfId="20" applyNumberFormat="1" applyFont="1" applyAlignment="1">
      <alignment horizontal="center" vertical="center"/>
    </xf>
    <xf numFmtId="49" fontId="10" fillId="0" borderId="0" xfId="9" applyNumberFormat="1" applyFont="1" applyAlignment="1">
      <alignment horizontal="center" vertical="center"/>
    </xf>
    <xf numFmtId="0" fontId="2" fillId="0" borderId="18" xfId="9" applyFont="1" applyBorder="1" applyAlignment="1">
      <alignment horizontal="center" vertical="center"/>
    </xf>
    <xf numFmtId="0" fontId="2" fillId="0" borderId="27" xfId="9" applyFont="1" applyBorder="1" applyAlignment="1">
      <alignment horizontal="center" vertical="center"/>
    </xf>
    <xf numFmtId="0" fontId="2" fillId="0" borderId="65" xfId="9" applyFont="1" applyBorder="1" applyAlignment="1">
      <alignment horizontal="center" vertical="center"/>
    </xf>
    <xf numFmtId="0" fontId="2" fillId="0" borderId="19" xfId="9" applyFont="1" applyBorder="1" applyAlignment="1">
      <alignment horizontal="center" vertical="center"/>
    </xf>
    <xf numFmtId="0" fontId="2" fillId="0" borderId="28" xfId="9" applyFont="1" applyBorder="1" applyAlignment="1">
      <alignment horizontal="center" vertical="center"/>
    </xf>
    <xf numFmtId="0" fontId="2" fillId="0" borderId="54" xfId="9" applyFont="1" applyBorder="1" applyAlignment="1">
      <alignment horizontal="center" vertical="center"/>
    </xf>
    <xf numFmtId="0" fontId="14" fillId="0" borderId="19" xfId="2" applyFont="1" applyBorder="1" applyAlignment="1">
      <alignment horizontal="left" vertical="center"/>
    </xf>
    <xf numFmtId="0" fontId="14" fillId="0" borderId="28" xfId="2" applyFont="1" applyBorder="1" applyAlignment="1">
      <alignment horizontal="left" vertical="center"/>
    </xf>
    <xf numFmtId="0" fontId="14" fillId="0" borderId="54" xfId="2" applyFont="1" applyBorder="1" applyAlignment="1">
      <alignment horizontal="left" vertical="center"/>
    </xf>
    <xf numFmtId="176" fontId="2" fillId="0" borderId="19" xfId="9" applyNumberFormat="1" applyFont="1" applyBorder="1" applyAlignment="1">
      <alignment horizontal="right" vertical="center" shrinkToFit="1"/>
    </xf>
    <xf numFmtId="176" fontId="2" fillId="0" borderId="28" xfId="9" applyNumberFormat="1" applyFont="1" applyBorder="1" applyAlignment="1">
      <alignment horizontal="right" vertical="center" shrinkToFit="1"/>
    </xf>
    <xf numFmtId="176" fontId="2" fillId="0" borderId="54" xfId="9" applyNumberFormat="1" applyFont="1" applyBorder="1" applyAlignment="1">
      <alignment horizontal="right" vertical="center" shrinkToFit="1"/>
    </xf>
    <xf numFmtId="0" fontId="2" fillId="0" borderId="19" xfId="9" applyFont="1" applyBorder="1" applyAlignment="1">
      <alignment horizontal="left" vertical="center"/>
    </xf>
    <xf numFmtId="0" fontId="2" fillId="0" borderId="28" xfId="9" applyFont="1" applyBorder="1" applyAlignment="1">
      <alignment horizontal="left" vertical="center"/>
    </xf>
    <xf numFmtId="0" fontId="2" fillId="0" borderId="54" xfId="9" applyFont="1" applyBorder="1" applyAlignment="1">
      <alignment horizontal="left" vertical="center"/>
    </xf>
    <xf numFmtId="185" fontId="2" fillId="0" borderId="19" xfId="9" applyNumberFormat="1" applyFont="1" applyBorder="1" applyAlignment="1">
      <alignment horizontal="right" vertical="center" shrinkToFit="1"/>
    </xf>
    <xf numFmtId="185" fontId="2" fillId="0" borderId="28" xfId="9" applyNumberFormat="1" applyFont="1" applyBorder="1" applyAlignment="1">
      <alignment horizontal="right" vertical="center" shrinkToFit="1"/>
    </xf>
    <xf numFmtId="185" fontId="2" fillId="0" borderId="54" xfId="9" applyNumberFormat="1" applyFont="1" applyBorder="1" applyAlignment="1">
      <alignment horizontal="right" vertical="center" shrinkToFit="1"/>
    </xf>
    <xf numFmtId="0" fontId="2" fillId="0" borderId="58" xfId="9" applyFont="1" applyBorder="1">
      <alignment vertical="center"/>
    </xf>
    <xf numFmtId="0" fontId="2" fillId="0" borderId="5" xfId="9" applyFont="1" applyBorder="1">
      <alignment vertical="center"/>
    </xf>
    <xf numFmtId="0" fontId="2" fillId="0" borderId="10" xfId="9" applyFont="1" applyBorder="1">
      <alignment vertical="center"/>
    </xf>
    <xf numFmtId="0" fontId="2" fillId="0" borderId="8" xfId="9" applyFont="1" applyBorder="1" applyAlignment="1">
      <alignment horizontal="center" vertical="center"/>
    </xf>
    <xf numFmtId="0" fontId="2" fillId="0" borderId="5" xfId="9" applyFont="1" applyBorder="1" applyAlignment="1">
      <alignment horizontal="center" vertical="center"/>
    </xf>
    <xf numFmtId="0" fontId="14" fillId="0" borderId="20" xfId="2" applyFont="1" applyBorder="1" applyAlignment="1">
      <alignment horizontal="left" vertical="center"/>
    </xf>
    <xf numFmtId="0" fontId="14" fillId="0" borderId="0" xfId="2" applyFont="1" applyAlignment="1">
      <alignment horizontal="left" vertical="center"/>
    </xf>
    <xf numFmtId="0" fontId="14" fillId="0" borderId="59" xfId="2" applyFont="1" applyBorder="1" applyAlignment="1">
      <alignment horizontal="left" vertical="center"/>
    </xf>
    <xf numFmtId="176" fontId="2" fillId="0" borderId="20" xfId="9" applyNumberFormat="1" applyFont="1" applyBorder="1" applyAlignment="1">
      <alignment horizontal="right" vertical="center" shrinkToFit="1"/>
    </xf>
    <xf numFmtId="176" fontId="2" fillId="0" borderId="0" xfId="9" applyNumberFormat="1" applyFont="1" applyAlignment="1">
      <alignment horizontal="right" vertical="center" shrinkToFit="1"/>
    </xf>
    <xf numFmtId="176" fontId="2" fillId="0" borderId="59" xfId="9" applyNumberFormat="1" applyFont="1" applyBorder="1" applyAlignment="1">
      <alignment horizontal="right" vertical="center" shrinkToFit="1"/>
    </xf>
    <xf numFmtId="0" fontId="2" fillId="0" borderId="20" xfId="9" applyFont="1" applyBorder="1" applyAlignment="1">
      <alignment horizontal="left" vertical="center"/>
    </xf>
    <xf numFmtId="0" fontId="2" fillId="0" borderId="0" xfId="9" applyFont="1" applyAlignment="1">
      <alignment horizontal="left" vertical="center"/>
    </xf>
    <xf numFmtId="0" fontId="2" fillId="0" borderId="59" xfId="9" applyFont="1" applyBorder="1" applyAlignment="1">
      <alignment horizontal="left" vertical="center"/>
    </xf>
    <xf numFmtId="185" fontId="2" fillId="0" borderId="20" xfId="9" applyNumberFormat="1" applyFont="1" applyBorder="1" applyAlignment="1">
      <alignment horizontal="right" vertical="center" shrinkToFit="1"/>
    </xf>
    <xf numFmtId="185" fontId="2" fillId="0" borderId="0" xfId="9" applyNumberFormat="1" applyFont="1" applyAlignment="1">
      <alignment horizontal="right" vertical="center" shrinkToFit="1"/>
    </xf>
    <xf numFmtId="185" fontId="2" fillId="0" borderId="59" xfId="9" applyNumberFormat="1" applyFont="1" applyBorder="1" applyAlignment="1">
      <alignment horizontal="right" vertical="center" shrinkToFit="1"/>
    </xf>
    <xf numFmtId="186" fontId="2" fillId="0" borderId="20" xfId="9" applyNumberFormat="1" applyFont="1" applyBorder="1" applyAlignment="1">
      <alignment horizontal="right" vertical="center" shrinkToFit="1"/>
    </xf>
    <xf numFmtId="186" fontId="2" fillId="0" borderId="0" xfId="9" applyNumberFormat="1" applyFont="1" applyAlignment="1">
      <alignment horizontal="right" vertical="center" shrinkToFit="1"/>
    </xf>
    <xf numFmtId="186" fontId="2" fillId="0" borderId="59" xfId="9" applyNumberFormat="1" applyFont="1" applyBorder="1" applyAlignment="1">
      <alignment horizontal="right" vertical="center" shrinkToFit="1"/>
    </xf>
    <xf numFmtId="183" fontId="2" fillId="0" borderId="20" xfId="9" applyNumberFormat="1" applyFont="1" applyBorder="1" applyAlignment="1">
      <alignment horizontal="right" vertical="center" shrinkToFit="1"/>
    </xf>
    <xf numFmtId="183" fontId="2" fillId="0" borderId="0" xfId="9" applyNumberFormat="1" applyFont="1" applyAlignment="1">
      <alignment horizontal="right" vertical="center" shrinkToFit="1"/>
    </xf>
    <xf numFmtId="183" fontId="2" fillId="0" borderId="59" xfId="9" applyNumberFormat="1" applyFont="1" applyBorder="1" applyAlignment="1">
      <alignment horizontal="right" vertical="center" shrinkToFit="1"/>
    </xf>
    <xf numFmtId="0" fontId="2" fillId="0" borderId="41" xfId="9" applyFont="1" applyBorder="1">
      <alignment vertical="center"/>
    </xf>
    <xf numFmtId="0" fontId="2" fillId="0" borderId="31" xfId="9" applyFont="1" applyBorder="1">
      <alignment vertical="center"/>
    </xf>
    <xf numFmtId="0" fontId="2" fillId="0" borderId="43" xfId="9" applyFont="1" applyBorder="1">
      <alignment vertical="center"/>
    </xf>
    <xf numFmtId="176" fontId="2" fillId="0" borderId="41" xfId="9" applyNumberFormat="1" applyFont="1" applyBorder="1" applyAlignment="1">
      <alignment horizontal="right" vertical="center" shrinkToFit="1"/>
    </xf>
    <xf numFmtId="176" fontId="2" fillId="0" borderId="31" xfId="9" applyNumberFormat="1" applyFont="1" applyBorder="1" applyAlignment="1">
      <alignment horizontal="right" vertical="center" shrinkToFit="1"/>
    </xf>
    <xf numFmtId="176" fontId="2" fillId="0" borderId="51" xfId="9" applyNumberFormat="1" applyFont="1" applyBorder="1" applyAlignment="1">
      <alignment horizontal="right" vertical="center" shrinkToFit="1"/>
    </xf>
    <xf numFmtId="0" fontId="2" fillId="0" borderId="8" xfId="9" applyFont="1" applyBorder="1">
      <alignment vertical="center"/>
    </xf>
    <xf numFmtId="176" fontId="2" fillId="0" borderId="8" xfId="9" applyNumberFormat="1" applyFont="1" applyBorder="1" applyAlignment="1">
      <alignment horizontal="right" vertical="center" shrinkToFit="1"/>
    </xf>
    <xf numFmtId="176" fontId="2" fillId="0" borderId="5" xfId="9" applyNumberFormat="1" applyFont="1" applyBorder="1" applyAlignment="1">
      <alignment horizontal="right" vertical="center" shrinkToFit="1"/>
    </xf>
    <xf numFmtId="176" fontId="2" fillId="0" borderId="52" xfId="9" applyNumberFormat="1" applyFont="1" applyBorder="1" applyAlignment="1">
      <alignment horizontal="right" vertical="center" shrinkToFit="1"/>
    </xf>
    <xf numFmtId="0" fontId="2" fillId="0" borderId="38" xfId="9" applyFont="1" applyBorder="1">
      <alignment vertical="center"/>
    </xf>
    <xf numFmtId="0" fontId="2" fillId="0" borderId="39" xfId="9" applyFont="1" applyBorder="1">
      <alignment vertical="center"/>
    </xf>
    <xf numFmtId="0" fontId="2" fillId="0" borderId="40" xfId="9" applyFont="1" applyBorder="1">
      <alignment vertical="center"/>
    </xf>
    <xf numFmtId="184" fontId="2" fillId="0" borderId="38" xfId="9" applyNumberFormat="1" applyFont="1" applyBorder="1" applyAlignment="1">
      <alignment horizontal="right" vertical="center" shrinkToFit="1"/>
    </xf>
    <xf numFmtId="184" fontId="2" fillId="0" borderId="39" xfId="9" applyNumberFormat="1" applyFont="1" applyBorder="1" applyAlignment="1">
      <alignment horizontal="right" vertical="center" shrinkToFit="1"/>
    </xf>
    <xf numFmtId="184" fontId="2" fillId="0" borderId="53" xfId="9" applyNumberFormat="1" applyFont="1" applyBorder="1" applyAlignment="1">
      <alignment horizontal="right" vertical="center" shrinkToFit="1"/>
    </xf>
    <xf numFmtId="0" fontId="14" fillId="0" borderId="42" xfId="9" applyFont="1" applyBorder="1">
      <alignment vertical="center"/>
    </xf>
    <xf numFmtId="0" fontId="14" fillId="0" borderId="31" xfId="9" applyFont="1" applyBorder="1">
      <alignment vertical="center"/>
    </xf>
    <xf numFmtId="0" fontId="14" fillId="0" borderId="43" xfId="9" applyFont="1" applyBorder="1">
      <alignment vertical="center"/>
    </xf>
    <xf numFmtId="176" fontId="14" fillId="0" borderId="42" xfId="9" applyNumberFormat="1" applyFont="1" applyBorder="1" applyAlignment="1">
      <alignment horizontal="right" vertical="center" shrinkToFit="1"/>
    </xf>
    <xf numFmtId="176" fontId="14" fillId="0" borderId="28" xfId="9" applyNumberFormat="1" applyFont="1" applyBorder="1" applyAlignment="1">
      <alignment horizontal="right" vertical="center" shrinkToFit="1"/>
    </xf>
    <xf numFmtId="176" fontId="14" fillId="0" borderId="54" xfId="9" applyNumberFormat="1" applyFont="1" applyBorder="1" applyAlignment="1">
      <alignment horizontal="right" vertical="center" shrinkToFit="1"/>
    </xf>
    <xf numFmtId="0" fontId="2" fillId="0" borderId="58" xfId="9" applyFont="1" applyBorder="1" applyAlignment="1">
      <alignment horizontal="center" vertical="center"/>
    </xf>
    <xf numFmtId="0" fontId="2" fillId="0" borderId="10" xfId="9" applyFont="1" applyBorder="1" applyAlignment="1">
      <alignment horizontal="center" vertical="center"/>
    </xf>
    <xf numFmtId="0" fontId="2" fillId="0" borderId="8" xfId="9" applyFont="1" applyBorder="1" applyAlignment="1">
      <alignment horizontal="center" vertical="center" shrinkToFit="1"/>
    </xf>
    <xf numFmtId="0" fontId="2" fillId="0" borderId="5" xfId="9" applyFont="1" applyBorder="1" applyAlignment="1">
      <alignment horizontal="center" vertical="center" shrinkToFit="1"/>
    </xf>
    <xf numFmtId="0" fontId="2" fillId="0" borderId="10" xfId="9" applyFont="1" applyBorder="1" applyAlignment="1">
      <alignment horizontal="center" vertical="center" shrinkToFit="1"/>
    </xf>
    <xf numFmtId="0" fontId="2" fillId="0" borderId="52" xfId="9" applyFont="1" applyBorder="1" applyAlignment="1">
      <alignment horizontal="center" vertical="center" shrinkToFit="1"/>
    </xf>
    <xf numFmtId="0" fontId="14" fillId="0" borderId="3" xfId="10" applyFont="1" applyBorder="1" applyAlignment="1">
      <alignment horizontal="center" vertical="center" shrinkToFit="1"/>
    </xf>
    <xf numFmtId="0" fontId="14" fillId="0" borderId="6" xfId="10" applyFont="1" applyBorder="1" applyAlignment="1">
      <alignment horizontal="center" vertical="center" shrinkToFit="1"/>
    </xf>
    <xf numFmtId="0" fontId="14" fillId="0" borderId="11" xfId="10" applyFont="1" applyBorder="1" applyAlignment="1">
      <alignment horizontal="center" vertical="center" shrinkToFit="1"/>
    </xf>
    <xf numFmtId="176" fontId="14" fillId="0" borderId="8" xfId="9" applyNumberFormat="1" applyFont="1" applyBorder="1" applyAlignment="1">
      <alignment horizontal="right" vertical="center" shrinkToFit="1"/>
    </xf>
    <xf numFmtId="176" fontId="14" fillId="0" borderId="5" xfId="9" applyNumberFormat="1" applyFont="1" applyBorder="1" applyAlignment="1">
      <alignment horizontal="right" vertical="center" shrinkToFit="1"/>
    </xf>
    <xf numFmtId="176" fontId="14" fillId="0" borderId="52" xfId="9" applyNumberFormat="1" applyFont="1" applyBorder="1" applyAlignment="1">
      <alignment horizontal="right" vertical="center" shrinkToFit="1"/>
    </xf>
    <xf numFmtId="176" fontId="2" fillId="0" borderId="10" xfId="9" applyNumberFormat="1" applyFont="1" applyBorder="1" applyAlignment="1">
      <alignment horizontal="right" vertical="center" shrinkToFit="1"/>
    </xf>
    <xf numFmtId="0" fontId="14" fillId="0" borderId="3" xfId="9" applyFont="1" applyBorder="1">
      <alignment vertical="center"/>
    </xf>
    <xf numFmtId="0" fontId="14" fillId="0" borderId="5" xfId="9" applyFont="1" applyBorder="1">
      <alignment vertical="center"/>
    </xf>
    <xf numFmtId="0" fontId="14" fillId="0" borderId="10" xfId="9" applyFont="1" applyBorder="1">
      <alignment vertical="center"/>
    </xf>
    <xf numFmtId="185" fontId="2" fillId="0" borderId="8" xfId="9" applyNumberFormat="1" applyFont="1" applyBorder="1" applyAlignment="1">
      <alignment horizontal="right" vertical="center" shrinkToFit="1"/>
    </xf>
    <xf numFmtId="185" fontId="2" fillId="0" borderId="5" xfId="9" applyNumberFormat="1" applyFont="1" applyBorder="1" applyAlignment="1">
      <alignment horizontal="right" vertical="center" shrinkToFit="1"/>
    </xf>
    <xf numFmtId="185" fontId="2" fillId="0" borderId="10" xfId="9" applyNumberFormat="1" applyFont="1" applyBorder="1" applyAlignment="1">
      <alignment horizontal="right" vertical="center" shrinkToFit="1"/>
    </xf>
    <xf numFmtId="185" fontId="2" fillId="0" borderId="52" xfId="9" applyNumberFormat="1" applyFont="1" applyBorder="1" applyAlignment="1">
      <alignment horizontal="right" vertical="center" shrinkToFit="1"/>
    </xf>
    <xf numFmtId="0" fontId="2" fillId="0" borderId="21" xfId="9" applyFont="1" applyBorder="1" applyAlignment="1">
      <alignment horizontal="left" vertical="center"/>
    </xf>
    <xf numFmtId="0" fontId="2" fillId="0" borderId="29" xfId="9" applyFont="1" applyBorder="1" applyAlignment="1">
      <alignment horizontal="left" vertical="center"/>
    </xf>
    <xf numFmtId="0" fontId="2" fillId="0" borderId="61" xfId="9" applyFont="1" applyBorder="1" applyAlignment="1">
      <alignment horizontal="left" vertical="center"/>
    </xf>
    <xf numFmtId="185" fontId="2" fillId="0" borderId="21" xfId="9" applyNumberFormat="1" applyFont="1" applyBorder="1" applyAlignment="1">
      <alignment horizontal="right" vertical="center" shrinkToFit="1"/>
    </xf>
    <xf numFmtId="185" fontId="2" fillId="0" borderId="29" xfId="9" applyNumberFormat="1" applyFont="1" applyBorder="1" applyAlignment="1">
      <alignment horizontal="right" vertical="center" shrinkToFit="1"/>
    </xf>
    <xf numFmtId="185" fontId="2" fillId="0" borderId="61" xfId="9" applyNumberFormat="1" applyFont="1" applyBorder="1" applyAlignment="1">
      <alignment horizontal="right" vertical="center" shrinkToFit="1"/>
    </xf>
    <xf numFmtId="0" fontId="14" fillId="0" borderId="6" xfId="9" applyFont="1" applyBorder="1">
      <alignment vertical="center"/>
    </xf>
    <xf numFmtId="0" fontId="14" fillId="0" borderId="11" xfId="9" applyFont="1" applyBorder="1">
      <alignment vertical="center"/>
    </xf>
    <xf numFmtId="184" fontId="14" fillId="0" borderId="3" xfId="9" applyNumberFormat="1" applyFont="1" applyBorder="1" applyAlignment="1">
      <alignment horizontal="right" vertical="center" shrinkToFit="1"/>
    </xf>
    <xf numFmtId="184" fontId="14" fillId="0" borderId="6" xfId="9" applyNumberFormat="1" applyFont="1" applyBorder="1" applyAlignment="1">
      <alignment horizontal="right" vertical="center" shrinkToFit="1"/>
    </xf>
    <xf numFmtId="184" fontId="14" fillId="0" borderId="55" xfId="9" applyNumberFormat="1" applyFont="1" applyBorder="1" applyAlignment="1">
      <alignment horizontal="right" vertical="center" shrinkToFit="1"/>
    </xf>
    <xf numFmtId="0" fontId="14" fillId="0" borderId="38" xfId="10" applyFont="1" applyBorder="1" applyAlignment="1">
      <alignment horizontal="center" vertical="center" shrinkToFit="1"/>
    </xf>
    <xf numFmtId="0" fontId="14" fillId="0" borderId="39" xfId="10" applyFont="1" applyBorder="1" applyAlignment="1">
      <alignment horizontal="center" vertical="center" shrinkToFit="1"/>
    </xf>
    <xf numFmtId="0" fontId="14" fillId="0" borderId="40" xfId="10" applyFont="1" applyBorder="1" applyAlignment="1">
      <alignment horizontal="center" vertical="center" shrinkToFit="1"/>
    </xf>
    <xf numFmtId="0" fontId="2" fillId="0" borderId="22" xfId="9" applyFont="1" applyBorder="1" applyAlignment="1">
      <alignment horizontal="center" vertical="center"/>
    </xf>
    <xf numFmtId="0" fontId="2" fillId="0" borderId="30" xfId="9" applyFont="1" applyBorder="1" applyAlignment="1">
      <alignment horizontal="center" vertical="center"/>
    </xf>
    <xf numFmtId="0" fontId="2" fillId="0" borderId="37" xfId="9" applyFont="1" applyBorder="1" applyAlignment="1">
      <alignment horizontal="center" vertical="center"/>
    </xf>
    <xf numFmtId="183" fontId="2" fillId="0" borderId="37" xfId="9" applyNumberFormat="1" applyFont="1" applyBorder="1" applyAlignment="1">
      <alignment horizontal="right" vertical="center" shrinkToFit="1"/>
    </xf>
    <xf numFmtId="183" fontId="2" fillId="0" borderId="45" xfId="9" applyNumberFormat="1" applyFont="1" applyBorder="1" applyAlignment="1">
      <alignment horizontal="right" vertical="center" shrinkToFit="1"/>
    </xf>
    <xf numFmtId="183" fontId="2" fillId="0" borderId="56" xfId="9" applyNumberFormat="1" applyFont="1" applyBorder="1" applyAlignment="1">
      <alignment horizontal="right" vertical="center" shrinkToFit="1"/>
    </xf>
    <xf numFmtId="185" fontId="2" fillId="0" borderId="38" xfId="9" applyNumberFormat="1" applyFont="1" applyBorder="1" applyAlignment="1">
      <alignment horizontal="right" vertical="center" shrinkToFit="1"/>
    </xf>
    <xf numFmtId="185" fontId="2" fillId="0" borderId="39" xfId="9" applyNumberFormat="1" applyFont="1" applyBorder="1" applyAlignment="1">
      <alignment horizontal="right" vertical="center" shrinkToFit="1"/>
    </xf>
    <xf numFmtId="185" fontId="2" fillId="0" borderId="40" xfId="9" applyNumberFormat="1" applyFont="1" applyBorder="1" applyAlignment="1">
      <alignment horizontal="right" vertical="center" shrinkToFit="1"/>
    </xf>
    <xf numFmtId="185" fontId="2" fillId="0" borderId="53" xfId="9" applyNumberFormat="1" applyFont="1" applyBorder="1" applyAlignment="1">
      <alignment horizontal="right" vertical="center" shrinkToFit="1"/>
    </xf>
    <xf numFmtId="176" fontId="2" fillId="0" borderId="37" xfId="9" applyNumberFormat="1" applyFont="1" applyBorder="1" applyAlignment="1">
      <alignment horizontal="right" vertical="center" shrinkToFit="1"/>
    </xf>
    <xf numFmtId="176" fontId="2" fillId="0" borderId="45" xfId="9" applyNumberFormat="1" applyFont="1" applyBorder="1" applyAlignment="1">
      <alignment horizontal="right" vertical="center" shrinkToFit="1"/>
    </xf>
    <xf numFmtId="176" fontId="2" fillId="0" borderId="56" xfId="9" applyNumberFormat="1" applyFont="1" applyBorder="1" applyAlignment="1">
      <alignment horizontal="right" vertical="center" shrinkToFit="1"/>
    </xf>
    <xf numFmtId="176" fontId="2" fillId="0" borderId="28" xfId="9" applyNumberFormat="1" applyFont="1" applyBorder="1" applyAlignment="1">
      <alignment horizontal="right" vertical="center"/>
    </xf>
    <xf numFmtId="176" fontId="2" fillId="0" borderId="54" xfId="9" applyNumberFormat="1" applyFont="1" applyBorder="1" applyAlignment="1">
      <alignment horizontal="right" vertical="center"/>
    </xf>
    <xf numFmtId="185" fontId="2" fillId="0" borderId="29" xfId="9" applyNumberFormat="1" applyFont="1" applyBorder="1" applyAlignment="1">
      <alignment horizontal="right" vertical="center"/>
    </xf>
    <xf numFmtId="185" fontId="2" fillId="0" borderId="61" xfId="9" applyNumberFormat="1" applyFont="1" applyBorder="1" applyAlignment="1">
      <alignment horizontal="right" vertical="center"/>
    </xf>
    <xf numFmtId="0" fontId="2" fillId="0" borderId="62" xfId="9" applyFont="1" applyBorder="1">
      <alignment vertical="center"/>
    </xf>
    <xf numFmtId="0" fontId="2" fillId="0" borderId="63" xfId="9" applyFont="1" applyBorder="1" applyAlignment="1">
      <alignment horizontal="center" vertical="center"/>
    </xf>
    <xf numFmtId="0" fontId="2" fillId="0" borderId="53" xfId="9" applyFont="1" applyBorder="1" applyAlignment="1">
      <alignment horizontal="center" vertical="center"/>
    </xf>
    <xf numFmtId="0" fontId="2" fillId="0" borderId="64" xfId="9" applyFont="1" applyBorder="1" applyAlignment="1">
      <alignment horizontal="center" vertical="center"/>
    </xf>
    <xf numFmtId="0" fontId="2" fillId="0" borderId="23" xfId="9" applyFont="1" applyBorder="1" applyAlignment="1">
      <alignment horizontal="center" vertical="center"/>
    </xf>
    <xf numFmtId="0" fontId="2" fillId="0" borderId="31" xfId="9" applyFont="1" applyBorder="1" applyAlignment="1">
      <alignment horizontal="center" vertical="center"/>
    </xf>
    <xf numFmtId="0" fontId="2" fillId="0" borderId="51" xfId="9" applyFont="1" applyBorder="1" applyAlignment="1">
      <alignment horizontal="center" vertical="center"/>
    </xf>
    <xf numFmtId="0" fontId="14" fillId="0" borderId="21" xfId="2" applyFont="1" applyBorder="1" applyAlignment="1">
      <alignment horizontal="left" vertical="center"/>
    </xf>
    <xf numFmtId="0" fontId="14" fillId="0" borderId="29" xfId="2" applyFont="1" applyBorder="1" applyAlignment="1">
      <alignment horizontal="left" vertical="center"/>
    </xf>
    <xf numFmtId="0" fontId="14" fillId="0" borderId="61" xfId="2" applyFont="1" applyBorder="1" applyAlignment="1">
      <alignment horizontal="left" vertical="center"/>
    </xf>
    <xf numFmtId="176" fontId="2" fillId="0" borderId="21" xfId="9" applyNumberFormat="1" applyFont="1" applyBorder="1" applyAlignment="1">
      <alignment horizontal="right" vertical="center" shrinkToFit="1"/>
    </xf>
    <xf numFmtId="176" fontId="2" fillId="0" borderId="29" xfId="9" applyNumberFormat="1" applyFont="1" applyBorder="1" applyAlignment="1">
      <alignment horizontal="right" vertical="center" shrinkToFit="1"/>
    </xf>
    <xf numFmtId="176" fontId="2" fillId="0" borderId="61" xfId="9" applyNumberFormat="1" applyFont="1" applyBorder="1" applyAlignment="1">
      <alignment horizontal="right" vertical="center" shrinkToFit="1"/>
    </xf>
    <xf numFmtId="0" fontId="15" fillId="0" borderId="5" xfId="9" applyFont="1" applyBorder="1">
      <alignment vertical="center"/>
    </xf>
    <xf numFmtId="0" fontId="15" fillId="0" borderId="10" xfId="9" applyFont="1" applyBorder="1">
      <alignment vertical="center"/>
    </xf>
    <xf numFmtId="176" fontId="2" fillId="0" borderId="38" xfId="9" applyNumberFormat="1" applyFont="1" applyBorder="1" applyAlignment="1">
      <alignment horizontal="right" vertical="center"/>
    </xf>
    <xf numFmtId="176" fontId="2" fillId="0" borderId="39" xfId="9" applyNumberFormat="1" applyFont="1" applyBorder="1" applyAlignment="1">
      <alignment horizontal="right" vertical="center"/>
    </xf>
    <xf numFmtId="176" fontId="2" fillId="0" borderId="40" xfId="9" applyNumberFormat="1" applyFont="1" applyBorder="1" applyAlignment="1">
      <alignment horizontal="right" vertical="center"/>
    </xf>
    <xf numFmtId="0" fontId="2" fillId="0" borderId="44" xfId="9" applyFont="1" applyBorder="1" applyAlignment="1">
      <alignment horizontal="center" vertical="center" shrinkToFit="1"/>
    </xf>
    <xf numFmtId="0" fontId="2" fillId="0" borderId="29" xfId="9" applyFont="1" applyBorder="1" applyAlignment="1">
      <alignment horizontal="center" vertical="center" shrinkToFit="1"/>
    </xf>
    <xf numFmtId="0" fontId="2" fillId="0" borderId="26"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82" fontId="2" fillId="0" borderId="0" xfId="9" applyNumberFormat="1" applyFont="1" applyAlignment="1" applyProtection="1">
      <alignment horizontal="center" vertical="center" shrinkToFit="1"/>
      <protection hidden="1"/>
    </xf>
    <xf numFmtId="0" fontId="13"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3" xfId="9" applyFont="1" applyBorder="1" applyAlignment="1">
      <alignment horizontal="center" vertical="center"/>
    </xf>
    <xf numFmtId="0" fontId="2" fillId="0" borderId="25" xfId="9" applyFont="1" applyBorder="1" applyAlignment="1">
      <alignment horizontal="center" vertical="center"/>
    </xf>
    <xf numFmtId="0" fontId="2" fillId="0" borderId="32" xfId="9" applyFont="1" applyBorder="1" applyAlignment="1">
      <alignment horizontal="center" vertical="center"/>
    </xf>
    <xf numFmtId="0" fontId="2" fillId="0" borderId="14" xfId="9" applyFont="1" applyBorder="1" applyAlignment="1">
      <alignment horizontal="center" vertical="center"/>
    </xf>
    <xf numFmtId="0" fontId="2" fillId="0" borderId="1" xfId="9" applyFont="1" applyBorder="1" applyAlignment="1">
      <alignment horizontal="center" vertical="center"/>
    </xf>
    <xf numFmtId="0" fontId="2" fillId="0" borderId="33" xfId="9" applyFont="1" applyBorder="1" applyAlignment="1">
      <alignment horizontal="center" vertical="center"/>
    </xf>
    <xf numFmtId="0" fontId="2" fillId="0" borderId="15" xfId="9" applyFont="1" applyBorder="1" applyAlignment="1">
      <alignment horizontal="center" vertical="center"/>
    </xf>
    <xf numFmtId="0" fontId="2" fillId="0" borderId="12" xfId="9" applyFont="1" applyBorder="1" applyAlignment="1">
      <alignment horizontal="center" vertical="center"/>
    </xf>
    <xf numFmtId="0" fontId="2" fillId="0" borderId="34"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2" xfId="9" applyFont="1" applyBorder="1" applyAlignment="1">
      <alignment horizontal="center" vertical="center"/>
    </xf>
    <xf numFmtId="0" fontId="2" fillId="0" borderId="47" xfId="9" applyFont="1" applyBorder="1" applyAlignment="1">
      <alignment horizontal="center" vertical="center"/>
    </xf>
    <xf numFmtId="0" fontId="2" fillId="0" borderId="4" xfId="9" applyFont="1" applyBorder="1" applyAlignment="1">
      <alignment horizontal="center" vertical="center"/>
    </xf>
    <xf numFmtId="0" fontId="2" fillId="0" borderId="48" xfId="9" applyFont="1" applyBorder="1" applyAlignment="1">
      <alignment horizontal="center" vertical="center"/>
    </xf>
    <xf numFmtId="0" fontId="2" fillId="0" borderId="20" xfId="9" applyFont="1" applyBorder="1" applyAlignment="1">
      <alignment horizontal="center" vertical="center"/>
    </xf>
    <xf numFmtId="0" fontId="2" fillId="0" borderId="57" xfId="9" applyFont="1" applyBorder="1" applyAlignment="1">
      <alignment horizontal="center" vertical="center"/>
    </xf>
    <xf numFmtId="0" fontId="2" fillId="0" borderId="7" xfId="9" applyFont="1" applyBorder="1" applyAlignment="1">
      <alignment horizontal="center" vertical="center"/>
    </xf>
    <xf numFmtId="0" fontId="2" fillId="0" borderId="59" xfId="9" applyFont="1" applyBorder="1" applyAlignment="1">
      <alignment horizontal="center" vertical="center"/>
    </xf>
    <xf numFmtId="0" fontId="2" fillId="0" borderId="60" xfId="9" applyFont="1" applyBorder="1" applyAlignment="1">
      <alignment horizontal="center" vertical="center"/>
    </xf>
    <xf numFmtId="0" fontId="2" fillId="0" borderId="16" xfId="9" applyFont="1" applyBorder="1" applyAlignment="1">
      <alignment horizontal="center" vertical="center"/>
    </xf>
    <xf numFmtId="0" fontId="2" fillId="0" borderId="11" xfId="9" applyFont="1" applyBorder="1" applyAlignment="1">
      <alignment horizontal="center" vertical="center"/>
    </xf>
    <xf numFmtId="0" fontId="2" fillId="0" borderId="35" xfId="9" applyFont="1" applyBorder="1" applyAlignment="1">
      <alignment horizontal="center" vertical="center"/>
    </xf>
    <xf numFmtId="0" fontId="2" fillId="0" borderId="17" xfId="9" applyFont="1" applyBorder="1" applyAlignment="1">
      <alignment horizontal="center" vertical="center"/>
    </xf>
    <xf numFmtId="0" fontId="2" fillId="0" borderId="26" xfId="9" applyFont="1" applyBorder="1" applyAlignment="1">
      <alignment horizontal="center" vertical="center"/>
    </xf>
    <xf numFmtId="0" fontId="2" fillId="0" borderId="36" xfId="9" applyFont="1" applyBorder="1" applyAlignment="1">
      <alignment horizontal="center" vertical="center"/>
    </xf>
    <xf numFmtId="0" fontId="2" fillId="0" borderId="3" xfId="9" applyFont="1" applyBorder="1" applyAlignment="1">
      <alignment horizontal="center" vertical="center"/>
    </xf>
    <xf numFmtId="0" fontId="2" fillId="0" borderId="49" xfId="9" applyFont="1" applyBorder="1" applyAlignment="1">
      <alignment horizontal="center" vertical="center"/>
    </xf>
    <xf numFmtId="0" fontId="2" fillId="0" borderId="44" xfId="9" applyFont="1" applyBorder="1" applyAlignment="1">
      <alignment horizontal="center" vertical="center"/>
    </xf>
    <xf numFmtId="0" fontId="2" fillId="0" borderId="50" xfId="9" applyFont="1" applyBorder="1" applyAlignment="1">
      <alignment horizontal="center" vertical="center"/>
    </xf>
    <xf numFmtId="0" fontId="2" fillId="0" borderId="24" xfId="9" applyFont="1" applyBorder="1" applyAlignment="1">
      <alignment horizontal="center" vertical="center"/>
    </xf>
    <xf numFmtId="0" fontId="2" fillId="0" borderId="6"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49" fontId="2" fillId="0" borderId="3" xfId="9" applyNumberFormat="1" applyFont="1" applyBorder="1" applyAlignment="1">
      <alignment horizontal="center" vertical="center"/>
    </xf>
    <xf numFmtId="49" fontId="2" fillId="0" borderId="6" xfId="9" applyNumberFormat="1" applyFont="1" applyBorder="1" applyAlignment="1">
      <alignment horizontal="center" vertical="center"/>
    </xf>
    <xf numFmtId="49" fontId="2" fillId="0" borderId="55" xfId="9" applyNumberFormat="1" applyFont="1" applyBorder="1" applyAlignment="1">
      <alignment horizontal="center" vertical="center"/>
    </xf>
    <xf numFmtId="49" fontId="2" fillId="0" borderId="2" xfId="9" applyNumberFormat="1" applyFont="1" applyBorder="1" applyAlignment="1">
      <alignment horizontal="center" vertical="center"/>
    </xf>
    <xf numFmtId="49" fontId="2" fillId="0" borderId="59" xfId="9" applyNumberFormat="1" applyFont="1" applyBorder="1" applyAlignment="1">
      <alignment horizontal="center" vertical="center"/>
    </xf>
    <xf numFmtId="49" fontId="2" fillId="0" borderId="44" xfId="9" applyNumberFormat="1" applyFont="1" applyBorder="1" applyAlignment="1">
      <alignment horizontal="center" vertical="center"/>
    </xf>
    <xf numFmtId="49" fontId="2" fillId="0" borderId="29" xfId="9" applyNumberFormat="1" applyFont="1" applyBorder="1" applyAlignment="1">
      <alignment horizontal="center" vertical="center"/>
    </xf>
    <xf numFmtId="49" fontId="2" fillId="0" borderId="61" xfId="9" applyNumberFormat="1" applyFont="1" applyBorder="1" applyAlignment="1">
      <alignment horizontal="center" vertical="center"/>
    </xf>
    <xf numFmtId="0" fontId="2" fillId="0" borderId="19" xfId="9" applyFont="1" applyBorder="1" applyAlignment="1">
      <alignment horizontal="center" vertical="center" wrapText="1"/>
    </xf>
    <xf numFmtId="0" fontId="2" fillId="0" borderId="28" xfId="9" applyFont="1" applyBorder="1" applyAlignment="1">
      <alignment horizontal="center" vertical="center" wrapText="1"/>
    </xf>
    <xf numFmtId="0" fontId="2" fillId="0" borderId="25"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0" xfId="9" applyFont="1" applyAlignment="1">
      <alignment horizontal="center" vertical="center" wrapText="1"/>
    </xf>
    <xf numFmtId="0" fontId="2" fillId="0" borderId="1" xfId="9" applyFont="1" applyBorder="1" applyAlignment="1">
      <alignment horizontal="center" vertical="center" wrapText="1"/>
    </xf>
    <xf numFmtId="0" fontId="2" fillId="0" borderId="21" xfId="9" applyFont="1" applyBorder="1" applyAlignment="1">
      <alignment horizontal="center" vertical="center" wrapText="1"/>
    </xf>
    <xf numFmtId="0" fontId="2" fillId="0" borderId="29" xfId="9" applyFont="1" applyBorder="1" applyAlignment="1">
      <alignment horizontal="center" vertical="center" wrapText="1"/>
    </xf>
    <xf numFmtId="0" fontId="2" fillId="0" borderId="26" xfId="9" applyFont="1" applyBorder="1" applyAlignment="1">
      <alignment horizontal="center" vertical="center" wrapText="1"/>
    </xf>
    <xf numFmtId="0" fontId="13" fillId="0" borderId="0" xfId="9" applyFont="1" applyAlignment="1">
      <alignment horizontal="left" vertical="center" wrapText="1"/>
    </xf>
    <xf numFmtId="0" fontId="13" fillId="0" borderId="59" xfId="9" applyFont="1" applyBorder="1" applyAlignment="1">
      <alignment horizontal="left" vertical="center" wrapText="1"/>
    </xf>
    <xf numFmtId="0" fontId="13" fillId="0" borderId="3" xfId="9" applyFont="1" applyBorder="1" applyAlignment="1">
      <alignment horizontal="center" vertical="center" wrapText="1"/>
    </xf>
    <xf numFmtId="0" fontId="13" fillId="0" borderId="6" xfId="9" applyFont="1" applyBorder="1" applyAlignment="1">
      <alignment horizontal="center" vertical="center" wrapText="1"/>
    </xf>
    <xf numFmtId="0" fontId="13" fillId="0" borderId="11" xfId="9" applyFont="1" applyBorder="1" applyAlignment="1">
      <alignment horizontal="center" vertical="center" wrapText="1"/>
    </xf>
    <xf numFmtId="0" fontId="13" fillId="0" borderId="4" xfId="9" applyFont="1" applyBorder="1" applyAlignment="1">
      <alignment horizontal="center" vertical="center" wrapText="1"/>
    </xf>
    <xf numFmtId="0" fontId="13" fillId="0" borderId="7" xfId="9" applyFont="1" applyBorder="1" applyAlignment="1">
      <alignment horizontal="center" vertical="center" wrapText="1"/>
    </xf>
    <xf numFmtId="0" fontId="13" fillId="0" borderId="12" xfId="9" applyFont="1" applyBorder="1" applyAlignment="1">
      <alignment horizontal="center" vertical="center" wrapText="1"/>
    </xf>
    <xf numFmtId="0" fontId="2" fillId="0" borderId="3" xfId="9" applyFont="1" applyBorder="1" applyAlignment="1">
      <alignment horizontal="center" vertical="center" wrapText="1"/>
    </xf>
    <xf numFmtId="0" fontId="2" fillId="0" borderId="6" xfId="9" applyFont="1" applyBorder="1" applyAlignment="1">
      <alignment horizontal="center" vertical="center" wrapText="1"/>
    </xf>
    <xf numFmtId="0" fontId="2" fillId="0" borderId="11" xfId="9" applyFont="1" applyBorder="1" applyAlignment="1">
      <alignment horizontal="center" vertical="center" wrapText="1"/>
    </xf>
    <xf numFmtId="0" fontId="2" fillId="0" borderId="4" xfId="9" applyFont="1" applyBorder="1" applyAlignment="1">
      <alignment horizontal="center" vertical="center" wrapText="1"/>
    </xf>
    <xf numFmtId="0" fontId="2" fillId="0" borderId="7" xfId="9" applyFont="1" applyBorder="1" applyAlignment="1">
      <alignment horizontal="center" vertical="center" wrapText="1"/>
    </xf>
    <xf numFmtId="0" fontId="2" fillId="0" borderId="12" xfId="9" applyFont="1" applyBorder="1" applyAlignment="1">
      <alignment horizontal="center" vertical="center" wrapText="1"/>
    </xf>
    <xf numFmtId="0" fontId="13" fillId="0" borderId="55" xfId="9" applyFont="1" applyBorder="1" applyAlignment="1">
      <alignment horizontal="center" vertical="center" wrapText="1"/>
    </xf>
    <xf numFmtId="0" fontId="13" fillId="0" borderId="60" xfId="9" applyFont="1" applyBorder="1" applyAlignment="1">
      <alignment horizontal="center" vertical="center" wrapText="1"/>
    </xf>
    <xf numFmtId="0" fontId="14" fillId="0" borderId="19" xfId="2" applyFont="1" applyBorder="1" applyAlignment="1">
      <alignment horizontal="center" vertical="center" wrapText="1"/>
    </xf>
    <xf numFmtId="0" fontId="14" fillId="0" borderId="28" xfId="2" applyFont="1" applyBorder="1" applyAlignment="1">
      <alignment horizontal="center" vertical="center" wrapText="1"/>
    </xf>
    <xf numFmtId="0" fontId="14" fillId="0" borderId="54" xfId="2" applyFont="1" applyBorder="1" applyAlignment="1">
      <alignment horizontal="center" vertical="center" wrapText="1"/>
    </xf>
    <xf numFmtId="0" fontId="14" fillId="0" borderId="20" xfId="2" applyFont="1" applyBorder="1" applyAlignment="1">
      <alignment horizontal="center" vertical="center" wrapText="1"/>
    </xf>
    <xf numFmtId="0" fontId="14" fillId="0" borderId="0" xfId="2" applyFont="1" applyAlignment="1">
      <alignment horizontal="center" vertical="center" wrapText="1"/>
    </xf>
    <xf numFmtId="0" fontId="14" fillId="0" borderId="59" xfId="2" applyFont="1" applyBorder="1" applyAlignment="1">
      <alignment horizontal="center" vertical="center" wrapText="1"/>
    </xf>
    <xf numFmtId="0" fontId="14" fillId="0" borderId="21" xfId="2" applyFont="1" applyBorder="1" applyAlignment="1">
      <alignment horizontal="center" vertical="center" wrapText="1"/>
    </xf>
    <xf numFmtId="0" fontId="14" fillId="0" borderId="29" xfId="2" applyFont="1" applyBorder="1" applyAlignment="1">
      <alignment horizontal="center" vertical="center" wrapText="1"/>
    </xf>
    <xf numFmtId="0" fontId="14" fillId="0" borderId="61" xfId="2" applyFont="1" applyBorder="1" applyAlignment="1">
      <alignment horizontal="center" vertical="center" wrapText="1"/>
    </xf>
    <xf numFmtId="0" fontId="2" fillId="0" borderId="24" xfId="9" applyFont="1" applyBorder="1" applyAlignment="1">
      <alignment horizontal="center" vertical="center" textRotation="255"/>
    </xf>
    <xf numFmtId="0" fontId="2" fillId="0" borderId="6" xfId="9" applyFont="1" applyBorder="1" applyAlignment="1">
      <alignment horizontal="center" vertical="center" textRotation="255"/>
    </xf>
    <xf numFmtId="0" fontId="2" fillId="0" borderId="11"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0" xfId="9" applyFont="1" applyAlignment="1">
      <alignment horizontal="center" vertical="center" textRotation="255"/>
    </xf>
    <xf numFmtId="0" fontId="2" fillId="0" borderId="1" xfId="9" applyFont="1" applyBorder="1" applyAlignment="1">
      <alignment horizontal="center" vertical="center" textRotation="255"/>
    </xf>
    <xf numFmtId="0" fontId="2" fillId="0" borderId="21" xfId="9" applyFont="1" applyBorder="1" applyAlignment="1">
      <alignment horizontal="center" vertical="center" textRotation="255"/>
    </xf>
    <xf numFmtId="0" fontId="2" fillId="0" borderId="29" xfId="9" applyFont="1" applyBorder="1" applyAlignment="1">
      <alignment horizontal="center" vertical="center" textRotation="255"/>
    </xf>
    <xf numFmtId="0" fontId="2" fillId="0" borderId="26" xfId="9" applyFont="1" applyBorder="1" applyAlignment="1">
      <alignment horizontal="center" vertical="center" textRotation="255"/>
    </xf>
    <xf numFmtId="0" fontId="2" fillId="0" borderId="3" xfId="9" applyFont="1" applyBorder="1" applyAlignment="1">
      <alignment horizontal="center" vertical="center" textRotation="255"/>
    </xf>
    <xf numFmtId="0" fontId="2" fillId="0" borderId="2" xfId="9" applyFont="1" applyBorder="1" applyAlignment="1">
      <alignment horizontal="center" vertical="center" textRotation="255"/>
    </xf>
    <xf numFmtId="0" fontId="2" fillId="0" borderId="4" xfId="9" applyFont="1" applyBorder="1" applyAlignment="1">
      <alignment horizontal="center" vertical="center" textRotation="255"/>
    </xf>
    <xf numFmtId="0" fontId="2" fillId="0" borderId="7" xfId="9" applyFont="1" applyBorder="1" applyAlignment="1">
      <alignment horizontal="center" vertical="center" textRotation="255"/>
    </xf>
    <xf numFmtId="0" fontId="2" fillId="0" borderId="12" xfId="9" applyFont="1" applyBorder="1" applyAlignment="1">
      <alignment horizontal="center" vertical="center" textRotation="255"/>
    </xf>
    <xf numFmtId="49" fontId="12" fillId="0" borderId="18" xfId="4" applyNumberFormat="1" applyFont="1" applyBorder="1" applyAlignment="1">
      <alignment horizontal="center" vertical="center"/>
    </xf>
    <xf numFmtId="49" fontId="12" fillId="0" borderId="27" xfId="4" applyNumberFormat="1" applyFont="1" applyBorder="1" applyAlignment="1">
      <alignment horizontal="center" vertical="center"/>
    </xf>
    <xf numFmtId="49" fontId="12" fillId="0" borderId="65" xfId="4" applyNumberFormat="1" applyFont="1" applyBorder="1" applyAlignment="1">
      <alignment horizontal="center" vertical="center"/>
    </xf>
    <xf numFmtId="0" fontId="2" fillId="0" borderId="9" xfId="4" applyFont="1" applyBorder="1" applyAlignment="1">
      <alignment horizontal="center" vertical="center"/>
    </xf>
    <xf numFmtId="0" fontId="2" fillId="0" borderId="3" xfId="4" applyFont="1" applyBorder="1">
      <alignment vertical="center"/>
    </xf>
    <xf numFmtId="0" fontId="2" fillId="0" borderId="6" xfId="4" applyFont="1" applyBorder="1">
      <alignment vertical="center"/>
    </xf>
    <xf numFmtId="0" fontId="2" fillId="0" borderId="11" xfId="4" applyFont="1" applyBorder="1">
      <alignment vertical="center"/>
    </xf>
    <xf numFmtId="176" fontId="2" fillId="0" borderId="3" xfId="4" applyNumberFormat="1" applyFont="1" applyBorder="1" applyAlignment="1">
      <alignment horizontal="right" vertical="center" shrinkToFit="1"/>
    </xf>
    <xf numFmtId="176" fontId="2" fillId="0" borderId="6" xfId="4" applyNumberFormat="1" applyFont="1" applyBorder="1" applyAlignment="1">
      <alignment horizontal="right" vertical="center" shrinkToFit="1"/>
    </xf>
    <xf numFmtId="176" fontId="2" fillId="0" borderId="66" xfId="4" applyNumberFormat="1" applyFont="1" applyBorder="1" applyAlignment="1">
      <alignment horizontal="right" vertical="center" shrinkToFit="1"/>
    </xf>
    <xf numFmtId="185" fontId="2" fillId="0" borderId="69" xfId="4" applyNumberFormat="1" applyFont="1" applyBorder="1" applyAlignment="1">
      <alignment horizontal="right" vertical="center" shrinkToFit="1"/>
    </xf>
    <xf numFmtId="176" fontId="2" fillId="0" borderId="69" xfId="4" applyNumberFormat="1" applyFont="1" applyBorder="1" applyAlignment="1">
      <alignment horizontal="right" vertical="center" shrinkToFit="1"/>
    </xf>
    <xf numFmtId="185" fontId="2" fillId="0" borderId="73" xfId="4" applyNumberFormat="1" applyFont="1" applyBorder="1" applyAlignment="1">
      <alignment horizontal="right" vertical="center" shrinkToFit="1"/>
    </xf>
    <xf numFmtId="185" fontId="2" fillId="0" borderId="6" xfId="4" applyNumberFormat="1" applyFont="1" applyBorder="1" applyAlignment="1">
      <alignment horizontal="right" vertical="center" shrinkToFit="1"/>
    </xf>
    <xf numFmtId="185" fontId="2" fillId="0" borderId="11" xfId="4" applyNumberFormat="1" applyFont="1" applyBorder="1" applyAlignment="1">
      <alignment horizontal="right" vertical="center" shrinkToFit="1"/>
    </xf>
    <xf numFmtId="176" fontId="2" fillId="0" borderId="2" xfId="4" applyNumberFormat="1" applyFont="1" applyBorder="1" applyAlignment="1">
      <alignment horizontal="right" vertical="center" shrinkToFit="1"/>
    </xf>
    <xf numFmtId="176" fontId="2" fillId="0" borderId="67" xfId="4" applyNumberFormat="1" applyFont="1" applyBorder="1" applyAlignment="1">
      <alignment horizontal="right" vertical="center" shrinkToFit="1"/>
    </xf>
    <xf numFmtId="185" fontId="2" fillId="0" borderId="70" xfId="4" applyNumberFormat="1" applyFont="1" applyBorder="1" applyAlignment="1">
      <alignment horizontal="right" vertical="center" shrinkToFit="1"/>
    </xf>
    <xf numFmtId="176" fontId="2" fillId="0" borderId="70" xfId="4" applyNumberFormat="1" applyFont="1" applyBorder="1" applyAlignment="1">
      <alignment horizontal="right" vertical="center" shrinkToFit="1"/>
    </xf>
    <xf numFmtId="176" fontId="2" fillId="0" borderId="75" xfId="4" applyNumberFormat="1" applyFont="1" applyBorder="1" applyAlignment="1">
      <alignment horizontal="right" vertical="center" shrinkToFit="1"/>
    </xf>
    <xf numFmtId="0" fontId="2" fillId="0" borderId="2" xfId="4" applyFont="1" applyBorder="1">
      <alignment vertical="center"/>
    </xf>
    <xf numFmtId="0" fontId="2" fillId="0" borderId="1" xfId="4" applyFont="1" applyBorder="1">
      <alignment vertical="center"/>
    </xf>
    <xf numFmtId="185" fontId="2" fillId="0" borderId="71" xfId="4" applyNumberFormat="1" applyFont="1" applyBorder="1" applyAlignment="1">
      <alignment horizontal="right" vertical="center" shrinkToFit="1"/>
    </xf>
    <xf numFmtId="185" fontId="2" fillId="0" borderId="1" xfId="4" applyNumberFormat="1" applyFont="1" applyBorder="1" applyAlignment="1">
      <alignment horizontal="right" vertical="center" shrinkToFit="1"/>
    </xf>
    <xf numFmtId="185" fontId="2" fillId="0" borderId="66" xfId="4" applyNumberFormat="1" applyFont="1" applyBorder="1" applyAlignment="1">
      <alignment horizontal="right" vertical="center" shrinkToFit="1"/>
    </xf>
    <xf numFmtId="176" fontId="2" fillId="0" borderId="71" xfId="4" applyNumberFormat="1" applyFont="1" applyBorder="1" applyAlignment="1">
      <alignment horizontal="right" vertical="center" shrinkToFit="1"/>
    </xf>
    <xf numFmtId="176" fontId="2" fillId="0" borderId="1" xfId="4" applyNumberFormat="1" applyFont="1" applyBorder="1" applyAlignment="1">
      <alignment horizontal="right" vertical="center" shrinkToFit="1"/>
    </xf>
    <xf numFmtId="185" fontId="2" fillId="0" borderId="67" xfId="4" applyNumberFormat="1" applyFont="1" applyBorder="1" applyAlignment="1">
      <alignment horizontal="right" vertical="center" shrinkToFit="1"/>
    </xf>
    <xf numFmtId="0" fontId="13" fillId="0" borderId="2" xfId="4" applyFont="1" applyBorder="1">
      <alignment vertical="center"/>
    </xf>
    <xf numFmtId="0" fontId="13" fillId="0" borderId="0" xfId="4" applyFont="1">
      <alignment vertical="center"/>
    </xf>
    <xf numFmtId="0" fontId="13" fillId="0" borderId="1" xfId="4" applyFont="1" applyBorder="1">
      <alignment vertical="center"/>
    </xf>
    <xf numFmtId="0" fontId="1" fillId="0" borderId="0" xfId="1" applyAlignment="1">
      <alignment vertical="center"/>
    </xf>
    <xf numFmtId="0" fontId="1" fillId="0" borderId="1" xfId="1" applyBorder="1" applyAlignment="1">
      <alignment vertical="center"/>
    </xf>
    <xf numFmtId="0" fontId="2" fillId="0" borderId="4" xfId="4" applyFont="1" applyBorder="1">
      <alignment vertical="center"/>
    </xf>
    <xf numFmtId="0" fontId="2" fillId="0" borderId="7" xfId="4" applyFont="1" applyBorder="1">
      <alignment vertical="center"/>
    </xf>
    <xf numFmtId="0" fontId="2" fillId="0" borderId="12" xfId="4" applyFont="1" applyBorder="1">
      <alignment vertical="center"/>
    </xf>
    <xf numFmtId="176" fontId="2" fillId="0" borderId="2" xfId="4" applyNumberFormat="1" applyFont="1" applyBorder="1" applyAlignment="1">
      <alignment horizontal="right" vertical="center"/>
    </xf>
    <xf numFmtId="176" fontId="2" fillId="0" borderId="0" xfId="4" applyNumberFormat="1" applyFont="1" applyAlignment="1">
      <alignment horizontal="right" vertical="center"/>
    </xf>
    <xf numFmtId="176" fontId="2" fillId="0" borderId="67" xfId="4" applyNumberFormat="1" applyFont="1" applyBorder="1" applyAlignment="1">
      <alignment horizontal="right" vertical="center"/>
    </xf>
    <xf numFmtId="185" fontId="2" fillId="0" borderId="70" xfId="4" applyNumberFormat="1" applyFont="1" applyBorder="1" applyAlignment="1">
      <alignment horizontal="right" vertical="center"/>
    </xf>
    <xf numFmtId="176" fontId="2" fillId="0" borderId="71" xfId="4" applyNumberFormat="1" applyFont="1" applyBorder="1" applyAlignment="1">
      <alignment horizontal="right" vertical="center"/>
    </xf>
    <xf numFmtId="176" fontId="2" fillId="0" borderId="1" xfId="4" applyNumberFormat="1" applyFont="1" applyBorder="1" applyAlignment="1">
      <alignment horizontal="right" vertical="center"/>
    </xf>
    <xf numFmtId="0" fontId="13" fillId="0" borderId="8" xfId="4" applyFont="1" applyBorder="1" applyAlignment="1">
      <alignment horizontal="center" vertical="center"/>
    </xf>
    <xf numFmtId="0" fontId="13" fillId="0" borderId="5" xfId="4" applyFont="1" applyBorder="1" applyAlignment="1">
      <alignment horizontal="center" vertical="center"/>
    </xf>
    <xf numFmtId="0" fontId="13" fillId="0" borderId="10" xfId="4" applyFont="1" applyBorder="1" applyAlignment="1">
      <alignment horizontal="center" vertical="center"/>
    </xf>
    <xf numFmtId="176" fontId="2" fillId="0" borderId="73" xfId="4" applyNumberFormat="1" applyFont="1" applyBorder="1" applyAlignment="1">
      <alignment horizontal="right" vertical="center" shrinkToFit="1"/>
    </xf>
    <xf numFmtId="0" fontId="3" fillId="0" borderId="0" xfId="4" applyAlignment="1">
      <alignment horizontal="right" vertical="center" shrinkToFit="1"/>
    </xf>
    <xf numFmtId="0" fontId="3" fillId="0" borderId="67" xfId="4" applyBorder="1" applyAlignment="1">
      <alignment horizontal="right" vertical="center" shrinkToFit="1"/>
    </xf>
    <xf numFmtId="185" fontId="3" fillId="0" borderId="0" xfId="4" applyNumberFormat="1" applyAlignment="1">
      <alignment horizontal="right" vertical="center" shrinkToFit="1"/>
    </xf>
    <xf numFmtId="185" fontId="3" fillId="0" borderId="67" xfId="4" applyNumberFormat="1" applyBorder="1" applyAlignment="1">
      <alignment horizontal="right" vertical="center" shrinkToFit="1"/>
    </xf>
    <xf numFmtId="185" fontId="3" fillId="0" borderId="1" xfId="4" applyNumberFormat="1" applyBorder="1" applyAlignment="1">
      <alignment horizontal="right" vertical="center" shrinkToFit="1"/>
    </xf>
    <xf numFmtId="185" fontId="2" fillId="0" borderId="3" xfId="4" applyNumberFormat="1" applyFont="1" applyBorder="1" applyAlignment="1">
      <alignment horizontal="right" vertical="center" shrinkToFit="1"/>
    </xf>
    <xf numFmtId="0" fontId="3" fillId="0" borderId="6" xfId="4" applyBorder="1" applyAlignment="1">
      <alignment horizontal="right" vertical="center" shrinkToFit="1"/>
    </xf>
    <xf numFmtId="0" fontId="3" fillId="0" borderId="11" xfId="4" applyBorder="1" applyAlignment="1">
      <alignment horizontal="right" vertical="center" shrinkToFit="1"/>
    </xf>
    <xf numFmtId="185" fontId="2" fillId="0" borderId="2" xfId="4" applyNumberFormat="1" applyFont="1" applyBorder="1" applyAlignment="1">
      <alignment horizontal="right" vertical="center" shrinkToFit="1"/>
    </xf>
    <xf numFmtId="0" fontId="3" fillId="0" borderId="1" xfId="4" applyBorder="1" applyAlignment="1">
      <alignment horizontal="right" vertical="center" shrinkToFit="1"/>
    </xf>
    <xf numFmtId="185" fontId="2" fillId="0" borderId="4" xfId="4" applyNumberFormat="1" applyFont="1" applyBorder="1" applyAlignment="1">
      <alignment horizontal="right" vertical="center" shrinkToFit="1"/>
    </xf>
    <xf numFmtId="0" fontId="3" fillId="0" borderId="7" xfId="4" applyBorder="1" applyAlignment="1">
      <alignment horizontal="right" vertical="center" shrinkToFit="1"/>
    </xf>
    <xf numFmtId="185" fontId="2" fillId="0" borderId="7" xfId="4" applyNumberFormat="1" applyFont="1" applyBorder="1" applyAlignment="1">
      <alignment horizontal="right" vertical="center" shrinkToFit="1"/>
    </xf>
    <xf numFmtId="0" fontId="3" fillId="0" borderId="12" xfId="4" applyBorder="1" applyAlignment="1">
      <alignment horizontal="right" vertical="center" shrinkToFit="1"/>
    </xf>
    <xf numFmtId="0" fontId="2" fillId="0" borderId="3" xfId="4" applyFont="1" applyBorder="1" applyAlignment="1">
      <alignment horizontal="left" vertical="center"/>
    </xf>
    <xf numFmtId="0" fontId="2" fillId="0" borderId="6" xfId="4" applyFont="1" applyBorder="1" applyAlignment="1">
      <alignment horizontal="left" vertical="center"/>
    </xf>
    <xf numFmtId="0" fontId="2" fillId="0" borderId="11" xfId="4" applyFont="1" applyBorder="1" applyAlignment="1">
      <alignment horizontal="left" vertical="center"/>
    </xf>
    <xf numFmtId="176" fontId="2" fillId="0" borderId="11" xfId="4" applyNumberFormat="1" applyFont="1" applyBorder="1" applyAlignment="1">
      <alignment horizontal="right" vertical="center" shrinkToFit="1"/>
    </xf>
    <xf numFmtId="0" fontId="2" fillId="0" borderId="2" xfId="4" applyFont="1" applyBorder="1" applyAlignment="1">
      <alignment horizontal="left" vertical="center"/>
    </xf>
    <xf numFmtId="0" fontId="2" fillId="0" borderId="1" xfId="4" applyFont="1" applyBorder="1" applyAlignment="1">
      <alignment horizontal="left" vertical="center"/>
    </xf>
    <xf numFmtId="176" fontId="2" fillId="0" borderId="4" xfId="4" applyNumberFormat="1" applyFont="1" applyBorder="1" applyAlignment="1">
      <alignment horizontal="right" vertical="center" shrinkToFit="1"/>
    </xf>
    <xf numFmtId="176" fontId="2" fillId="0" borderId="7" xfId="4" applyNumberFormat="1" applyFont="1" applyBorder="1" applyAlignment="1">
      <alignment horizontal="right" vertical="center" shrinkToFit="1"/>
    </xf>
    <xf numFmtId="176" fontId="2" fillId="0" borderId="68" xfId="4" applyNumberFormat="1" applyFont="1" applyBorder="1" applyAlignment="1">
      <alignment horizontal="right" vertical="center" shrinkToFit="1"/>
    </xf>
    <xf numFmtId="185" fontId="2" fillId="0" borderId="72" xfId="4" applyNumberFormat="1" applyFont="1" applyBorder="1" applyAlignment="1">
      <alignment horizontal="right" vertical="center" shrinkToFit="1"/>
    </xf>
    <xf numFmtId="176" fontId="2" fillId="0" borderId="72" xfId="4" applyNumberFormat="1" applyFont="1" applyBorder="1" applyAlignment="1">
      <alignment horizontal="right" vertical="center" shrinkToFit="1"/>
    </xf>
    <xf numFmtId="185" fontId="2" fillId="0" borderId="74" xfId="4" applyNumberFormat="1" applyFont="1" applyBorder="1" applyAlignment="1">
      <alignment horizontal="right" vertical="center" shrinkToFit="1"/>
    </xf>
    <xf numFmtId="185" fontId="2" fillId="0" borderId="12" xfId="4" applyNumberFormat="1" applyFont="1" applyBorder="1" applyAlignment="1">
      <alignment horizontal="right" vertical="center" shrinkToFit="1"/>
    </xf>
    <xf numFmtId="176" fontId="2" fillId="3" borderId="71" xfId="4" applyNumberFormat="1" applyFont="1" applyFill="1" applyBorder="1" applyAlignment="1">
      <alignment horizontal="right" vertical="center" shrinkToFit="1"/>
    </xf>
    <xf numFmtId="176" fontId="2" fillId="3" borderId="0" xfId="4" applyNumberFormat="1" applyFont="1" applyFill="1" applyAlignment="1">
      <alignment horizontal="right" vertical="center" shrinkToFit="1"/>
    </xf>
    <xf numFmtId="176" fontId="2" fillId="3" borderId="67" xfId="4" applyNumberFormat="1" applyFont="1" applyFill="1" applyBorder="1" applyAlignment="1">
      <alignment horizontal="right" vertical="center" shrinkToFit="1"/>
    </xf>
    <xf numFmtId="0" fontId="2" fillId="3" borderId="71" xfId="4" applyFont="1" applyFill="1" applyBorder="1" applyAlignment="1">
      <alignment horizontal="right" vertical="center" shrinkToFit="1"/>
    </xf>
    <xf numFmtId="0" fontId="2" fillId="3" borderId="0" xfId="4" applyFont="1" applyFill="1" applyAlignment="1">
      <alignment horizontal="right" vertical="center" shrinkToFit="1"/>
    </xf>
    <xf numFmtId="0" fontId="2" fillId="3" borderId="1" xfId="4" applyFont="1" applyFill="1" applyBorder="1" applyAlignment="1">
      <alignment horizontal="right" vertical="center" shrinkToFit="1"/>
    </xf>
    <xf numFmtId="0" fontId="2" fillId="0" borderId="4" xfId="4" applyFont="1" applyBorder="1" applyAlignment="1">
      <alignment horizontal="left" vertical="center"/>
    </xf>
    <xf numFmtId="0" fontId="2" fillId="0" borderId="7" xfId="4" applyFont="1" applyBorder="1" applyAlignment="1">
      <alignment horizontal="left" vertical="center"/>
    </xf>
    <xf numFmtId="0" fontId="2" fillId="0" borderId="12" xfId="4" applyFont="1" applyBorder="1" applyAlignment="1">
      <alignment horizontal="left" vertical="center"/>
    </xf>
    <xf numFmtId="176" fontId="2" fillId="0" borderId="12" xfId="4" applyNumberFormat="1" applyFont="1" applyBorder="1" applyAlignment="1">
      <alignment horizontal="right" vertical="center" shrinkToFit="1"/>
    </xf>
    <xf numFmtId="0" fontId="14" fillId="0" borderId="0" xfId="4" applyFont="1">
      <alignment vertical="center"/>
    </xf>
    <xf numFmtId="0" fontId="14" fillId="0" borderId="1" xfId="4" applyFont="1" applyBorder="1">
      <alignment vertical="center"/>
    </xf>
    <xf numFmtId="0" fontId="3" fillId="0" borderId="68" xfId="4" applyBorder="1" applyAlignment="1">
      <alignment horizontal="right" vertical="center" shrinkToFit="1"/>
    </xf>
    <xf numFmtId="185" fontId="3" fillId="0" borderId="7" xfId="4" applyNumberFormat="1" applyBorder="1" applyAlignment="1">
      <alignment horizontal="right" vertical="center" shrinkToFit="1"/>
    </xf>
    <xf numFmtId="185" fontId="3" fillId="0" borderId="68" xfId="4" applyNumberFormat="1" applyBorder="1" applyAlignment="1">
      <alignment horizontal="right" vertical="center" shrinkToFit="1"/>
    </xf>
    <xf numFmtId="176" fontId="2" fillId="0" borderId="74" xfId="4" applyNumberFormat="1" applyFont="1" applyBorder="1" applyAlignment="1">
      <alignment horizontal="right" vertical="center" shrinkToFit="1"/>
    </xf>
    <xf numFmtId="176" fontId="2" fillId="3" borderId="74" xfId="4" applyNumberFormat="1" applyFont="1" applyFill="1" applyBorder="1" applyAlignment="1">
      <alignment horizontal="right" vertical="center" shrinkToFit="1"/>
    </xf>
    <xf numFmtId="176" fontId="2" fillId="3" borderId="7" xfId="4" applyNumberFormat="1" applyFont="1" applyFill="1" applyBorder="1" applyAlignment="1">
      <alignment horizontal="right" vertical="center" shrinkToFit="1"/>
    </xf>
    <xf numFmtId="176" fontId="2" fillId="3" borderId="68" xfId="4" applyNumberFormat="1" applyFont="1" applyFill="1" applyBorder="1" applyAlignment="1">
      <alignment horizontal="right" vertical="center" shrinkToFit="1"/>
    </xf>
    <xf numFmtId="0" fontId="2" fillId="3" borderId="74" xfId="4" applyFont="1" applyFill="1" applyBorder="1" applyAlignment="1">
      <alignment horizontal="right" vertical="center" shrinkToFit="1"/>
    </xf>
    <xf numFmtId="0" fontId="2" fillId="3" borderId="7" xfId="4" applyFont="1" applyFill="1" applyBorder="1" applyAlignment="1">
      <alignment horizontal="right" vertical="center" shrinkToFit="1"/>
    </xf>
    <xf numFmtId="0" fontId="2" fillId="3" borderId="12" xfId="4" applyFont="1" applyFill="1" applyBorder="1" applyAlignment="1">
      <alignment horizontal="right" vertical="center" shrinkToFit="1"/>
    </xf>
    <xf numFmtId="0" fontId="2" fillId="0" borderId="2" xfId="4" applyFont="1" applyBorder="1" applyAlignment="1">
      <alignment horizontal="center" vertical="center" wrapText="1"/>
    </xf>
    <xf numFmtId="0" fontId="2" fillId="0" borderId="6" xfId="4" applyFont="1" applyBorder="1" applyAlignment="1">
      <alignment vertical="center" textRotation="255"/>
    </xf>
    <xf numFmtId="0" fontId="2" fillId="0" borderId="0" xfId="4" applyFont="1" applyAlignment="1">
      <alignment vertical="center" textRotation="255"/>
    </xf>
    <xf numFmtId="0" fontId="2" fillId="0" borderId="7" xfId="4" applyFont="1" applyBorder="1" applyAlignment="1">
      <alignment vertical="center" textRotation="255"/>
    </xf>
    <xf numFmtId="0" fontId="20" fillId="2" borderId="0" xfId="12" applyFont="1" applyFill="1">
      <alignment vertical="center"/>
    </xf>
    <xf numFmtId="0" fontId="23" fillId="2" borderId="18" xfId="12" applyFont="1" applyFill="1" applyBorder="1" applyAlignment="1">
      <alignment horizontal="center" vertical="center"/>
    </xf>
    <xf numFmtId="0" fontId="23" fillId="2" borderId="27" xfId="12" applyFont="1" applyFill="1" applyBorder="1" applyAlignment="1">
      <alignment horizontal="center" vertical="center"/>
    </xf>
    <xf numFmtId="0" fontId="23" fillId="2" borderId="65" xfId="12" applyFont="1" applyFill="1" applyBorder="1" applyAlignment="1">
      <alignment horizontal="center" vertical="center"/>
    </xf>
    <xf numFmtId="0" fontId="7" fillId="2" borderId="29" xfId="12" applyFont="1" applyFill="1" applyBorder="1" applyAlignment="1">
      <alignment horizontal="left" vertical="center"/>
    </xf>
    <xf numFmtId="0" fontId="7" fillId="2" borderId="29" xfId="12" applyFont="1" applyFill="1" applyBorder="1">
      <alignment vertical="center"/>
    </xf>
    <xf numFmtId="0" fontId="7" fillId="0" borderId="83" xfId="17" applyFont="1" applyBorder="1" applyAlignment="1" applyProtection="1">
      <alignment horizontal="left" vertical="center" shrinkToFit="1"/>
      <protection locked="0"/>
    </xf>
    <xf numFmtId="0" fontId="7" fillId="0" borderId="86" xfId="17" applyFont="1" applyBorder="1" applyAlignment="1" applyProtection="1">
      <alignment horizontal="left" vertical="center" shrinkToFit="1"/>
      <protection locked="0"/>
    </xf>
    <xf numFmtId="0" fontId="7" fillId="0" borderId="90" xfId="17" applyFont="1" applyBorder="1" applyAlignment="1" applyProtection="1">
      <alignment horizontal="left" vertical="center" shrinkToFit="1"/>
      <protection locked="0"/>
    </xf>
    <xf numFmtId="178" fontId="7" fillId="0" borderId="94" xfId="17" applyNumberFormat="1" applyFont="1" applyBorder="1" applyAlignment="1" applyProtection="1">
      <alignment horizontal="right" vertical="center" shrinkToFit="1"/>
      <protection locked="0"/>
    </xf>
    <xf numFmtId="178" fontId="7" fillId="0" borderId="100" xfId="17" applyNumberFormat="1" applyFont="1" applyBorder="1" applyAlignment="1" applyProtection="1">
      <alignment horizontal="right" vertical="center" shrinkToFit="1"/>
      <protection locked="0"/>
    </xf>
    <xf numFmtId="178" fontId="7" fillId="0" borderId="109" xfId="17" applyNumberFormat="1" applyFont="1" applyBorder="1" applyAlignment="1" applyProtection="1">
      <alignment horizontal="right" vertical="center" shrinkToFit="1"/>
      <protection locked="0"/>
    </xf>
    <xf numFmtId="178" fontId="7" fillId="0" borderId="115" xfId="17" applyNumberFormat="1" applyFont="1" applyBorder="1" applyAlignment="1" applyProtection="1">
      <alignment horizontal="right" vertical="center" shrinkToFit="1"/>
      <protection locked="0"/>
    </xf>
    <xf numFmtId="178" fontId="7" fillId="0" borderId="120" xfId="17" applyNumberFormat="1" applyFont="1" applyBorder="1" applyAlignment="1" applyProtection="1">
      <alignment horizontal="right" vertical="center" shrinkToFit="1"/>
      <protection locked="0"/>
    </xf>
    <xf numFmtId="178" fontId="7" fillId="0" borderId="122" xfId="17" applyNumberFormat="1" applyFont="1" applyBorder="1" applyAlignment="1" applyProtection="1">
      <alignment horizontal="right" vertical="center" shrinkToFit="1"/>
      <protection locked="0"/>
    </xf>
    <xf numFmtId="178" fontId="7" fillId="0" borderId="126" xfId="11" applyNumberFormat="1" applyFont="1" applyBorder="1" applyAlignment="1" applyProtection="1">
      <alignment horizontal="right" vertical="center" shrinkToFit="1"/>
      <protection locked="0"/>
    </xf>
    <xf numFmtId="0" fontId="7" fillId="0" borderId="100" xfId="11" applyFont="1" applyBorder="1" applyAlignment="1" applyProtection="1">
      <alignment horizontal="left" vertical="center" shrinkToFit="1"/>
      <protection locked="0"/>
    </xf>
    <xf numFmtId="0" fontId="7" fillId="0" borderId="145" xfId="11" applyFont="1" applyBorder="1" applyAlignment="1" applyProtection="1">
      <alignment horizontal="left" vertical="center" shrinkToFit="1"/>
      <protection locked="0"/>
    </xf>
    <xf numFmtId="178" fontId="7" fillId="0" borderId="83" xfId="11" applyNumberFormat="1" applyFont="1" applyBorder="1" applyAlignment="1" applyProtection="1">
      <alignment horizontal="right" vertical="center" shrinkToFit="1"/>
      <protection locked="0"/>
    </xf>
    <xf numFmtId="178" fontId="7" fillId="0" borderId="86" xfId="11" applyNumberFormat="1" applyFont="1" applyBorder="1" applyAlignment="1" applyProtection="1">
      <alignment horizontal="right" vertical="center" shrinkToFit="1"/>
      <protection locked="0"/>
    </xf>
    <xf numFmtId="178" fontId="7" fillId="0" borderId="90" xfId="11" applyNumberFormat="1" applyFont="1" applyBorder="1" applyAlignment="1" applyProtection="1">
      <alignment horizontal="right" vertical="center" shrinkToFit="1"/>
      <protection locked="0"/>
    </xf>
    <xf numFmtId="0" fontId="7" fillId="0" borderId="167" xfId="11" applyFont="1" applyBorder="1" applyAlignment="1" applyProtection="1">
      <alignment horizontal="left" vertical="center" shrinkToFit="1"/>
      <protection locked="0"/>
    </xf>
    <xf numFmtId="0" fontId="7" fillId="0" borderId="84" xfId="17" applyFont="1" applyBorder="1" applyAlignment="1" applyProtection="1">
      <alignment horizontal="left" vertical="center" shrinkToFit="1"/>
      <protection locked="0"/>
    </xf>
    <xf numFmtId="0" fontId="7" fillId="0" borderId="87" xfId="17" applyFont="1" applyBorder="1" applyAlignment="1" applyProtection="1">
      <alignment horizontal="left" vertical="center" shrinkToFit="1"/>
      <protection locked="0"/>
    </xf>
    <xf numFmtId="0" fontId="7" fillId="0" borderId="91" xfId="17" applyFont="1" applyBorder="1" applyAlignment="1" applyProtection="1">
      <alignment horizontal="left" vertical="center" shrinkToFit="1"/>
      <protection locked="0"/>
    </xf>
    <xf numFmtId="178" fontId="7" fillId="0" borderId="95" xfId="17" applyNumberFormat="1" applyFont="1" applyBorder="1" applyAlignment="1" applyProtection="1">
      <alignment horizontal="right" vertical="center" shrinkToFit="1"/>
      <protection locked="0"/>
    </xf>
    <xf numFmtId="178" fontId="7" fillId="0" borderId="101" xfId="17" applyNumberFormat="1" applyFont="1" applyBorder="1" applyAlignment="1" applyProtection="1">
      <alignment horizontal="right" vertical="center" shrinkToFit="1"/>
      <protection locked="0"/>
    </xf>
    <xf numFmtId="178" fontId="7" fillId="0" borderId="107" xfId="12" applyNumberFormat="1" applyFont="1" applyBorder="1" applyAlignment="1" applyProtection="1">
      <alignment horizontal="right" vertical="center" shrinkToFit="1"/>
      <protection locked="0"/>
    </xf>
    <xf numFmtId="178" fontId="7" fillId="0" borderId="116" xfId="17" applyNumberFormat="1" applyFont="1" applyBorder="1" applyAlignment="1" applyProtection="1">
      <alignment horizontal="right" vertical="center" shrinkToFit="1"/>
      <protection locked="0"/>
    </xf>
    <xf numFmtId="178" fontId="7" fillId="0" borderId="87" xfId="12" applyNumberFormat="1" applyFont="1" applyBorder="1" applyAlignment="1" applyProtection="1">
      <alignment horizontal="right" vertical="center" shrinkToFit="1"/>
      <protection locked="0"/>
    </xf>
    <xf numFmtId="178" fontId="7" fillId="0" borderId="123" xfId="17" applyNumberFormat="1" applyFont="1" applyBorder="1" applyAlignment="1" applyProtection="1">
      <alignment horizontal="right" vertical="center" shrinkToFit="1"/>
      <protection locked="0"/>
    </xf>
    <xf numFmtId="178" fontId="7" fillId="0" borderId="106" xfId="12" applyNumberFormat="1" applyFont="1" applyBorder="1" applyAlignment="1" applyProtection="1">
      <alignment horizontal="right" vertical="center" shrinkToFit="1"/>
      <protection locked="0"/>
    </xf>
    <xf numFmtId="0" fontId="7" fillId="0" borderId="101" xfId="11" applyFont="1" applyBorder="1" applyAlignment="1" applyProtection="1">
      <alignment horizontal="left" vertical="center" shrinkToFit="1"/>
      <protection locked="0"/>
    </xf>
    <xf numFmtId="0" fontId="7" fillId="0" borderId="146" xfId="11" applyFont="1" applyBorder="1" applyAlignment="1" applyProtection="1">
      <alignment horizontal="left" vertical="center" shrinkToFit="1"/>
      <protection locked="0"/>
    </xf>
    <xf numFmtId="178" fontId="7" fillId="0" borderId="84" xfId="12" applyNumberFormat="1" applyFont="1" applyBorder="1" applyAlignment="1" applyProtection="1">
      <alignment horizontal="right" vertical="center" shrinkToFit="1"/>
      <protection locked="0"/>
    </xf>
    <xf numFmtId="178" fontId="7" fillId="0" borderId="91" xfId="11" applyNumberFormat="1" applyFont="1" applyBorder="1" applyAlignment="1" applyProtection="1">
      <alignment horizontal="right" vertical="center" shrinkToFit="1"/>
      <protection locked="0"/>
    </xf>
    <xf numFmtId="0" fontId="7" fillId="0" borderId="123" xfId="11" applyFont="1" applyBorder="1" applyAlignment="1" applyProtection="1">
      <alignment horizontal="left" vertical="center" shrinkToFit="1"/>
      <protection locked="0"/>
    </xf>
    <xf numFmtId="178" fontId="7" fillId="0" borderId="96" xfId="17" applyNumberFormat="1" applyFont="1" applyBorder="1" applyAlignment="1" applyProtection="1">
      <alignment horizontal="right" vertical="center" shrinkToFit="1"/>
      <protection locked="0"/>
    </xf>
    <xf numFmtId="178" fontId="7" fillId="0" borderId="102" xfId="17" applyNumberFormat="1" applyFont="1" applyBorder="1" applyAlignment="1" applyProtection="1">
      <alignment horizontal="right" vertical="center" shrinkToFit="1"/>
      <protection locked="0"/>
    </xf>
    <xf numFmtId="178" fontId="7" fillId="0" borderId="110" xfId="17" applyNumberFormat="1" applyFont="1" applyBorder="1" applyAlignment="1" applyProtection="1">
      <alignment horizontal="right" vertical="center" shrinkToFit="1"/>
      <protection locked="0"/>
    </xf>
    <xf numFmtId="178" fontId="7" fillId="0" borderId="127" xfId="11" applyNumberFormat="1" applyFont="1" applyBorder="1" applyAlignment="1" applyProtection="1">
      <alignment horizontal="right" vertical="center" shrinkToFit="1"/>
      <protection locked="0"/>
    </xf>
    <xf numFmtId="0" fontId="7" fillId="0" borderId="102" xfId="11" applyFont="1" applyBorder="1" applyAlignment="1" applyProtection="1">
      <alignment horizontal="left" vertical="center" shrinkToFit="1"/>
      <protection locked="0"/>
    </xf>
    <xf numFmtId="0" fontId="7" fillId="0" borderId="147" xfId="11" applyFont="1" applyBorder="1" applyAlignment="1" applyProtection="1">
      <alignment horizontal="left" vertical="center" shrinkToFit="1"/>
      <protection locked="0"/>
    </xf>
    <xf numFmtId="0" fontId="7" fillId="0" borderId="31" xfId="12" applyFont="1" applyBorder="1" applyAlignment="1" applyProtection="1">
      <alignment horizontal="center" vertical="center"/>
      <protection locked="0"/>
    </xf>
    <xf numFmtId="0" fontId="7" fillId="0" borderId="51" xfId="12" applyFont="1" applyBorder="1" applyAlignment="1" applyProtection="1">
      <alignment horizontal="center" vertical="center"/>
      <protection locked="0"/>
    </xf>
    <xf numFmtId="0" fontId="7" fillId="5" borderId="38" xfId="12" applyFont="1" applyFill="1" applyBorder="1" applyAlignment="1" applyProtection="1">
      <alignment horizontal="left" vertical="center" shrinkToFit="1"/>
      <protection locked="0"/>
    </xf>
    <xf numFmtId="0" fontId="7" fillId="5" borderId="39" xfId="12" applyFont="1" applyFill="1" applyBorder="1" applyAlignment="1" applyProtection="1">
      <alignment horizontal="left" vertical="center" shrinkToFit="1"/>
      <protection locked="0"/>
    </xf>
    <xf numFmtId="0" fontId="7" fillId="5" borderId="40" xfId="12" applyFont="1" applyFill="1" applyBorder="1" applyAlignment="1" applyProtection="1">
      <alignment horizontal="left" vertical="center" shrinkToFit="1"/>
      <protection locked="0"/>
    </xf>
    <xf numFmtId="178" fontId="7" fillId="5" borderId="97" xfId="11" applyNumberFormat="1" applyFont="1" applyFill="1" applyBorder="1" applyAlignment="1" applyProtection="1">
      <alignment horizontal="right" vertical="center" shrinkToFit="1"/>
      <protection locked="0"/>
    </xf>
    <xf numFmtId="178" fontId="7" fillId="5" borderId="103" xfId="11" applyNumberFormat="1" applyFont="1" applyFill="1" applyBorder="1" applyAlignment="1" applyProtection="1">
      <alignment horizontal="right" vertical="center" shrinkToFit="1"/>
      <protection locked="0"/>
    </xf>
    <xf numFmtId="178" fontId="7" fillId="5" borderId="108" xfId="11" applyNumberFormat="1" applyFont="1" applyFill="1" applyBorder="1" applyAlignment="1" applyProtection="1">
      <alignment horizontal="right" vertical="center" shrinkToFit="1"/>
      <protection locked="0"/>
    </xf>
    <xf numFmtId="178" fontId="7" fillId="5" borderId="117" xfId="11" applyNumberFormat="1" applyFont="1" applyFill="1" applyBorder="1" applyAlignment="1" applyProtection="1">
      <alignment horizontal="right" vertical="center" shrinkToFit="1"/>
      <protection locked="0"/>
    </xf>
    <xf numFmtId="178" fontId="7" fillId="5" borderId="124" xfId="11" applyNumberFormat="1" applyFont="1" applyFill="1" applyBorder="1" applyAlignment="1" applyProtection="1">
      <alignment horizontal="right" vertical="center" shrinkToFit="1"/>
      <protection locked="0"/>
    </xf>
    <xf numFmtId="178" fontId="7" fillId="5" borderId="128" xfId="11" applyNumberFormat="1" applyFont="1" applyFill="1" applyBorder="1" applyAlignment="1" applyProtection="1">
      <alignment horizontal="right" vertical="center" shrinkToFit="1"/>
      <protection locked="0"/>
    </xf>
    <xf numFmtId="178" fontId="7" fillId="5" borderId="105" xfId="12" applyNumberFormat="1" applyFont="1" applyFill="1" applyBorder="1" applyAlignment="1" applyProtection="1">
      <alignment horizontal="right" vertical="center" shrinkToFit="1"/>
      <protection locked="0"/>
    </xf>
    <xf numFmtId="0" fontId="7" fillId="5" borderId="103" xfId="11" applyFont="1" applyFill="1" applyBorder="1" applyAlignment="1" applyProtection="1">
      <alignment horizontal="left" vertical="center" shrinkToFit="1"/>
      <protection locked="0"/>
    </xf>
    <xf numFmtId="0" fontId="7" fillId="5" borderId="124" xfId="11" applyFont="1" applyFill="1" applyBorder="1" applyAlignment="1" applyProtection="1">
      <alignment horizontal="left" vertical="center" shrinkToFit="1"/>
      <protection locked="0"/>
    </xf>
    <xf numFmtId="178" fontId="7" fillId="5" borderId="62" xfId="11" applyNumberFormat="1" applyFont="1" applyFill="1" applyBorder="1" applyAlignment="1" applyProtection="1">
      <alignment horizontal="right" vertical="center" shrinkToFit="1"/>
      <protection locked="0"/>
    </xf>
    <xf numFmtId="178" fontId="7" fillId="5" borderId="39" xfId="11" applyNumberFormat="1" applyFont="1" applyFill="1" applyBorder="1" applyAlignment="1" applyProtection="1">
      <alignment horizontal="right" vertical="center" shrinkToFit="1"/>
      <protection locked="0"/>
    </xf>
    <xf numFmtId="178" fontId="7" fillId="5" borderId="53" xfId="11" applyNumberFormat="1" applyFont="1" applyFill="1" applyBorder="1" applyAlignment="1" applyProtection="1">
      <alignment horizontal="right" vertical="center" shrinkToFit="1"/>
      <protection locked="0"/>
    </xf>
    <xf numFmtId="0" fontId="7" fillId="2" borderId="28" xfId="12" applyFont="1" applyFill="1" applyBorder="1" applyAlignment="1">
      <alignment horizontal="left" vertical="center"/>
    </xf>
    <xf numFmtId="178" fontId="7" fillId="0" borderId="98" xfId="17" applyNumberFormat="1" applyFont="1" applyBorder="1" applyAlignment="1" applyProtection="1">
      <alignment horizontal="right" vertical="center" shrinkToFit="1"/>
      <protection locked="0"/>
    </xf>
    <xf numFmtId="178" fontId="7" fillId="0" borderId="104" xfId="17" applyNumberFormat="1" applyFont="1" applyBorder="1" applyAlignment="1" applyProtection="1">
      <alignment horizontal="right" vertical="center" shrinkToFit="1"/>
      <protection locked="0"/>
    </xf>
    <xf numFmtId="178" fontId="7" fillId="0" borderId="111" xfId="17" applyNumberFormat="1" applyFont="1" applyBorder="1" applyAlignment="1" applyProtection="1">
      <alignment horizontal="right" vertical="center" shrinkToFit="1"/>
      <protection locked="0"/>
    </xf>
    <xf numFmtId="178" fontId="7" fillId="0" borderId="118" xfId="17" applyNumberFormat="1" applyFont="1" applyBorder="1" applyAlignment="1" applyProtection="1">
      <alignment horizontal="right" vertical="center" shrinkToFit="1"/>
      <protection locked="0"/>
    </xf>
    <xf numFmtId="178" fontId="7" fillId="0" borderId="125" xfId="17" applyNumberFormat="1" applyFont="1" applyBorder="1" applyAlignment="1" applyProtection="1">
      <alignment horizontal="right" vertical="center" shrinkToFit="1"/>
      <protection locked="0"/>
    </xf>
    <xf numFmtId="178" fontId="7" fillId="0" borderId="129" xfId="12" applyNumberFormat="1" applyFont="1" applyBorder="1" applyAlignment="1" applyProtection="1">
      <alignment horizontal="right" vertical="center" shrinkToFit="1"/>
      <protection locked="0"/>
    </xf>
    <xf numFmtId="179" fontId="7" fillId="0" borderId="104" xfId="12" applyNumberFormat="1" applyFont="1" applyBorder="1" applyAlignment="1" applyProtection="1">
      <alignment horizontal="right" vertical="center" shrinkToFit="1"/>
      <protection locked="0"/>
    </xf>
    <xf numFmtId="0" fontId="7" fillId="0" borderId="104" xfId="12" applyFont="1" applyBorder="1" applyAlignment="1" applyProtection="1">
      <alignment horizontal="left" vertical="center" shrinkToFit="1"/>
      <protection locked="0"/>
    </xf>
    <xf numFmtId="0" fontId="7" fillId="0" borderId="125" xfId="12" applyFont="1" applyBorder="1" applyAlignment="1" applyProtection="1">
      <alignment horizontal="left" vertical="center" shrinkToFit="1"/>
      <protection locked="0"/>
    </xf>
    <xf numFmtId="179" fontId="7" fillId="0" borderId="101" xfId="12" applyNumberFormat="1" applyFont="1" applyBorder="1" applyAlignment="1" applyProtection="1">
      <alignment horizontal="right" vertical="center" shrinkToFit="1"/>
      <protection locked="0"/>
    </xf>
    <xf numFmtId="178" fontId="7" fillId="2" borderId="95" xfId="16" applyNumberFormat="1" applyFont="1" applyFill="1" applyBorder="1" applyAlignment="1" applyProtection="1">
      <alignment horizontal="right" vertical="center" shrinkToFit="1"/>
      <protection locked="0"/>
    </xf>
    <xf numFmtId="178" fontId="7" fillId="2" borderId="101" xfId="16" applyNumberFormat="1" applyFont="1" applyFill="1" applyBorder="1" applyAlignment="1" applyProtection="1">
      <alignment horizontal="right" vertical="center" shrinkToFit="1"/>
      <protection locked="0"/>
    </xf>
    <xf numFmtId="178" fontId="7" fillId="2" borderId="107" xfId="16" applyNumberFormat="1" applyFont="1" applyFill="1" applyBorder="1" applyAlignment="1" applyProtection="1">
      <alignment horizontal="right" vertical="center" shrinkToFit="1"/>
      <protection locked="0"/>
    </xf>
    <xf numFmtId="178" fontId="7" fillId="2" borderId="106" xfId="16" applyNumberFormat="1" applyFont="1" applyFill="1" applyBorder="1" applyAlignment="1" applyProtection="1">
      <alignment horizontal="right" vertical="center" shrinkToFit="1"/>
      <protection locked="0"/>
    </xf>
    <xf numFmtId="179" fontId="7" fillId="2" borderId="101" xfId="16" applyNumberFormat="1" applyFont="1" applyFill="1" applyBorder="1" applyAlignment="1" applyProtection="1">
      <alignment horizontal="right" vertical="center" shrinkToFit="1"/>
      <protection locked="0"/>
    </xf>
    <xf numFmtId="0" fontId="7" fillId="0" borderId="23" xfId="12" applyFont="1" applyBorder="1" applyAlignment="1" applyProtection="1">
      <alignment horizontal="center" vertical="center" shrinkToFit="1"/>
      <protection locked="0"/>
    </xf>
    <xf numFmtId="178" fontId="7" fillId="5" borderId="99" xfId="12" applyNumberFormat="1" applyFont="1" applyFill="1" applyBorder="1" applyAlignment="1" applyProtection="1">
      <alignment horizontal="right" vertical="center" shrinkToFit="1"/>
      <protection locked="0"/>
    </xf>
    <xf numFmtId="178" fontId="7" fillId="5" borderId="112" xfId="12" applyNumberFormat="1" applyFont="1" applyFill="1" applyBorder="1" applyAlignment="1" applyProtection="1">
      <alignment horizontal="right" vertical="center" shrinkToFit="1"/>
      <protection locked="0"/>
    </xf>
    <xf numFmtId="179" fontId="7" fillId="5" borderId="105" xfId="12" applyNumberFormat="1" applyFont="1" applyFill="1" applyBorder="1" applyAlignment="1" applyProtection="1">
      <alignment horizontal="right" vertical="center" shrinkToFit="1"/>
      <protection locked="0"/>
    </xf>
    <xf numFmtId="0" fontId="7" fillId="2" borderId="84" xfId="12" applyFont="1" applyFill="1" applyBorder="1" applyAlignment="1" applyProtection="1">
      <alignment horizontal="left" vertical="center" shrinkToFit="1"/>
      <protection locked="0"/>
    </xf>
    <xf numFmtId="0" fontId="7" fillId="2" borderId="87" xfId="12" applyFont="1" applyFill="1" applyBorder="1" applyAlignment="1" applyProtection="1">
      <alignment horizontal="left" vertical="center" shrinkToFit="1"/>
      <protection locked="0"/>
    </xf>
    <xf numFmtId="0" fontId="7" fillId="2" borderId="91" xfId="12" applyFont="1" applyFill="1" applyBorder="1" applyAlignment="1" applyProtection="1">
      <alignment horizontal="left" vertical="center" shrinkToFit="1"/>
      <protection locked="0"/>
    </xf>
    <xf numFmtId="178" fontId="7" fillId="2" borderId="84" xfId="12" applyNumberFormat="1" applyFont="1" applyFill="1" applyBorder="1" applyAlignment="1" applyProtection="1">
      <alignment horizontal="right" vertical="center" shrinkToFit="1"/>
      <protection locked="0"/>
    </xf>
    <xf numFmtId="178" fontId="7" fillId="2" borderId="87" xfId="12" applyNumberFormat="1" applyFont="1" applyFill="1" applyBorder="1" applyAlignment="1" applyProtection="1">
      <alignment horizontal="right" vertical="center" shrinkToFit="1"/>
      <protection locked="0"/>
    </xf>
    <xf numFmtId="178" fontId="7" fillId="2" borderId="91" xfId="12" applyNumberFormat="1" applyFont="1" applyFill="1" applyBorder="1" applyAlignment="1" applyProtection="1">
      <alignment horizontal="right" vertical="center" shrinkToFit="1"/>
      <protection locked="0"/>
    </xf>
    <xf numFmtId="0" fontId="7" fillId="2" borderId="123" xfId="12" applyFont="1" applyFill="1" applyBorder="1" applyAlignment="1" applyProtection="1">
      <alignment horizontal="left" vertical="center" shrinkToFit="1"/>
      <protection locked="0"/>
    </xf>
    <xf numFmtId="0" fontId="7" fillId="2" borderId="85" xfId="12" applyFont="1" applyFill="1" applyBorder="1" applyAlignment="1" applyProtection="1">
      <alignment horizontal="left" vertical="center" shrinkToFit="1"/>
      <protection locked="0"/>
    </xf>
    <xf numFmtId="0" fontId="7" fillId="2" borderId="88" xfId="12" applyFont="1" applyFill="1" applyBorder="1" applyAlignment="1" applyProtection="1">
      <alignment horizontal="left" vertical="center" shrinkToFit="1"/>
      <protection locked="0"/>
    </xf>
    <xf numFmtId="0" fontId="7" fillId="2" borderId="92" xfId="12" applyFont="1" applyFill="1" applyBorder="1" applyAlignment="1" applyProtection="1">
      <alignment horizontal="left" vertical="center" shrinkToFit="1"/>
      <protection locked="0"/>
    </xf>
    <xf numFmtId="178" fontId="7" fillId="2" borderId="96" xfId="12" applyNumberFormat="1" applyFont="1" applyFill="1" applyBorder="1" applyAlignment="1" applyProtection="1">
      <alignment horizontal="right" vertical="center" shrinkToFit="1"/>
      <protection locked="0"/>
    </xf>
    <xf numFmtId="178" fontId="7" fillId="2" borderId="102" xfId="12" applyNumberFormat="1" applyFont="1" applyFill="1" applyBorder="1" applyAlignment="1" applyProtection="1">
      <alignment horizontal="right" vertical="center" shrinkToFit="1"/>
      <protection locked="0"/>
    </xf>
    <xf numFmtId="0" fontId="7" fillId="2" borderId="102" xfId="12" applyFont="1" applyFill="1" applyBorder="1" applyAlignment="1" applyProtection="1">
      <alignment horizontal="left" vertical="center" shrinkToFit="1"/>
      <protection locked="0"/>
    </xf>
    <xf numFmtId="0" fontId="7" fillId="2" borderId="147" xfId="12" applyFont="1" applyFill="1" applyBorder="1" applyAlignment="1" applyProtection="1">
      <alignment horizontal="left" vertical="center" shrinkToFit="1"/>
      <protection locked="0"/>
    </xf>
    <xf numFmtId="178" fontId="7" fillId="5" borderId="160" xfId="12" applyNumberFormat="1" applyFont="1" applyFill="1" applyBorder="1" applyAlignment="1" applyProtection="1">
      <alignment horizontal="right" vertical="center" shrinkToFit="1"/>
      <protection locked="0"/>
    </xf>
    <xf numFmtId="178" fontId="7" fillId="5" borderId="161" xfId="12" applyNumberFormat="1" applyFont="1" applyFill="1" applyBorder="1" applyAlignment="1" applyProtection="1">
      <alignment horizontal="right" vertical="center" shrinkToFit="1"/>
      <protection locked="0"/>
    </xf>
    <xf numFmtId="178" fontId="7" fillId="5" borderId="164" xfId="12" applyNumberFormat="1" applyFont="1" applyFill="1" applyBorder="1" applyAlignment="1" applyProtection="1">
      <alignment horizontal="right" vertical="center" shrinkToFit="1"/>
      <protection locked="0"/>
    </xf>
    <xf numFmtId="178" fontId="7" fillId="5" borderId="38" xfId="12" applyNumberFormat="1" applyFont="1" applyFill="1" applyBorder="1" applyAlignment="1" applyProtection="1">
      <alignment horizontal="right" vertical="center" shrinkToFit="1"/>
      <protection locked="0"/>
    </xf>
    <xf numFmtId="178" fontId="7" fillId="5" borderId="40" xfId="12" applyNumberFormat="1" applyFont="1" applyFill="1" applyBorder="1" applyAlignment="1" applyProtection="1">
      <alignment horizontal="right" vertical="center" shrinkToFit="1"/>
      <protection locked="0"/>
    </xf>
    <xf numFmtId="0" fontId="7" fillId="5" borderId="53" xfId="12" applyFont="1" applyFill="1" applyBorder="1" applyAlignment="1" applyProtection="1">
      <alignment horizontal="left" vertical="center" shrinkToFit="1"/>
      <protection locked="0"/>
    </xf>
    <xf numFmtId="0" fontId="7" fillId="2" borderId="28" xfId="12" applyFont="1" applyFill="1" applyBorder="1" applyAlignment="1">
      <alignment horizontal="left" vertical="center" wrapText="1"/>
    </xf>
    <xf numFmtId="0" fontId="7" fillId="2" borderId="0" xfId="12" applyFont="1" applyFill="1" applyAlignment="1">
      <alignment horizontal="left" vertical="center"/>
    </xf>
    <xf numFmtId="0" fontId="7" fillId="2" borderId="57" xfId="12" applyFont="1" applyFill="1" applyBorder="1" applyAlignment="1">
      <alignment horizontal="center" vertical="center"/>
    </xf>
    <xf numFmtId="0" fontId="7" fillId="2" borderId="7" xfId="12" applyFont="1" applyFill="1" applyBorder="1" applyAlignment="1">
      <alignment horizontal="center" vertical="center"/>
    </xf>
    <xf numFmtId="0" fontId="7" fillId="2" borderId="60" xfId="12" applyFont="1" applyFill="1" applyBorder="1" applyAlignment="1">
      <alignment horizontal="center" vertical="center"/>
    </xf>
    <xf numFmtId="0" fontId="7" fillId="2" borderId="58" xfId="12" applyFont="1" applyFill="1" applyBorder="1" applyAlignment="1">
      <alignment horizontal="center" vertical="center"/>
    </xf>
    <xf numFmtId="0" fontId="7" fillId="2" borderId="5" xfId="12" applyFont="1" applyFill="1" applyBorder="1" applyAlignment="1">
      <alignment horizontal="center" vertical="center"/>
    </xf>
    <xf numFmtId="0" fontId="7" fillId="2" borderId="10" xfId="12" applyFont="1" applyFill="1" applyBorder="1" applyAlignment="1">
      <alignment horizontal="center" vertical="center"/>
    </xf>
    <xf numFmtId="0" fontId="7" fillId="2" borderId="8" xfId="12" applyFont="1" applyFill="1" applyBorder="1" applyAlignment="1">
      <alignment horizontal="center" vertical="center"/>
    </xf>
    <xf numFmtId="0" fontId="7" fillId="2" borderId="52" xfId="12" applyFont="1" applyFill="1" applyBorder="1" applyAlignment="1">
      <alignment horizontal="center" vertical="center"/>
    </xf>
    <xf numFmtId="0" fontId="7" fillId="2" borderId="9" xfId="12" applyFont="1" applyFill="1" applyBorder="1" applyAlignment="1">
      <alignment horizontal="center" vertical="center"/>
    </xf>
    <xf numFmtId="0" fontId="7" fillId="2" borderId="24" xfId="12" applyFont="1" applyFill="1" applyBorder="1">
      <alignment vertical="center"/>
    </xf>
    <xf numFmtId="0" fontId="7" fillId="2" borderId="6" xfId="12" applyFont="1" applyFill="1" applyBorder="1">
      <alignment vertical="center"/>
    </xf>
    <xf numFmtId="0" fontId="7" fillId="2" borderId="11" xfId="12" applyFont="1" applyFill="1" applyBorder="1">
      <alignment vertical="center"/>
    </xf>
    <xf numFmtId="178" fontId="7" fillId="2" borderId="3" xfId="17" applyNumberFormat="1" applyFont="1" applyFill="1" applyBorder="1" applyAlignment="1">
      <alignment horizontal="right" vertical="center" shrinkToFit="1"/>
    </xf>
    <xf numFmtId="178" fontId="7" fillId="2" borderId="6" xfId="17" applyNumberFormat="1" applyFont="1" applyFill="1" applyBorder="1" applyAlignment="1">
      <alignment horizontal="right" vertical="center" shrinkToFit="1"/>
    </xf>
    <xf numFmtId="178" fontId="7" fillId="2" borderId="66" xfId="17" applyNumberFormat="1" applyFont="1" applyFill="1" applyBorder="1" applyAlignment="1">
      <alignment horizontal="right" vertical="center" shrinkToFit="1"/>
    </xf>
    <xf numFmtId="178" fontId="7" fillId="2" borderId="73" xfId="17" applyNumberFormat="1" applyFont="1" applyFill="1" applyBorder="1" applyAlignment="1">
      <alignment horizontal="right" vertical="center" shrinkToFit="1"/>
    </xf>
    <xf numFmtId="179" fontId="7" fillId="2" borderId="73" xfId="17" applyNumberFormat="1" applyFont="1" applyFill="1" applyBorder="1" applyAlignment="1">
      <alignment horizontal="right" vertical="center" shrinkToFit="1"/>
    </xf>
    <xf numFmtId="179" fontId="7" fillId="2" borderId="6" xfId="17" applyNumberFormat="1" applyFont="1" applyFill="1" applyBorder="1" applyAlignment="1">
      <alignment horizontal="right" vertical="center" shrinkToFit="1"/>
    </xf>
    <xf numFmtId="179" fontId="7" fillId="2" borderId="55" xfId="17" applyNumberFormat="1" applyFont="1" applyFill="1" applyBorder="1" applyAlignment="1">
      <alignment horizontal="right" vertical="center" shrinkToFit="1"/>
    </xf>
    <xf numFmtId="0" fontId="7" fillId="2" borderId="3" xfId="12" applyFont="1" applyFill="1" applyBorder="1">
      <alignment vertical="center"/>
    </xf>
    <xf numFmtId="178" fontId="7" fillId="2" borderId="148" xfId="17" applyNumberFormat="1" applyFont="1" applyFill="1" applyBorder="1" applyAlignment="1">
      <alignment horizontal="right" vertical="center" shrinkToFit="1"/>
    </xf>
    <xf numFmtId="178" fontId="7" fillId="2" borderId="69" xfId="17" applyNumberFormat="1" applyFont="1" applyFill="1" applyBorder="1" applyAlignment="1">
      <alignment horizontal="right" vertical="center" shrinkToFit="1"/>
    </xf>
    <xf numFmtId="179" fontId="7" fillId="2" borderId="158" xfId="17" applyNumberFormat="1" applyFont="1" applyFill="1" applyBorder="1" applyAlignment="1">
      <alignment horizontal="right" vertical="center" shrinkToFit="1"/>
    </xf>
    <xf numFmtId="179" fontId="7" fillId="2" borderId="35" xfId="17" applyNumberFormat="1" applyFont="1" applyFill="1" applyBorder="1" applyAlignment="1">
      <alignment horizontal="right" vertical="center" shrinkToFit="1"/>
    </xf>
    <xf numFmtId="179" fontId="7" fillId="2" borderId="69" xfId="17" applyNumberFormat="1" applyFont="1" applyFill="1" applyBorder="1" applyAlignment="1">
      <alignment horizontal="right" vertical="center" shrinkToFit="1"/>
    </xf>
    <xf numFmtId="179" fontId="7" fillId="2" borderId="168" xfId="17" applyNumberFormat="1" applyFont="1" applyFill="1" applyBorder="1" applyAlignment="1">
      <alignment horizontal="right" vertical="center" shrinkToFit="1"/>
    </xf>
    <xf numFmtId="0" fontId="7" fillId="2" borderId="20" xfId="12" applyFont="1" applyFill="1" applyBorder="1" applyAlignment="1">
      <alignment horizontal="left" vertical="center"/>
    </xf>
    <xf numFmtId="0" fontId="7" fillId="2" borderId="1" xfId="12" applyFont="1" applyFill="1" applyBorder="1" applyAlignment="1">
      <alignment horizontal="left" vertical="center"/>
    </xf>
    <xf numFmtId="178" fontId="7" fillId="2" borderId="2" xfId="16" applyNumberFormat="1" applyFont="1" applyFill="1" applyBorder="1" applyAlignment="1">
      <alignment horizontal="right" vertical="center" shrinkToFit="1"/>
    </xf>
    <xf numFmtId="178" fontId="7" fillId="2" borderId="0" xfId="12" applyNumberFormat="1" applyFont="1" applyFill="1" applyAlignment="1">
      <alignment horizontal="right" vertical="center" shrinkToFit="1"/>
    </xf>
    <xf numFmtId="178" fontId="7" fillId="2" borderId="67" xfId="16" applyNumberFormat="1" applyFont="1" applyFill="1" applyBorder="1" applyAlignment="1">
      <alignment horizontal="right" vertical="center" shrinkToFit="1"/>
    </xf>
    <xf numFmtId="178" fontId="7" fillId="2" borderId="71" xfId="16" applyNumberFormat="1" applyFont="1" applyFill="1" applyBorder="1" applyAlignment="1">
      <alignment horizontal="right" vertical="center" shrinkToFit="1"/>
    </xf>
    <xf numFmtId="179" fontId="7" fillId="2" borderId="71" xfId="16" applyNumberFormat="1" applyFont="1" applyFill="1" applyBorder="1" applyAlignment="1">
      <alignment horizontal="right" vertical="center" shrinkToFit="1"/>
    </xf>
    <xf numFmtId="179" fontId="7" fillId="2" borderId="0" xfId="16" applyNumberFormat="1" applyFont="1" applyFill="1" applyAlignment="1">
      <alignment horizontal="right" vertical="center" shrinkToFit="1"/>
    </xf>
    <xf numFmtId="179" fontId="7" fillId="2" borderId="59" xfId="16" applyNumberFormat="1" applyFont="1" applyFill="1" applyBorder="1" applyAlignment="1">
      <alignment horizontal="right" vertical="center" shrinkToFit="1"/>
    </xf>
    <xf numFmtId="0" fontId="7" fillId="2" borderId="2" xfId="12" applyFont="1" applyFill="1" applyBorder="1">
      <alignment vertical="center"/>
    </xf>
    <xf numFmtId="0" fontId="7" fillId="2" borderId="0" xfId="12" applyFont="1" applyFill="1">
      <alignment vertical="center"/>
    </xf>
    <xf numFmtId="0" fontId="7" fillId="2" borderId="1" xfId="12" applyFont="1" applyFill="1" applyBorder="1">
      <alignment vertical="center"/>
    </xf>
    <xf numFmtId="178" fontId="7" fillId="2" borderId="149" xfId="17" applyNumberFormat="1" applyFont="1" applyFill="1" applyBorder="1" applyAlignment="1">
      <alignment horizontal="right" vertical="center" shrinkToFit="1"/>
    </xf>
    <xf numFmtId="178" fontId="7" fillId="2" borderId="70" xfId="17" applyNumberFormat="1" applyFont="1" applyFill="1" applyBorder="1" applyAlignment="1">
      <alignment horizontal="right" vertical="center" shrinkToFit="1"/>
    </xf>
    <xf numFmtId="179" fontId="7" fillId="2" borderId="75" xfId="17" applyNumberFormat="1" applyFont="1" applyFill="1" applyBorder="1" applyAlignment="1">
      <alignment horizontal="right" vertical="center" shrinkToFit="1"/>
    </xf>
    <xf numFmtId="179" fontId="7" fillId="2" borderId="33" xfId="17" applyNumberFormat="1" applyFont="1" applyFill="1" applyBorder="1" applyAlignment="1">
      <alignment horizontal="right" vertical="center" shrinkToFit="1"/>
    </xf>
    <xf numFmtId="179" fontId="7" fillId="2" borderId="70" xfId="17" applyNumberFormat="1" applyFont="1" applyFill="1" applyBorder="1" applyAlignment="1">
      <alignment horizontal="right" vertical="center" shrinkToFit="1"/>
    </xf>
    <xf numFmtId="179" fontId="7" fillId="2" borderId="169" xfId="17" applyNumberFormat="1" applyFont="1" applyFill="1" applyBorder="1" applyAlignment="1">
      <alignment horizontal="right" vertical="center" shrinkToFit="1"/>
    </xf>
    <xf numFmtId="0" fontId="7" fillId="2" borderId="7" xfId="12" applyFont="1" applyFill="1" applyBorder="1">
      <alignment vertical="center"/>
    </xf>
    <xf numFmtId="0" fontId="7" fillId="2" borderId="12" xfId="12" applyFont="1" applyFill="1" applyBorder="1">
      <alignment vertical="center"/>
    </xf>
    <xf numFmtId="0" fontId="3" fillId="2" borderId="2" xfId="12" applyFill="1" applyBorder="1" applyAlignment="1">
      <alignment vertical="center" shrinkToFit="1"/>
    </xf>
    <xf numFmtId="0" fontId="3" fillId="2" borderId="0" xfId="12" applyFill="1" applyAlignment="1">
      <alignment vertical="center" shrinkToFit="1"/>
    </xf>
    <xf numFmtId="0" fontId="3" fillId="2" borderId="1" xfId="12" applyFill="1" applyBorder="1" applyAlignment="1">
      <alignment vertical="center" shrinkToFit="1"/>
    </xf>
    <xf numFmtId="0" fontId="7" fillId="2" borderId="5" xfId="12" applyFont="1" applyFill="1" applyBorder="1" applyAlignment="1">
      <alignment horizontal="center" vertical="center" wrapText="1"/>
    </xf>
    <xf numFmtId="178" fontId="7" fillId="2" borderId="8" xfId="17" applyNumberFormat="1" applyFont="1" applyFill="1" applyBorder="1" applyAlignment="1">
      <alignment horizontal="right" vertical="center" shrinkToFit="1"/>
    </xf>
    <xf numFmtId="178" fontId="7" fillId="2" borderId="5" xfId="17" applyNumberFormat="1" applyFont="1" applyFill="1" applyBorder="1" applyAlignment="1">
      <alignment horizontal="right" vertical="center" shrinkToFit="1"/>
    </xf>
    <xf numFmtId="178" fontId="7" fillId="2" borderId="113" xfId="17" applyNumberFormat="1" applyFont="1" applyFill="1" applyBorder="1" applyAlignment="1">
      <alignment horizontal="right" vertical="center" shrinkToFit="1"/>
    </xf>
    <xf numFmtId="178" fontId="7" fillId="2" borderId="119" xfId="17" applyNumberFormat="1" applyFont="1" applyFill="1" applyBorder="1" applyAlignment="1">
      <alignment horizontal="right" vertical="center" shrinkToFit="1"/>
    </xf>
    <xf numFmtId="178" fontId="7" fillId="2" borderId="130" xfId="17" applyNumberFormat="1" applyFont="1" applyFill="1" applyBorder="1" applyAlignment="1">
      <alignment horizontal="right" vertical="center" shrinkToFit="1"/>
    </xf>
    <xf numFmtId="178" fontId="7" fillId="2" borderId="135" xfId="17" applyNumberFormat="1" applyFont="1" applyFill="1" applyBorder="1" applyAlignment="1">
      <alignment horizontal="right" vertical="center" shrinkToFit="1"/>
    </xf>
    <xf numFmtId="178" fontId="7" fillId="2" borderId="140" xfId="17" applyNumberFormat="1" applyFont="1" applyFill="1" applyBorder="1" applyAlignment="1">
      <alignment horizontal="right" vertical="center" shrinkToFit="1"/>
    </xf>
    <xf numFmtId="0" fontId="7" fillId="2" borderId="2" xfId="12" applyFont="1" applyFill="1" applyBorder="1" applyAlignment="1">
      <alignment vertical="center" shrinkToFit="1"/>
    </xf>
    <xf numFmtId="0" fontId="7" fillId="2" borderId="0" xfId="12" applyFont="1" applyFill="1" applyAlignment="1">
      <alignment vertical="center" shrinkToFit="1"/>
    </xf>
    <xf numFmtId="0" fontId="7" fillId="2" borderId="1" xfId="12" applyFont="1" applyFill="1" applyBorder="1" applyAlignment="1">
      <alignment vertical="center" shrinkToFit="1"/>
    </xf>
    <xf numFmtId="0" fontId="7" fillId="2" borderId="4" xfId="12" applyFont="1" applyFill="1" applyBorder="1">
      <alignment vertical="center"/>
    </xf>
    <xf numFmtId="178" fontId="7" fillId="2" borderId="150" xfId="17" applyNumberFormat="1" applyFont="1" applyFill="1" applyBorder="1" applyAlignment="1">
      <alignment horizontal="right" vertical="center" shrinkToFit="1"/>
    </xf>
    <xf numFmtId="178" fontId="7" fillId="2" borderId="72" xfId="17" applyNumberFormat="1" applyFont="1" applyFill="1" applyBorder="1" applyAlignment="1">
      <alignment horizontal="right" vertical="center" shrinkToFit="1"/>
    </xf>
    <xf numFmtId="0" fontId="21" fillId="2" borderId="10" xfId="12" applyFont="1" applyFill="1" applyBorder="1" applyAlignment="1">
      <alignment horizontal="center" vertical="center"/>
    </xf>
    <xf numFmtId="179" fontId="7" fillId="2" borderId="130" xfId="17" applyNumberFormat="1" applyFont="1" applyFill="1" applyBorder="1" applyAlignment="1">
      <alignment horizontal="right" vertical="center" shrinkToFit="1"/>
    </xf>
    <xf numFmtId="179" fontId="7" fillId="2" borderId="135" xfId="17" applyNumberFormat="1" applyFont="1" applyFill="1" applyBorder="1" applyAlignment="1">
      <alignment horizontal="right" vertical="center" shrinkToFit="1"/>
    </xf>
    <xf numFmtId="179" fontId="7" fillId="2" borderId="162" xfId="17" applyNumberFormat="1" applyFont="1" applyFill="1" applyBorder="1" applyAlignment="1">
      <alignment horizontal="right" vertical="center" shrinkToFit="1"/>
    </xf>
    <xf numFmtId="178" fontId="7" fillId="2" borderId="4" xfId="17" applyNumberFormat="1" applyFont="1" applyFill="1" applyBorder="1" applyAlignment="1">
      <alignment horizontal="right" vertical="center" shrinkToFit="1"/>
    </xf>
    <xf numFmtId="178" fontId="7" fillId="2" borderId="7" xfId="17" applyNumberFormat="1" applyFont="1" applyFill="1" applyBorder="1" applyAlignment="1">
      <alignment horizontal="right" vertical="center" shrinkToFit="1"/>
    </xf>
    <xf numFmtId="178" fontId="7" fillId="2" borderId="68" xfId="17" applyNumberFormat="1" applyFont="1" applyFill="1" applyBorder="1" applyAlignment="1">
      <alignment horizontal="right" vertical="center" shrinkToFit="1"/>
    </xf>
    <xf numFmtId="178" fontId="7" fillId="2" borderId="74" xfId="17" applyNumberFormat="1" applyFont="1" applyFill="1" applyBorder="1" applyAlignment="1">
      <alignment horizontal="right" vertical="center" shrinkToFit="1"/>
    </xf>
    <xf numFmtId="179" fontId="7" fillId="2" borderId="74" xfId="17" applyNumberFormat="1" applyFont="1" applyFill="1" applyBorder="1" applyAlignment="1">
      <alignment horizontal="right" vertical="center" shrinkToFit="1"/>
    </xf>
    <xf numFmtId="179" fontId="7" fillId="2" borderId="7" xfId="17" applyNumberFormat="1" applyFont="1" applyFill="1" applyBorder="1" applyAlignment="1">
      <alignment horizontal="right" vertical="center" shrinkToFit="1"/>
    </xf>
    <xf numFmtId="179" fontId="7" fillId="2" borderId="60" xfId="17" applyNumberFormat="1" applyFont="1" applyFill="1" applyBorder="1" applyAlignment="1">
      <alignment horizontal="right" vertical="center" shrinkToFit="1"/>
    </xf>
    <xf numFmtId="0" fontId="7" fillId="2" borderId="3" xfId="17" applyFont="1" applyFill="1" applyBorder="1" applyAlignment="1">
      <alignment horizontal="left" vertical="center" shrinkToFit="1"/>
    </xf>
    <xf numFmtId="0" fontId="7" fillId="2" borderId="6" xfId="17" applyFont="1" applyFill="1" applyBorder="1" applyAlignment="1">
      <alignment horizontal="left" vertical="center" shrinkToFit="1"/>
    </xf>
    <xf numFmtId="0" fontId="7" fillId="2" borderId="11" xfId="17" applyFont="1" applyFill="1" applyBorder="1" applyAlignment="1">
      <alignment horizontal="left" vertical="center" shrinkToFit="1"/>
    </xf>
    <xf numFmtId="0" fontId="7" fillId="2" borderId="2" xfId="17" applyFont="1" applyFill="1" applyBorder="1" applyAlignment="1">
      <alignment horizontal="left" vertical="center" shrinkToFit="1"/>
    </xf>
    <xf numFmtId="0" fontId="7" fillId="2" borderId="0" xfId="12" applyFont="1" applyFill="1" applyAlignment="1">
      <alignment horizontal="left" vertical="center" shrinkToFit="1"/>
    </xf>
    <xf numFmtId="0" fontId="7" fillId="2" borderId="1" xfId="17" applyFont="1" applyFill="1" applyBorder="1" applyAlignment="1">
      <alignment horizontal="left" vertical="center" shrinkToFit="1"/>
    </xf>
    <xf numFmtId="179" fontId="7" fillId="2" borderId="159" xfId="17" applyNumberFormat="1" applyFont="1" applyFill="1" applyBorder="1" applyAlignment="1">
      <alignment horizontal="right" vertical="center" shrinkToFit="1"/>
    </xf>
    <xf numFmtId="179" fontId="7" fillId="2" borderId="34" xfId="17" applyNumberFormat="1" applyFont="1" applyFill="1" applyBorder="1" applyAlignment="1">
      <alignment horizontal="right" vertical="center" shrinkToFit="1"/>
    </xf>
    <xf numFmtId="178" fontId="7" fillId="2" borderId="151" xfId="17" applyNumberFormat="1" applyFont="1" applyFill="1" applyBorder="1" applyAlignment="1">
      <alignment horizontal="right" vertical="center" shrinkToFit="1"/>
    </xf>
    <xf numFmtId="178" fontId="7" fillId="2" borderId="154" xfId="17" applyNumberFormat="1" applyFont="1" applyFill="1" applyBorder="1" applyAlignment="1">
      <alignment horizontal="right" vertical="center" shrinkToFit="1"/>
    </xf>
    <xf numFmtId="0" fontId="7" fillId="2" borderId="62" xfId="12" applyFont="1" applyFill="1" applyBorder="1" applyAlignment="1">
      <alignment horizontal="left" vertical="center" wrapText="1"/>
    </xf>
    <xf numFmtId="0" fontId="7" fillId="2" borderId="39" xfId="12" applyFont="1" applyFill="1" applyBorder="1" applyAlignment="1">
      <alignment horizontal="left" vertical="center"/>
    </xf>
    <xf numFmtId="0" fontId="7" fillId="2" borderId="40" xfId="12" applyFont="1" applyFill="1" applyBorder="1" applyAlignment="1">
      <alignment horizontal="left" vertical="center"/>
    </xf>
    <xf numFmtId="179" fontId="7" fillId="2" borderId="97" xfId="17" applyNumberFormat="1" applyFont="1" applyFill="1" applyBorder="1" applyAlignment="1">
      <alignment horizontal="right" vertical="center" shrinkToFit="1"/>
    </xf>
    <xf numFmtId="179" fontId="7" fillId="2" borderId="103" xfId="17" applyNumberFormat="1" applyFont="1" applyFill="1" applyBorder="1" applyAlignment="1">
      <alignment horizontal="right" vertical="center" shrinkToFit="1"/>
    </xf>
    <xf numFmtId="179" fontId="7" fillId="2" borderId="134" xfId="17" applyNumberFormat="1" applyFont="1" applyFill="1" applyBorder="1" applyAlignment="1">
      <alignment horizontal="right" vertical="center" shrinkToFit="1"/>
    </xf>
    <xf numFmtId="179" fontId="7" fillId="2" borderId="139" xfId="17" applyNumberFormat="1" applyFont="1" applyFill="1" applyBorder="1" applyAlignment="1">
      <alignment horizontal="right" vertical="center" shrinkToFit="1"/>
    </xf>
    <xf numFmtId="179" fontId="7" fillId="2" borderId="163" xfId="17" applyNumberFormat="1" applyFont="1" applyFill="1" applyBorder="1" applyAlignment="1">
      <alignment horizontal="right" vertical="center" shrinkToFit="1"/>
    </xf>
    <xf numFmtId="0" fontId="7" fillId="2" borderId="23" xfId="12" applyFont="1" applyFill="1" applyBorder="1" applyAlignment="1">
      <alignment horizontal="center" vertical="center"/>
    </xf>
    <xf numFmtId="0" fontId="7" fillId="2" borderId="31" xfId="12" applyFont="1" applyFill="1" applyBorder="1" applyAlignment="1">
      <alignment horizontal="center" vertical="center"/>
    </xf>
    <xf numFmtId="0" fontId="7" fillId="2" borderId="43" xfId="12" applyFont="1" applyFill="1" applyBorder="1" applyAlignment="1">
      <alignment horizontal="center" vertical="center"/>
    </xf>
    <xf numFmtId="0" fontId="7" fillId="2" borderId="41" xfId="12" applyFont="1" applyFill="1" applyBorder="1" applyAlignment="1">
      <alignment horizontal="center" vertical="center"/>
    </xf>
    <xf numFmtId="0" fontId="7" fillId="2" borderId="51" xfId="12" applyFont="1" applyFill="1" applyBorder="1" applyAlignment="1">
      <alignment horizontal="center" vertical="center"/>
    </xf>
    <xf numFmtId="0" fontId="7" fillId="2" borderId="24" xfId="12" applyFont="1" applyFill="1" applyBorder="1" applyAlignment="1">
      <alignment horizontal="left" vertical="center"/>
    </xf>
    <xf numFmtId="0" fontId="7" fillId="2" borderId="6" xfId="12" applyFont="1" applyFill="1" applyBorder="1" applyAlignment="1">
      <alignment horizontal="left" vertical="center"/>
    </xf>
    <xf numFmtId="0" fontId="7" fillId="2" borderId="6" xfId="12" applyFont="1" applyFill="1" applyBorder="1" applyAlignment="1">
      <alignment horizontal="right" vertical="center"/>
    </xf>
    <xf numFmtId="0" fontId="7" fillId="2" borderId="11" xfId="12" applyFont="1" applyFill="1" applyBorder="1" applyAlignment="1">
      <alignment horizontal="right" vertical="center"/>
    </xf>
    <xf numFmtId="179" fontId="7" fillId="2" borderId="131" xfId="17" applyNumberFormat="1" applyFont="1" applyFill="1" applyBorder="1" applyAlignment="1">
      <alignment horizontal="right" vertical="center" shrinkToFit="1"/>
    </xf>
    <xf numFmtId="179" fontId="7" fillId="2" borderId="136" xfId="17" applyNumberFormat="1" applyFont="1" applyFill="1" applyBorder="1" applyAlignment="1">
      <alignment horizontal="right" vertical="center" shrinkToFit="1"/>
    </xf>
    <xf numFmtId="179" fontId="7" fillId="2" borderId="141" xfId="17" applyNumberFormat="1" applyFont="1" applyFill="1" applyBorder="1" applyAlignment="1">
      <alignment horizontal="right" vertical="center" shrinkToFit="1"/>
    </xf>
    <xf numFmtId="188" fontId="7" fillId="2" borderId="3" xfId="17" applyNumberFormat="1" applyFont="1" applyFill="1" applyBorder="1" applyAlignment="1">
      <alignment horizontal="right" vertical="center" shrinkToFit="1"/>
    </xf>
    <xf numFmtId="188" fontId="7" fillId="2" borderId="6" xfId="17" applyNumberFormat="1" applyFont="1" applyFill="1" applyBorder="1" applyAlignment="1">
      <alignment horizontal="right" vertical="center" shrinkToFit="1"/>
    </xf>
    <xf numFmtId="188" fontId="7" fillId="2" borderId="11" xfId="17" applyNumberFormat="1" applyFont="1" applyFill="1" applyBorder="1" applyAlignment="1">
      <alignment horizontal="right" vertical="center" shrinkToFit="1"/>
    </xf>
    <xf numFmtId="188" fontId="7" fillId="2" borderId="55" xfId="17" applyNumberFormat="1" applyFont="1" applyFill="1" applyBorder="1" applyAlignment="1">
      <alignment horizontal="right" vertical="center" shrinkToFit="1"/>
    </xf>
    <xf numFmtId="0" fontId="7" fillId="2" borderId="44" xfId="12" applyFont="1" applyFill="1" applyBorder="1">
      <alignment vertical="center"/>
    </xf>
    <xf numFmtId="0" fontId="7" fillId="2" borderId="26" xfId="12" applyFont="1" applyFill="1" applyBorder="1">
      <alignment vertical="center"/>
    </xf>
    <xf numFmtId="178" fontId="7" fillId="2" borderId="165" xfId="17" applyNumberFormat="1" applyFont="1" applyFill="1" applyBorder="1" applyAlignment="1">
      <alignment horizontal="right" vertical="center" shrinkToFit="1"/>
    </xf>
    <xf numFmtId="178" fontId="7" fillId="2" borderId="166" xfId="17" applyNumberFormat="1" applyFont="1" applyFill="1" applyBorder="1" applyAlignment="1">
      <alignment horizontal="right" vertical="center" shrinkToFit="1"/>
    </xf>
    <xf numFmtId="179" fontId="7" fillId="2" borderId="166" xfId="17" applyNumberFormat="1" applyFont="1" applyFill="1" applyBorder="1" applyAlignment="1">
      <alignment horizontal="right" vertical="center" shrinkToFit="1"/>
    </xf>
    <xf numFmtId="179" fontId="7" fillId="2" borderId="170" xfId="17" applyNumberFormat="1" applyFont="1" applyFill="1" applyBorder="1" applyAlignment="1">
      <alignment horizontal="right" vertical="center" shrinkToFit="1"/>
    </xf>
    <xf numFmtId="0" fontId="7" fillId="2" borderId="0" xfId="12" applyFont="1" applyFill="1" applyAlignment="1">
      <alignment horizontal="right" vertical="center" wrapText="1"/>
    </xf>
    <xf numFmtId="0" fontId="7" fillId="2" borderId="0" xfId="12" applyFont="1" applyFill="1" applyAlignment="1">
      <alignment horizontal="right" vertical="center"/>
    </xf>
    <xf numFmtId="0" fontId="7" fillId="2" borderId="1" xfId="12" applyFont="1" applyFill="1" applyBorder="1" applyAlignment="1">
      <alignment horizontal="right" vertical="center"/>
    </xf>
    <xf numFmtId="179" fontId="7" fillId="2" borderId="132" xfId="17" applyNumberFormat="1" applyFont="1" applyFill="1" applyBorder="1" applyAlignment="1">
      <alignment horizontal="right" vertical="center" shrinkToFit="1"/>
    </xf>
    <xf numFmtId="179" fontId="7" fillId="2" borderId="137" xfId="17" applyNumberFormat="1" applyFont="1" applyFill="1" applyBorder="1" applyAlignment="1">
      <alignment horizontal="right" vertical="center" shrinkToFit="1"/>
    </xf>
    <xf numFmtId="179" fontId="7" fillId="2" borderId="142" xfId="17" applyNumberFormat="1" applyFont="1" applyFill="1" applyBorder="1" applyAlignment="1">
      <alignment horizontal="right" vertical="center" shrinkToFit="1"/>
    </xf>
    <xf numFmtId="0" fontId="7" fillId="2" borderId="20" xfId="12" applyFont="1" applyFill="1" applyBorder="1">
      <alignment vertical="center"/>
    </xf>
    <xf numFmtId="188" fontId="7" fillId="2" borderId="2" xfId="17" applyNumberFormat="1" applyFont="1" applyFill="1" applyBorder="1" applyAlignment="1">
      <alignment horizontal="right" vertical="center" shrinkToFit="1"/>
    </xf>
    <xf numFmtId="188" fontId="7" fillId="2" borderId="0" xfId="17" applyNumberFormat="1" applyFont="1" applyFill="1" applyAlignment="1">
      <alignment horizontal="right" vertical="center" shrinkToFit="1"/>
    </xf>
    <xf numFmtId="188" fontId="7" fillId="2" borderId="1" xfId="17" applyNumberFormat="1" applyFont="1" applyFill="1" applyBorder="1" applyAlignment="1">
      <alignment horizontal="right" vertical="center" shrinkToFit="1"/>
    </xf>
    <xf numFmtId="188" fontId="7" fillId="2" borderId="59" xfId="17" applyNumberFormat="1" applyFont="1" applyFill="1" applyBorder="1" applyAlignment="1">
      <alignment horizontal="right" vertical="center" shrinkToFit="1"/>
    </xf>
    <xf numFmtId="189" fontId="7" fillId="2" borderId="2" xfId="17" applyNumberFormat="1" applyFont="1" applyFill="1" applyBorder="1" applyAlignment="1">
      <alignment horizontal="right" vertical="center" shrinkToFit="1"/>
    </xf>
    <xf numFmtId="189" fontId="7" fillId="2" borderId="0" xfId="17" applyNumberFormat="1" applyFont="1" applyFill="1" applyAlignment="1">
      <alignment horizontal="right" vertical="center" shrinkToFit="1"/>
    </xf>
    <xf numFmtId="189" fontId="7" fillId="2" borderId="1" xfId="17" applyNumberFormat="1" applyFont="1" applyFill="1" applyBorder="1" applyAlignment="1">
      <alignment horizontal="right" vertical="center" shrinkToFit="1"/>
    </xf>
    <xf numFmtId="189" fontId="7" fillId="2" borderId="59" xfId="17" applyNumberFormat="1" applyFont="1" applyFill="1" applyBorder="1" applyAlignment="1">
      <alignment horizontal="right" vertical="center" shrinkToFit="1"/>
    </xf>
    <xf numFmtId="0" fontId="21" fillId="2" borderId="57" xfId="12" applyFont="1" applyFill="1" applyBorder="1" applyAlignment="1">
      <alignment horizontal="left" vertical="center"/>
    </xf>
    <xf numFmtId="0" fontId="7" fillId="2" borderId="7" xfId="12" applyFont="1" applyFill="1" applyBorder="1" applyAlignment="1">
      <alignment horizontal="left" vertical="center"/>
    </xf>
    <xf numFmtId="0" fontId="7" fillId="2" borderId="7" xfId="12" applyFont="1" applyFill="1" applyBorder="1" applyAlignment="1">
      <alignment horizontal="right" vertical="center" wrapText="1"/>
    </xf>
    <xf numFmtId="0" fontId="7" fillId="2" borderId="7" xfId="12" applyFont="1" applyFill="1" applyBorder="1" applyAlignment="1">
      <alignment horizontal="right" vertical="center"/>
    </xf>
    <xf numFmtId="0" fontId="7" fillId="2" borderId="12" xfId="12" applyFont="1" applyFill="1" applyBorder="1" applyAlignment="1">
      <alignment horizontal="right" vertical="center"/>
    </xf>
    <xf numFmtId="179" fontId="7" fillId="2" borderId="133" xfId="17" applyNumberFormat="1" applyFont="1" applyFill="1" applyBorder="1" applyAlignment="1">
      <alignment horizontal="right" vertical="center" shrinkToFit="1"/>
    </xf>
    <xf numFmtId="179" fontId="7" fillId="2" borderId="138" xfId="17" applyNumberFormat="1" applyFont="1" applyFill="1" applyBorder="1" applyAlignment="1">
      <alignment horizontal="right" vertical="center" shrinkToFit="1"/>
    </xf>
    <xf numFmtId="179" fontId="7" fillId="2" borderId="143" xfId="17" applyNumberFormat="1" applyFont="1" applyFill="1" applyBorder="1" applyAlignment="1">
      <alignment horizontal="right" vertical="center" shrinkToFit="1"/>
    </xf>
    <xf numFmtId="0" fontId="7" fillId="2" borderId="21" xfId="12" applyFont="1" applyFill="1" applyBorder="1">
      <alignment vertical="center"/>
    </xf>
    <xf numFmtId="189" fontId="7" fillId="2" borderId="44" xfId="17" applyNumberFormat="1" applyFont="1" applyFill="1" applyBorder="1" applyAlignment="1">
      <alignment horizontal="right" vertical="center" shrinkToFit="1"/>
    </xf>
    <xf numFmtId="189" fontId="7" fillId="2" borderId="29" xfId="17" applyNumberFormat="1" applyFont="1" applyFill="1" applyBorder="1" applyAlignment="1">
      <alignment horizontal="right" vertical="center" shrinkToFit="1"/>
    </xf>
    <xf numFmtId="189" fontId="7" fillId="2" borderId="26" xfId="17" applyNumberFormat="1" applyFont="1" applyFill="1" applyBorder="1" applyAlignment="1">
      <alignment horizontal="right" vertical="center" shrinkToFit="1"/>
    </xf>
    <xf numFmtId="189" fontId="7" fillId="2" borderId="155" xfId="17" applyNumberFormat="1" applyFont="1" applyFill="1" applyBorder="1" applyAlignment="1">
      <alignment horizontal="right" vertical="center" shrinkToFit="1"/>
    </xf>
    <xf numFmtId="189" fontId="7" fillId="2" borderId="156" xfId="17" applyNumberFormat="1" applyFont="1" applyFill="1" applyBorder="1" applyAlignment="1">
      <alignment horizontal="right" vertical="center" shrinkToFit="1"/>
    </xf>
    <xf numFmtId="189" fontId="7" fillId="2" borderId="157" xfId="17" applyNumberFormat="1" applyFont="1" applyFill="1" applyBorder="1" applyAlignment="1">
      <alignment horizontal="right" vertical="center" shrinkToFit="1"/>
    </xf>
    <xf numFmtId="0" fontId="7" fillId="2" borderId="6" xfId="12" applyFont="1" applyFill="1" applyBorder="1" applyAlignment="1">
      <alignment horizontal="center" vertical="center"/>
    </xf>
    <xf numFmtId="0" fontId="7" fillId="2" borderId="11" xfId="12" applyFont="1" applyFill="1" applyBorder="1" applyAlignment="1">
      <alignment horizontal="center" vertical="center"/>
    </xf>
    <xf numFmtId="179" fontId="7" fillId="2" borderId="8" xfId="17" applyNumberFormat="1" applyFont="1" applyFill="1" applyBorder="1" applyAlignment="1">
      <alignment horizontal="right" vertical="center" shrinkToFit="1"/>
    </xf>
    <xf numFmtId="179" fontId="7" fillId="2" borderId="5" xfId="17" applyNumberFormat="1" applyFont="1" applyFill="1" applyBorder="1" applyAlignment="1">
      <alignment horizontal="right" vertical="center" shrinkToFit="1"/>
    </xf>
    <xf numFmtId="179" fontId="7" fillId="2" borderId="113" xfId="17" applyNumberFormat="1" applyFont="1" applyFill="1" applyBorder="1" applyAlignment="1">
      <alignment horizontal="right" vertical="center" shrinkToFit="1"/>
    </xf>
    <xf numFmtId="179" fontId="7" fillId="2" borderId="119" xfId="17" applyNumberFormat="1" applyFont="1" applyFill="1" applyBorder="1" applyAlignment="1">
      <alignment horizontal="right" vertical="center" shrinkToFit="1"/>
    </xf>
    <xf numFmtId="179" fontId="7" fillId="2" borderId="140" xfId="17" applyNumberFormat="1" applyFont="1" applyFill="1" applyBorder="1" applyAlignment="1">
      <alignment horizontal="right" vertical="center" shrinkToFit="1"/>
    </xf>
    <xf numFmtId="0" fontId="7" fillId="2" borderId="29" xfId="12" applyFont="1" applyFill="1" applyBorder="1" applyAlignment="1">
      <alignment horizontal="center" vertical="center"/>
    </xf>
    <xf numFmtId="0" fontId="7" fillId="2" borderId="26" xfId="12" applyFont="1" applyFill="1" applyBorder="1" applyAlignment="1">
      <alignment horizontal="center" vertical="center"/>
    </xf>
    <xf numFmtId="179" fontId="7" fillId="2" borderId="108" xfId="17" applyNumberFormat="1" applyFont="1" applyFill="1" applyBorder="1" applyAlignment="1">
      <alignment horizontal="right" vertical="center" shrinkToFit="1"/>
    </xf>
    <xf numFmtId="179" fontId="7" fillId="2" borderId="39" xfId="17" applyNumberFormat="1" applyFont="1" applyFill="1" applyBorder="1" applyAlignment="1">
      <alignment horizontal="right" vertical="center" shrinkToFit="1"/>
    </xf>
    <xf numFmtId="179" fontId="7" fillId="2" borderId="114" xfId="17" applyNumberFormat="1" applyFont="1" applyFill="1" applyBorder="1" applyAlignment="1">
      <alignment horizontal="right" vertical="center" shrinkToFit="1"/>
    </xf>
    <xf numFmtId="179" fontId="7" fillId="2" borderId="144" xfId="17" applyNumberFormat="1" applyFont="1" applyFill="1" applyBorder="1" applyAlignment="1">
      <alignment horizontal="right" vertical="center" shrinkToFit="1"/>
    </xf>
    <xf numFmtId="0" fontId="7" fillId="4" borderId="19" xfId="12" applyFont="1" applyFill="1" applyBorder="1" applyAlignment="1" applyProtection="1">
      <alignment horizontal="center" vertical="center"/>
      <protection locked="0"/>
    </xf>
    <xf numFmtId="0" fontId="7" fillId="4" borderId="28" xfId="12" applyFont="1" applyFill="1" applyBorder="1" applyAlignment="1" applyProtection="1">
      <alignment horizontal="center" vertical="center"/>
      <protection locked="0"/>
    </xf>
    <xf numFmtId="0" fontId="7" fillId="4" borderId="25" xfId="12" applyFont="1" applyFill="1" applyBorder="1" applyAlignment="1" applyProtection="1">
      <alignment horizontal="center" vertical="center"/>
      <protection locked="0"/>
    </xf>
    <xf numFmtId="0" fontId="7" fillId="4" borderId="76" xfId="12" applyFont="1" applyFill="1" applyBorder="1" applyAlignment="1" applyProtection="1">
      <alignment horizontal="center" vertical="center"/>
      <protection locked="0"/>
    </xf>
    <xf numFmtId="0" fontId="7" fillId="4" borderId="82" xfId="12" applyFont="1" applyFill="1" applyBorder="1" applyAlignment="1" applyProtection="1">
      <alignment horizontal="center" vertical="center"/>
      <protection locked="0"/>
    </xf>
    <xf numFmtId="0" fontId="7" fillId="4" borderId="89" xfId="12" applyFont="1" applyFill="1" applyBorder="1" applyAlignment="1" applyProtection="1">
      <alignment horizontal="center" vertical="center"/>
      <protection locked="0"/>
    </xf>
    <xf numFmtId="0" fontId="7" fillId="4" borderId="42" xfId="12" applyFont="1" applyFill="1" applyBorder="1" applyAlignment="1" applyProtection="1">
      <alignment horizontal="center" vertical="center" wrapText="1"/>
      <protection locked="0"/>
    </xf>
    <xf numFmtId="0" fontId="7" fillId="4" borderId="28" xfId="12" applyFont="1" applyFill="1" applyBorder="1" applyAlignment="1" applyProtection="1">
      <alignment horizontal="center" vertical="center" wrapText="1"/>
      <protection locked="0"/>
    </xf>
    <xf numFmtId="0" fontId="7" fillId="4" borderId="25" xfId="12" applyFont="1" applyFill="1" applyBorder="1" applyAlignment="1" applyProtection="1">
      <alignment horizontal="center" vertical="center" wrapText="1"/>
      <protection locked="0"/>
    </xf>
    <xf numFmtId="0" fontId="7" fillId="4" borderId="93" xfId="12" applyFont="1" applyFill="1" applyBorder="1" applyAlignment="1" applyProtection="1">
      <alignment horizontal="center" vertical="center" wrapText="1"/>
      <protection locked="0"/>
    </xf>
    <xf numFmtId="0" fontId="7" fillId="4" borderId="82" xfId="12" applyFont="1" applyFill="1" applyBorder="1" applyAlignment="1" applyProtection="1">
      <alignment horizontal="center" vertical="center" wrapText="1"/>
      <protection locked="0"/>
    </xf>
    <xf numFmtId="0" fontId="7" fillId="4" borderId="89" xfId="12" applyFont="1" applyFill="1" applyBorder="1" applyAlignment="1" applyProtection="1">
      <alignment horizontal="center" vertical="center" wrapText="1"/>
      <protection locked="0"/>
    </xf>
    <xf numFmtId="0" fontId="7" fillId="4" borderId="19" xfId="12" applyFont="1" applyFill="1" applyBorder="1" applyAlignment="1" applyProtection="1">
      <alignment horizontal="center" vertical="center" wrapText="1"/>
      <protection locked="0"/>
    </xf>
    <xf numFmtId="0" fontId="7" fillId="4" borderId="54" xfId="12" applyFont="1" applyFill="1" applyBorder="1" applyAlignment="1" applyProtection="1">
      <alignment horizontal="center" vertical="center" wrapText="1"/>
      <protection locked="0"/>
    </xf>
    <xf numFmtId="0" fontId="7" fillId="4" borderId="76" xfId="12" applyFont="1" applyFill="1" applyBorder="1" applyAlignment="1" applyProtection="1">
      <alignment horizontal="center" vertical="center" wrapText="1"/>
      <protection locked="0"/>
    </xf>
    <xf numFmtId="0" fontId="7" fillId="4" borderId="121" xfId="12" applyFont="1" applyFill="1" applyBorder="1" applyAlignment="1" applyProtection="1">
      <alignment horizontal="center" vertical="center" wrapText="1"/>
      <protection locked="0"/>
    </xf>
    <xf numFmtId="0" fontId="3" fillId="4" borderId="42" xfId="12" applyFill="1" applyBorder="1" applyAlignment="1" applyProtection="1">
      <alignment horizontal="center" vertical="center" wrapText="1"/>
      <protection locked="0"/>
    </xf>
    <xf numFmtId="0" fontId="3" fillId="4" borderId="28" xfId="12" applyFill="1" applyBorder="1" applyAlignment="1" applyProtection="1">
      <alignment horizontal="center" vertical="center" wrapText="1"/>
      <protection locked="0"/>
    </xf>
    <xf numFmtId="0" fontId="3" fillId="4" borderId="25"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7" fillId="4" borderId="19" xfId="12" applyFont="1" applyFill="1" applyBorder="1" applyAlignment="1" applyProtection="1">
      <alignment horizontal="center" vertical="center" wrapText="1" shrinkToFit="1"/>
      <protection locked="0"/>
    </xf>
    <xf numFmtId="0" fontId="7" fillId="4" borderId="28" xfId="12" applyFont="1" applyFill="1" applyBorder="1" applyAlignment="1" applyProtection="1">
      <alignment horizontal="center" vertical="center" shrinkToFit="1"/>
      <protection locked="0"/>
    </xf>
    <xf numFmtId="0" fontId="7" fillId="4" borderId="54" xfId="12" applyFont="1" applyFill="1" applyBorder="1" applyAlignment="1" applyProtection="1">
      <alignment horizontal="center" vertical="center" shrinkToFit="1"/>
      <protection locked="0"/>
    </xf>
    <xf numFmtId="0" fontId="7" fillId="4" borderId="76" xfId="12" applyFont="1" applyFill="1" applyBorder="1" applyAlignment="1" applyProtection="1">
      <alignment horizontal="center" vertical="center" shrinkToFit="1"/>
      <protection locked="0"/>
    </xf>
    <xf numFmtId="0" fontId="7" fillId="4" borderId="82" xfId="12" applyFont="1" applyFill="1" applyBorder="1" applyAlignment="1" applyProtection="1">
      <alignment horizontal="center" vertical="center" shrinkToFit="1"/>
      <protection locked="0"/>
    </xf>
    <xf numFmtId="0" fontId="7" fillId="4" borderId="121" xfId="12" applyFont="1" applyFill="1" applyBorder="1" applyAlignment="1" applyProtection="1">
      <alignment horizontal="center" vertical="center" shrinkToFit="1"/>
      <protection locked="0"/>
    </xf>
    <xf numFmtId="0" fontId="7" fillId="4" borderId="42" xfId="12" applyFont="1" applyFill="1" applyBorder="1" applyAlignment="1" applyProtection="1">
      <alignment horizontal="center" vertical="center" wrapText="1" shrinkToFit="1"/>
      <protection locked="0"/>
    </xf>
    <xf numFmtId="0" fontId="7" fillId="4" borderId="25" xfId="12" applyFont="1" applyFill="1" applyBorder="1" applyAlignment="1" applyProtection="1">
      <alignment horizontal="center" vertical="center" shrinkToFit="1"/>
      <protection locked="0"/>
    </xf>
    <xf numFmtId="0" fontId="7" fillId="4" borderId="93" xfId="12" applyFont="1" applyFill="1" applyBorder="1" applyAlignment="1" applyProtection="1">
      <alignment horizontal="center" vertical="center" shrinkToFit="1"/>
      <protection locked="0"/>
    </xf>
    <xf numFmtId="0" fontId="7" fillId="4" borderId="89" xfId="12" applyFont="1" applyFill="1" applyBorder="1" applyAlignment="1" applyProtection="1">
      <alignment horizontal="center" vertical="center" shrinkToFit="1"/>
      <protection locked="0"/>
    </xf>
    <xf numFmtId="0" fontId="7" fillId="4" borderId="93" xfId="12" applyFont="1" applyFill="1" applyBorder="1" applyAlignment="1" applyProtection="1">
      <alignment horizontal="center" vertical="center"/>
      <protection locked="0"/>
    </xf>
    <xf numFmtId="0" fontId="7" fillId="2" borderId="24" xfId="12" applyFont="1" applyFill="1" applyBorder="1" applyAlignment="1">
      <alignment horizontal="center" vertical="center" textRotation="255" shrinkToFit="1"/>
    </xf>
    <xf numFmtId="0" fontId="7" fillId="2" borderId="11" xfId="12" applyFont="1" applyFill="1" applyBorder="1" applyAlignment="1">
      <alignment horizontal="center" vertical="center" textRotation="255" shrinkToFit="1"/>
    </xf>
    <xf numFmtId="0" fontId="7" fillId="2" borderId="20" xfId="12" applyFont="1" applyFill="1" applyBorder="1" applyAlignment="1">
      <alignment horizontal="center" vertical="center" textRotation="255" shrinkToFit="1"/>
    </xf>
    <xf numFmtId="0" fontId="7" fillId="2" borderId="1" xfId="12" applyFont="1" applyFill="1" applyBorder="1" applyAlignment="1">
      <alignment horizontal="center" vertical="center" textRotation="255" shrinkToFit="1"/>
    </xf>
    <xf numFmtId="0" fontId="7" fillId="2" borderId="57" xfId="12" applyFont="1" applyFill="1" applyBorder="1" applyAlignment="1">
      <alignment horizontal="center" vertical="center" textRotation="255" shrinkToFit="1"/>
    </xf>
    <xf numFmtId="0" fontId="7" fillId="2" borderId="12" xfId="12" applyFont="1" applyFill="1" applyBorder="1" applyAlignment="1">
      <alignment horizontal="center" vertical="center" textRotation="255" shrinkToFit="1"/>
    </xf>
    <xf numFmtId="0" fontId="7" fillId="2" borderId="24" xfId="12" applyFont="1" applyFill="1" applyBorder="1" applyAlignment="1">
      <alignment horizontal="center" vertical="top" wrapText="1"/>
    </xf>
    <xf numFmtId="0" fontId="7" fillId="2" borderId="6" xfId="12" applyFont="1" applyFill="1" applyBorder="1" applyAlignment="1">
      <alignment horizontal="center" vertical="top" wrapText="1"/>
    </xf>
    <xf numFmtId="0" fontId="7" fillId="2" borderId="11" xfId="12" applyFont="1" applyFill="1" applyBorder="1" applyAlignment="1">
      <alignment horizontal="center" vertical="top" wrapText="1"/>
    </xf>
    <xf numFmtId="0" fontId="7" fillId="2" borderId="20" xfId="12" applyFont="1" applyFill="1" applyBorder="1" applyAlignment="1">
      <alignment horizontal="center" vertical="top" wrapText="1"/>
    </xf>
    <xf numFmtId="0" fontId="7" fillId="2" borderId="0" xfId="12" applyFont="1" applyFill="1" applyAlignment="1">
      <alignment horizontal="center" vertical="top" wrapText="1"/>
    </xf>
    <xf numFmtId="0" fontId="7" fillId="2" borderId="1" xfId="12" applyFont="1" applyFill="1" applyBorder="1" applyAlignment="1">
      <alignment horizontal="center" vertical="top" wrapText="1"/>
    </xf>
    <xf numFmtId="0" fontId="7" fillId="2" borderId="57" xfId="12" applyFont="1" applyFill="1" applyBorder="1" applyAlignment="1">
      <alignment horizontal="center" vertical="top" wrapText="1"/>
    </xf>
    <xf numFmtId="0" fontId="7" fillId="2" borderId="7" xfId="12" applyFont="1" applyFill="1" applyBorder="1" applyAlignment="1">
      <alignment horizontal="center" vertical="top" wrapText="1"/>
    </xf>
    <xf numFmtId="0" fontId="7" fillId="2" borderId="3" xfId="12" applyFont="1" applyFill="1" applyBorder="1" applyAlignment="1">
      <alignment horizontal="center" vertical="center" wrapText="1"/>
    </xf>
    <xf numFmtId="0" fontId="7" fillId="2" borderId="6" xfId="12" applyFont="1" applyFill="1" applyBorder="1" applyAlignment="1">
      <alignment horizontal="center" vertical="center" wrapText="1"/>
    </xf>
    <xf numFmtId="0" fontId="7" fillId="2" borderId="11" xfId="12" applyFont="1" applyFill="1" applyBorder="1" applyAlignment="1">
      <alignment horizontal="center" vertical="center" wrapText="1"/>
    </xf>
    <xf numFmtId="0" fontId="7" fillId="2" borderId="2" xfId="12" applyFont="1" applyFill="1" applyBorder="1" applyAlignment="1">
      <alignment horizontal="center" vertical="center" wrapText="1"/>
    </xf>
    <xf numFmtId="0" fontId="7" fillId="2" borderId="0" xfId="12" applyFont="1" applyFill="1" applyAlignment="1">
      <alignment horizontal="center" vertical="center" wrapText="1"/>
    </xf>
    <xf numFmtId="0" fontId="7" fillId="2" borderId="1" xfId="12" applyFont="1" applyFill="1" applyBorder="1" applyAlignment="1">
      <alignment horizontal="center" vertical="center" wrapText="1"/>
    </xf>
    <xf numFmtId="0" fontId="7" fillId="2" borderId="7" xfId="12" applyFont="1" applyFill="1" applyBorder="1" applyAlignment="1">
      <alignment horizontal="center" vertical="center" wrapText="1"/>
    </xf>
    <xf numFmtId="0" fontId="7" fillId="2" borderId="12" xfId="12" applyFont="1" applyFill="1" applyBorder="1" applyAlignment="1">
      <alignment horizontal="center" vertical="center" wrapText="1"/>
    </xf>
    <xf numFmtId="0" fontId="7" fillId="2" borderId="24" xfId="12" applyFont="1" applyFill="1" applyBorder="1" applyAlignment="1">
      <alignment horizontal="center" vertical="center" wrapText="1"/>
    </xf>
    <xf numFmtId="0" fontId="7" fillId="2" borderId="20" xfId="12" applyFont="1" applyFill="1" applyBorder="1" applyAlignment="1">
      <alignment horizontal="center" vertical="center" wrapText="1"/>
    </xf>
    <xf numFmtId="0" fontId="7" fillId="2" borderId="21" xfId="12" applyFont="1" applyFill="1" applyBorder="1" applyAlignment="1">
      <alignment horizontal="center" vertical="center" wrapText="1"/>
    </xf>
    <xf numFmtId="0" fontId="7" fillId="2" borderId="29" xfId="12" applyFont="1" applyFill="1" applyBorder="1" applyAlignment="1">
      <alignment horizontal="center" vertical="center" wrapText="1"/>
    </xf>
    <xf numFmtId="0" fontId="7" fillId="2" borderId="26" xfId="12" applyFont="1" applyFill="1" applyBorder="1" applyAlignment="1">
      <alignment horizontal="center" vertical="center" wrapText="1"/>
    </xf>
    <xf numFmtId="0" fontId="7" fillId="2" borderId="24" xfId="12" applyFont="1" applyFill="1" applyBorder="1" applyAlignment="1">
      <alignment horizontal="left" vertical="center" wrapText="1"/>
    </xf>
    <xf numFmtId="0" fontId="7" fillId="2" borderId="6" xfId="12" applyFont="1" applyFill="1" applyBorder="1" applyAlignment="1">
      <alignment horizontal="left" vertical="center" wrapText="1"/>
    </xf>
    <xf numFmtId="0" fontId="7" fillId="2" borderId="21" xfId="12" applyFont="1" applyFill="1" applyBorder="1" applyAlignment="1">
      <alignment horizontal="left" vertical="center" wrapText="1"/>
    </xf>
    <xf numFmtId="0" fontId="7" fillId="2" borderId="29" xfId="12" applyFont="1" applyFill="1" applyBorder="1" applyAlignment="1">
      <alignment horizontal="left" vertical="center" wrapText="1"/>
    </xf>
    <xf numFmtId="0" fontId="7" fillId="2" borderId="24" xfId="12" applyFont="1" applyFill="1" applyBorder="1" applyAlignment="1">
      <alignment horizontal="center" vertical="top"/>
    </xf>
    <xf numFmtId="0" fontId="7" fillId="2" borderId="6" xfId="12" applyFont="1" applyFill="1" applyBorder="1" applyAlignment="1">
      <alignment horizontal="center" vertical="top"/>
    </xf>
    <xf numFmtId="0" fontId="7" fillId="2" borderId="20" xfId="12" applyFont="1" applyFill="1" applyBorder="1" applyAlignment="1">
      <alignment horizontal="center" vertical="top"/>
    </xf>
    <xf numFmtId="0" fontId="7" fillId="2" borderId="0" xfId="12" applyFont="1" applyFill="1" applyAlignment="1">
      <alignment horizontal="center" vertical="top"/>
    </xf>
    <xf numFmtId="0" fontId="7" fillId="2" borderId="57" xfId="12" applyFont="1" applyFill="1" applyBorder="1" applyAlignment="1">
      <alignment horizontal="center" vertical="top"/>
    </xf>
    <xf numFmtId="0" fontId="7" fillId="2" borderId="7" xfId="12" applyFont="1" applyFill="1" applyBorder="1" applyAlignment="1">
      <alignment horizontal="center" vertical="top"/>
    </xf>
    <xf numFmtId="0" fontId="7" fillId="2" borderId="3" xfId="12" applyFont="1" applyFill="1" applyBorder="1" applyAlignment="1">
      <alignment horizontal="center" vertical="center" textRotation="255" wrapText="1"/>
    </xf>
    <xf numFmtId="0" fontId="7" fillId="2" borderId="11" xfId="12" applyFont="1" applyFill="1" applyBorder="1" applyAlignment="1">
      <alignment horizontal="center" vertical="center" textRotation="255" wrapText="1"/>
    </xf>
    <xf numFmtId="0" fontId="7" fillId="2" borderId="2" xfId="12" applyFont="1" applyFill="1" applyBorder="1" applyAlignment="1">
      <alignment horizontal="center" vertical="center" textRotation="255" wrapText="1"/>
    </xf>
    <xf numFmtId="0" fontId="7" fillId="2" borderId="1" xfId="12" applyFont="1" applyFill="1" applyBorder="1" applyAlignment="1">
      <alignment horizontal="center" vertical="center" textRotation="255" wrapText="1"/>
    </xf>
    <xf numFmtId="0" fontId="7" fillId="2" borderId="4" xfId="12" applyFont="1" applyFill="1" applyBorder="1" applyAlignment="1">
      <alignment horizontal="center" vertical="center" textRotation="255" wrapText="1"/>
    </xf>
    <xf numFmtId="0" fontId="7" fillId="2" borderId="12" xfId="12" applyFont="1" applyFill="1" applyBorder="1" applyAlignment="1">
      <alignment horizontal="center" vertical="center" textRotation="255" wrapText="1"/>
    </xf>
    <xf numFmtId="0" fontId="7" fillId="2" borderId="24" xfId="12" applyFont="1" applyFill="1" applyBorder="1" applyAlignment="1">
      <alignment horizontal="center" vertical="center" textRotation="255" wrapText="1"/>
    </xf>
    <xf numFmtId="0" fontId="7" fillId="2" borderId="20" xfId="12" applyFont="1" applyFill="1" applyBorder="1" applyAlignment="1">
      <alignment horizontal="center" vertical="center" textRotation="255" wrapText="1"/>
    </xf>
    <xf numFmtId="0" fontId="7" fillId="2" borderId="57" xfId="12" applyFont="1" applyFill="1" applyBorder="1" applyAlignment="1">
      <alignment horizontal="center" vertical="center" textRotation="255" wrapText="1"/>
    </xf>
    <xf numFmtId="177" fontId="18" fillId="2" borderId="8" xfId="19" applyNumberFormat="1" applyFont="1" applyFill="1" applyBorder="1" applyAlignment="1">
      <alignment horizontal="left" vertical="center" wrapText="1"/>
    </xf>
    <xf numFmtId="177" fontId="18" fillId="2" borderId="5" xfId="19" applyNumberFormat="1" applyFont="1" applyFill="1" applyBorder="1" applyAlignment="1">
      <alignment horizontal="left" vertical="center" wrapText="1"/>
    </xf>
    <xf numFmtId="177" fontId="18" fillId="2" borderId="10" xfId="19" applyNumberFormat="1" applyFont="1" applyFill="1" applyBorder="1" applyAlignment="1">
      <alignment horizontal="left" vertical="center" wrapText="1"/>
    </xf>
    <xf numFmtId="0" fontId="18" fillId="2" borderId="8" xfId="19" applyFont="1" applyFill="1" applyBorder="1" applyAlignment="1">
      <alignment horizontal="left" vertical="center"/>
    </xf>
    <xf numFmtId="0" fontId="18" fillId="2" borderId="5" xfId="19" applyFont="1" applyFill="1" applyBorder="1" applyAlignment="1">
      <alignment horizontal="left" vertical="center"/>
    </xf>
    <xf numFmtId="0" fontId="18" fillId="2" borderId="10" xfId="19" applyFont="1" applyFill="1" applyBorder="1" applyAlignment="1">
      <alignment horizontal="left" vertical="center"/>
    </xf>
    <xf numFmtId="176" fontId="24" fillId="0" borderId="8" xfId="20" applyNumberFormat="1" applyFont="1" applyBorder="1">
      <alignment vertical="center"/>
    </xf>
    <xf numFmtId="176" fontId="24" fillId="0" borderId="5" xfId="20" applyNumberFormat="1" applyFont="1" applyBorder="1">
      <alignment vertical="center"/>
    </xf>
    <xf numFmtId="176" fontId="24" fillId="0" borderId="10" xfId="20" applyNumberFormat="1" applyFont="1" applyBorder="1">
      <alignment vertical="center"/>
    </xf>
    <xf numFmtId="176" fontId="18" fillId="0" borderId="6" xfId="20" applyNumberFormat="1" applyFont="1" applyBorder="1">
      <alignment vertical="center"/>
    </xf>
    <xf numFmtId="176" fontId="18" fillId="2" borderId="8" xfId="20" applyNumberFormat="1" applyFont="1" applyFill="1" applyBorder="1" applyAlignment="1">
      <alignment vertical="center" wrapText="1"/>
    </xf>
    <xf numFmtId="176" fontId="18" fillId="2" borderId="5" xfId="20" applyNumberFormat="1" applyFont="1" applyFill="1" applyBorder="1" applyAlignment="1">
      <alignment vertical="center" wrapText="1"/>
    </xf>
    <xf numFmtId="176" fontId="18" fillId="2" borderId="10" xfId="20" applyNumberFormat="1" applyFont="1" applyFill="1" applyBorder="1" applyAlignment="1">
      <alignment vertical="center" wrapText="1"/>
    </xf>
    <xf numFmtId="176" fontId="18" fillId="0" borderId="8" xfId="20" applyNumberFormat="1" applyFont="1" applyBorder="1" applyAlignment="1">
      <alignment vertical="center" wrapText="1"/>
    </xf>
    <xf numFmtId="176" fontId="18" fillId="0" borderId="5" xfId="20" applyNumberFormat="1" applyFont="1" applyBorder="1" applyAlignment="1">
      <alignment vertical="center" wrapText="1"/>
    </xf>
    <xf numFmtId="176" fontId="18" fillId="0" borderId="10" xfId="20" applyNumberFormat="1" applyFont="1" applyBorder="1" applyAlignment="1">
      <alignment vertical="center" wrapText="1"/>
    </xf>
    <xf numFmtId="0" fontId="18" fillId="2" borderId="8" xfId="20" applyFont="1" applyFill="1" applyBorder="1">
      <alignment vertical="center"/>
    </xf>
    <xf numFmtId="0" fontId="18" fillId="2" borderId="5" xfId="20" applyFont="1" applyFill="1" applyBorder="1">
      <alignment vertical="center"/>
    </xf>
    <xf numFmtId="0" fontId="18" fillId="2" borderId="10" xfId="20" applyFont="1" applyFill="1" applyBorder="1">
      <alignment vertical="center"/>
    </xf>
    <xf numFmtId="176" fontId="24" fillId="0" borderId="8" xfId="14" applyNumberFormat="1" applyFont="1" applyBorder="1" applyAlignment="1">
      <alignment horizontal="center" vertical="center"/>
    </xf>
    <xf numFmtId="176" fontId="24" fillId="0" borderId="5" xfId="14" applyNumberFormat="1" applyFont="1" applyBorder="1" applyAlignment="1">
      <alignment horizontal="center" vertical="center"/>
    </xf>
    <xf numFmtId="176" fontId="24" fillId="0" borderId="10" xfId="14" applyNumberFormat="1" applyFont="1" applyBorder="1" applyAlignment="1">
      <alignment horizontal="center" vertical="center"/>
    </xf>
    <xf numFmtId="0" fontId="3" fillId="2" borderId="9" xfId="20" applyFont="1" applyFill="1" applyBorder="1" applyAlignment="1">
      <alignment horizontal="center" vertical="center" wrapText="1"/>
    </xf>
    <xf numFmtId="0" fontId="3" fillId="2" borderId="9" xfId="20" applyFont="1" applyFill="1" applyBorder="1" applyAlignment="1">
      <alignment horizontal="center" vertical="center"/>
    </xf>
    <xf numFmtId="176" fontId="24" fillId="0" borderId="35" xfId="14" applyNumberFormat="1" applyFont="1" applyBorder="1" applyAlignment="1">
      <alignment horizontal="center" vertical="center" wrapText="1"/>
    </xf>
    <xf numFmtId="176" fontId="24" fillId="0" borderId="34" xfId="14" applyNumberFormat="1" applyFont="1" applyBorder="1" applyAlignment="1">
      <alignment horizontal="center" vertical="center" wrapText="1"/>
    </xf>
    <xf numFmtId="0" fontId="25" fillId="0" borderId="28" xfId="6" applyFont="1" applyBorder="1" applyAlignment="1">
      <alignment horizontal="left" vertical="center" wrapText="1"/>
    </xf>
    <xf numFmtId="0" fontId="25" fillId="0" borderId="54" xfId="6" applyFont="1" applyBorder="1" applyAlignment="1">
      <alignment horizontal="left" vertical="center" wrapText="1"/>
    </xf>
    <xf numFmtId="0" fontId="25" fillId="0" borderId="6" xfId="6" applyFont="1" applyBorder="1" applyAlignment="1">
      <alignment horizontal="left" vertical="center"/>
    </xf>
    <xf numFmtId="0" fontId="25" fillId="0" borderId="55" xfId="6" applyFont="1" applyBorder="1" applyAlignment="1">
      <alignment horizontal="left" vertical="center"/>
    </xf>
    <xf numFmtId="0" fontId="25" fillId="0" borderId="39" xfId="6" applyFont="1" applyBorder="1" applyAlignment="1">
      <alignment horizontal="left" vertical="center"/>
    </xf>
    <xf numFmtId="0" fontId="25" fillId="0" borderId="53" xfId="6" applyFont="1" applyBorder="1" applyAlignment="1">
      <alignment horizontal="left" vertical="center"/>
    </xf>
    <xf numFmtId="0" fontId="27" fillId="0" borderId="31" xfId="18" applyFont="1" applyBorder="1" applyAlignment="1">
      <alignment horizontal="left" vertical="center" wrapText="1"/>
    </xf>
    <xf numFmtId="0" fontId="27" fillId="0" borderId="51" xfId="18" applyFont="1" applyBorder="1" applyAlignment="1">
      <alignment horizontal="left" vertical="center" wrapText="1"/>
    </xf>
    <xf numFmtId="0" fontId="27" fillId="0" borderId="5" xfId="18" applyFont="1" applyBorder="1" applyAlignment="1">
      <alignment horizontal="left" vertical="center" wrapText="1"/>
    </xf>
    <xf numFmtId="0" fontId="27" fillId="0" borderId="52" xfId="18" applyFont="1" applyBorder="1" applyAlignment="1">
      <alignment horizontal="left" vertical="center" wrapText="1"/>
    </xf>
    <xf numFmtId="0" fontId="27" fillId="0" borderId="39" xfId="18" applyFont="1" applyBorder="1" applyAlignment="1">
      <alignment horizontal="left" vertical="center" wrapText="1"/>
    </xf>
    <xf numFmtId="0" fontId="27" fillId="0" borderId="53" xfId="18" applyFont="1" applyBorder="1" applyAlignment="1">
      <alignment horizontal="left" vertical="center" wrapText="1"/>
    </xf>
    <xf numFmtId="0" fontId="27" fillId="0" borderId="31" xfId="8" applyFont="1" applyBorder="1">
      <alignment vertical="center"/>
    </xf>
    <xf numFmtId="0" fontId="27" fillId="0" borderId="51" xfId="8" applyFont="1" applyBorder="1">
      <alignment vertical="center"/>
    </xf>
    <xf numFmtId="0" fontId="27" fillId="0" borderId="5" xfId="8" applyFont="1" applyBorder="1">
      <alignment vertical="center"/>
    </xf>
    <xf numFmtId="0" fontId="27" fillId="0" borderId="52" xfId="8" applyFont="1" applyBorder="1">
      <alignment vertical="center"/>
    </xf>
    <xf numFmtId="0" fontId="27" fillId="0" borderId="58" xfId="8" applyFont="1" applyBorder="1" applyAlignment="1">
      <alignment vertical="center" wrapText="1"/>
    </xf>
    <xf numFmtId="0" fontId="27" fillId="0" borderId="10" xfId="8" applyFont="1" applyBorder="1" applyAlignment="1">
      <alignment vertical="center" wrapText="1"/>
    </xf>
    <xf numFmtId="0" fontId="27" fillId="0" borderId="62" xfId="8" applyFont="1" applyBorder="1">
      <alignment vertical="center"/>
    </xf>
    <xf numFmtId="0" fontId="27" fillId="0" borderId="40" xfId="8" applyFont="1" applyBorder="1">
      <alignment vertical="center"/>
    </xf>
    <xf numFmtId="0" fontId="27" fillId="0" borderId="39" xfId="8" applyFont="1" applyBorder="1">
      <alignment vertical="center"/>
    </xf>
    <xf numFmtId="0" fontId="27" fillId="0" borderId="53" xfId="8" applyFont="1" applyBorder="1">
      <alignment vertical="center"/>
    </xf>
    <xf numFmtId="0" fontId="30" fillId="0" borderId="41" xfId="8" applyFont="1" applyBorder="1">
      <alignment vertical="center"/>
    </xf>
    <xf numFmtId="0" fontId="30" fillId="0" borderId="31" xfId="8" applyFont="1" applyBorder="1">
      <alignment vertical="center"/>
    </xf>
    <xf numFmtId="0" fontId="30" fillId="0" borderId="43" xfId="8" applyFont="1" applyBorder="1">
      <alignment vertical="center"/>
    </xf>
    <xf numFmtId="0" fontId="28" fillId="0" borderId="8" xfId="8" applyFont="1" applyBorder="1">
      <alignment vertical="center"/>
    </xf>
    <xf numFmtId="0" fontId="28" fillId="0" borderId="5" xfId="8" applyFont="1" applyBorder="1">
      <alignment vertical="center"/>
    </xf>
    <xf numFmtId="0" fontId="28" fillId="0" borderId="52" xfId="8" applyFont="1" applyBorder="1">
      <alignment vertical="center"/>
    </xf>
    <xf numFmtId="0" fontId="28" fillId="0" borderId="38" xfId="8" applyFont="1" applyBorder="1">
      <alignment vertical="center"/>
    </xf>
    <xf numFmtId="0" fontId="28" fillId="0" borderId="39" xfId="8" applyFont="1" applyBorder="1">
      <alignment vertical="center"/>
    </xf>
    <xf numFmtId="0" fontId="28" fillId="0" borderId="40" xfId="8" applyFont="1" applyBorder="1">
      <alignment vertical="center"/>
    </xf>
    <xf numFmtId="0" fontId="28" fillId="0" borderId="183" xfId="8" applyFont="1" applyBorder="1" applyAlignment="1">
      <alignment horizontal="center" vertical="center" wrapText="1"/>
    </xf>
    <xf numFmtId="0" fontId="28" fillId="0" borderId="185" xfId="8" applyFont="1" applyBorder="1" applyAlignment="1">
      <alignment horizontal="center" vertical="center" wrapText="1"/>
    </xf>
    <xf numFmtId="0" fontId="28" fillId="0" borderId="14" xfId="8" applyFont="1" applyBorder="1" applyAlignment="1">
      <alignment horizontal="center" vertical="center" wrapText="1"/>
    </xf>
    <xf numFmtId="0" fontId="28" fillId="0" borderId="33" xfId="8" applyFont="1" applyBorder="1" applyAlignment="1">
      <alignment horizontal="center" vertical="center" wrapText="1"/>
    </xf>
    <xf numFmtId="0" fontId="28" fillId="0" borderId="79" xfId="8" applyFont="1" applyBorder="1" applyAlignment="1">
      <alignment horizontal="center" vertical="center" wrapText="1"/>
    </xf>
    <xf numFmtId="0" fontId="28" fillId="0" borderId="182" xfId="8" applyFont="1" applyBorder="1" applyAlignment="1">
      <alignment horizontal="center" vertical="center" wrapText="1"/>
    </xf>
    <xf numFmtId="0" fontId="27" fillId="0" borderId="19" xfId="8" applyFont="1" applyBorder="1" applyAlignment="1">
      <alignment vertical="center" wrapText="1"/>
    </xf>
    <xf numFmtId="0" fontId="27" fillId="0" borderId="25" xfId="8" applyFont="1" applyBorder="1" applyAlignment="1">
      <alignment vertical="center" wrapText="1"/>
    </xf>
    <xf numFmtId="0" fontId="27" fillId="0" borderId="20" xfId="8" applyFont="1" applyBorder="1" applyAlignment="1">
      <alignment vertical="center" wrapText="1"/>
    </xf>
    <xf numFmtId="0" fontId="27" fillId="0" borderId="1" xfId="8" applyFont="1" applyBorder="1" applyAlignment="1">
      <alignment vertical="center" wrapText="1"/>
    </xf>
    <xf numFmtId="0" fontId="27" fillId="0" borderId="57" xfId="8" applyFont="1" applyBorder="1" applyAlignment="1">
      <alignment vertical="center" wrapText="1"/>
    </xf>
    <xf numFmtId="0" fontId="27" fillId="0" borderId="12" xfId="8" applyFont="1" applyBorder="1" applyAlignment="1">
      <alignment vertical="center" wrapText="1"/>
    </xf>
    <xf numFmtId="0" fontId="27" fillId="0" borderId="31" xfId="7" applyFont="1" applyBorder="1" applyAlignment="1">
      <alignment horizontal="left" vertical="center"/>
    </xf>
    <xf numFmtId="0" fontId="27" fillId="0" borderId="51" xfId="7" applyFont="1" applyBorder="1" applyAlignment="1">
      <alignment horizontal="left" vertical="center"/>
    </xf>
    <xf numFmtId="0" fontId="27" fillId="0" borderId="5" xfId="7" applyFont="1" applyBorder="1" applyAlignment="1">
      <alignment horizontal="left" vertical="center"/>
    </xf>
    <xf numFmtId="0" fontId="27" fillId="0" borderId="52" xfId="7" applyFont="1" applyBorder="1" applyAlignment="1">
      <alignment horizontal="left" vertical="center"/>
    </xf>
    <xf numFmtId="0" fontId="27" fillId="0" borderId="8" xfId="7" applyFont="1" applyBorder="1" applyAlignment="1">
      <alignment horizontal="center" vertical="center" shrinkToFit="1"/>
    </xf>
    <xf numFmtId="0" fontId="27" fillId="0" borderId="5" xfId="7" applyFont="1" applyBorder="1" applyAlignment="1">
      <alignment horizontal="center" vertical="center" shrinkToFit="1"/>
    </xf>
    <xf numFmtId="0" fontId="27" fillId="0" borderId="52" xfId="7" applyFont="1" applyBorder="1" applyAlignment="1">
      <alignment horizontal="center" vertical="center" shrinkToFit="1"/>
    </xf>
    <xf numFmtId="0" fontId="27" fillId="0" borderId="39" xfId="7" applyFont="1" applyBorder="1" applyAlignment="1">
      <alignment horizontal="left" vertical="center"/>
    </xf>
    <xf numFmtId="0" fontId="27" fillId="0" borderId="53" xfId="7" applyFont="1" applyBorder="1" applyAlignment="1">
      <alignment horizontal="left" vertical="center"/>
    </xf>
    <xf numFmtId="0" fontId="27" fillId="0" borderId="24" xfId="7" applyFont="1" applyBorder="1" applyAlignment="1">
      <alignment vertical="center" wrapText="1"/>
    </xf>
    <xf numFmtId="0" fontId="27" fillId="0" borderId="11" xfId="7" applyFont="1" applyBorder="1" applyAlignment="1">
      <alignment vertical="center" wrapText="1"/>
    </xf>
    <xf numFmtId="0" fontId="33" fillId="0" borderId="28" xfId="6" applyFont="1" applyBorder="1" applyAlignment="1">
      <alignment horizontal="left" vertical="center" wrapText="1"/>
    </xf>
    <xf numFmtId="0" fontId="33" fillId="0" borderId="54" xfId="6" applyFont="1" applyBorder="1" applyAlignment="1">
      <alignment horizontal="left" vertical="center" wrapText="1"/>
    </xf>
    <xf numFmtId="0" fontId="33" fillId="0" borderId="6" xfId="6" applyFont="1" applyBorder="1" applyAlignment="1">
      <alignment horizontal="left" vertical="center"/>
    </xf>
    <xf numFmtId="0" fontId="33" fillId="0" borderId="55" xfId="6" applyFont="1" applyBorder="1" applyAlignment="1">
      <alignment horizontal="left" vertical="center"/>
    </xf>
    <xf numFmtId="0" fontId="33" fillId="0" borderId="5" xfId="6" applyFont="1" applyBorder="1" applyAlignment="1">
      <alignment horizontal="left" vertical="center"/>
    </xf>
    <xf numFmtId="0" fontId="33" fillId="0" borderId="52" xfId="6" applyFont="1" applyBorder="1" applyAlignment="1">
      <alignment horizontal="left" vertical="center"/>
    </xf>
    <xf numFmtId="0" fontId="33" fillId="0" borderId="8" xfId="6" applyFont="1" applyBorder="1" applyAlignment="1" applyProtection="1">
      <alignment horizontal="left" vertical="center" wrapText="1"/>
      <protection locked="0"/>
    </xf>
    <xf numFmtId="0" fontId="33" fillId="0" borderId="5" xfId="6" applyFont="1" applyBorder="1" applyAlignment="1" applyProtection="1">
      <alignment horizontal="left" vertical="center" wrapText="1"/>
      <protection locked="0"/>
    </xf>
    <xf numFmtId="0" fontId="33" fillId="0" borderId="52" xfId="6" applyFont="1" applyBorder="1" applyAlignment="1" applyProtection="1">
      <alignment horizontal="left" vertical="center" wrapText="1"/>
      <protection locked="0"/>
    </xf>
    <xf numFmtId="0" fontId="33" fillId="0" borderId="38" xfId="6" applyFont="1" applyBorder="1" applyAlignment="1" applyProtection="1">
      <alignment horizontal="left" vertical="center" wrapText="1"/>
      <protection locked="0"/>
    </xf>
    <xf numFmtId="0" fontId="33" fillId="0" borderId="39" xfId="6" applyFont="1" applyBorder="1" applyAlignment="1" applyProtection="1">
      <alignment horizontal="left" vertical="center" wrapText="1"/>
      <protection locked="0"/>
    </xf>
    <xf numFmtId="0" fontId="33" fillId="0" borderId="53" xfId="6" applyFont="1" applyBorder="1" applyAlignment="1" applyProtection="1">
      <alignment horizontal="left" vertical="center" wrapText="1"/>
      <protection locked="0"/>
    </xf>
    <xf numFmtId="0" fontId="33" fillId="0" borderId="27" xfId="6" applyFont="1" applyBorder="1" applyAlignment="1">
      <alignment horizontal="left" vertical="center"/>
    </xf>
    <xf numFmtId="0" fontId="33" fillId="0" borderId="65" xfId="6" applyFont="1" applyBorder="1" applyAlignment="1">
      <alignment horizontal="left"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13" xr:uid="{00000000-0005-0000-0000-00000D000000}"/>
    <cellStyle name="標準_【レイアウト】（県）資料３（Ｐ２）　歳出比較分析表" xfId="20" xr:uid="{00000000-0005-0000-0000-000014000000}"/>
    <cellStyle name="標準_【レイアウト】（市）資料３（Ｐ２）　歳出比較分析表" xfId="19" xr:uid="{00000000-0005-0000-0000-000013000000}"/>
    <cellStyle name="標準_APAHO251300" xfId="14" xr:uid="{00000000-0005-0000-0000-00000E000000}"/>
    <cellStyle name="標準_APAHO252300" xfId="15" xr:uid="{00000000-0005-0000-0000-00000F000000}"/>
    <cellStyle name="標準_Book1" xfId="16" xr:uid="{00000000-0005-0000-0000-000010000000}"/>
    <cellStyle name="標準_O-JJ0722-001-3_決算状況カード(各会計・関係団体)_O-JJ1016-001-3_財政状況資料集(決算状況カード(各会計・関係団体))(Rev2)2" xfId="17" xr:uid="{00000000-0005-0000-0000-000011000000}"/>
    <cellStyle name="標準_O-JJ0722-001-8_連結実質赤字比率に係る赤字・黒字の構成分析"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2546-4EA9-A67D-87ED32B75689}"/>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36558</c:v>
                </c:pt>
                <c:pt idx="1">
                  <c:v>82967</c:v>
                </c:pt>
                <c:pt idx="2">
                  <c:v>25635</c:v>
                </c:pt>
                <c:pt idx="3">
                  <c:v>39038</c:v>
                </c:pt>
                <c:pt idx="4">
                  <c:v>32861</c:v>
                </c:pt>
              </c:numCache>
            </c:numRef>
          </c:val>
          <c:smooth val="0"/>
          <c:extLst>
            <c:ext xmlns:c16="http://schemas.microsoft.com/office/drawing/2014/chart" uri="{C3380CC4-5D6E-409C-BE32-E72D297353CC}">
              <c16:uniqueId val="{00000001-2546-4EA9-A67D-87ED32B7568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4.4800000000000004</c:v>
                </c:pt>
                <c:pt idx="1">
                  <c:v>4.47</c:v>
                </c:pt>
                <c:pt idx="2">
                  <c:v>6.3</c:v>
                </c:pt>
                <c:pt idx="3">
                  <c:v>7.98</c:v>
                </c:pt>
                <c:pt idx="4">
                  <c:v>7.69</c:v>
                </c:pt>
              </c:numCache>
            </c:numRef>
          </c:val>
          <c:extLst>
            <c:ext xmlns:c16="http://schemas.microsoft.com/office/drawing/2014/chart" uri="{C3380CC4-5D6E-409C-BE32-E72D297353CC}">
              <c16:uniqueId val="{00000000-2D59-49F1-821B-4F5DDA15E9E6}"/>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9.89</c:v>
                </c:pt>
                <c:pt idx="1">
                  <c:v>9.2100000000000009</c:v>
                </c:pt>
                <c:pt idx="2">
                  <c:v>9.42</c:v>
                </c:pt>
                <c:pt idx="3">
                  <c:v>14.04</c:v>
                </c:pt>
                <c:pt idx="4">
                  <c:v>11.39</c:v>
                </c:pt>
              </c:numCache>
            </c:numRef>
          </c:val>
          <c:extLst>
            <c:ext xmlns:c16="http://schemas.microsoft.com/office/drawing/2014/chart" uri="{C3380CC4-5D6E-409C-BE32-E72D297353CC}">
              <c16:uniqueId val="{00000001-2D59-49F1-821B-4F5DDA15E9E6}"/>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0.1</c:v>
                </c:pt>
                <c:pt idx="1">
                  <c:v>-0.72</c:v>
                </c:pt>
                <c:pt idx="2">
                  <c:v>2.58</c:v>
                </c:pt>
                <c:pt idx="3">
                  <c:v>7.51</c:v>
                </c:pt>
                <c:pt idx="4">
                  <c:v>-3.23</c:v>
                </c:pt>
              </c:numCache>
            </c:numRef>
          </c:val>
          <c:smooth val="0"/>
          <c:extLst>
            <c:ext xmlns:c16="http://schemas.microsoft.com/office/drawing/2014/chart" uri="{C3380CC4-5D6E-409C-BE32-E72D297353CC}">
              <c16:uniqueId val="{00000002-2D59-49F1-821B-4F5DDA15E9E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0.49</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538-49AC-9F25-513B87D12A8B}"/>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538-49AC-9F25-513B87D12A8B}"/>
            </c:ext>
          </c:extLst>
        </c:ser>
        <c:ser>
          <c:idx val="2"/>
          <c:order val="2"/>
          <c:tx>
            <c:strRef>
              <c:f>[1]データシート!$A$29</c:f>
              <c:strCache>
                <c:ptCount val="1"/>
                <c:pt idx="0">
                  <c:v>吉川市吉川美南駅東口周辺地区土地区画整理事業特別会計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538-49AC-9F25-513B87D12A8B}"/>
            </c:ext>
          </c:extLst>
        </c:ser>
        <c:ser>
          <c:idx val="3"/>
          <c:order val="3"/>
          <c:tx>
            <c:strRef>
              <c:f>[1]データシート!$A$30</c:f>
              <c:strCache>
                <c:ptCount val="1"/>
                <c:pt idx="0">
                  <c:v>吉川市農業集落排水事業特別会計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3-3538-49AC-9F25-513B87D12A8B}"/>
            </c:ext>
          </c:extLst>
        </c:ser>
        <c:ser>
          <c:idx val="4"/>
          <c:order val="4"/>
          <c:tx>
            <c:strRef>
              <c:f>[1]データシート!$A$31</c:f>
              <c:strCache>
                <c:ptCount val="1"/>
                <c:pt idx="0">
                  <c:v>吉川市後期高齢者医療特別会計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0.03</c:v>
                </c:pt>
                <c:pt idx="2">
                  <c:v>#N/A</c:v>
                </c:pt>
                <c:pt idx="3">
                  <c:v>0.14000000000000001</c:v>
                </c:pt>
                <c:pt idx="4">
                  <c:v>#N/A</c:v>
                </c:pt>
                <c:pt idx="5">
                  <c:v>0.09</c:v>
                </c:pt>
                <c:pt idx="6">
                  <c:v>#N/A</c:v>
                </c:pt>
                <c:pt idx="7">
                  <c:v>0.08</c:v>
                </c:pt>
                <c:pt idx="8">
                  <c:v>#N/A</c:v>
                </c:pt>
                <c:pt idx="9">
                  <c:v>0.1</c:v>
                </c:pt>
              </c:numCache>
            </c:numRef>
          </c:val>
          <c:extLst>
            <c:ext xmlns:c16="http://schemas.microsoft.com/office/drawing/2014/chart" uri="{C3380CC4-5D6E-409C-BE32-E72D297353CC}">
              <c16:uniqueId val="{00000004-3538-49AC-9F25-513B87D12A8B}"/>
            </c:ext>
          </c:extLst>
        </c:ser>
        <c:ser>
          <c:idx val="5"/>
          <c:order val="5"/>
          <c:tx>
            <c:strRef>
              <c:f>[1]データシート!$A$32</c:f>
              <c:strCache>
                <c:ptCount val="1"/>
                <c:pt idx="0">
                  <c:v>吉川市介護保険特別会計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0.61</c:v>
                </c:pt>
                <c:pt idx="2">
                  <c:v>#N/A</c:v>
                </c:pt>
                <c:pt idx="3">
                  <c:v>1.38</c:v>
                </c:pt>
                <c:pt idx="4">
                  <c:v>#N/A</c:v>
                </c:pt>
                <c:pt idx="5">
                  <c:v>0.66</c:v>
                </c:pt>
                <c:pt idx="6">
                  <c:v>#N/A</c:v>
                </c:pt>
                <c:pt idx="7">
                  <c:v>0.6</c:v>
                </c:pt>
                <c:pt idx="8">
                  <c:v>#N/A</c:v>
                </c:pt>
                <c:pt idx="9">
                  <c:v>0.38</c:v>
                </c:pt>
              </c:numCache>
            </c:numRef>
          </c:val>
          <c:extLst>
            <c:ext xmlns:c16="http://schemas.microsoft.com/office/drawing/2014/chart" uri="{C3380CC4-5D6E-409C-BE32-E72D297353CC}">
              <c16:uniqueId val="{00000005-3538-49AC-9F25-513B87D12A8B}"/>
            </c:ext>
          </c:extLst>
        </c:ser>
        <c:ser>
          <c:idx val="6"/>
          <c:order val="6"/>
          <c:tx>
            <c:strRef>
              <c:f>[1]データシート!$A$33</c:f>
              <c:strCache>
                <c:ptCount val="1"/>
                <c:pt idx="0">
                  <c:v>吉川市国民健康保険特別会計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1.65</c:v>
                </c:pt>
                <c:pt idx="2">
                  <c:v>#N/A</c:v>
                </c:pt>
                <c:pt idx="3">
                  <c:v>1.28</c:v>
                </c:pt>
                <c:pt idx="4">
                  <c:v>#N/A</c:v>
                </c:pt>
                <c:pt idx="5">
                  <c:v>1.75</c:v>
                </c:pt>
                <c:pt idx="6">
                  <c:v>#N/A</c:v>
                </c:pt>
                <c:pt idx="7">
                  <c:v>1.91</c:v>
                </c:pt>
                <c:pt idx="8">
                  <c:v>#N/A</c:v>
                </c:pt>
                <c:pt idx="9">
                  <c:v>1.25</c:v>
                </c:pt>
              </c:numCache>
            </c:numRef>
          </c:val>
          <c:extLst>
            <c:ext xmlns:c16="http://schemas.microsoft.com/office/drawing/2014/chart" uri="{C3380CC4-5D6E-409C-BE32-E72D297353CC}">
              <c16:uniqueId val="{00000006-3538-49AC-9F25-513B87D12A8B}"/>
            </c:ext>
          </c:extLst>
        </c:ser>
        <c:ser>
          <c:idx val="7"/>
          <c:order val="7"/>
          <c:tx>
            <c:strRef>
              <c:f>[1]データシート!$A$34</c:f>
              <c:strCache>
                <c:ptCount val="1"/>
                <c:pt idx="0">
                  <c:v>吉川市下水道事業会計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0</c:v>
                </c:pt>
                <c:pt idx="1">
                  <c:v>0</c:v>
                </c:pt>
                <c:pt idx="2">
                  <c:v>#N/A</c:v>
                </c:pt>
                <c:pt idx="3">
                  <c:v>0.55000000000000004</c:v>
                </c:pt>
                <c:pt idx="4">
                  <c:v>#N/A</c:v>
                </c:pt>
                <c:pt idx="5">
                  <c:v>1.28</c:v>
                </c:pt>
                <c:pt idx="6">
                  <c:v>#N/A</c:v>
                </c:pt>
                <c:pt idx="7">
                  <c:v>2.34</c:v>
                </c:pt>
                <c:pt idx="8">
                  <c:v>#N/A</c:v>
                </c:pt>
                <c:pt idx="9">
                  <c:v>3.63</c:v>
                </c:pt>
              </c:numCache>
            </c:numRef>
          </c:val>
          <c:extLst>
            <c:ext xmlns:c16="http://schemas.microsoft.com/office/drawing/2014/chart" uri="{C3380CC4-5D6E-409C-BE32-E72D297353CC}">
              <c16:uniqueId val="{00000007-3538-49AC-9F25-513B87D12A8B}"/>
            </c:ext>
          </c:extLst>
        </c:ser>
        <c:ser>
          <c:idx val="8"/>
          <c:order val="8"/>
          <c:tx>
            <c:strRef>
              <c:f>[1]データシート!$A$35</c:f>
              <c:strCache>
                <c:ptCount val="1"/>
                <c:pt idx="0">
                  <c:v>吉川市水道事業会計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17.399999999999999</c:v>
                </c:pt>
                <c:pt idx="2">
                  <c:v>#N/A</c:v>
                </c:pt>
                <c:pt idx="3">
                  <c:v>15.91</c:v>
                </c:pt>
                <c:pt idx="4">
                  <c:v>#N/A</c:v>
                </c:pt>
                <c:pt idx="5">
                  <c:v>13.98</c:v>
                </c:pt>
                <c:pt idx="6">
                  <c:v>#N/A</c:v>
                </c:pt>
                <c:pt idx="7">
                  <c:v>9.68</c:v>
                </c:pt>
                <c:pt idx="8">
                  <c:v>#N/A</c:v>
                </c:pt>
                <c:pt idx="9">
                  <c:v>7.55</c:v>
                </c:pt>
              </c:numCache>
            </c:numRef>
          </c:val>
          <c:extLst>
            <c:ext xmlns:c16="http://schemas.microsoft.com/office/drawing/2014/chart" uri="{C3380CC4-5D6E-409C-BE32-E72D297353CC}">
              <c16:uniqueId val="{00000008-3538-49AC-9F25-513B87D12A8B}"/>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4.4800000000000004</c:v>
                </c:pt>
                <c:pt idx="2">
                  <c:v>#N/A</c:v>
                </c:pt>
                <c:pt idx="3">
                  <c:v>4.47</c:v>
                </c:pt>
                <c:pt idx="4">
                  <c:v>#N/A</c:v>
                </c:pt>
                <c:pt idx="5">
                  <c:v>6.29</c:v>
                </c:pt>
                <c:pt idx="6">
                  <c:v>#N/A</c:v>
                </c:pt>
                <c:pt idx="7">
                  <c:v>7.98</c:v>
                </c:pt>
                <c:pt idx="8">
                  <c:v>#N/A</c:v>
                </c:pt>
                <c:pt idx="9">
                  <c:v>7.69</c:v>
                </c:pt>
              </c:numCache>
            </c:numRef>
          </c:val>
          <c:extLst>
            <c:ext xmlns:c16="http://schemas.microsoft.com/office/drawing/2014/chart" uri="{C3380CC4-5D6E-409C-BE32-E72D297353CC}">
              <c16:uniqueId val="{00000009-3538-49AC-9F25-513B87D12A8B}"/>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1553</c:v>
                </c:pt>
                <c:pt idx="5">
                  <c:v>1458</c:v>
                </c:pt>
                <c:pt idx="8">
                  <c:v>1465</c:v>
                </c:pt>
                <c:pt idx="11">
                  <c:v>1505</c:v>
                </c:pt>
                <c:pt idx="14">
                  <c:v>1533</c:v>
                </c:pt>
              </c:numCache>
            </c:numRef>
          </c:val>
          <c:extLst>
            <c:ext xmlns:c16="http://schemas.microsoft.com/office/drawing/2014/chart" uri="{C3380CC4-5D6E-409C-BE32-E72D297353CC}">
              <c16:uniqueId val="{00000000-20DE-4366-A382-9634A220CD0D}"/>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0DE-4366-A382-9634A220CD0D}"/>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101</c:v>
                </c:pt>
                <c:pt idx="3">
                  <c:v>95</c:v>
                </c:pt>
                <c:pt idx="6">
                  <c:v>112</c:v>
                </c:pt>
                <c:pt idx="9">
                  <c:v>96</c:v>
                </c:pt>
                <c:pt idx="12">
                  <c:v>90</c:v>
                </c:pt>
              </c:numCache>
            </c:numRef>
          </c:val>
          <c:extLst>
            <c:ext xmlns:c16="http://schemas.microsoft.com/office/drawing/2014/chart" uri="{C3380CC4-5D6E-409C-BE32-E72D297353CC}">
              <c16:uniqueId val="{00000002-20DE-4366-A382-9634A220CD0D}"/>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151</c:v>
                </c:pt>
                <c:pt idx="3">
                  <c:v>147</c:v>
                </c:pt>
                <c:pt idx="6">
                  <c:v>163</c:v>
                </c:pt>
                <c:pt idx="9">
                  <c:v>157</c:v>
                </c:pt>
                <c:pt idx="12">
                  <c:v>154</c:v>
                </c:pt>
              </c:numCache>
            </c:numRef>
          </c:val>
          <c:extLst>
            <c:ext xmlns:c16="http://schemas.microsoft.com/office/drawing/2014/chart" uri="{C3380CC4-5D6E-409C-BE32-E72D297353CC}">
              <c16:uniqueId val="{00000003-20DE-4366-A382-9634A220CD0D}"/>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236</c:v>
                </c:pt>
                <c:pt idx="3">
                  <c:v>143</c:v>
                </c:pt>
                <c:pt idx="6">
                  <c:v>139</c:v>
                </c:pt>
                <c:pt idx="9">
                  <c:v>131</c:v>
                </c:pt>
                <c:pt idx="12">
                  <c:v>122</c:v>
                </c:pt>
              </c:numCache>
            </c:numRef>
          </c:val>
          <c:extLst>
            <c:ext xmlns:c16="http://schemas.microsoft.com/office/drawing/2014/chart" uri="{C3380CC4-5D6E-409C-BE32-E72D297353CC}">
              <c16:uniqueId val="{00000004-20DE-4366-A382-9634A220CD0D}"/>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DE-4366-A382-9634A220CD0D}"/>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DE-4366-A382-9634A220CD0D}"/>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1964</c:v>
                </c:pt>
                <c:pt idx="3">
                  <c:v>1970</c:v>
                </c:pt>
                <c:pt idx="6">
                  <c:v>1973</c:v>
                </c:pt>
                <c:pt idx="9">
                  <c:v>1946</c:v>
                </c:pt>
                <c:pt idx="12">
                  <c:v>1955</c:v>
                </c:pt>
              </c:numCache>
            </c:numRef>
          </c:val>
          <c:extLst>
            <c:ext xmlns:c16="http://schemas.microsoft.com/office/drawing/2014/chart" uri="{C3380CC4-5D6E-409C-BE32-E72D297353CC}">
              <c16:uniqueId val="{00000007-20DE-4366-A382-9634A220CD0D}"/>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899</c:v>
                </c:pt>
                <c:pt idx="2">
                  <c:v>#N/A</c:v>
                </c:pt>
                <c:pt idx="3">
                  <c:v>#N/A</c:v>
                </c:pt>
                <c:pt idx="4">
                  <c:v>897</c:v>
                </c:pt>
                <c:pt idx="5">
                  <c:v>#N/A</c:v>
                </c:pt>
                <c:pt idx="6">
                  <c:v>#N/A</c:v>
                </c:pt>
                <c:pt idx="7">
                  <c:v>922</c:v>
                </c:pt>
                <c:pt idx="8">
                  <c:v>#N/A</c:v>
                </c:pt>
                <c:pt idx="9">
                  <c:v>#N/A</c:v>
                </c:pt>
                <c:pt idx="10">
                  <c:v>825</c:v>
                </c:pt>
                <c:pt idx="11">
                  <c:v>#N/A</c:v>
                </c:pt>
                <c:pt idx="12">
                  <c:v>#N/A</c:v>
                </c:pt>
                <c:pt idx="13">
                  <c:v>788</c:v>
                </c:pt>
                <c:pt idx="14">
                  <c:v>#N/A</c:v>
                </c:pt>
              </c:numCache>
            </c:numRef>
          </c:val>
          <c:smooth val="0"/>
          <c:extLst>
            <c:ext xmlns:c16="http://schemas.microsoft.com/office/drawing/2014/chart" uri="{C3380CC4-5D6E-409C-BE32-E72D297353CC}">
              <c16:uniqueId val="{00000008-20DE-4366-A382-9634A220CD0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16729</c:v>
                </c:pt>
                <c:pt idx="5">
                  <c:v>17487</c:v>
                </c:pt>
                <c:pt idx="8">
                  <c:v>17811</c:v>
                </c:pt>
                <c:pt idx="11">
                  <c:v>17860</c:v>
                </c:pt>
                <c:pt idx="14">
                  <c:v>17524</c:v>
                </c:pt>
              </c:numCache>
            </c:numRef>
          </c:val>
          <c:extLst>
            <c:ext xmlns:c16="http://schemas.microsoft.com/office/drawing/2014/chart" uri="{C3380CC4-5D6E-409C-BE32-E72D297353CC}">
              <c16:uniqueId val="{00000000-D033-40B5-93D3-0E5EA0D8F192}"/>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2937</c:v>
                </c:pt>
                <c:pt idx="5">
                  <c:v>3593</c:v>
                </c:pt>
                <c:pt idx="8">
                  <c:v>3954</c:v>
                </c:pt>
                <c:pt idx="11">
                  <c:v>4331</c:v>
                </c:pt>
                <c:pt idx="14">
                  <c:v>4459</c:v>
                </c:pt>
              </c:numCache>
            </c:numRef>
          </c:val>
          <c:extLst>
            <c:ext xmlns:c16="http://schemas.microsoft.com/office/drawing/2014/chart" uri="{C3380CC4-5D6E-409C-BE32-E72D297353CC}">
              <c16:uniqueId val="{00000001-D033-40B5-93D3-0E5EA0D8F192}"/>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3189</c:v>
                </c:pt>
                <c:pt idx="5">
                  <c:v>3093</c:v>
                </c:pt>
                <c:pt idx="8">
                  <c:v>3481</c:v>
                </c:pt>
                <c:pt idx="11">
                  <c:v>5045</c:v>
                </c:pt>
                <c:pt idx="14">
                  <c:v>5785</c:v>
                </c:pt>
              </c:numCache>
            </c:numRef>
          </c:val>
          <c:extLst>
            <c:ext xmlns:c16="http://schemas.microsoft.com/office/drawing/2014/chart" uri="{C3380CC4-5D6E-409C-BE32-E72D297353CC}">
              <c16:uniqueId val="{00000002-D033-40B5-93D3-0E5EA0D8F192}"/>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33-40B5-93D3-0E5EA0D8F192}"/>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33-40B5-93D3-0E5EA0D8F192}"/>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33-40B5-93D3-0E5EA0D8F192}"/>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906</c:v>
                </c:pt>
                <c:pt idx="3">
                  <c:v>806</c:v>
                </c:pt>
                <c:pt idx="6">
                  <c:v>664</c:v>
                </c:pt>
                <c:pt idx="9">
                  <c:v>541</c:v>
                </c:pt>
                <c:pt idx="12">
                  <c:v>730</c:v>
                </c:pt>
              </c:numCache>
            </c:numRef>
          </c:val>
          <c:extLst>
            <c:ext xmlns:c16="http://schemas.microsoft.com/office/drawing/2014/chart" uri="{C3380CC4-5D6E-409C-BE32-E72D297353CC}">
              <c16:uniqueId val="{00000006-D033-40B5-93D3-0E5EA0D8F192}"/>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1035</c:v>
                </c:pt>
                <c:pt idx="3">
                  <c:v>987</c:v>
                </c:pt>
                <c:pt idx="6">
                  <c:v>931</c:v>
                </c:pt>
                <c:pt idx="9">
                  <c:v>917</c:v>
                </c:pt>
                <c:pt idx="12">
                  <c:v>872</c:v>
                </c:pt>
              </c:numCache>
            </c:numRef>
          </c:val>
          <c:extLst>
            <c:ext xmlns:c16="http://schemas.microsoft.com/office/drawing/2014/chart" uri="{C3380CC4-5D6E-409C-BE32-E72D297353CC}">
              <c16:uniqueId val="{00000007-D033-40B5-93D3-0E5EA0D8F192}"/>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2464</c:v>
                </c:pt>
                <c:pt idx="3">
                  <c:v>1954</c:v>
                </c:pt>
                <c:pt idx="6">
                  <c:v>1533</c:v>
                </c:pt>
                <c:pt idx="9">
                  <c:v>1099</c:v>
                </c:pt>
                <c:pt idx="12">
                  <c:v>1035</c:v>
                </c:pt>
              </c:numCache>
            </c:numRef>
          </c:val>
          <c:extLst>
            <c:ext xmlns:c16="http://schemas.microsoft.com/office/drawing/2014/chart" uri="{C3380CC4-5D6E-409C-BE32-E72D297353CC}">
              <c16:uniqueId val="{00000008-D033-40B5-93D3-0E5EA0D8F192}"/>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2487</c:v>
                </c:pt>
                <c:pt idx="3">
                  <c:v>1657</c:v>
                </c:pt>
                <c:pt idx="6">
                  <c:v>1538</c:v>
                </c:pt>
                <c:pt idx="9">
                  <c:v>680</c:v>
                </c:pt>
                <c:pt idx="12">
                  <c:v>586</c:v>
                </c:pt>
              </c:numCache>
            </c:numRef>
          </c:val>
          <c:extLst>
            <c:ext xmlns:c16="http://schemas.microsoft.com/office/drawing/2014/chart" uri="{C3380CC4-5D6E-409C-BE32-E72D297353CC}">
              <c16:uniqueId val="{00000009-D033-40B5-93D3-0E5EA0D8F192}"/>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20840</c:v>
                </c:pt>
                <c:pt idx="3">
                  <c:v>23799</c:v>
                </c:pt>
                <c:pt idx="6">
                  <c:v>23603</c:v>
                </c:pt>
                <c:pt idx="9">
                  <c:v>23968</c:v>
                </c:pt>
                <c:pt idx="12">
                  <c:v>23495</c:v>
                </c:pt>
              </c:numCache>
            </c:numRef>
          </c:val>
          <c:extLst>
            <c:ext xmlns:c16="http://schemas.microsoft.com/office/drawing/2014/chart" uri="{C3380CC4-5D6E-409C-BE32-E72D297353CC}">
              <c16:uniqueId val="{0000000A-D033-40B5-93D3-0E5EA0D8F192}"/>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4877</c:v>
                </c:pt>
                <c:pt idx="2">
                  <c:v>#N/A</c:v>
                </c:pt>
                <c:pt idx="3">
                  <c:v>#N/A</c:v>
                </c:pt>
                <c:pt idx="4">
                  <c:v>5030</c:v>
                </c:pt>
                <c:pt idx="5">
                  <c:v>#N/A</c:v>
                </c:pt>
                <c:pt idx="6">
                  <c:v>#N/A</c:v>
                </c:pt>
                <c:pt idx="7">
                  <c:v>3023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033-40B5-93D3-0E5EA0D8F19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1263</c:v>
                </c:pt>
                <c:pt idx="1">
                  <c:v>2038</c:v>
                </c:pt>
                <c:pt idx="2">
                  <c:v>1632</c:v>
                </c:pt>
              </c:numCache>
            </c:numRef>
          </c:val>
          <c:extLst>
            <c:ext xmlns:c16="http://schemas.microsoft.com/office/drawing/2014/chart" uri="{C3380CC4-5D6E-409C-BE32-E72D297353CC}">
              <c16:uniqueId val="{00000000-76D7-42BB-A77C-6B4BA192A18D}"/>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0</c:v>
                </c:pt>
                <c:pt idx="1">
                  <c:v>356</c:v>
                </c:pt>
                <c:pt idx="2">
                  <c:v>758</c:v>
                </c:pt>
              </c:numCache>
            </c:numRef>
          </c:val>
          <c:extLst>
            <c:ext xmlns:c16="http://schemas.microsoft.com/office/drawing/2014/chart" uri="{C3380CC4-5D6E-409C-BE32-E72D297353CC}">
              <c16:uniqueId val="{00000001-76D7-42BB-A77C-6B4BA192A18D}"/>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425</c:v>
                </c:pt>
                <c:pt idx="1">
                  <c:v>886</c:v>
                </c:pt>
                <c:pt idx="2">
                  <c:v>1627</c:v>
                </c:pt>
              </c:numCache>
            </c:numRef>
          </c:val>
          <c:extLst>
            <c:ext xmlns:c16="http://schemas.microsoft.com/office/drawing/2014/chart" uri="{C3380CC4-5D6E-409C-BE32-E72D297353CC}">
              <c16:uniqueId val="{00000002-76D7-42BB-A77C-6B4BA192A18D}"/>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F684-4CA7-AABB-66DCD2A23AFD}"/>
              </c:ext>
            </c:extLst>
          </c:dPt>
          <c:dPt>
            <c:idx val="1"/>
            <c:bubble3D val="0"/>
            <c:extLst>
              <c:ext xmlns:c16="http://schemas.microsoft.com/office/drawing/2014/chart" uri="{C3380CC4-5D6E-409C-BE32-E72D297353CC}">
                <c16:uniqueId val="{00000001-F684-4CA7-AABB-66DCD2A23AFD}"/>
              </c:ext>
            </c:extLst>
          </c:dPt>
          <c:dPt>
            <c:idx val="2"/>
            <c:bubble3D val="0"/>
            <c:extLst>
              <c:ext xmlns:c16="http://schemas.microsoft.com/office/drawing/2014/chart" uri="{C3380CC4-5D6E-409C-BE32-E72D297353CC}">
                <c16:uniqueId val="{00000002-F684-4CA7-AABB-66DCD2A23AFD}"/>
              </c:ext>
            </c:extLst>
          </c:dPt>
          <c:dPt>
            <c:idx val="3"/>
            <c:bubble3D val="0"/>
            <c:extLst>
              <c:ext xmlns:c16="http://schemas.microsoft.com/office/drawing/2014/chart" uri="{C3380CC4-5D6E-409C-BE32-E72D297353CC}">
                <c16:uniqueId val="{00000003-F684-4CA7-AABB-66DCD2A23AFD}"/>
              </c:ext>
            </c:extLst>
          </c:dPt>
          <c:dPt>
            <c:idx val="4"/>
            <c:bubble3D val="0"/>
            <c:extLst>
              <c:ext xmlns:c16="http://schemas.microsoft.com/office/drawing/2014/chart" uri="{C3380CC4-5D6E-409C-BE32-E72D297353CC}">
                <c16:uniqueId val="{00000004-F684-4CA7-AABB-66DCD2A23AFD}"/>
              </c:ext>
            </c:extLst>
          </c:dPt>
          <c:dPt>
            <c:idx val="8"/>
            <c:bubble3D val="0"/>
            <c:extLst>
              <c:ext xmlns:c16="http://schemas.microsoft.com/office/drawing/2014/chart" uri="{C3380CC4-5D6E-409C-BE32-E72D297353CC}">
                <c16:uniqueId val="{00000005-F684-4CA7-AABB-66DCD2A23AFD}"/>
              </c:ext>
            </c:extLst>
          </c:dPt>
          <c:dPt>
            <c:idx val="16"/>
            <c:bubble3D val="0"/>
            <c:extLst>
              <c:ext xmlns:c16="http://schemas.microsoft.com/office/drawing/2014/chart" uri="{C3380CC4-5D6E-409C-BE32-E72D297353CC}">
                <c16:uniqueId val="{00000006-F684-4CA7-AABB-66DCD2A23AFD}"/>
              </c:ext>
            </c:extLst>
          </c:dPt>
          <c:dPt>
            <c:idx val="24"/>
            <c:bubble3D val="0"/>
            <c:extLst>
              <c:ext xmlns:c16="http://schemas.microsoft.com/office/drawing/2014/chart" uri="{C3380CC4-5D6E-409C-BE32-E72D297353CC}">
                <c16:uniqueId val="{00000007-F684-4CA7-AABB-66DCD2A23AFD}"/>
              </c:ext>
            </c:extLst>
          </c:dPt>
          <c:dPt>
            <c:idx val="32"/>
            <c:bubble3D val="0"/>
            <c:extLst>
              <c:ext xmlns:c16="http://schemas.microsoft.com/office/drawing/2014/chart" uri="{C3380CC4-5D6E-409C-BE32-E72D297353CC}">
                <c16:uniqueId val="{00000008-F684-4CA7-AABB-66DCD2A23AFD}"/>
              </c:ext>
            </c:extLst>
          </c:dPt>
          <c:dLbls>
            <c:dLbl>
              <c:idx val="0"/>
              <c:layout>
                <c:manualLayout>
                  <c:x val="0"/>
                  <c:y val="-1.1179469363294923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684-4CA7-AABB-66DCD2A23AFD}"/>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F684-4CA7-AABB-66DCD2A23AFD}"/>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F684-4CA7-AABB-66DCD2A23AFD}"/>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F684-4CA7-AABB-66DCD2A23AFD}"/>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F684-4CA7-AABB-66DCD2A23AFD}"/>
                </c:ext>
              </c:extLst>
            </c:dLbl>
            <c:dLbl>
              <c:idx val="8"/>
              <c:layout>
                <c:manualLayout>
                  <c:x val="0"/>
                  <c:y val="1.117946936329484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684-4CA7-AABB-66DCD2A23AFD}"/>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684-4CA7-AABB-66DCD2A23AFD}"/>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684-4CA7-AABB-66DCD2A23AFD}"/>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F684-4CA7-AABB-66DCD2A23AFD}"/>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c:v>
                </c:pt>
                <c:pt idx="8">
                  <c:v>53.1</c:v>
                </c:pt>
                <c:pt idx="16">
                  <c:v>55.2</c:v>
                </c:pt>
                <c:pt idx="24">
                  <c:v>57.1</c:v>
                </c:pt>
                <c:pt idx="32">
                  <c:v>59.1</c:v>
                </c:pt>
              </c:numCache>
            </c:numRef>
          </c:xVal>
          <c:yVal>
            <c:numRef>
              <c:f>公会計指標分析・財政指標組合せ分析表!$BP$51:$DC$51</c:f>
              <c:numCache>
                <c:formatCode>#,##0.0;"▲ "#,##0.0</c:formatCode>
                <c:ptCount val="40"/>
                <c:pt idx="0">
                  <c:v>41.6</c:v>
                </c:pt>
                <c:pt idx="8">
                  <c:v>42.9</c:v>
                </c:pt>
                <c:pt idx="16">
                  <c:v>24.7</c:v>
                </c:pt>
              </c:numCache>
            </c:numRef>
          </c:yVal>
          <c:smooth val="0"/>
          <c:extLst>
            <c:ext xmlns:c16="http://schemas.microsoft.com/office/drawing/2014/chart" uri="{C3380CC4-5D6E-409C-BE32-E72D297353CC}">
              <c16:uniqueId val="{00000009-F684-4CA7-AABB-66DCD2A23AF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F684-4CA7-AABB-66DCD2A23AFD}"/>
              </c:ext>
            </c:extLst>
          </c:dPt>
          <c:dPt>
            <c:idx val="1"/>
            <c:bubble3D val="0"/>
            <c:extLst>
              <c:ext xmlns:c16="http://schemas.microsoft.com/office/drawing/2014/chart" uri="{C3380CC4-5D6E-409C-BE32-E72D297353CC}">
                <c16:uniqueId val="{0000000B-F684-4CA7-AABB-66DCD2A23AFD}"/>
              </c:ext>
            </c:extLst>
          </c:dPt>
          <c:dPt>
            <c:idx val="2"/>
            <c:bubble3D val="0"/>
            <c:extLst>
              <c:ext xmlns:c16="http://schemas.microsoft.com/office/drawing/2014/chart" uri="{C3380CC4-5D6E-409C-BE32-E72D297353CC}">
                <c16:uniqueId val="{0000000C-F684-4CA7-AABB-66DCD2A23AFD}"/>
              </c:ext>
            </c:extLst>
          </c:dPt>
          <c:dPt>
            <c:idx val="3"/>
            <c:bubble3D val="0"/>
            <c:extLst>
              <c:ext xmlns:c16="http://schemas.microsoft.com/office/drawing/2014/chart" uri="{C3380CC4-5D6E-409C-BE32-E72D297353CC}">
                <c16:uniqueId val="{0000000D-F684-4CA7-AABB-66DCD2A23AFD}"/>
              </c:ext>
            </c:extLst>
          </c:dPt>
          <c:dPt>
            <c:idx val="4"/>
            <c:bubble3D val="0"/>
            <c:extLst>
              <c:ext xmlns:c16="http://schemas.microsoft.com/office/drawing/2014/chart" uri="{C3380CC4-5D6E-409C-BE32-E72D297353CC}">
                <c16:uniqueId val="{0000000E-F684-4CA7-AABB-66DCD2A23AFD}"/>
              </c:ext>
            </c:extLst>
          </c:dPt>
          <c:dPt>
            <c:idx val="8"/>
            <c:bubble3D val="0"/>
            <c:extLst>
              <c:ext xmlns:c16="http://schemas.microsoft.com/office/drawing/2014/chart" uri="{C3380CC4-5D6E-409C-BE32-E72D297353CC}">
                <c16:uniqueId val="{0000000F-F684-4CA7-AABB-66DCD2A23AFD}"/>
              </c:ext>
            </c:extLst>
          </c:dPt>
          <c:dPt>
            <c:idx val="16"/>
            <c:bubble3D val="0"/>
            <c:extLst>
              <c:ext xmlns:c16="http://schemas.microsoft.com/office/drawing/2014/chart" uri="{C3380CC4-5D6E-409C-BE32-E72D297353CC}">
                <c16:uniqueId val="{00000010-F684-4CA7-AABB-66DCD2A23AFD}"/>
              </c:ext>
            </c:extLst>
          </c:dPt>
          <c:dPt>
            <c:idx val="24"/>
            <c:bubble3D val="0"/>
            <c:extLst>
              <c:ext xmlns:c16="http://schemas.microsoft.com/office/drawing/2014/chart" uri="{C3380CC4-5D6E-409C-BE32-E72D297353CC}">
                <c16:uniqueId val="{00000011-F684-4CA7-AABB-66DCD2A23AFD}"/>
              </c:ext>
            </c:extLst>
          </c:dPt>
          <c:dPt>
            <c:idx val="32"/>
            <c:bubble3D val="0"/>
            <c:extLst>
              <c:ext xmlns:c16="http://schemas.microsoft.com/office/drawing/2014/chart" uri="{C3380CC4-5D6E-409C-BE32-E72D297353CC}">
                <c16:uniqueId val="{00000012-F684-4CA7-AABB-66DCD2A23AFD}"/>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F684-4CA7-AABB-66DCD2A23AFD}"/>
                </c:ext>
              </c:extLst>
            </c:dLbl>
            <c:dLbl>
              <c:idx val="1"/>
              <c:delete val="1"/>
              <c:extLst>
                <c:ext xmlns:c15="http://schemas.microsoft.com/office/drawing/2012/chart" uri="{CE6537A1-D6FC-4f65-9D91-7224C49458BB}"/>
                <c:ext xmlns:c16="http://schemas.microsoft.com/office/drawing/2014/chart" uri="{C3380CC4-5D6E-409C-BE32-E72D297353CC}">
                  <c16:uniqueId val="{0000000B-F684-4CA7-AABB-66DCD2A23AFD}"/>
                </c:ext>
              </c:extLst>
            </c:dLbl>
            <c:dLbl>
              <c:idx val="2"/>
              <c:delete val="1"/>
              <c:extLst>
                <c:ext xmlns:c15="http://schemas.microsoft.com/office/drawing/2012/chart" uri="{CE6537A1-D6FC-4f65-9D91-7224C49458BB}"/>
                <c:ext xmlns:c16="http://schemas.microsoft.com/office/drawing/2014/chart" uri="{C3380CC4-5D6E-409C-BE32-E72D297353CC}">
                  <c16:uniqueId val="{0000000C-F684-4CA7-AABB-66DCD2A23AFD}"/>
                </c:ext>
              </c:extLst>
            </c:dLbl>
            <c:dLbl>
              <c:idx val="3"/>
              <c:delete val="1"/>
              <c:extLst>
                <c:ext xmlns:c15="http://schemas.microsoft.com/office/drawing/2012/chart" uri="{CE6537A1-D6FC-4f65-9D91-7224C49458BB}"/>
                <c:ext xmlns:c16="http://schemas.microsoft.com/office/drawing/2014/chart" uri="{C3380CC4-5D6E-409C-BE32-E72D297353CC}">
                  <c16:uniqueId val="{0000000D-F684-4CA7-AABB-66DCD2A23AFD}"/>
                </c:ext>
              </c:extLst>
            </c:dLbl>
            <c:dLbl>
              <c:idx val="4"/>
              <c:delete val="1"/>
              <c:extLst>
                <c:ext xmlns:c15="http://schemas.microsoft.com/office/drawing/2012/chart" uri="{CE6537A1-D6FC-4f65-9D91-7224C49458BB}"/>
                <c:ext xmlns:c16="http://schemas.microsoft.com/office/drawing/2014/chart" uri="{C3380CC4-5D6E-409C-BE32-E72D297353CC}">
                  <c16:uniqueId val="{0000000E-F684-4CA7-AABB-66DCD2A23AFD}"/>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F684-4CA7-AABB-66DCD2A23AFD}"/>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F684-4CA7-AABB-66DCD2A23AFD}"/>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F684-4CA7-AABB-66DCD2A23AFD}"/>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F684-4CA7-AABB-66DCD2A23AFD}"/>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F684-4CA7-AABB-66DCD2A23AFD}"/>
            </c:ext>
          </c:extLst>
        </c:ser>
        <c:dLbls>
          <c:showLegendKey val="0"/>
          <c:showVal val="1"/>
          <c:showCatName val="0"/>
          <c:showSerName val="0"/>
          <c:showPercent val="0"/>
          <c:showBubbleSize val="0"/>
        </c:dLbls>
        <c:axId val="3"/>
        <c:axId val="2"/>
      </c:scatterChart>
      <c:valAx>
        <c:axId val="3"/>
        <c:scaling>
          <c:orientation val="maxMin"/>
          <c:max val="7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8046754246"/>
              <c:y val="0.907929999054827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974385452766E-2"/>
              <c:y val="0.2508808282621182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C89D-497D-89B5-9263A970FB16}"/>
              </c:ext>
            </c:extLst>
          </c:dPt>
          <c:dPt>
            <c:idx val="1"/>
            <c:bubble3D val="0"/>
            <c:extLst>
              <c:ext xmlns:c16="http://schemas.microsoft.com/office/drawing/2014/chart" uri="{C3380CC4-5D6E-409C-BE32-E72D297353CC}">
                <c16:uniqueId val="{00000001-C89D-497D-89B5-9263A970FB16}"/>
              </c:ext>
            </c:extLst>
          </c:dPt>
          <c:dPt>
            <c:idx val="2"/>
            <c:bubble3D val="0"/>
            <c:extLst>
              <c:ext xmlns:c16="http://schemas.microsoft.com/office/drawing/2014/chart" uri="{C3380CC4-5D6E-409C-BE32-E72D297353CC}">
                <c16:uniqueId val="{00000002-C89D-497D-89B5-9263A970FB16}"/>
              </c:ext>
            </c:extLst>
          </c:dPt>
          <c:dPt>
            <c:idx val="3"/>
            <c:bubble3D val="0"/>
            <c:extLst>
              <c:ext xmlns:c16="http://schemas.microsoft.com/office/drawing/2014/chart" uri="{C3380CC4-5D6E-409C-BE32-E72D297353CC}">
                <c16:uniqueId val="{00000003-C89D-497D-89B5-9263A970FB16}"/>
              </c:ext>
            </c:extLst>
          </c:dPt>
          <c:dPt>
            <c:idx val="4"/>
            <c:bubble3D val="0"/>
            <c:extLst>
              <c:ext xmlns:c16="http://schemas.microsoft.com/office/drawing/2014/chart" uri="{C3380CC4-5D6E-409C-BE32-E72D297353CC}">
                <c16:uniqueId val="{00000004-C89D-497D-89B5-9263A970FB16}"/>
              </c:ext>
            </c:extLst>
          </c:dPt>
          <c:dPt>
            <c:idx val="8"/>
            <c:bubble3D val="0"/>
            <c:extLst>
              <c:ext xmlns:c16="http://schemas.microsoft.com/office/drawing/2014/chart" uri="{C3380CC4-5D6E-409C-BE32-E72D297353CC}">
                <c16:uniqueId val="{00000005-C89D-497D-89B5-9263A970FB16}"/>
              </c:ext>
            </c:extLst>
          </c:dPt>
          <c:dPt>
            <c:idx val="16"/>
            <c:bubble3D val="0"/>
            <c:extLst>
              <c:ext xmlns:c16="http://schemas.microsoft.com/office/drawing/2014/chart" uri="{C3380CC4-5D6E-409C-BE32-E72D297353CC}">
                <c16:uniqueId val="{00000006-C89D-497D-89B5-9263A970FB16}"/>
              </c:ext>
            </c:extLst>
          </c:dPt>
          <c:dPt>
            <c:idx val="24"/>
            <c:bubble3D val="0"/>
            <c:extLst>
              <c:ext xmlns:c16="http://schemas.microsoft.com/office/drawing/2014/chart" uri="{C3380CC4-5D6E-409C-BE32-E72D297353CC}">
                <c16:uniqueId val="{00000007-C89D-497D-89B5-9263A970FB16}"/>
              </c:ext>
            </c:extLst>
          </c:dPt>
          <c:dPt>
            <c:idx val="32"/>
            <c:bubble3D val="0"/>
            <c:extLst>
              <c:ext xmlns:c16="http://schemas.microsoft.com/office/drawing/2014/chart" uri="{C3380CC4-5D6E-409C-BE32-E72D297353CC}">
                <c16:uniqueId val="{00000008-C89D-497D-89B5-9263A970FB16}"/>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89D-497D-89B5-9263A970FB16}"/>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89D-497D-89B5-9263A970FB16}"/>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9D-497D-89B5-9263A970FB16}"/>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9D-497D-89B5-9263A970FB16}"/>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89D-497D-89B5-9263A970FB16}"/>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89D-497D-89B5-9263A970FB16}"/>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89D-497D-89B5-9263A970FB16}"/>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89D-497D-89B5-9263A970FB16}"/>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C89D-497D-89B5-9263A970FB16}"/>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7</c:v>
                </c:pt>
                <c:pt idx="16">
                  <c:v>7.5</c:v>
                </c:pt>
                <c:pt idx="24">
                  <c:v>7.1</c:v>
                </c:pt>
                <c:pt idx="32">
                  <c:v>6.6</c:v>
                </c:pt>
              </c:numCache>
            </c:numRef>
          </c:xVal>
          <c:yVal>
            <c:numRef>
              <c:f>公会計指標分析・財政指標組合せ分析表!$BP$73:$DC$73</c:f>
              <c:numCache>
                <c:formatCode>#,##0.0;"▲ "#,##0.0</c:formatCode>
                <c:ptCount val="40"/>
                <c:pt idx="0">
                  <c:v>41.6</c:v>
                </c:pt>
                <c:pt idx="8">
                  <c:v>42.9</c:v>
                </c:pt>
                <c:pt idx="16">
                  <c:v>24.7</c:v>
                </c:pt>
              </c:numCache>
            </c:numRef>
          </c:yVal>
          <c:smooth val="0"/>
          <c:extLst>
            <c:ext xmlns:c16="http://schemas.microsoft.com/office/drawing/2014/chart" uri="{C3380CC4-5D6E-409C-BE32-E72D297353CC}">
              <c16:uniqueId val="{00000009-C89D-497D-89B5-9263A970FB1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C89D-497D-89B5-9263A970FB16}"/>
              </c:ext>
            </c:extLst>
          </c:dPt>
          <c:dPt>
            <c:idx val="1"/>
            <c:bubble3D val="0"/>
            <c:extLst>
              <c:ext xmlns:c16="http://schemas.microsoft.com/office/drawing/2014/chart" uri="{C3380CC4-5D6E-409C-BE32-E72D297353CC}">
                <c16:uniqueId val="{0000000B-C89D-497D-89B5-9263A970FB16}"/>
              </c:ext>
            </c:extLst>
          </c:dPt>
          <c:dPt>
            <c:idx val="2"/>
            <c:bubble3D val="0"/>
            <c:extLst>
              <c:ext xmlns:c16="http://schemas.microsoft.com/office/drawing/2014/chart" uri="{C3380CC4-5D6E-409C-BE32-E72D297353CC}">
                <c16:uniqueId val="{0000000C-C89D-497D-89B5-9263A970FB16}"/>
              </c:ext>
            </c:extLst>
          </c:dPt>
          <c:dPt>
            <c:idx val="3"/>
            <c:bubble3D val="0"/>
            <c:extLst>
              <c:ext xmlns:c16="http://schemas.microsoft.com/office/drawing/2014/chart" uri="{C3380CC4-5D6E-409C-BE32-E72D297353CC}">
                <c16:uniqueId val="{0000000D-C89D-497D-89B5-9263A970FB16}"/>
              </c:ext>
            </c:extLst>
          </c:dPt>
          <c:dPt>
            <c:idx val="4"/>
            <c:bubble3D val="0"/>
            <c:extLst>
              <c:ext xmlns:c16="http://schemas.microsoft.com/office/drawing/2014/chart" uri="{C3380CC4-5D6E-409C-BE32-E72D297353CC}">
                <c16:uniqueId val="{0000000E-C89D-497D-89B5-9263A970FB16}"/>
              </c:ext>
            </c:extLst>
          </c:dPt>
          <c:dPt>
            <c:idx val="8"/>
            <c:bubble3D val="0"/>
            <c:extLst>
              <c:ext xmlns:c16="http://schemas.microsoft.com/office/drawing/2014/chart" uri="{C3380CC4-5D6E-409C-BE32-E72D297353CC}">
                <c16:uniqueId val="{0000000F-C89D-497D-89B5-9263A970FB16}"/>
              </c:ext>
            </c:extLst>
          </c:dPt>
          <c:dPt>
            <c:idx val="16"/>
            <c:bubble3D val="0"/>
            <c:extLst>
              <c:ext xmlns:c16="http://schemas.microsoft.com/office/drawing/2014/chart" uri="{C3380CC4-5D6E-409C-BE32-E72D297353CC}">
                <c16:uniqueId val="{00000010-C89D-497D-89B5-9263A970FB16}"/>
              </c:ext>
            </c:extLst>
          </c:dPt>
          <c:dPt>
            <c:idx val="24"/>
            <c:bubble3D val="0"/>
            <c:extLst>
              <c:ext xmlns:c16="http://schemas.microsoft.com/office/drawing/2014/chart" uri="{C3380CC4-5D6E-409C-BE32-E72D297353CC}">
                <c16:uniqueId val="{00000011-C89D-497D-89B5-9263A970FB16}"/>
              </c:ext>
            </c:extLst>
          </c:dPt>
          <c:dPt>
            <c:idx val="32"/>
            <c:bubble3D val="0"/>
            <c:extLst>
              <c:ext xmlns:c16="http://schemas.microsoft.com/office/drawing/2014/chart" uri="{C3380CC4-5D6E-409C-BE32-E72D297353CC}">
                <c16:uniqueId val="{00000012-C89D-497D-89B5-9263A970FB16}"/>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C89D-497D-89B5-9263A970FB16}"/>
                </c:ext>
              </c:extLst>
            </c:dLbl>
            <c:dLbl>
              <c:idx val="1"/>
              <c:delete val="1"/>
              <c:extLst>
                <c:ext xmlns:c15="http://schemas.microsoft.com/office/drawing/2012/chart" uri="{CE6537A1-D6FC-4f65-9D91-7224C49458BB}"/>
                <c:ext xmlns:c16="http://schemas.microsoft.com/office/drawing/2014/chart" uri="{C3380CC4-5D6E-409C-BE32-E72D297353CC}">
                  <c16:uniqueId val="{0000000B-C89D-497D-89B5-9263A970FB16}"/>
                </c:ext>
              </c:extLst>
            </c:dLbl>
            <c:dLbl>
              <c:idx val="2"/>
              <c:delete val="1"/>
              <c:extLst>
                <c:ext xmlns:c15="http://schemas.microsoft.com/office/drawing/2012/chart" uri="{CE6537A1-D6FC-4f65-9D91-7224C49458BB}"/>
                <c:ext xmlns:c16="http://schemas.microsoft.com/office/drawing/2014/chart" uri="{C3380CC4-5D6E-409C-BE32-E72D297353CC}">
                  <c16:uniqueId val="{0000000C-C89D-497D-89B5-9263A970FB16}"/>
                </c:ext>
              </c:extLst>
            </c:dLbl>
            <c:dLbl>
              <c:idx val="3"/>
              <c:delete val="1"/>
              <c:extLst>
                <c:ext xmlns:c15="http://schemas.microsoft.com/office/drawing/2012/chart" uri="{CE6537A1-D6FC-4f65-9D91-7224C49458BB}"/>
                <c:ext xmlns:c16="http://schemas.microsoft.com/office/drawing/2014/chart" uri="{C3380CC4-5D6E-409C-BE32-E72D297353CC}">
                  <c16:uniqueId val="{0000000D-C89D-497D-89B5-9263A970FB16}"/>
                </c:ext>
              </c:extLst>
            </c:dLbl>
            <c:dLbl>
              <c:idx val="4"/>
              <c:delete val="1"/>
              <c:extLst>
                <c:ext xmlns:c15="http://schemas.microsoft.com/office/drawing/2012/chart" uri="{CE6537A1-D6FC-4f65-9D91-7224C49458BB}"/>
                <c:ext xmlns:c16="http://schemas.microsoft.com/office/drawing/2014/chart" uri="{C3380CC4-5D6E-409C-BE32-E72D297353CC}">
                  <c16:uniqueId val="{0000000E-C89D-497D-89B5-9263A970FB16}"/>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C89D-497D-89B5-9263A970FB16}"/>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C89D-497D-89B5-9263A970FB16}"/>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C89D-497D-89B5-9263A970FB16}"/>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C89D-497D-89B5-9263A970FB16}"/>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C89D-497D-89B5-9263A970FB16}"/>
            </c:ext>
          </c:extLst>
        </c:ser>
        <c:dLbls>
          <c:showLegendKey val="0"/>
          <c:showVal val="1"/>
          <c:showCatName val="0"/>
          <c:showSerName val="0"/>
          <c:showPercent val="0"/>
          <c:showBubbleSize val="0"/>
        </c:dLbls>
        <c:axId val="3"/>
        <c:axId val="2"/>
      </c:scatterChart>
      <c:valAx>
        <c:axId val="3"/>
        <c:scaling>
          <c:orientation val="maxMin"/>
          <c:max val="8"/>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5380642557"/>
              <c:y val="0.8995694555560234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82726011607E-2"/>
              <c:y val="0.2511554872485858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400-000002000000}"/>
            </a:ext>
          </a:extLst>
        </xdr:cNvPr>
        <xdr:cNvSpPr>
          <a:spLocks noChangeArrowheads="1"/>
        </xdr:cNvSpPr>
      </xdr:nvSpPr>
      <xdr:spPr>
        <a:xfrm rot="5400000">
          <a:off x="6101715" y="4591050"/>
          <a:ext cx="2889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400-000003000000}"/>
            </a:ext>
          </a:extLst>
        </xdr:cNvPr>
        <xdr:cNvSpPr/>
      </xdr:nvSpPr>
      <xdr:spPr>
        <a:xfrm>
          <a:off x="806386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61035" y="419100"/>
          <a:ext cx="1142174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8181320" y="406400"/>
          <a:ext cx="353250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8206720" y="431800"/>
          <a:ext cx="348805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8232120" y="457200"/>
          <a:ext cx="345186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埼玉県吉川市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5659735" y="406400"/>
          <a:ext cx="24091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5685135" y="431800"/>
          <a:ext cx="23647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5710535" y="457200"/>
          <a:ext cx="23075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188595</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54380" y="1206500"/>
          <a:ext cx="867537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68680" y="1238250"/>
          <a:ext cx="125031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188595</xdr:colOff>
      <xdr:row>7</xdr:row>
      <xdr:rowOff>38100</xdr:rowOff>
    </xdr:from>
    <xdr:to>
      <xdr:col>16</xdr:col>
      <xdr:colOff>188595</xdr:colOff>
      <xdr:row>17</xdr:row>
      <xdr:rowOff>38100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74545" y="1238250"/>
          <a:ext cx="113157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73,001
71,139
31.66
27,113,799
25,832,983
1,102,150
14,326,003
23,495,448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63265" y="1238250"/>
          <a:ext cx="137731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640580" y="1257300"/>
          <a:ext cx="18224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63030" y="1257300"/>
          <a:ext cx="114427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70800" y="1257300"/>
          <a:ext cx="57213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640580" y="2095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188595</xdr:colOff>
      <xdr:row>15</xdr:row>
      <xdr:rowOff>158750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526530" y="2095500"/>
          <a:ext cx="309181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650095" y="1206500"/>
          <a:ext cx="1288415"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9864090" y="1270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9864090" y="15367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9864090" y="1866900"/>
          <a:ext cx="11442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a:off x="9726295" y="135890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10</xdr:row>
      <xdr:rowOff>127000</xdr:rowOff>
    </xdr:from>
    <xdr:to>
      <xdr:col>51</xdr:col>
      <xdr:colOff>188595</xdr:colOff>
      <xdr:row>11</xdr:row>
      <xdr:rowOff>95250</xdr:rowOff>
    </xdr:to>
    <xdr:cxnSp macro="">
      <xdr:nvCxnSpPr>
        <xdr:cNvPr id="23" name="直線コネクタ 22">
          <a:extLst>
            <a:ext uri="{FF2B5EF4-FFF2-40B4-BE49-F238E27FC236}">
              <a16:creationId xmlns:a16="http://schemas.microsoft.com/office/drawing/2014/main" id="{00000000-0008-0000-0600-000017000000}"/>
            </a:ext>
          </a:extLst>
        </xdr:cNvPr>
        <xdr:cNvCxnSpPr/>
      </xdr:nvCxnSpPr>
      <xdr:spPr>
        <a:xfrm>
          <a:off x="980694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600-000018000000}"/>
            </a:ext>
          </a:extLst>
        </xdr:cNvPr>
        <xdr:cNvCxnSpPr/>
      </xdr:nvCxnSpPr>
      <xdr:spPr>
        <a:xfrm>
          <a:off x="9726295" y="184150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12</xdr:row>
      <xdr:rowOff>22225</xdr:rowOff>
    </xdr:from>
    <xdr:to>
      <xdr:col>51</xdr:col>
      <xdr:colOff>188595</xdr:colOff>
      <xdr:row>12</xdr:row>
      <xdr:rowOff>161925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flipV="1">
          <a:off x="980694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9726295" y="222250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600-00001B000000}"/>
            </a:ext>
          </a:extLst>
        </xdr:cNvPr>
        <xdr:cNvSpPr/>
      </xdr:nvSpPr>
      <xdr:spPr>
        <a:xfrm>
          <a:off x="9761220" y="130810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600-00001C000000}"/>
            </a:ext>
          </a:extLst>
        </xdr:cNvPr>
        <xdr:cNvSpPr/>
      </xdr:nvSpPr>
      <xdr:spPr>
        <a:xfrm>
          <a:off x="9761220" y="157480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0625"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9135" y="300990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8450" cy="2584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9135" y="3263900"/>
          <a:ext cx="91884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180" cy="2584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9135" y="3517900"/>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900" cy="259080"/>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9135" y="377190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0745" cy="259080"/>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9135" y="402590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5780" cy="259080"/>
    <xdr:sp macro="" textlink="">
      <xdr:nvSpPr>
        <xdr:cNvPr id="34" name="テキスト ボックス 33">
          <a:extLst>
            <a:ext uri="{FF2B5EF4-FFF2-40B4-BE49-F238E27FC236}">
              <a16:creationId xmlns:a16="http://schemas.microsoft.com/office/drawing/2014/main" id="{00000000-0008-0000-0600-000022000000}"/>
            </a:ext>
          </a:extLst>
        </xdr:cNvPr>
        <xdr:cNvSpPr txBox="1"/>
      </xdr:nvSpPr>
      <xdr:spPr>
        <a:xfrm>
          <a:off x="699135" y="4279900"/>
          <a:ext cx="814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190" cy="424815"/>
    <xdr:sp macro="" textlink="">
      <xdr:nvSpPr>
        <xdr:cNvPr id="35" name="テキスト ボックス 34">
          <a:extLst>
            <a:ext uri="{FF2B5EF4-FFF2-40B4-BE49-F238E27FC236}">
              <a16:creationId xmlns:a16="http://schemas.microsoft.com/office/drawing/2014/main" id="{00000000-0008-0000-0600-000023000000}"/>
            </a:ext>
          </a:extLst>
        </xdr:cNvPr>
        <xdr:cNvSpPr txBox="1"/>
      </xdr:nvSpPr>
      <xdr:spPr>
        <a:xfrm>
          <a:off x="699135" y="4533900"/>
          <a:ext cx="8759190"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699135" y="501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1905" cy="308610"/>
    <xdr:sp macro="" textlink="">
      <xdr:nvSpPr>
        <xdr:cNvPr id="37" name="テキスト ボックス 36">
          <a:extLst>
            <a:ext uri="{FF2B5EF4-FFF2-40B4-BE49-F238E27FC236}">
              <a16:creationId xmlns:a16="http://schemas.microsoft.com/office/drawing/2014/main" id="{00000000-0008-0000-0600-000025000000}"/>
            </a:ext>
          </a:extLst>
        </xdr:cNvPr>
        <xdr:cNvSpPr txBox="1"/>
      </xdr:nvSpPr>
      <xdr:spPr>
        <a:xfrm>
          <a:off x="160909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a:extLst>
            <a:ext uri="{FF2B5EF4-FFF2-40B4-BE49-F238E27FC236}">
              <a16:creationId xmlns:a16="http://schemas.microsoft.com/office/drawing/2014/main" id="{00000000-0008-0000-0600-000026000000}"/>
            </a:ext>
          </a:extLst>
        </xdr:cNvPr>
        <xdr:cNvSpPr txBox="1"/>
      </xdr:nvSpPr>
      <xdr:spPr>
        <a:xfrm>
          <a:off x="2861945"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5318760" y="527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600-000028000000}"/>
            </a:ext>
          </a:extLst>
        </xdr:cNvPr>
        <xdr:cNvSpPr/>
      </xdr:nvSpPr>
      <xdr:spPr>
        <a:xfrm>
          <a:off x="5318760" y="546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600-000029000000}"/>
            </a:ext>
          </a:extLst>
        </xdr:cNvPr>
        <xdr:cNvSpPr/>
      </xdr:nvSpPr>
      <xdr:spPr>
        <a:xfrm>
          <a:off x="6802120"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600-00002A000000}"/>
            </a:ext>
          </a:extLst>
        </xdr:cNvPr>
        <xdr:cNvSpPr/>
      </xdr:nvSpPr>
      <xdr:spPr>
        <a:xfrm>
          <a:off x="6802120"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600-00002B000000}"/>
            </a:ext>
          </a:extLst>
        </xdr:cNvPr>
        <xdr:cNvSpPr/>
      </xdr:nvSpPr>
      <xdr:spPr>
        <a:xfrm>
          <a:off x="8115935"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600-00002C000000}"/>
            </a:ext>
          </a:extLst>
        </xdr:cNvPr>
        <xdr:cNvSpPr/>
      </xdr:nvSpPr>
      <xdr:spPr>
        <a:xfrm>
          <a:off x="8115935"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600-00002D000000}"/>
            </a:ext>
          </a:extLst>
        </xdr:cNvPr>
        <xdr:cNvSpPr/>
      </xdr:nvSpPr>
      <xdr:spPr>
        <a:xfrm>
          <a:off x="699135" y="577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600-00002E000000}"/>
            </a:ext>
          </a:extLst>
        </xdr:cNvPr>
        <xdr:cNvSpPr/>
      </xdr:nvSpPr>
      <xdr:spPr>
        <a:xfrm>
          <a:off x="5445760" y="577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188595</xdr:colOff>
      <xdr:row>35</xdr:row>
      <xdr:rowOff>31750</xdr:rowOff>
    </xdr:to>
    <xdr:sp macro="" textlink="">
      <xdr:nvSpPr>
        <xdr:cNvPr id="47" name="正方形/長方形 46">
          <a:extLst>
            <a:ext uri="{FF2B5EF4-FFF2-40B4-BE49-F238E27FC236}">
              <a16:creationId xmlns:a16="http://schemas.microsoft.com/office/drawing/2014/main" id="{00000000-0008-0000-0600-00002F000000}"/>
            </a:ext>
          </a:extLst>
        </xdr:cNvPr>
        <xdr:cNvSpPr/>
      </xdr:nvSpPr>
      <xdr:spPr>
        <a:xfrm>
          <a:off x="5445760" y="577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188595</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600-000030000000}"/>
            </a:ext>
          </a:extLst>
        </xdr:cNvPr>
        <xdr:cNvSpPr txBox="1"/>
      </xdr:nvSpPr>
      <xdr:spPr>
        <a:xfrm>
          <a:off x="5551805" y="609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　首都近郊という立地条件や、ＪＲ吉川美南駅の設置に伴う利便性の向上により人口が増加したことで納税義務者も増えており、税収が増加していることから、基準財政収入額が伸びており、財政力指数が類似団体の平均を超える状況となってい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また、令和３年度及び令和４年度に、国の補正予算において国税収入の増加に伴い、普通交付税の追加交付があり、基準財政需要額が増加したことにより財政力指数が減となっている。</a:t>
          </a:r>
          <a:endParaRPr lang="ja-JP" altLang="ja-JP" sz="1300">
            <a:effectLst/>
            <a:latin typeface="ＭＳ ゴシック"/>
            <a:ea typeface="ＭＳ 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99135" y="819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99135" y="77901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99135" y="738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699135" y="698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699135" y="658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699135" y="618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6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699135" y="577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600-00003F000000}"/>
            </a:ext>
          </a:extLst>
        </xdr:cNvPr>
        <xdr:cNvSpPr/>
      </xdr:nvSpPr>
      <xdr:spPr>
        <a:xfrm>
          <a:off x="699135" y="577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58420</xdr:rowOff>
    </xdr:from>
    <xdr:to>
      <xdr:col>23</xdr:col>
      <xdr:colOff>133350</xdr:colOff>
      <xdr:row>45</xdr:row>
      <xdr:rowOff>134620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4471035" y="640207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106680</xdr:rowOff>
    </xdr:from>
    <xdr:ext cx="762000" cy="259080"/>
    <xdr:sp macro="" textlink="">
      <xdr:nvSpPr>
        <xdr:cNvPr id="65" name="財政力最小値テキスト">
          <a:extLst>
            <a:ext uri="{FF2B5EF4-FFF2-40B4-BE49-F238E27FC236}">
              <a16:creationId xmlns:a16="http://schemas.microsoft.com/office/drawing/2014/main" id="{00000000-0008-0000-0600-000041000000}"/>
            </a:ext>
          </a:extLst>
        </xdr:cNvPr>
        <xdr:cNvSpPr txBox="1"/>
      </xdr:nvSpPr>
      <xdr:spPr>
        <a:xfrm>
          <a:off x="4538980" y="782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0.37</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134620</xdr:rowOff>
    </xdr:from>
    <xdr:to>
      <xdr:col>24</xdr:col>
      <xdr:colOff>12700</xdr:colOff>
      <xdr:row>45</xdr:row>
      <xdr:rowOff>134620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4382135" y="78498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144780</xdr:rowOff>
    </xdr:from>
    <xdr:ext cx="762000" cy="258445"/>
    <xdr:sp macro="" textlink="">
      <xdr:nvSpPr>
        <xdr:cNvPr id="67" name="財政力最大値テキスト">
          <a:extLst>
            <a:ext uri="{FF2B5EF4-FFF2-40B4-BE49-F238E27FC236}">
              <a16:creationId xmlns:a16="http://schemas.microsoft.com/office/drawing/2014/main" id="{00000000-0008-0000-0600-000043000000}"/>
            </a:ext>
          </a:extLst>
        </xdr:cNvPr>
        <xdr:cNvSpPr txBox="1"/>
      </xdr:nvSpPr>
      <xdr:spPr>
        <a:xfrm>
          <a:off x="4538980" y="6145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58420</xdr:rowOff>
    </xdr:from>
    <xdr:to>
      <xdr:col>24</xdr:col>
      <xdr:colOff>12700</xdr:colOff>
      <xdr:row>37</xdr:row>
      <xdr:rowOff>58420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4382135" y="64020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46355</xdr:rowOff>
    </xdr:from>
    <xdr:to>
      <xdr:col>23</xdr:col>
      <xdr:colOff>133350</xdr:colOff>
      <xdr:row>40</xdr:row>
      <xdr:rowOff>86995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3716655" y="6904355"/>
          <a:ext cx="75438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57785</xdr:rowOff>
    </xdr:from>
    <xdr:ext cx="762000" cy="259080"/>
    <xdr:sp macro="" textlink="">
      <xdr:nvSpPr>
        <xdr:cNvPr id="70" name="財政力平均値テキスト">
          <a:extLst>
            <a:ext uri="{FF2B5EF4-FFF2-40B4-BE49-F238E27FC236}">
              <a16:creationId xmlns:a16="http://schemas.microsoft.com/office/drawing/2014/main" id="{00000000-0008-0000-0600-000046000000}"/>
            </a:ext>
          </a:extLst>
        </xdr:cNvPr>
        <xdr:cNvSpPr txBox="1"/>
      </xdr:nvSpPr>
      <xdr:spPr>
        <a:xfrm>
          <a:off x="4538980" y="70872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86360</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4420235"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46355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2911475" y="6864350"/>
          <a:ext cx="8051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65405</xdr:rowOff>
    </xdr:from>
    <xdr:to>
      <xdr:col>19</xdr:col>
      <xdr:colOff>184150</xdr:colOff>
      <xdr:row>41</xdr:row>
      <xdr:rowOff>167005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3665855"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151765</xdr:rowOff>
    </xdr:from>
    <xdr:ext cx="73660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377565" y="7181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6350</xdr:rowOff>
    </xdr:from>
    <xdr:to>
      <xdr:col>15</xdr:col>
      <xdr:colOff>82550</xdr:colOff>
      <xdr:row>40</xdr:row>
      <xdr:rowOff>6350</xdr:rowOff>
    </xdr:to>
    <xdr:cxnSp macro="">
      <xdr:nvCxnSpPr>
        <xdr:cNvPr id="75" name="直線コネクタ 74">
          <a:extLst>
            <a:ext uri="{FF2B5EF4-FFF2-40B4-BE49-F238E27FC236}">
              <a16:creationId xmlns:a16="http://schemas.microsoft.com/office/drawing/2014/main" id="{00000000-0008-0000-0600-00004B000000}"/>
            </a:ext>
          </a:extLst>
        </xdr:cNvPr>
        <xdr:cNvCxnSpPr/>
      </xdr:nvCxnSpPr>
      <xdr:spPr>
        <a:xfrm>
          <a:off x="2106295" y="686435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65405</xdr:rowOff>
    </xdr:from>
    <xdr:to>
      <xdr:col>15</xdr:col>
      <xdr:colOff>133350</xdr:colOff>
      <xdr:row>41</xdr:row>
      <xdr:rowOff>167005</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2860675"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151765</xdr:rowOff>
    </xdr:from>
    <xdr:ext cx="761365"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572385" y="71812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40</xdr:row>
      <xdr:rowOff>6350</xdr:rowOff>
    </xdr:from>
    <xdr:to>
      <xdr:col>11</xdr:col>
      <xdr:colOff>31750</xdr:colOff>
      <xdr:row>40</xdr:row>
      <xdr:rowOff>6350</xdr:rowOff>
    </xdr:to>
    <xdr:cxnSp macro="">
      <xdr:nvCxnSpPr>
        <xdr:cNvPr id="78" name="直線コネクタ 77">
          <a:extLst>
            <a:ext uri="{FF2B5EF4-FFF2-40B4-BE49-F238E27FC236}">
              <a16:creationId xmlns:a16="http://schemas.microsoft.com/office/drawing/2014/main" id="{00000000-0008-0000-0600-00004E000000}"/>
            </a:ext>
          </a:extLst>
        </xdr:cNvPr>
        <xdr:cNvCxnSpPr/>
      </xdr:nvCxnSpPr>
      <xdr:spPr>
        <a:xfrm>
          <a:off x="1320165" y="6864350"/>
          <a:ext cx="786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600-00004F000000}"/>
            </a:ext>
          </a:extLst>
        </xdr:cNvPr>
        <xdr:cNvSpPr/>
      </xdr:nvSpPr>
      <xdr:spPr>
        <a:xfrm>
          <a:off x="2074545" y="7054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111760</xdr:rowOff>
    </xdr:from>
    <xdr:ext cx="762000" cy="2584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767205" y="7141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600-000051000000}"/>
            </a:ext>
          </a:extLst>
        </xdr:cNvPr>
        <xdr:cNvSpPr/>
      </xdr:nvSpPr>
      <xdr:spPr>
        <a:xfrm>
          <a:off x="1271270" y="705485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111760</xdr:rowOff>
    </xdr:from>
    <xdr:ext cx="761365" cy="2584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62025" y="7141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427609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52171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1365"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71653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9113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12712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40</xdr:row>
      <xdr:rowOff>36195</xdr:rowOff>
    </xdr:from>
    <xdr:to>
      <xdr:col>23</xdr:col>
      <xdr:colOff>184150</xdr:colOff>
      <xdr:row>40</xdr:row>
      <xdr:rowOff>137795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4420235"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52705</xdr:rowOff>
    </xdr:from>
    <xdr:ext cx="762000" cy="258445"/>
    <xdr:sp macro="" textlink="">
      <xdr:nvSpPr>
        <xdr:cNvPr id="89" name="財政力該当値テキスト">
          <a:extLst>
            <a:ext uri="{FF2B5EF4-FFF2-40B4-BE49-F238E27FC236}">
              <a16:creationId xmlns:a16="http://schemas.microsoft.com/office/drawing/2014/main" id="{00000000-0008-0000-0600-000059000000}"/>
            </a:ext>
          </a:extLst>
        </xdr:cNvPr>
        <xdr:cNvSpPr txBox="1"/>
      </xdr:nvSpPr>
      <xdr:spPr>
        <a:xfrm>
          <a:off x="4538980" y="6739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39</xdr:row>
      <xdr:rowOff>167005</xdr:rowOff>
    </xdr:from>
    <xdr:to>
      <xdr:col>19</xdr:col>
      <xdr:colOff>184150</xdr:colOff>
      <xdr:row>40</xdr:row>
      <xdr:rowOff>97790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3665855" y="6853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107315</xdr:rowOff>
    </xdr:from>
    <xdr:ext cx="736600" cy="25908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3377565" y="6622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2860675"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67310</xdr:rowOff>
    </xdr:from>
    <xdr:ext cx="761365" cy="259080"/>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2572385" y="6582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39</xdr:row>
      <xdr:rowOff>127000</xdr:rowOff>
    </xdr:from>
    <xdr:to>
      <xdr:col>11</xdr:col>
      <xdr:colOff>82550</xdr:colOff>
      <xdr:row>40</xdr:row>
      <xdr:rowOff>57150</xdr:rowOff>
    </xdr:to>
    <xdr:sp macro="" textlink="">
      <xdr:nvSpPr>
        <xdr:cNvPr id="94" name="楕円 93">
          <a:extLst>
            <a:ext uri="{FF2B5EF4-FFF2-40B4-BE49-F238E27FC236}">
              <a16:creationId xmlns:a16="http://schemas.microsoft.com/office/drawing/2014/main" id="{00000000-0008-0000-0600-00005E000000}"/>
            </a:ext>
          </a:extLst>
        </xdr:cNvPr>
        <xdr:cNvSpPr/>
      </xdr:nvSpPr>
      <xdr:spPr>
        <a:xfrm>
          <a:off x="2074545" y="6813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67310</xdr:rowOff>
    </xdr:from>
    <xdr:ext cx="762000" cy="259080"/>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1767205" y="658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a:extLst>
            <a:ext uri="{FF2B5EF4-FFF2-40B4-BE49-F238E27FC236}">
              <a16:creationId xmlns:a16="http://schemas.microsoft.com/office/drawing/2014/main" id="{00000000-0008-0000-0600-000060000000}"/>
            </a:ext>
          </a:extLst>
        </xdr:cNvPr>
        <xdr:cNvSpPr/>
      </xdr:nvSpPr>
      <xdr:spPr>
        <a:xfrm>
          <a:off x="1271270" y="681355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67310</xdr:rowOff>
    </xdr:from>
    <xdr:ext cx="761365" cy="259080"/>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962025" y="6582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699135" y="882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52590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94513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5318760" y="908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600-000066000000}"/>
            </a:ext>
          </a:extLst>
        </xdr:cNvPr>
        <xdr:cNvSpPr/>
      </xdr:nvSpPr>
      <xdr:spPr>
        <a:xfrm>
          <a:off x="5318760" y="927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600-000067000000}"/>
            </a:ext>
          </a:extLst>
        </xdr:cNvPr>
        <xdr:cNvSpPr/>
      </xdr:nvSpPr>
      <xdr:spPr>
        <a:xfrm>
          <a:off x="6802120"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600-000068000000}"/>
            </a:ext>
          </a:extLst>
        </xdr:cNvPr>
        <xdr:cNvSpPr/>
      </xdr:nvSpPr>
      <xdr:spPr>
        <a:xfrm>
          <a:off x="6802120"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600-000069000000}"/>
            </a:ext>
          </a:extLst>
        </xdr:cNvPr>
        <xdr:cNvSpPr/>
      </xdr:nvSpPr>
      <xdr:spPr>
        <a:xfrm>
          <a:off x="8115935"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600-00006A000000}"/>
            </a:ext>
          </a:extLst>
        </xdr:cNvPr>
        <xdr:cNvSpPr/>
      </xdr:nvSpPr>
      <xdr:spPr>
        <a:xfrm>
          <a:off x="8115935"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600-00006B000000}"/>
            </a:ext>
          </a:extLst>
        </xdr:cNvPr>
        <xdr:cNvSpPr/>
      </xdr:nvSpPr>
      <xdr:spPr>
        <a:xfrm>
          <a:off x="699135" y="958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600-00006C000000}"/>
            </a:ext>
          </a:extLst>
        </xdr:cNvPr>
        <xdr:cNvSpPr/>
      </xdr:nvSpPr>
      <xdr:spPr>
        <a:xfrm>
          <a:off x="5445760" y="958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188595</xdr:colOff>
      <xdr:row>57</xdr:row>
      <xdr:rowOff>69850</xdr:rowOff>
    </xdr:to>
    <xdr:sp macro="" textlink="">
      <xdr:nvSpPr>
        <xdr:cNvPr id="109" name="正方形/長方形 108">
          <a:extLst>
            <a:ext uri="{FF2B5EF4-FFF2-40B4-BE49-F238E27FC236}">
              <a16:creationId xmlns:a16="http://schemas.microsoft.com/office/drawing/2014/main" id="{00000000-0008-0000-0600-00006D000000}"/>
            </a:ext>
          </a:extLst>
        </xdr:cNvPr>
        <xdr:cNvSpPr/>
      </xdr:nvSpPr>
      <xdr:spPr>
        <a:xfrm>
          <a:off x="5445760" y="958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188595</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5551805" y="990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　市税や地方交付税、地方消費税交付金が増額となった一方で、臨時財政対策債が減額となったことや、電力・ガス等の高騰による物件費の増等により、全体で前年度と比較し</a:t>
          </a:r>
          <a:r>
            <a:rPr kumimoji="1" lang="en-US" altLang="ja-JP" sz="1300">
              <a:solidFill>
                <a:schemeClr val="dk1"/>
              </a:solidFill>
              <a:effectLst/>
              <a:latin typeface="ＭＳ ゴシック"/>
              <a:ea typeface="ＭＳ ゴシック"/>
              <a:cs typeface="+mn-cs"/>
            </a:rPr>
            <a:t>4.3</a:t>
          </a:r>
          <a:r>
            <a:rPr kumimoji="1" lang="ja-JP" altLang="ja-JP" sz="1300">
              <a:solidFill>
                <a:schemeClr val="dk1"/>
              </a:solidFill>
              <a:effectLst/>
              <a:latin typeface="ＭＳ ゴシック"/>
              <a:ea typeface="ＭＳ ゴシック"/>
              <a:cs typeface="+mn-cs"/>
            </a:rPr>
            <a:t>％の増となっている。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今後は、令和元年度に完成した中学校の元利償還や、吉川美南駅東口周辺地区土地区画整理事業、公共施設の長寿命化などの大規模事業に対する市債の活用が見込まれることから、借入利率の低い貸付制度や、計画的な基金の活用を図っていく。</a:t>
          </a:r>
          <a:endParaRPr lang="ja-JP" altLang="ja-JP" sz="1300">
            <a:effectLst/>
            <a:latin typeface="ＭＳ ゴシック"/>
            <a:ea typeface="ＭＳ 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661035"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699135" y="1200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699135" y="1159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699135" y="1119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699135" y="1079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699135" y="1039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84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699135" y="999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84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699135" y="958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600-00007E000000}"/>
            </a:ext>
          </a:extLst>
        </xdr:cNvPr>
        <xdr:cNvSpPr/>
      </xdr:nvSpPr>
      <xdr:spPr>
        <a:xfrm>
          <a:off x="699135" y="958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19685</xdr:rowOff>
    </xdr:from>
    <xdr:to>
      <xdr:col>23</xdr:col>
      <xdr:colOff>133350</xdr:colOff>
      <xdr:row>67</xdr:row>
      <xdr:rowOff>64135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4471035" y="10135235"/>
          <a:ext cx="0" cy="14160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36195</xdr:rowOff>
    </xdr:from>
    <xdr:ext cx="762000" cy="259080"/>
    <xdr:sp macro="" textlink="">
      <xdr:nvSpPr>
        <xdr:cNvPr id="128" name="財政構造の弾力性最小値テキスト">
          <a:extLst>
            <a:ext uri="{FF2B5EF4-FFF2-40B4-BE49-F238E27FC236}">
              <a16:creationId xmlns:a16="http://schemas.microsoft.com/office/drawing/2014/main" id="{00000000-0008-0000-0600-000080000000}"/>
            </a:ext>
          </a:extLst>
        </xdr:cNvPr>
        <xdr:cNvSpPr txBox="1"/>
      </xdr:nvSpPr>
      <xdr:spPr>
        <a:xfrm>
          <a:off x="4538980" y="1152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64135</xdr:rowOff>
    </xdr:from>
    <xdr:to>
      <xdr:col>24</xdr:col>
      <xdr:colOff>12700</xdr:colOff>
      <xdr:row>67</xdr:row>
      <xdr:rowOff>64135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4382135" y="115512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106045</xdr:rowOff>
    </xdr:from>
    <xdr:ext cx="762000" cy="259080"/>
    <xdr:sp macro="" textlink="">
      <xdr:nvSpPr>
        <xdr:cNvPr id="130" name="財政構造の弾力性最大値テキスト">
          <a:extLst>
            <a:ext uri="{FF2B5EF4-FFF2-40B4-BE49-F238E27FC236}">
              <a16:creationId xmlns:a16="http://schemas.microsoft.com/office/drawing/2014/main" id="{00000000-0008-0000-0600-000082000000}"/>
            </a:ext>
          </a:extLst>
        </xdr:cNvPr>
        <xdr:cNvSpPr txBox="1"/>
      </xdr:nvSpPr>
      <xdr:spPr>
        <a:xfrm>
          <a:off x="4538980" y="9878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81.8</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19685</xdr:rowOff>
    </xdr:from>
    <xdr:to>
      <xdr:col>24</xdr:col>
      <xdr:colOff>12700</xdr:colOff>
      <xdr:row>59</xdr:row>
      <xdr:rowOff>19685</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4382135" y="1013523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151765</xdr:rowOff>
    </xdr:from>
    <xdr:to>
      <xdr:col>23</xdr:col>
      <xdr:colOff>133350</xdr:colOff>
      <xdr:row>63</xdr:row>
      <xdr:rowOff>154940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3716655" y="10610215"/>
          <a:ext cx="754380" cy="346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83820</xdr:rowOff>
    </xdr:from>
    <xdr:ext cx="762000" cy="259080"/>
    <xdr:sp macro="" textlink="">
      <xdr:nvSpPr>
        <xdr:cNvPr id="133" name="財政構造の弾力性平均値テキスト">
          <a:extLst>
            <a:ext uri="{FF2B5EF4-FFF2-40B4-BE49-F238E27FC236}">
              <a16:creationId xmlns:a16="http://schemas.microsoft.com/office/drawing/2014/main" id="{00000000-0008-0000-0600-000085000000}"/>
            </a:ext>
          </a:extLst>
        </xdr:cNvPr>
        <xdr:cNvSpPr txBox="1"/>
      </xdr:nvSpPr>
      <xdr:spPr>
        <a:xfrm>
          <a:off x="4538980" y="10885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4420235"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151765</xdr:rowOff>
    </xdr:from>
    <xdr:to>
      <xdr:col>19</xdr:col>
      <xdr:colOff>133350</xdr:colOff>
      <xdr:row>65</xdr:row>
      <xdr:rowOff>133350</xdr:rowOff>
    </xdr:to>
    <xdr:cxnSp macro="">
      <xdr:nvCxnSpPr>
        <xdr:cNvPr id="135" name="直線コネクタ 134">
          <a:extLst>
            <a:ext uri="{FF2B5EF4-FFF2-40B4-BE49-F238E27FC236}">
              <a16:creationId xmlns:a16="http://schemas.microsoft.com/office/drawing/2014/main" id="{00000000-0008-0000-0600-000087000000}"/>
            </a:ext>
          </a:extLst>
        </xdr:cNvPr>
        <xdr:cNvCxnSpPr/>
      </xdr:nvCxnSpPr>
      <xdr:spPr>
        <a:xfrm flipV="1">
          <a:off x="2911475" y="10610215"/>
          <a:ext cx="805180" cy="667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600-000088000000}"/>
            </a:ext>
          </a:extLst>
        </xdr:cNvPr>
        <xdr:cNvSpPr/>
      </xdr:nvSpPr>
      <xdr:spPr>
        <a:xfrm>
          <a:off x="3665855"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80010</xdr:rowOff>
    </xdr:from>
    <xdr:ext cx="7366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377565" y="10709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133350</xdr:rowOff>
    </xdr:from>
    <xdr:to>
      <xdr:col>15</xdr:col>
      <xdr:colOff>82550</xdr:colOff>
      <xdr:row>66</xdr:row>
      <xdr:rowOff>122555</xdr:rowOff>
    </xdr:to>
    <xdr:cxnSp macro="">
      <xdr:nvCxnSpPr>
        <xdr:cNvPr id="138" name="直線コネクタ 137">
          <a:extLst>
            <a:ext uri="{FF2B5EF4-FFF2-40B4-BE49-F238E27FC236}">
              <a16:creationId xmlns:a16="http://schemas.microsoft.com/office/drawing/2014/main" id="{00000000-0008-0000-0600-00008A000000}"/>
            </a:ext>
          </a:extLst>
        </xdr:cNvPr>
        <xdr:cNvCxnSpPr/>
      </xdr:nvCxnSpPr>
      <xdr:spPr>
        <a:xfrm flipV="1">
          <a:off x="2106295" y="11277600"/>
          <a:ext cx="80518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52705</xdr:rowOff>
    </xdr:from>
    <xdr:to>
      <xdr:col>15</xdr:col>
      <xdr:colOff>133350</xdr:colOff>
      <xdr:row>64</xdr:row>
      <xdr:rowOff>154940</xdr:rowOff>
    </xdr:to>
    <xdr:sp macro="" textlink="">
      <xdr:nvSpPr>
        <xdr:cNvPr id="139" name="フローチャート: 判断 138">
          <a:extLst>
            <a:ext uri="{FF2B5EF4-FFF2-40B4-BE49-F238E27FC236}">
              <a16:creationId xmlns:a16="http://schemas.microsoft.com/office/drawing/2014/main" id="{00000000-0008-0000-0600-00008B000000}"/>
            </a:ext>
          </a:extLst>
        </xdr:cNvPr>
        <xdr:cNvSpPr/>
      </xdr:nvSpPr>
      <xdr:spPr>
        <a:xfrm>
          <a:off x="2860675" y="11025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164465</xdr:rowOff>
    </xdr:from>
    <xdr:ext cx="761365"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572385" y="107943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66</xdr:row>
      <xdr:rowOff>66675</xdr:rowOff>
    </xdr:from>
    <xdr:to>
      <xdr:col>11</xdr:col>
      <xdr:colOff>31750</xdr:colOff>
      <xdr:row>66</xdr:row>
      <xdr:rowOff>122555</xdr:rowOff>
    </xdr:to>
    <xdr:cxnSp macro="">
      <xdr:nvCxnSpPr>
        <xdr:cNvPr id="141" name="直線コネクタ 140">
          <a:extLst>
            <a:ext uri="{FF2B5EF4-FFF2-40B4-BE49-F238E27FC236}">
              <a16:creationId xmlns:a16="http://schemas.microsoft.com/office/drawing/2014/main" id="{00000000-0008-0000-0600-00008D000000}"/>
            </a:ext>
          </a:extLst>
        </xdr:cNvPr>
        <xdr:cNvCxnSpPr/>
      </xdr:nvCxnSpPr>
      <xdr:spPr>
        <a:xfrm>
          <a:off x="1320165" y="11382375"/>
          <a:ext cx="78613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0000000-0008-0000-0600-00008E000000}"/>
            </a:ext>
          </a:extLst>
        </xdr:cNvPr>
        <xdr:cNvSpPr/>
      </xdr:nvSpPr>
      <xdr:spPr>
        <a:xfrm>
          <a:off x="2074545" y="110578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25400</xdr:rowOff>
    </xdr:from>
    <xdr:ext cx="762000"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67205" y="1082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69215</xdr:rowOff>
    </xdr:from>
    <xdr:to>
      <xdr:col>7</xdr:col>
      <xdr:colOff>31750</xdr:colOff>
      <xdr:row>64</xdr:row>
      <xdr:rowOff>170815</xdr:rowOff>
    </xdr:to>
    <xdr:sp macro="" textlink="">
      <xdr:nvSpPr>
        <xdr:cNvPr id="144" name="フローチャート: 判断 143">
          <a:extLst>
            <a:ext uri="{FF2B5EF4-FFF2-40B4-BE49-F238E27FC236}">
              <a16:creationId xmlns:a16="http://schemas.microsoft.com/office/drawing/2014/main" id="{00000000-0008-0000-0600-000090000000}"/>
            </a:ext>
          </a:extLst>
        </xdr:cNvPr>
        <xdr:cNvSpPr/>
      </xdr:nvSpPr>
      <xdr:spPr>
        <a:xfrm>
          <a:off x="1271270" y="1104201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9525</xdr:rowOff>
    </xdr:from>
    <xdr:ext cx="761365" cy="2584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962025" y="108108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427609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2171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1365" cy="2584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271653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91135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1127125"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103505</xdr:rowOff>
    </xdr:from>
    <xdr:to>
      <xdr:col>23</xdr:col>
      <xdr:colOff>184150</xdr:colOff>
      <xdr:row>64</xdr:row>
      <xdr:rowOff>33655</xdr:rowOff>
    </xdr:to>
    <xdr:sp macro="" textlink="">
      <xdr:nvSpPr>
        <xdr:cNvPr id="151" name="楕円 150">
          <a:extLst>
            <a:ext uri="{FF2B5EF4-FFF2-40B4-BE49-F238E27FC236}">
              <a16:creationId xmlns:a16="http://schemas.microsoft.com/office/drawing/2014/main" id="{00000000-0008-0000-0600-000097000000}"/>
            </a:ext>
          </a:extLst>
        </xdr:cNvPr>
        <xdr:cNvSpPr/>
      </xdr:nvSpPr>
      <xdr:spPr>
        <a:xfrm>
          <a:off x="4420235"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120650</xdr:rowOff>
    </xdr:from>
    <xdr:ext cx="762000" cy="258445"/>
    <xdr:sp macro="" textlink="">
      <xdr:nvSpPr>
        <xdr:cNvPr id="152" name="財政構造の弾力性該当値テキスト">
          <a:extLst>
            <a:ext uri="{FF2B5EF4-FFF2-40B4-BE49-F238E27FC236}">
              <a16:creationId xmlns:a16="http://schemas.microsoft.com/office/drawing/2014/main" id="{00000000-0008-0000-0600-000098000000}"/>
            </a:ext>
          </a:extLst>
        </xdr:cNvPr>
        <xdr:cNvSpPr txBox="1"/>
      </xdr:nvSpPr>
      <xdr:spPr>
        <a:xfrm>
          <a:off x="4538980" y="10750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100965</xdr:rowOff>
    </xdr:from>
    <xdr:to>
      <xdr:col>19</xdr:col>
      <xdr:colOff>184150</xdr:colOff>
      <xdr:row>62</xdr:row>
      <xdr:rowOff>31115</xdr:rowOff>
    </xdr:to>
    <xdr:sp macro="" textlink="">
      <xdr:nvSpPr>
        <xdr:cNvPr id="153" name="楕円 152">
          <a:extLst>
            <a:ext uri="{FF2B5EF4-FFF2-40B4-BE49-F238E27FC236}">
              <a16:creationId xmlns:a16="http://schemas.microsoft.com/office/drawing/2014/main" id="{00000000-0008-0000-0600-000099000000}"/>
            </a:ext>
          </a:extLst>
        </xdr:cNvPr>
        <xdr:cNvSpPr/>
      </xdr:nvSpPr>
      <xdr:spPr>
        <a:xfrm>
          <a:off x="3665855" y="1055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41275</xdr:rowOff>
    </xdr:from>
    <xdr:ext cx="736600" cy="2584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3377565" y="103282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5" name="楕円 154">
          <a:extLst>
            <a:ext uri="{FF2B5EF4-FFF2-40B4-BE49-F238E27FC236}">
              <a16:creationId xmlns:a16="http://schemas.microsoft.com/office/drawing/2014/main" id="{00000000-0008-0000-0600-00009B000000}"/>
            </a:ext>
          </a:extLst>
        </xdr:cNvPr>
        <xdr:cNvSpPr/>
      </xdr:nvSpPr>
      <xdr:spPr>
        <a:xfrm>
          <a:off x="2860675"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168910</xdr:rowOff>
    </xdr:from>
    <xdr:ext cx="761365" cy="2584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572385" y="11313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66</xdr:row>
      <xdr:rowOff>71755</xdr:rowOff>
    </xdr:from>
    <xdr:to>
      <xdr:col>11</xdr:col>
      <xdr:colOff>82550</xdr:colOff>
      <xdr:row>67</xdr:row>
      <xdr:rowOff>1905</xdr:rowOff>
    </xdr:to>
    <xdr:sp macro="" textlink="">
      <xdr:nvSpPr>
        <xdr:cNvPr id="157" name="楕円 156">
          <a:extLst>
            <a:ext uri="{FF2B5EF4-FFF2-40B4-BE49-F238E27FC236}">
              <a16:creationId xmlns:a16="http://schemas.microsoft.com/office/drawing/2014/main" id="{00000000-0008-0000-0600-00009D000000}"/>
            </a:ext>
          </a:extLst>
        </xdr:cNvPr>
        <xdr:cNvSpPr/>
      </xdr:nvSpPr>
      <xdr:spPr>
        <a:xfrm>
          <a:off x="2074545" y="113874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158115</xdr:rowOff>
    </xdr:from>
    <xdr:ext cx="762000" cy="2584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1767205" y="11473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66</xdr:row>
      <xdr:rowOff>15875</xdr:rowOff>
    </xdr:from>
    <xdr:to>
      <xdr:col>7</xdr:col>
      <xdr:colOff>31750</xdr:colOff>
      <xdr:row>66</xdr:row>
      <xdr:rowOff>117475</xdr:rowOff>
    </xdr:to>
    <xdr:sp macro="" textlink="">
      <xdr:nvSpPr>
        <xdr:cNvPr id="159" name="楕円 158">
          <a:extLst>
            <a:ext uri="{FF2B5EF4-FFF2-40B4-BE49-F238E27FC236}">
              <a16:creationId xmlns:a16="http://schemas.microsoft.com/office/drawing/2014/main" id="{00000000-0008-0000-0600-00009F000000}"/>
            </a:ext>
          </a:extLst>
        </xdr:cNvPr>
        <xdr:cNvSpPr/>
      </xdr:nvSpPr>
      <xdr:spPr>
        <a:xfrm>
          <a:off x="1271270" y="1133157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102235</xdr:rowOff>
    </xdr:from>
    <xdr:ext cx="761365" cy="2584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962025" y="114179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699135" y="1263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41045"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3750945"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[104,590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600-0000A4000000}"/>
            </a:ext>
          </a:extLst>
        </xdr:cNvPr>
        <xdr:cNvSpPr/>
      </xdr:nvSpPr>
      <xdr:spPr>
        <a:xfrm>
          <a:off x="5318760" y="1289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600-0000A5000000}"/>
            </a:ext>
          </a:extLst>
        </xdr:cNvPr>
        <xdr:cNvSpPr/>
      </xdr:nvSpPr>
      <xdr:spPr>
        <a:xfrm>
          <a:off x="5318760" y="1308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600-0000A6000000}"/>
            </a:ext>
          </a:extLst>
        </xdr:cNvPr>
        <xdr:cNvSpPr/>
      </xdr:nvSpPr>
      <xdr:spPr>
        <a:xfrm>
          <a:off x="6802120"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600-0000A7000000}"/>
            </a:ext>
          </a:extLst>
        </xdr:cNvPr>
        <xdr:cNvSpPr/>
      </xdr:nvSpPr>
      <xdr:spPr>
        <a:xfrm>
          <a:off x="6802120"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600-0000A8000000}"/>
            </a:ext>
          </a:extLst>
        </xdr:cNvPr>
        <xdr:cNvSpPr/>
      </xdr:nvSpPr>
      <xdr:spPr>
        <a:xfrm>
          <a:off x="8115935"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600-0000A9000000}"/>
            </a:ext>
          </a:extLst>
        </xdr:cNvPr>
        <xdr:cNvSpPr/>
      </xdr:nvSpPr>
      <xdr:spPr>
        <a:xfrm>
          <a:off x="8115935"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127,506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600-0000AA000000}"/>
            </a:ext>
          </a:extLst>
        </xdr:cNvPr>
        <xdr:cNvSpPr/>
      </xdr:nvSpPr>
      <xdr:spPr>
        <a:xfrm>
          <a:off x="699135" y="1339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600-0000AB000000}"/>
            </a:ext>
          </a:extLst>
        </xdr:cNvPr>
        <xdr:cNvSpPr/>
      </xdr:nvSpPr>
      <xdr:spPr>
        <a:xfrm>
          <a:off x="5445760" y="1339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188595</xdr:colOff>
      <xdr:row>79</xdr:row>
      <xdr:rowOff>107950</xdr:rowOff>
    </xdr:to>
    <xdr:sp macro="" textlink="">
      <xdr:nvSpPr>
        <xdr:cNvPr id="172" name="正方形/長方形 171">
          <a:extLst>
            <a:ext uri="{FF2B5EF4-FFF2-40B4-BE49-F238E27FC236}">
              <a16:creationId xmlns:a16="http://schemas.microsoft.com/office/drawing/2014/main" id="{00000000-0008-0000-0600-0000AC000000}"/>
            </a:ext>
          </a:extLst>
        </xdr:cNvPr>
        <xdr:cNvSpPr/>
      </xdr:nvSpPr>
      <xdr:spPr>
        <a:xfrm>
          <a:off x="5445760" y="1339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188595</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5551805" y="1371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　人件費においては、職員数の増等により基本給が増額となったものの、その他の手当や退職金が減額となり、全体で</a:t>
          </a:r>
          <a:r>
            <a:rPr kumimoji="1" lang="en-US" altLang="ja-JP" sz="1300">
              <a:solidFill>
                <a:schemeClr val="dk1"/>
              </a:solidFill>
              <a:effectLst/>
              <a:latin typeface="ＭＳ ゴシック"/>
              <a:ea typeface="ＭＳ ゴシック"/>
              <a:cs typeface="+mn-cs"/>
            </a:rPr>
            <a:t>26,047</a:t>
          </a:r>
          <a:r>
            <a:rPr kumimoji="1" lang="ja-JP" altLang="ja-JP" sz="1300">
              <a:solidFill>
                <a:schemeClr val="dk1"/>
              </a:solidFill>
              <a:effectLst/>
              <a:latin typeface="ＭＳ ゴシック"/>
              <a:ea typeface="ＭＳ ゴシック"/>
              <a:cs typeface="+mn-cs"/>
            </a:rPr>
            <a:t>千円の減額となっている。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物件費においては、全国的な高熱水費の高騰により公共施設等の電気・ガス・上下水道代が前年度と比較し、</a:t>
          </a:r>
          <a:r>
            <a:rPr kumimoji="1" lang="en-US" altLang="ja-JP" sz="1300">
              <a:solidFill>
                <a:schemeClr val="dk1"/>
              </a:solidFill>
              <a:effectLst/>
              <a:latin typeface="ＭＳ ゴシック"/>
              <a:ea typeface="ＭＳ ゴシック"/>
              <a:cs typeface="+mn-cs"/>
            </a:rPr>
            <a:t>93,794</a:t>
          </a:r>
          <a:r>
            <a:rPr kumimoji="1" lang="ja-JP" altLang="ja-JP" sz="1300">
              <a:solidFill>
                <a:schemeClr val="dk1"/>
              </a:solidFill>
              <a:effectLst/>
              <a:latin typeface="ＭＳ ゴシック"/>
              <a:ea typeface="ＭＳ ゴシック"/>
              <a:cs typeface="+mn-cs"/>
            </a:rPr>
            <a:t>千円の増額となった。</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上記のことから、人口１人当たりの人件費・物件費等については増額となっている。</a:t>
          </a:r>
          <a:endParaRPr lang="ja-JP" altLang="ja-JP" sz="1300">
            <a:effectLst/>
            <a:latin typeface="ＭＳ ゴシック"/>
            <a:ea typeface="ＭＳ ゴシック"/>
          </a:endParaRPr>
        </a:p>
      </xdr:txBody>
    </xdr:sp>
    <xdr:clientData/>
  </xdr:twoCellAnchor>
  <xdr:oneCellAnchor>
    <xdr:from>
      <xdr:col>3</xdr:col>
      <xdr:colOff>95250</xdr:colOff>
      <xdr:row>77</xdr:row>
      <xdr:rowOff>6350</xdr:rowOff>
    </xdr:from>
    <xdr:ext cx="349885" cy="224790"/>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661035"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699135" y="1581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699135" y="153289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84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699135" y="148463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699135" y="143637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699135" y="13881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699135" y="1339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600-0000BB000000}"/>
            </a:ext>
          </a:extLst>
        </xdr:cNvPr>
        <xdr:cNvSpPr/>
      </xdr:nvSpPr>
      <xdr:spPr>
        <a:xfrm>
          <a:off x="699135" y="1339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169545</xdr:rowOff>
    </xdr:from>
    <xdr:to>
      <xdr:col>23</xdr:col>
      <xdr:colOff>133350</xdr:colOff>
      <xdr:row>89</xdr:row>
      <xdr:rowOff>31750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4471035" y="13885545"/>
          <a:ext cx="0" cy="14052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3810</xdr:rowOff>
    </xdr:from>
    <xdr:ext cx="762000" cy="259080"/>
    <xdr:sp macro="" textlink="">
      <xdr:nvSpPr>
        <xdr:cNvPr id="189" name="人件費・物件費等の状況最小値テキスト">
          <a:extLst>
            <a:ext uri="{FF2B5EF4-FFF2-40B4-BE49-F238E27FC236}">
              <a16:creationId xmlns:a16="http://schemas.microsoft.com/office/drawing/2014/main" id="{00000000-0008-0000-0600-0000BD000000}"/>
            </a:ext>
          </a:extLst>
        </xdr:cNvPr>
        <xdr:cNvSpPr txBox="1"/>
      </xdr:nvSpPr>
      <xdr:spPr>
        <a:xfrm>
          <a:off x="4538980" y="1526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246,082</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31750</xdr:rowOff>
    </xdr:from>
    <xdr:to>
      <xdr:col>24</xdr:col>
      <xdr:colOff>12700</xdr:colOff>
      <xdr:row>89</xdr:row>
      <xdr:rowOff>31750</xdr:rowOff>
    </xdr:to>
    <xdr:cxnSp macro="">
      <xdr:nvCxnSpPr>
        <xdr:cNvPr id="190" name="直線コネクタ 189">
          <a:extLst>
            <a:ext uri="{FF2B5EF4-FFF2-40B4-BE49-F238E27FC236}">
              <a16:creationId xmlns:a16="http://schemas.microsoft.com/office/drawing/2014/main" id="{00000000-0008-0000-0600-0000BE000000}"/>
            </a:ext>
          </a:extLst>
        </xdr:cNvPr>
        <xdr:cNvCxnSpPr/>
      </xdr:nvCxnSpPr>
      <xdr:spPr>
        <a:xfrm>
          <a:off x="4382135" y="152908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84455</xdr:rowOff>
    </xdr:from>
    <xdr:ext cx="762000" cy="259080"/>
    <xdr:sp macro="" textlink="">
      <xdr:nvSpPr>
        <xdr:cNvPr id="191" name="人件費・物件費等の状況最大値テキスト">
          <a:extLst>
            <a:ext uri="{FF2B5EF4-FFF2-40B4-BE49-F238E27FC236}">
              <a16:creationId xmlns:a16="http://schemas.microsoft.com/office/drawing/2014/main" id="{00000000-0008-0000-0600-0000BF000000}"/>
            </a:ext>
          </a:extLst>
        </xdr:cNvPr>
        <xdr:cNvSpPr txBox="1"/>
      </xdr:nvSpPr>
      <xdr:spPr>
        <a:xfrm>
          <a:off x="4538980" y="13629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100,458</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169545</xdr:rowOff>
    </xdr:from>
    <xdr:to>
      <xdr:col>24</xdr:col>
      <xdr:colOff>12700</xdr:colOff>
      <xdr:row>80</xdr:row>
      <xdr:rowOff>169545</xdr:rowOff>
    </xdr:to>
    <xdr:cxnSp macro="">
      <xdr:nvCxnSpPr>
        <xdr:cNvPr id="192" name="直線コネクタ 191">
          <a:extLst>
            <a:ext uri="{FF2B5EF4-FFF2-40B4-BE49-F238E27FC236}">
              <a16:creationId xmlns:a16="http://schemas.microsoft.com/office/drawing/2014/main" id="{00000000-0008-0000-0600-0000C0000000}"/>
            </a:ext>
          </a:extLst>
        </xdr:cNvPr>
        <xdr:cNvCxnSpPr/>
      </xdr:nvCxnSpPr>
      <xdr:spPr>
        <a:xfrm>
          <a:off x="4382135" y="1388554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5080</xdr:rowOff>
    </xdr:from>
    <xdr:to>
      <xdr:col>23</xdr:col>
      <xdr:colOff>133350</xdr:colOff>
      <xdr:row>81</xdr:row>
      <xdr:rowOff>38100</xdr:rowOff>
    </xdr:to>
    <xdr:cxnSp macro="">
      <xdr:nvCxnSpPr>
        <xdr:cNvPr id="193" name="直線コネクタ 192">
          <a:extLst>
            <a:ext uri="{FF2B5EF4-FFF2-40B4-BE49-F238E27FC236}">
              <a16:creationId xmlns:a16="http://schemas.microsoft.com/office/drawing/2014/main" id="{00000000-0008-0000-0600-0000C1000000}"/>
            </a:ext>
          </a:extLst>
        </xdr:cNvPr>
        <xdr:cNvCxnSpPr/>
      </xdr:nvCxnSpPr>
      <xdr:spPr>
        <a:xfrm>
          <a:off x="3716655" y="13892530"/>
          <a:ext cx="7543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96520</xdr:rowOff>
    </xdr:from>
    <xdr:ext cx="762000" cy="259080"/>
    <xdr:sp macro="" textlink="">
      <xdr:nvSpPr>
        <xdr:cNvPr id="194" name="人件費・物件費等の状況平均値テキスト">
          <a:extLst>
            <a:ext uri="{FF2B5EF4-FFF2-40B4-BE49-F238E27FC236}">
              <a16:creationId xmlns:a16="http://schemas.microsoft.com/office/drawing/2014/main" id="{00000000-0008-0000-0600-0000C2000000}"/>
            </a:ext>
          </a:extLst>
        </xdr:cNvPr>
        <xdr:cNvSpPr txBox="1"/>
      </xdr:nvSpPr>
      <xdr:spPr>
        <a:xfrm>
          <a:off x="4538980" y="14155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136,588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124460</xdr:rowOff>
    </xdr:from>
    <xdr:to>
      <xdr:col>23</xdr:col>
      <xdr:colOff>184150</xdr:colOff>
      <xdr:row>83</xdr:row>
      <xdr:rowOff>54610</xdr:rowOff>
    </xdr:to>
    <xdr:sp macro="" textlink="">
      <xdr:nvSpPr>
        <xdr:cNvPr id="195" name="フローチャート: 判断 194">
          <a:extLst>
            <a:ext uri="{FF2B5EF4-FFF2-40B4-BE49-F238E27FC236}">
              <a16:creationId xmlns:a16="http://schemas.microsoft.com/office/drawing/2014/main" id="{00000000-0008-0000-0600-0000C3000000}"/>
            </a:ext>
          </a:extLst>
        </xdr:cNvPr>
        <xdr:cNvSpPr/>
      </xdr:nvSpPr>
      <xdr:spPr>
        <a:xfrm>
          <a:off x="4420235"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158115</xdr:rowOff>
    </xdr:from>
    <xdr:to>
      <xdr:col>19</xdr:col>
      <xdr:colOff>133350</xdr:colOff>
      <xdr:row>81</xdr:row>
      <xdr:rowOff>5080</xdr:rowOff>
    </xdr:to>
    <xdr:cxnSp macro="">
      <xdr:nvCxnSpPr>
        <xdr:cNvPr id="196" name="直線コネクタ 195">
          <a:extLst>
            <a:ext uri="{FF2B5EF4-FFF2-40B4-BE49-F238E27FC236}">
              <a16:creationId xmlns:a16="http://schemas.microsoft.com/office/drawing/2014/main" id="{00000000-0008-0000-0600-0000C4000000}"/>
            </a:ext>
          </a:extLst>
        </xdr:cNvPr>
        <xdr:cNvCxnSpPr/>
      </xdr:nvCxnSpPr>
      <xdr:spPr>
        <a:xfrm>
          <a:off x="2911475" y="13874115"/>
          <a:ext cx="8051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86360</xdr:rowOff>
    </xdr:from>
    <xdr:to>
      <xdr:col>19</xdr:col>
      <xdr:colOff>184150</xdr:colOff>
      <xdr:row>83</xdr:row>
      <xdr:rowOff>16510</xdr:rowOff>
    </xdr:to>
    <xdr:sp macro="" textlink="">
      <xdr:nvSpPr>
        <xdr:cNvPr id="197" name="フローチャート: 判断 196">
          <a:extLst>
            <a:ext uri="{FF2B5EF4-FFF2-40B4-BE49-F238E27FC236}">
              <a16:creationId xmlns:a16="http://schemas.microsoft.com/office/drawing/2014/main" id="{00000000-0008-0000-0600-0000C5000000}"/>
            </a:ext>
          </a:extLst>
        </xdr:cNvPr>
        <xdr:cNvSpPr/>
      </xdr:nvSpPr>
      <xdr:spPr>
        <a:xfrm>
          <a:off x="3665855"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1270</xdr:rowOff>
    </xdr:from>
    <xdr:ext cx="736600"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377565" y="14231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132,645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120650</xdr:rowOff>
    </xdr:from>
    <xdr:to>
      <xdr:col>15</xdr:col>
      <xdr:colOff>82550</xdr:colOff>
      <xdr:row>80</xdr:row>
      <xdr:rowOff>158115</xdr:rowOff>
    </xdr:to>
    <xdr:cxnSp macro="">
      <xdr:nvCxnSpPr>
        <xdr:cNvPr id="199" name="直線コネクタ 198">
          <a:extLst>
            <a:ext uri="{FF2B5EF4-FFF2-40B4-BE49-F238E27FC236}">
              <a16:creationId xmlns:a16="http://schemas.microsoft.com/office/drawing/2014/main" id="{00000000-0008-0000-0600-0000C7000000}"/>
            </a:ext>
          </a:extLst>
        </xdr:cNvPr>
        <xdr:cNvCxnSpPr/>
      </xdr:nvCxnSpPr>
      <xdr:spPr>
        <a:xfrm>
          <a:off x="2106295" y="13836650"/>
          <a:ext cx="8051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8255</xdr:rowOff>
    </xdr:from>
    <xdr:to>
      <xdr:col>15</xdr:col>
      <xdr:colOff>133350</xdr:colOff>
      <xdr:row>82</xdr:row>
      <xdr:rowOff>109855</xdr:rowOff>
    </xdr:to>
    <xdr:sp macro="" textlink="">
      <xdr:nvSpPr>
        <xdr:cNvPr id="200" name="フローチャート: 判断 199">
          <a:extLst>
            <a:ext uri="{FF2B5EF4-FFF2-40B4-BE49-F238E27FC236}">
              <a16:creationId xmlns:a16="http://schemas.microsoft.com/office/drawing/2014/main" id="{00000000-0008-0000-0600-0000C8000000}"/>
            </a:ext>
          </a:extLst>
        </xdr:cNvPr>
        <xdr:cNvSpPr/>
      </xdr:nvSpPr>
      <xdr:spPr>
        <a:xfrm>
          <a:off x="2860675"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94615</xdr:rowOff>
    </xdr:from>
    <xdr:ext cx="761365" cy="259080"/>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572385" y="141535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124,556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80</xdr:row>
      <xdr:rowOff>114935</xdr:rowOff>
    </xdr:from>
    <xdr:to>
      <xdr:col>11</xdr:col>
      <xdr:colOff>31750</xdr:colOff>
      <xdr:row>80</xdr:row>
      <xdr:rowOff>120650</xdr:rowOff>
    </xdr:to>
    <xdr:cxnSp macro="">
      <xdr:nvCxnSpPr>
        <xdr:cNvPr id="202" name="直線コネクタ 201">
          <a:extLst>
            <a:ext uri="{FF2B5EF4-FFF2-40B4-BE49-F238E27FC236}">
              <a16:creationId xmlns:a16="http://schemas.microsoft.com/office/drawing/2014/main" id="{00000000-0008-0000-0600-0000CA000000}"/>
            </a:ext>
          </a:extLst>
        </xdr:cNvPr>
        <xdr:cNvCxnSpPr/>
      </xdr:nvCxnSpPr>
      <xdr:spPr>
        <a:xfrm>
          <a:off x="1320165" y="13830935"/>
          <a:ext cx="78613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81</xdr:row>
      <xdr:rowOff>70485</xdr:rowOff>
    </xdr:from>
    <xdr:to>
      <xdr:col>11</xdr:col>
      <xdr:colOff>82550</xdr:colOff>
      <xdr:row>82</xdr:row>
      <xdr:rowOff>635</xdr:rowOff>
    </xdr:to>
    <xdr:sp macro="" textlink="">
      <xdr:nvSpPr>
        <xdr:cNvPr id="203" name="フローチャート: 判断 202">
          <a:extLst>
            <a:ext uri="{FF2B5EF4-FFF2-40B4-BE49-F238E27FC236}">
              <a16:creationId xmlns:a16="http://schemas.microsoft.com/office/drawing/2014/main" id="{00000000-0008-0000-0600-0000CB000000}"/>
            </a:ext>
          </a:extLst>
        </xdr:cNvPr>
        <xdr:cNvSpPr/>
      </xdr:nvSpPr>
      <xdr:spPr>
        <a:xfrm>
          <a:off x="2074545" y="139579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156845</xdr:rowOff>
    </xdr:from>
    <xdr:ext cx="762000" cy="2584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67205" y="14044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113,193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33655</xdr:rowOff>
    </xdr:from>
    <xdr:to>
      <xdr:col>7</xdr:col>
      <xdr:colOff>31750</xdr:colOff>
      <xdr:row>81</xdr:row>
      <xdr:rowOff>135255</xdr:rowOff>
    </xdr:to>
    <xdr:sp macro="" textlink="">
      <xdr:nvSpPr>
        <xdr:cNvPr id="205" name="フローチャート: 判断 204">
          <a:extLst>
            <a:ext uri="{FF2B5EF4-FFF2-40B4-BE49-F238E27FC236}">
              <a16:creationId xmlns:a16="http://schemas.microsoft.com/office/drawing/2014/main" id="{00000000-0008-0000-0600-0000CD000000}"/>
            </a:ext>
          </a:extLst>
        </xdr:cNvPr>
        <xdr:cNvSpPr/>
      </xdr:nvSpPr>
      <xdr:spPr>
        <a:xfrm>
          <a:off x="1271270" y="1392110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120650</xdr:rowOff>
    </xdr:from>
    <xdr:ext cx="761365" cy="2584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62025" y="140081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109,426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427609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352171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1365" cy="259080"/>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71653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19113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112712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80</xdr:row>
      <xdr:rowOff>158750</xdr:rowOff>
    </xdr:from>
    <xdr:to>
      <xdr:col>23</xdr:col>
      <xdr:colOff>184150</xdr:colOff>
      <xdr:row>81</xdr:row>
      <xdr:rowOff>88900</xdr:rowOff>
    </xdr:to>
    <xdr:sp macro="" textlink="">
      <xdr:nvSpPr>
        <xdr:cNvPr id="212" name="楕円 211">
          <a:extLst>
            <a:ext uri="{FF2B5EF4-FFF2-40B4-BE49-F238E27FC236}">
              <a16:creationId xmlns:a16="http://schemas.microsoft.com/office/drawing/2014/main" id="{00000000-0008-0000-0600-0000D4000000}"/>
            </a:ext>
          </a:extLst>
        </xdr:cNvPr>
        <xdr:cNvSpPr/>
      </xdr:nvSpPr>
      <xdr:spPr>
        <a:xfrm>
          <a:off x="4420235"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80010</xdr:rowOff>
    </xdr:from>
    <xdr:ext cx="762000" cy="259080"/>
    <xdr:sp macro="" textlink="">
      <xdr:nvSpPr>
        <xdr:cNvPr id="213" name="人件費・物件費等の状況該当値テキスト">
          <a:extLst>
            <a:ext uri="{FF2B5EF4-FFF2-40B4-BE49-F238E27FC236}">
              <a16:creationId xmlns:a16="http://schemas.microsoft.com/office/drawing/2014/main" id="{00000000-0008-0000-0600-0000D5000000}"/>
            </a:ext>
          </a:extLst>
        </xdr:cNvPr>
        <xdr:cNvSpPr txBox="1"/>
      </xdr:nvSpPr>
      <xdr:spPr>
        <a:xfrm>
          <a:off x="4538980" y="1379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104,590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125730</xdr:rowOff>
    </xdr:from>
    <xdr:to>
      <xdr:col>19</xdr:col>
      <xdr:colOff>184150</xdr:colOff>
      <xdr:row>81</xdr:row>
      <xdr:rowOff>55880</xdr:rowOff>
    </xdr:to>
    <xdr:sp macro="" textlink="">
      <xdr:nvSpPr>
        <xdr:cNvPr id="214" name="楕円 213">
          <a:extLst>
            <a:ext uri="{FF2B5EF4-FFF2-40B4-BE49-F238E27FC236}">
              <a16:creationId xmlns:a16="http://schemas.microsoft.com/office/drawing/2014/main" id="{00000000-0008-0000-0600-0000D6000000}"/>
            </a:ext>
          </a:extLst>
        </xdr:cNvPr>
        <xdr:cNvSpPr/>
      </xdr:nvSpPr>
      <xdr:spPr>
        <a:xfrm>
          <a:off x="3665855" y="1384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66040</xdr:rowOff>
    </xdr:from>
    <xdr:ext cx="736600" cy="2584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3377565" y="136105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107315</xdr:rowOff>
    </xdr:from>
    <xdr:to>
      <xdr:col>15</xdr:col>
      <xdr:colOff>133350</xdr:colOff>
      <xdr:row>81</xdr:row>
      <xdr:rowOff>37465</xdr:rowOff>
    </xdr:to>
    <xdr:sp macro="" textlink="">
      <xdr:nvSpPr>
        <xdr:cNvPr id="216" name="楕円 215">
          <a:extLst>
            <a:ext uri="{FF2B5EF4-FFF2-40B4-BE49-F238E27FC236}">
              <a16:creationId xmlns:a16="http://schemas.microsoft.com/office/drawing/2014/main" id="{00000000-0008-0000-0600-0000D8000000}"/>
            </a:ext>
          </a:extLst>
        </xdr:cNvPr>
        <xdr:cNvSpPr/>
      </xdr:nvSpPr>
      <xdr:spPr>
        <a:xfrm>
          <a:off x="2860675" y="1382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47625</xdr:rowOff>
    </xdr:from>
    <xdr:ext cx="76136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572385" y="13592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80</xdr:row>
      <xdr:rowOff>69850</xdr:rowOff>
    </xdr:from>
    <xdr:to>
      <xdr:col>11</xdr:col>
      <xdr:colOff>82550</xdr:colOff>
      <xdr:row>81</xdr:row>
      <xdr:rowOff>0</xdr:rowOff>
    </xdr:to>
    <xdr:sp macro="" textlink="">
      <xdr:nvSpPr>
        <xdr:cNvPr id="218" name="楕円 217">
          <a:extLst>
            <a:ext uri="{FF2B5EF4-FFF2-40B4-BE49-F238E27FC236}">
              <a16:creationId xmlns:a16="http://schemas.microsoft.com/office/drawing/2014/main" id="{00000000-0008-0000-0600-0000DA000000}"/>
            </a:ext>
          </a:extLst>
        </xdr:cNvPr>
        <xdr:cNvSpPr/>
      </xdr:nvSpPr>
      <xdr:spPr>
        <a:xfrm>
          <a:off x="2074545" y="13785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10160</xdr:rowOff>
    </xdr:from>
    <xdr:ext cx="762000"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767205" y="1355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95,399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64135</xdr:rowOff>
    </xdr:from>
    <xdr:to>
      <xdr:col>7</xdr:col>
      <xdr:colOff>31750</xdr:colOff>
      <xdr:row>80</xdr:row>
      <xdr:rowOff>166370</xdr:rowOff>
    </xdr:to>
    <xdr:sp macro="" textlink="">
      <xdr:nvSpPr>
        <xdr:cNvPr id="220" name="楕円 219">
          <a:extLst>
            <a:ext uri="{FF2B5EF4-FFF2-40B4-BE49-F238E27FC236}">
              <a16:creationId xmlns:a16="http://schemas.microsoft.com/office/drawing/2014/main" id="{00000000-0008-0000-0600-0000DC000000}"/>
            </a:ext>
          </a:extLst>
        </xdr:cNvPr>
        <xdr:cNvSpPr/>
      </xdr:nvSpPr>
      <xdr:spPr>
        <a:xfrm>
          <a:off x="1271270" y="13780135"/>
          <a:ext cx="8064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4445</xdr:rowOff>
    </xdr:from>
    <xdr:ext cx="76136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962025" y="135489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94,816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600-0000DE000000}"/>
            </a:ext>
          </a:extLst>
        </xdr:cNvPr>
        <xdr:cNvSpPr/>
      </xdr:nvSpPr>
      <xdr:spPr>
        <a:xfrm>
          <a:off x="11548745" y="1263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2905" cy="3092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2289155"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3902055"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600-0000E1000000}"/>
            </a:ext>
          </a:extLst>
        </xdr:cNvPr>
        <xdr:cNvSpPr/>
      </xdr:nvSpPr>
      <xdr:spPr>
        <a:xfrm>
          <a:off x="16189325" y="1289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600-0000E2000000}"/>
            </a:ext>
          </a:extLst>
        </xdr:cNvPr>
        <xdr:cNvSpPr/>
      </xdr:nvSpPr>
      <xdr:spPr>
        <a:xfrm>
          <a:off x="16189325" y="1308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600-0000E3000000}"/>
            </a:ext>
          </a:extLst>
        </xdr:cNvPr>
        <xdr:cNvSpPr/>
      </xdr:nvSpPr>
      <xdr:spPr>
        <a:xfrm>
          <a:off x="17672685"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600-0000E4000000}"/>
            </a:ext>
          </a:extLst>
        </xdr:cNvPr>
        <xdr:cNvSpPr/>
      </xdr:nvSpPr>
      <xdr:spPr>
        <a:xfrm>
          <a:off x="17672685"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600-0000E5000000}"/>
            </a:ext>
          </a:extLst>
        </xdr:cNvPr>
        <xdr:cNvSpPr/>
      </xdr:nvSpPr>
      <xdr:spPr>
        <a:xfrm>
          <a:off x="18986500"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600-0000E6000000}"/>
            </a:ext>
          </a:extLst>
        </xdr:cNvPr>
        <xdr:cNvSpPr/>
      </xdr:nvSpPr>
      <xdr:spPr>
        <a:xfrm>
          <a:off x="18986500"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600-0000E7000000}"/>
            </a:ext>
          </a:extLst>
        </xdr:cNvPr>
        <xdr:cNvSpPr/>
      </xdr:nvSpPr>
      <xdr:spPr>
        <a:xfrm>
          <a:off x="11548745" y="1339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600-0000E8000000}"/>
            </a:ext>
          </a:extLst>
        </xdr:cNvPr>
        <xdr:cNvSpPr/>
      </xdr:nvSpPr>
      <xdr:spPr>
        <a:xfrm>
          <a:off x="16295370" y="1339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600-0000E9000000}"/>
            </a:ext>
          </a:extLst>
        </xdr:cNvPr>
        <xdr:cNvSpPr/>
      </xdr:nvSpPr>
      <xdr:spPr>
        <a:xfrm>
          <a:off x="16295370" y="1339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188595</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16407765" y="1371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　令和４年のラスパイレス指数は</a:t>
          </a:r>
          <a:r>
            <a:rPr kumimoji="1" lang="en-US" altLang="ja-JP" sz="1300">
              <a:solidFill>
                <a:schemeClr val="dk1"/>
              </a:solidFill>
              <a:effectLst/>
              <a:latin typeface="ＭＳ ゴシック"/>
              <a:ea typeface="ＭＳ ゴシック"/>
              <a:cs typeface="+mn-cs"/>
            </a:rPr>
            <a:t>99.5</a:t>
          </a:r>
          <a:r>
            <a:rPr kumimoji="1" lang="ja-JP" altLang="ja-JP" sz="1300">
              <a:solidFill>
                <a:schemeClr val="dk1"/>
              </a:solidFill>
              <a:effectLst/>
              <a:latin typeface="ＭＳ ゴシック"/>
              <a:ea typeface="ＭＳ ゴシック"/>
              <a:cs typeface="+mn-cs"/>
            </a:rPr>
            <a:t>であり</a:t>
          </a:r>
          <a:r>
            <a:rPr kumimoji="1" lang="en-US" altLang="ja-JP" sz="1300">
              <a:solidFill>
                <a:schemeClr val="dk1"/>
              </a:solidFill>
              <a:effectLst/>
              <a:latin typeface="ＭＳ ゴシック"/>
              <a:ea typeface="ＭＳ ゴシック"/>
              <a:cs typeface="+mn-cs"/>
            </a:rPr>
            <a:t>100</a:t>
          </a:r>
          <a:r>
            <a:rPr kumimoji="1" lang="ja-JP" altLang="ja-JP" sz="1300">
              <a:solidFill>
                <a:schemeClr val="dk1"/>
              </a:solidFill>
              <a:effectLst/>
              <a:latin typeface="ＭＳ ゴシック"/>
              <a:ea typeface="ＭＳ ゴシック"/>
              <a:cs typeface="+mn-cs"/>
            </a:rPr>
            <a:t>を下回ったが、全国平均は上回っている。学歴別で見ると、短大卒・高卒の平均給与比較が毎年のラスパイレス指数の引上げ要因となっており、これは国の短大卒・高卒は管理職等の上位の職につくことが少ないためと考えられる。こうした中にあって、全体としては、採用退職に伴う職員構成の変化などが少なく、昨年の指数と同じになった。 </a:t>
          </a:r>
          <a:endParaRPr lang="ja-JP" altLang="ja-JP" sz="1300">
            <a:effectLst/>
            <a:latin typeface="ＭＳ ゴシック"/>
            <a:ea typeface="ＭＳ ゴシック"/>
          </a:endParaRPr>
        </a:p>
        <a:p>
          <a:pPr eaLnBrk="1" fontAlgn="auto" latinLnBrk="0" hangingPunct="1"/>
          <a:endParaRPr lang="ja-JP" altLang="ja-JP" sz="1300">
            <a:effectLst/>
            <a:latin typeface="ＭＳ ゴシック"/>
            <a:ea typeface="ＭＳ 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11548745" y="1581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1365" cy="259080"/>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0870565"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548745" y="154666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1365" cy="2584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0870565" y="15324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548745" y="151218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1365" cy="2584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0870565" y="14979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548745" y="147770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1365"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0870565" y="1463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548745" y="144329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1365"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0870565" y="14290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548745" y="140881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1365"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0870565" y="13945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548745" y="137433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1365" cy="2584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0870565" y="1360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548745" y="1339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1365" cy="2584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0870565" y="1325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600-0000FB000000}"/>
            </a:ext>
          </a:extLst>
        </xdr:cNvPr>
        <xdr:cNvSpPr/>
      </xdr:nvSpPr>
      <xdr:spPr>
        <a:xfrm>
          <a:off x="11548745" y="1339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27940</xdr:rowOff>
    </xdr:from>
    <xdr:to>
      <xdr:col>81</xdr:col>
      <xdr:colOff>44450</xdr:colOff>
      <xdr:row>89</xdr:row>
      <xdr:rowOff>121285</xdr:rowOff>
    </xdr:to>
    <xdr:cxnSp macro="">
      <xdr:nvCxnSpPr>
        <xdr:cNvPr id="252" name="直線コネクタ 251">
          <a:extLst>
            <a:ext uri="{FF2B5EF4-FFF2-40B4-BE49-F238E27FC236}">
              <a16:creationId xmlns:a16="http://schemas.microsoft.com/office/drawing/2014/main" id="{00000000-0008-0000-0600-0000FC000000}"/>
            </a:ext>
          </a:extLst>
        </xdr:cNvPr>
        <xdr:cNvCxnSpPr/>
      </xdr:nvCxnSpPr>
      <xdr:spPr>
        <a:xfrm flipV="1">
          <a:off x="15320645" y="13915390"/>
          <a:ext cx="0" cy="14649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93345</xdr:rowOff>
    </xdr:from>
    <xdr:ext cx="761365" cy="259080"/>
    <xdr:sp macro="" textlink="">
      <xdr:nvSpPr>
        <xdr:cNvPr id="253" name="給与水準   （国との比較）最小値テキスト">
          <a:extLst>
            <a:ext uri="{FF2B5EF4-FFF2-40B4-BE49-F238E27FC236}">
              <a16:creationId xmlns:a16="http://schemas.microsoft.com/office/drawing/2014/main" id="{00000000-0008-0000-0600-0000FD000000}"/>
            </a:ext>
          </a:extLst>
        </xdr:cNvPr>
        <xdr:cNvSpPr txBox="1"/>
      </xdr:nvSpPr>
      <xdr:spPr>
        <a:xfrm>
          <a:off x="15409545" y="153523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101.5</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121285</xdr:rowOff>
    </xdr:from>
    <xdr:to>
      <xdr:col>81</xdr:col>
      <xdr:colOff>133350</xdr:colOff>
      <xdr:row>89</xdr:row>
      <xdr:rowOff>121285</xdr:rowOff>
    </xdr:to>
    <xdr:cxnSp macro="">
      <xdr:nvCxnSpPr>
        <xdr:cNvPr id="254" name="直線コネクタ 253">
          <a:extLst>
            <a:ext uri="{FF2B5EF4-FFF2-40B4-BE49-F238E27FC236}">
              <a16:creationId xmlns:a16="http://schemas.microsoft.com/office/drawing/2014/main" id="{00000000-0008-0000-0600-0000FE000000}"/>
            </a:ext>
          </a:extLst>
        </xdr:cNvPr>
        <xdr:cNvCxnSpPr/>
      </xdr:nvCxnSpPr>
      <xdr:spPr>
        <a:xfrm>
          <a:off x="15252700" y="1538033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114300</xdr:rowOff>
    </xdr:from>
    <xdr:ext cx="761365" cy="259080"/>
    <xdr:sp macro="" textlink="">
      <xdr:nvSpPr>
        <xdr:cNvPr id="255" name="給与水準   （国との比較）最大値テキスト">
          <a:extLst>
            <a:ext uri="{FF2B5EF4-FFF2-40B4-BE49-F238E27FC236}">
              <a16:creationId xmlns:a16="http://schemas.microsoft.com/office/drawing/2014/main" id="{00000000-0008-0000-0600-0000FF000000}"/>
            </a:ext>
          </a:extLst>
        </xdr:cNvPr>
        <xdr:cNvSpPr txBox="1"/>
      </xdr:nvSpPr>
      <xdr:spPr>
        <a:xfrm>
          <a:off x="15409545" y="13658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27940</xdr:rowOff>
    </xdr:from>
    <xdr:to>
      <xdr:col>81</xdr:col>
      <xdr:colOff>133350</xdr:colOff>
      <xdr:row>81</xdr:row>
      <xdr:rowOff>27940</xdr:rowOff>
    </xdr:to>
    <xdr:cxnSp macro="">
      <xdr:nvCxnSpPr>
        <xdr:cNvPr id="256" name="直線コネクタ 255">
          <a:extLst>
            <a:ext uri="{FF2B5EF4-FFF2-40B4-BE49-F238E27FC236}">
              <a16:creationId xmlns:a16="http://schemas.microsoft.com/office/drawing/2014/main" id="{00000000-0008-0000-0600-000000010000}"/>
            </a:ext>
          </a:extLst>
        </xdr:cNvPr>
        <xdr:cNvCxnSpPr/>
      </xdr:nvCxnSpPr>
      <xdr:spPr>
        <a:xfrm>
          <a:off x="15252700" y="139153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120650</xdr:rowOff>
    </xdr:from>
    <xdr:to>
      <xdr:col>81</xdr:col>
      <xdr:colOff>44450</xdr:colOff>
      <xdr:row>87</xdr:row>
      <xdr:rowOff>120650</xdr:rowOff>
    </xdr:to>
    <xdr:cxnSp macro="">
      <xdr:nvCxnSpPr>
        <xdr:cNvPr id="257" name="直線コネクタ 256">
          <a:extLst>
            <a:ext uri="{FF2B5EF4-FFF2-40B4-BE49-F238E27FC236}">
              <a16:creationId xmlns:a16="http://schemas.microsoft.com/office/drawing/2014/main" id="{00000000-0008-0000-0600-000001010000}"/>
            </a:ext>
          </a:extLst>
        </xdr:cNvPr>
        <xdr:cNvCxnSpPr/>
      </xdr:nvCxnSpPr>
      <xdr:spPr>
        <a:xfrm>
          <a:off x="14566265" y="15036800"/>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50165</xdr:rowOff>
    </xdr:from>
    <xdr:ext cx="761365" cy="259080"/>
    <xdr:sp macro="" textlink="">
      <xdr:nvSpPr>
        <xdr:cNvPr id="258" name="給与水準   （国との比較）平均値テキスト">
          <a:extLst>
            <a:ext uri="{FF2B5EF4-FFF2-40B4-BE49-F238E27FC236}">
              <a16:creationId xmlns:a16="http://schemas.microsoft.com/office/drawing/2014/main" id="{00000000-0008-0000-0600-000002010000}"/>
            </a:ext>
          </a:extLst>
        </xdr:cNvPr>
        <xdr:cNvSpPr txBox="1"/>
      </xdr:nvSpPr>
      <xdr:spPr>
        <a:xfrm>
          <a:off x="15409545" y="1462341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86</xdr:row>
      <xdr:rowOff>33655</xdr:rowOff>
    </xdr:from>
    <xdr:to>
      <xdr:col>81</xdr:col>
      <xdr:colOff>95250</xdr:colOff>
      <xdr:row>86</xdr:row>
      <xdr:rowOff>135255</xdr:rowOff>
    </xdr:to>
    <xdr:sp macro="" textlink="">
      <xdr:nvSpPr>
        <xdr:cNvPr id="259" name="フローチャート: 判断 258">
          <a:extLst>
            <a:ext uri="{FF2B5EF4-FFF2-40B4-BE49-F238E27FC236}">
              <a16:creationId xmlns:a16="http://schemas.microsoft.com/office/drawing/2014/main" id="{00000000-0008-0000-0600-000003010000}"/>
            </a:ext>
          </a:extLst>
        </xdr:cNvPr>
        <xdr:cNvSpPr/>
      </xdr:nvSpPr>
      <xdr:spPr>
        <a:xfrm>
          <a:off x="15276195" y="147783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87</xdr:row>
      <xdr:rowOff>120650</xdr:rowOff>
    </xdr:from>
    <xdr:to>
      <xdr:col>77</xdr:col>
      <xdr:colOff>44450</xdr:colOff>
      <xdr:row>88</xdr:row>
      <xdr:rowOff>52070</xdr:rowOff>
    </xdr:to>
    <xdr:cxnSp macro="">
      <xdr:nvCxnSpPr>
        <xdr:cNvPr id="260" name="直線コネクタ 259">
          <a:extLst>
            <a:ext uri="{FF2B5EF4-FFF2-40B4-BE49-F238E27FC236}">
              <a16:creationId xmlns:a16="http://schemas.microsoft.com/office/drawing/2014/main" id="{00000000-0008-0000-0600-000004010000}"/>
            </a:ext>
          </a:extLst>
        </xdr:cNvPr>
        <xdr:cNvCxnSpPr/>
      </xdr:nvCxnSpPr>
      <xdr:spPr>
        <a:xfrm flipV="1">
          <a:off x="13767435" y="15036800"/>
          <a:ext cx="79883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600-000005010000}"/>
            </a:ext>
          </a:extLst>
        </xdr:cNvPr>
        <xdr:cNvSpPr/>
      </xdr:nvSpPr>
      <xdr:spPr>
        <a:xfrm>
          <a:off x="14521815" y="147955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162560</xdr:rowOff>
    </xdr:from>
    <xdr:ext cx="736600"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4227175" y="1456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137160</xdr:rowOff>
    </xdr:from>
    <xdr:to>
      <xdr:col>72</xdr:col>
      <xdr:colOff>188595</xdr:colOff>
      <xdr:row>88</xdr:row>
      <xdr:rowOff>52070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12976860" y="15053310"/>
          <a:ext cx="790575"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a:extLst>
            <a:ext uri="{FF2B5EF4-FFF2-40B4-BE49-F238E27FC236}">
              <a16:creationId xmlns:a16="http://schemas.microsoft.com/office/drawing/2014/main" id="{00000000-0008-0000-0600-000008010000}"/>
            </a:ext>
          </a:extLst>
        </xdr:cNvPr>
        <xdr:cNvSpPr/>
      </xdr:nvSpPr>
      <xdr:spPr>
        <a:xfrm>
          <a:off x="13731240" y="1479550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162560</xdr:rowOff>
    </xdr:from>
    <xdr:ext cx="761365" cy="259080"/>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3421995" y="14564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137160</xdr:rowOff>
    </xdr:from>
    <xdr:to>
      <xdr:col>68</xdr:col>
      <xdr:colOff>152400</xdr:colOff>
      <xdr:row>88</xdr:row>
      <xdr:rowOff>103505</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flipV="1">
          <a:off x="12171680" y="15053310"/>
          <a:ext cx="80518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67945</xdr:rowOff>
    </xdr:from>
    <xdr:to>
      <xdr:col>68</xdr:col>
      <xdr:colOff>188595</xdr:colOff>
      <xdr:row>86</xdr:row>
      <xdr:rowOff>169545</xdr:rowOff>
    </xdr:to>
    <xdr:sp macro="" textlink="">
      <xdr:nvSpPr>
        <xdr:cNvPr id="267" name="フローチャート: 判断 266">
          <a:extLst>
            <a:ext uri="{FF2B5EF4-FFF2-40B4-BE49-F238E27FC236}">
              <a16:creationId xmlns:a16="http://schemas.microsoft.com/office/drawing/2014/main" id="{00000000-0008-0000-0600-00000B010000}"/>
            </a:ext>
          </a:extLst>
        </xdr:cNvPr>
        <xdr:cNvSpPr/>
      </xdr:nvSpPr>
      <xdr:spPr>
        <a:xfrm>
          <a:off x="12926060" y="14812645"/>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85</xdr:row>
      <xdr:rowOff>8255</xdr:rowOff>
    </xdr:from>
    <xdr:ext cx="762000" cy="2584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12635865" y="14581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102235</xdr:rowOff>
    </xdr:from>
    <xdr:to>
      <xdr:col>64</xdr:col>
      <xdr:colOff>152400</xdr:colOff>
      <xdr:row>87</xdr:row>
      <xdr:rowOff>32385</xdr:rowOff>
    </xdr:to>
    <xdr:sp macro="" textlink="">
      <xdr:nvSpPr>
        <xdr:cNvPr id="269" name="フローチャート: 判断 268">
          <a:extLst>
            <a:ext uri="{FF2B5EF4-FFF2-40B4-BE49-F238E27FC236}">
              <a16:creationId xmlns:a16="http://schemas.microsoft.com/office/drawing/2014/main" id="{00000000-0008-0000-0600-00000D010000}"/>
            </a:ext>
          </a:extLst>
        </xdr:cNvPr>
        <xdr:cNvSpPr/>
      </xdr:nvSpPr>
      <xdr:spPr>
        <a:xfrm>
          <a:off x="1212088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42545</xdr:rowOff>
    </xdr:from>
    <xdr:ext cx="762000" cy="2584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11832590" y="14615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151257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1437132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188595</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135788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1365" cy="259080"/>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1278191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1197673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188595</xdr:colOff>
      <xdr:row>87</xdr:row>
      <xdr:rowOff>69215</xdr:rowOff>
    </xdr:from>
    <xdr:to>
      <xdr:col>81</xdr:col>
      <xdr:colOff>95250</xdr:colOff>
      <xdr:row>87</xdr:row>
      <xdr:rowOff>170815</xdr:rowOff>
    </xdr:to>
    <xdr:sp macro="" textlink="">
      <xdr:nvSpPr>
        <xdr:cNvPr id="276" name="楕円 275">
          <a:extLst>
            <a:ext uri="{FF2B5EF4-FFF2-40B4-BE49-F238E27FC236}">
              <a16:creationId xmlns:a16="http://schemas.microsoft.com/office/drawing/2014/main" id="{00000000-0008-0000-0600-000014010000}"/>
            </a:ext>
          </a:extLst>
        </xdr:cNvPr>
        <xdr:cNvSpPr/>
      </xdr:nvSpPr>
      <xdr:spPr>
        <a:xfrm>
          <a:off x="15276195" y="149853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41275</xdr:rowOff>
    </xdr:from>
    <xdr:ext cx="761365" cy="258445"/>
    <xdr:sp macro="" textlink="">
      <xdr:nvSpPr>
        <xdr:cNvPr id="277" name="給与水準   （国との比較）該当値テキスト">
          <a:extLst>
            <a:ext uri="{FF2B5EF4-FFF2-40B4-BE49-F238E27FC236}">
              <a16:creationId xmlns:a16="http://schemas.microsoft.com/office/drawing/2014/main" id="{00000000-0008-0000-0600-000015010000}"/>
            </a:ext>
          </a:extLst>
        </xdr:cNvPr>
        <xdr:cNvSpPr txBox="1"/>
      </xdr:nvSpPr>
      <xdr:spPr>
        <a:xfrm>
          <a:off x="15409545" y="14957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87</xdr:row>
      <xdr:rowOff>69215</xdr:rowOff>
    </xdr:from>
    <xdr:to>
      <xdr:col>77</xdr:col>
      <xdr:colOff>95250</xdr:colOff>
      <xdr:row>87</xdr:row>
      <xdr:rowOff>170815</xdr:rowOff>
    </xdr:to>
    <xdr:sp macro="" textlink="">
      <xdr:nvSpPr>
        <xdr:cNvPr id="278" name="楕円 277">
          <a:extLst>
            <a:ext uri="{FF2B5EF4-FFF2-40B4-BE49-F238E27FC236}">
              <a16:creationId xmlns:a16="http://schemas.microsoft.com/office/drawing/2014/main" id="{00000000-0008-0000-0600-000016010000}"/>
            </a:ext>
          </a:extLst>
        </xdr:cNvPr>
        <xdr:cNvSpPr/>
      </xdr:nvSpPr>
      <xdr:spPr>
        <a:xfrm>
          <a:off x="14521815" y="149853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155575</xdr:rowOff>
    </xdr:from>
    <xdr:ext cx="736600" cy="2584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14227175" y="150717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88</xdr:row>
      <xdr:rowOff>635</xdr:rowOff>
    </xdr:from>
    <xdr:to>
      <xdr:col>73</xdr:col>
      <xdr:colOff>44450</xdr:colOff>
      <xdr:row>88</xdr:row>
      <xdr:rowOff>102235</xdr:rowOff>
    </xdr:to>
    <xdr:sp macro="" textlink="">
      <xdr:nvSpPr>
        <xdr:cNvPr id="280" name="楕円 279">
          <a:extLst>
            <a:ext uri="{FF2B5EF4-FFF2-40B4-BE49-F238E27FC236}">
              <a16:creationId xmlns:a16="http://schemas.microsoft.com/office/drawing/2014/main" id="{00000000-0008-0000-0600-000018010000}"/>
            </a:ext>
          </a:extLst>
        </xdr:cNvPr>
        <xdr:cNvSpPr/>
      </xdr:nvSpPr>
      <xdr:spPr>
        <a:xfrm>
          <a:off x="13731240" y="1508823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86995</xdr:rowOff>
    </xdr:from>
    <xdr:ext cx="761365" cy="2584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13421995" y="151745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86360</xdr:rowOff>
    </xdr:from>
    <xdr:to>
      <xdr:col>68</xdr:col>
      <xdr:colOff>188595</xdr:colOff>
      <xdr:row>88</xdr:row>
      <xdr:rowOff>16510</xdr:rowOff>
    </xdr:to>
    <xdr:sp macro="" textlink="">
      <xdr:nvSpPr>
        <xdr:cNvPr id="282" name="楕円 281">
          <a:extLst>
            <a:ext uri="{FF2B5EF4-FFF2-40B4-BE49-F238E27FC236}">
              <a16:creationId xmlns:a16="http://schemas.microsoft.com/office/drawing/2014/main" id="{00000000-0008-0000-0600-00001A010000}"/>
            </a:ext>
          </a:extLst>
        </xdr:cNvPr>
        <xdr:cNvSpPr/>
      </xdr:nvSpPr>
      <xdr:spPr>
        <a:xfrm>
          <a:off x="12926060" y="1500251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88</xdr:row>
      <xdr:rowOff>1270</xdr:rowOff>
    </xdr:from>
    <xdr:ext cx="762000" cy="25908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12635865" y="1508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88</xdr:row>
      <xdr:rowOff>52705</xdr:rowOff>
    </xdr:from>
    <xdr:to>
      <xdr:col>64</xdr:col>
      <xdr:colOff>152400</xdr:colOff>
      <xdr:row>88</xdr:row>
      <xdr:rowOff>154940</xdr:rowOff>
    </xdr:to>
    <xdr:sp macro="" textlink="">
      <xdr:nvSpPr>
        <xdr:cNvPr id="284" name="楕円 283">
          <a:extLst>
            <a:ext uri="{FF2B5EF4-FFF2-40B4-BE49-F238E27FC236}">
              <a16:creationId xmlns:a16="http://schemas.microsoft.com/office/drawing/2014/main" id="{00000000-0008-0000-0600-00001C010000}"/>
            </a:ext>
          </a:extLst>
        </xdr:cNvPr>
        <xdr:cNvSpPr/>
      </xdr:nvSpPr>
      <xdr:spPr>
        <a:xfrm>
          <a:off x="12120880" y="15140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139065</xdr:rowOff>
    </xdr:from>
    <xdr:ext cx="762000" cy="259080"/>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11832590" y="15226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600-00001E010000}"/>
            </a:ext>
          </a:extLst>
        </xdr:cNvPr>
        <xdr:cNvSpPr/>
      </xdr:nvSpPr>
      <xdr:spPr>
        <a:xfrm>
          <a:off x="11548745" y="882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2505" cy="308610"/>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12026265" y="9188450"/>
          <a:ext cx="22625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1416494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[5.16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600-000021010000}"/>
            </a:ext>
          </a:extLst>
        </xdr:cNvPr>
        <xdr:cNvSpPr/>
      </xdr:nvSpPr>
      <xdr:spPr>
        <a:xfrm>
          <a:off x="16189325" y="908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600-000022010000}"/>
            </a:ext>
          </a:extLst>
        </xdr:cNvPr>
        <xdr:cNvSpPr/>
      </xdr:nvSpPr>
      <xdr:spPr>
        <a:xfrm>
          <a:off x="16189325" y="927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600-000023010000}"/>
            </a:ext>
          </a:extLst>
        </xdr:cNvPr>
        <xdr:cNvSpPr/>
      </xdr:nvSpPr>
      <xdr:spPr>
        <a:xfrm>
          <a:off x="17672685"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600-000024010000}"/>
            </a:ext>
          </a:extLst>
        </xdr:cNvPr>
        <xdr:cNvSpPr/>
      </xdr:nvSpPr>
      <xdr:spPr>
        <a:xfrm>
          <a:off x="17672685"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600-000025010000}"/>
            </a:ext>
          </a:extLst>
        </xdr:cNvPr>
        <xdr:cNvSpPr/>
      </xdr:nvSpPr>
      <xdr:spPr>
        <a:xfrm>
          <a:off x="18986500"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600-000026010000}"/>
            </a:ext>
          </a:extLst>
        </xdr:cNvPr>
        <xdr:cNvSpPr/>
      </xdr:nvSpPr>
      <xdr:spPr>
        <a:xfrm>
          <a:off x="18986500"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600-000027010000}"/>
            </a:ext>
          </a:extLst>
        </xdr:cNvPr>
        <xdr:cNvSpPr/>
      </xdr:nvSpPr>
      <xdr:spPr>
        <a:xfrm>
          <a:off x="11548745" y="958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600-000028010000}"/>
            </a:ext>
          </a:extLst>
        </xdr:cNvPr>
        <xdr:cNvSpPr/>
      </xdr:nvSpPr>
      <xdr:spPr>
        <a:xfrm>
          <a:off x="16295370" y="958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600-000029010000}"/>
            </a:ext>
          </a:extLst>
        </xdr:cNvPr>
        <xdr:cNvSpPr/>
      </xdr:nvSpPr>
      <xdr:spPr>
        <a:xfrm>
          <a:off x="16295370" y="958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188595</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6407765" y="990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　ＪＲ吉川美南駅周辺の区画整理を中心とした人口増に対応しながらも、従前から定員の適正化を厳格に行ってきたことによって、類似団体、全国、埼玉県平均を下回っている。引き続き、業務量に見合った職員数を確保し、定員の適正化に努めていく。</a:t>
          </a:r>
          <a:endParaRPr lang="ja-JP" altLang="ja-JP" sz="1300">
            <a:effectLst/>
            <a:latin typeface="ＭＳ ゴシック"/>
            <a:ea typeface="ＭＳ ゴシック"/>
          </a:endParaRPr>
        </a:p>
        <a:p>
          <a:endParaRPr lang="ja-JP" altLang="ja-JP" sz="1300">
            <a:effectLst/>
            <a:latin typeface="ＭＳ ゴシック"/>
            <a:ea typeface="ＭＳ ゴシック"/>
          </a:endParaRPr>
        </a:p>
      </xdr:txBody>
    </xdr:sp>
    <xdr:clientData/>
  </xdr:twoCellAnchor>
  <xdr:oneCellAnchor>
    <xdr:from>
      <xdr:col>61</xdr:col>
      <xdr:colOff>6350</xdr:colOff>
      <xdr:row>54</xdr:row>
      <xdr:rowOff>139700</xdr:rowOff>
    </xdr:from>
    <xdr:ext cx="349250" cy="22542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1510645"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11548745" y="1200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1365" cy="2584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870565" y="1185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11548745" y="1159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1365"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870565" y="11457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11548745" y="1119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1365"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870565" y="110547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11548745" y="1079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1365"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870565" y="1065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a:off x="11548745" y="1039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1365" cy="2584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870565" y="102508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0" name="直線コネクタ 309">
          <a:extLst>
            <a:ext uri="{FF2B5EF4-FFF2-40B4-BE49-F238E27FC236}">
              <a16:creationId xmlns:a16="http://schemas.microsoft.com/office/drawing/2014/main" id="{00000000-0008-0000-0600-000036010000}"/>
            </a:ext>
          </a:extLst>
        </xdr:cNvPr>
        <xdr:cNvCxnSpPr/>
      </xdr:nvCxnSpPr>
      <xdr:spPr>
        <a:xfrm>
          <a:off x="11548745" y="999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1365" cy="2584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870565" y="984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600-000038010000}"/>
            </a:ext>
          </a:extLst>
        </xdr:cNvPr>
        <xdr:cNvCxnSpPr/>
      </xdr:nvCxnSpPr>
      <xdr:spPr>
        <a:xfrm>
          <a:off x="11548745" y="958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1365"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870565"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600-00003A010000}"/>
            </a:ext>
          </a:extLst>
        </xdr:cNvPr>
        <xdr:cNvSpPr/>
      </xdr:nvSpPr>
      <xdr:spPr>
        <a:xfrm>
          <a:off x="11548745" y="958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29210</xdr:rowOff>
    </xdr:from>
    <xdr:to>
      <xdr:col>81</xdr:col>
      <xdr:colOff>44450</xdr:colOff>
      <xdr:row>67</xdr:row>
      <xdr:rowOff>37465</xdr:rowOff>
    </xdr:to>
    <xdr:cxnSp macro="">
      <xdr:nvCxnSpPr>
        <xdr:cNvPr id="315" name="直線コネクタ 314">
          <a:extLst>
            <a:ext uri="{FF2B5EF4-FFF2-40B4-BE49-F238E27FC236}">
              <a16:creationId xmlns:a16="http://schemas.microsoft.com/office/drawing/2014/main" id="{00000000-0008-0000-0600-00003B010000}"/>
            </a:ext>
          </a:extLst>
        </xdr:cNvPr>
        <xdr:cNvCxnSpPr/>
      </xdr:nvCxnSpPr>
      <xdr:spPr>
        <a:xfrm flipV="1">
          <a:off x="15320645" y="9973310"/>
          <a:ext cx="0" cy="15513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10160</xdr:rowOff>
    </xdr:from>
    <xdr:ext cx="761365" cy="259080"/>
    <xdr:sp macro="" textlink="">
      <xdr:nvSpPr>
        <xdr:cNvPr id="316" name="定員管理の状況最小値テキスト">
          <a:extLst>
            <a:ext uri="{FF2B5EF4-FFF2-40B4-BE49-F238E27FC236}">
              <a16:creationId xmlns:a16="http://schemas.microsoft.com/office/drawing/2014/main" id="{00000000-0008-0000-0600-00003C010000}"/>
            </a:ext>
          </a:extLst>
        </xdr:cNvPr>
        <xdr:cNvSpPr txBox="1"/>
      </xdr:nvSpPr>
      <xdr:spPr>
        <a:xfrm>
          <a:off x="15409545" y="11497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11.63</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37465</xdr:rowOff>
    </xdr:from>
    <xdr:to>
      <xdr:col>81</xdr:col>
      <xdr:colOff>133350</xdr:colOff>
      <xdr:row>67</xdr:row>
      <xdr:rowOff>37465</xdr:rowOff>
    </xdr:to>
    <xdr:cxnSp macro="">
      <xdr:nvCxnSpPr>
        <xdr:cNvPr id="317" name="直線コネクタ 316">
          <a:extLst>
            <a:ext uri="{FF2B5EF4-FFF2-40B4-BE49-F238E27FC236}">
              <a16:creationId xmlns:a16="http://schemas.microsoft.com/office/drawing/2014/main" id="{00000000-0008-0000-0600-00003D010000}"/>
            </a:ext>
          </a:extLst>
        </xdr:cNvPr>
        <xdr:cNvCxnSpPr/>
      </xdr:nvCxnSpPr>
      <xdr:spPr>
        <a:xfrm>
          <a:off x="15252700" y="1152461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114935</xdr:rowOff>
    </xdr:from>
    <xdr:ext cx="761365" cy="259080"/>
    <xdr:sp macro="" textlink="">
      <xdr:nvSpPr>
        <xdr:cNvPr id="318" name="定員管理の状況最大値テキスト">
          <a:extLst>
            <a:ext uri="{FF2B5EF4-FFF2-40B4-BE49-F238E27FC236}">
              <a16:creationId xmlns:a16="http://schemas.microsoft.com/office/drawing/2014/main" id="{00000000-0008-0000-0600-00003E010000}"/>
            </a:ext>
          </a:extLst>
        </xdr:cNvPr>
        <xdr:cNvSpPr txBox="1"/>
      </xdr:nvSpPr>
      <xdr:spPr>
        <a:xfrm>
          <a:off x="15409545" y="97161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3.91</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29210</xdr:rowOff>
    </xdr:from>
    <xdr:to>
      <xdr:col>81</xdr:col>
      <xdr:colOff>133350</xdr:colOff>
      <xdr:row>58</xdr:row>
      <xdr:rowOff>29210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15252700" y="99733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100330</xdr:rowOff>
    </xdr:from>
    <xdr:to>
      <xdr:col>81</xdr:col>
      <xdr:colOff>44450</xdr:colOff>
      <xdr:row>59</xdr:row>
      <xdr:rowOff>109220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14566265" y="10215880"/>
          <a:ext cx="7543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135890</xdr:rowOff>
    </xdr:from>
    <xdr:ext cx="761365" cy="259080"/>
    <xdr:sp macro="" textlink="">
      <xdr:nvSpPr>
        <xdr:cNvPr id="321" name="定員管理の状況平均値テキスト">
          <a:extLst>
            <a:ext uri="{FF2B5EF4-FFF2-40B4-BE49-F238E27FC236}">
              <a16:creationId xmlns:a16="http://schemas.microsoft.com/office/drawing/2014/main" id="{00000000-0008-0000-0600-000041010000}"/>
            </a:ext>
          </a:extLst>
        </xdr:cNvPr>
        <xdr:cNvSpPr txBox="1"/>
      </xdr:nvSpPr>
      <xdr:spPr>
        <a:xfrm>
          <a:off x="15409545" y="104228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60</xdr:row>
      <xdr:rowOff>163830</xdr:rowOff>
    </xdr:from>
    <xdr:to>
      <xdr:col>81</xdr:col>
      <xdr:colOff>95250</xdr:colOff>
      <xdr:row>61</xdr:row>
      <xdr:rowOff>93980</xdr:rowOff>
    </xdr:to>
    <xdr:sp macro="" textlink="">
      <xdr:nvSpPr>
        <xdr:cNvPr id="322" name="フローチャート: 判断 321">
          <a:extLst>
            <a:ext uri="{FF2B5EF4-FFF2-40B4-BE49-F238E27FC236}">
              <a16:creationId xmlns:a16="http://schemas.microsoft.com/office/drawing/2014/main" id="{00000000-0008-0000-0600-000042010000}"/>
            </a:ext>
          </a:extLst>
        </xdr:cNvPr>
        <xdr:cNvSpPr/>
      </xdr:nvSpPr>
      <xdr:spPr>
        <a:xfrm>
          <a:off x="15276195" y="104508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59</xdr:row>
      <xdr:rowOff>100330</xdr:rowOff>
    </xdr:from>
    <xdr:to>
      <xdr:col>77</xdr:col>
      <xdr:colOff>44450</xdr:colOff>
      <xdr:row>59</xdr:row>
      <xdr:rowOff>100330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13767435" y="10215880"/>
          <a:ext cx="7988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60</xdr:row>
      <xdr:rowOff>157480</xdr:rowOff>
    </xdr:from>
    <xdr:to>
      <xdr:col>77</xdr:col>
      <xdr:colOff>95250</xdr:colOff>
      <xdr:row>61</xdr:row>
      <xdr:rowOff>87630</xdr:rowOff>
    </xdr:to>
    <xdr:sp macro="" textlink="">
      <xdr:nvSpPr>
        <xdr:cNvPr id="324" name="フローチャート: 判断 323">
          <a:extLst>
            <a:ext uri="{FF2B5EF4-FFF2-40B4-BE49-F238E27FC236}">
              <a16:creationId xmlns:a16="http://schemas.microsoft.com/office/drawing/2014/main" id="{00000000-0008-0000-0600-000044010000}"/>
            </a:ext>
          </a:extLst>
        </xdr:cNvPr>
        <xdr:cNvSpPr/>
      </xdr:nvSpPr>
      <xdr:spPr>
        <a:xfrm>
          <a:off x="14521815" y="104444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72390</xdr:rowOff>
    </xdr:from>
    <xdr:ext cx="736600" cy="259080"/>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14227175" y="10530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92075</xdr:rowOff>
    </xdr:from>
    <xdr:to>
      <xdr:col>72</xdr:col>
      <xdr:colOff>188595</xdr:colOff>
      <xdr:row>59</xdr:row>
      <xdr:rowOff>100330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12976860" y="10207625"/>
          <a:ext cx="79057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132080</xdr:rowOff>
    </xdr:from>
    <xdr:to>
      <xdr:col>73</xdr:col>
      <xdr:colOff>44450</xdr:colOff>
      <xdr:row>61</xdr:row>
      <xdr:rowOff>61595</xdr:rowOff>
    </xdr:to>
    <xdr:sp macro="" textlink="">
      <xdr:nvSpPr>
        <xdr:cNvPr id="327" name="フローチャート: 判断 326">
          <a:extLst>
            <a:ext uri="{FF2B5EF4-FFF2-40B4-BE49-F238E27FC236}">
              <a16:creationId xmlns:a16="http://schemas.microsoft.com/office/drawing/2014/main" id="{00000000-0008-0000-0600-000047010000}"/>
            </a:ext>
          </a:extLst>
        </xdr:cNvPr>
        <xdr:cNvSpPr/>
      </xdr:nvSpPr>
      <xdr:spPr>
        <a:xfrm>
          <a:off x="13731240" y="10419080"/>
          <a:ext cx="8064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46355</xdr:rowOff>
    </xdr:from>
    <xdr:ext cx="761365" cy="259080"/>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13421995" y="10504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92075</xdr:rowOff>
    </xdr:from>
    <xdr:to>
      <xdr:col>68</xdr:col>
      <xdr:colOff>152400</xdr:colOff>
      <xdr:row>59</xdr:row>
      <xdr:rowOff>92075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12171680" y="10207625"/>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117475</xdr:rowOff>
    </xdr:from>
    <xdr:to>
      <xdr:col>68</xdr:col>
      <xdr:colOff>188595</xdr:colOff>
      <xdr:row>61</xdr:row>
      <xdr:rowOff>47625</xdr:rowOff>
    </xdr:to>
    <xdr:sp macro="" textlink="">
      <xdr:nvSpPr>
        <xdr:cNvPr id="330" name="フローチャート: 判断 329">
          <a:extLst>
            <a:ext uri="{FF2B5EF4-FFF2-40B4-BE49-F238E27FC236}">
              <a16:creationId xmlns:a16="http://schemas.microsoft.com/office/drawing/2014/main" id="{00000000-0008-0000-0600-00004A010000}"/>
            </a:ext>
          </a:extLst>
        </xdr:cNvPr>
        <xdr:cNvSpPr/>
      </xdr:nvSpPr>
      <xdr:spPr>
        <a:xfrm>
          <a:off x="12926060" y="10404475"/>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61</xdr:row>
      <xdr:rowOff>32385</xdr:rowOff>
    </xdr:from>
    <xdr:ext cx="762000" cy="2584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12635865" y="10490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100965</xdr:rowOff>
    </xdr:from>
    <xdr:to>
      <xdr:col>64</xdr:col>
      <xdr:colOff>152400</xdr:colOff>
      <xdr:row>61</xdr:row>
      <xdr:rowOff>31115</xdr:rowOff>
    </xdr:to>
    <xdr:sp macro="" textlink="">
      <xdr:nvSpPr>
        <xdr:cNvPr id="332" name="フローチャート: 判断 331">
          <a:extLst>
            <a:ext uri="{FF2B5EF4-FFF2-40B4-BE49-F238E27FC236}">
              <a16:creationId xmlns:a16="http://schemas.microsoft.com/office/drawing/2014/main" id="{00000000-0008-0000-0600-00004C010000}"/>
            </a:ext>
          </a:extLst>
        </xdr:cNvPr>
        <xdr:cNvSpPr/>
      </xdr:nvSpPr>
      <xdr:spPr>
        <a:xfrm>
          <a:off x="1212088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16510</xdr:rowOff>
    </xdr:from>
    <xdr:ext cx="762000" cy="25908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11832590" y="1047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151257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1437132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188595</xdr:colOff>
      <xdr:row>69</xdr:row>
      <xdr:rowOff>168910</xdr:rowOff>
    </xdr:from>
    <xdr:ext cx="762000" cy="2584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1357884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1365" cy="2584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12781915"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11976735"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188595</xdr:colOff>
      <xdr:row>59</xdr:row>
      <xdr:rowOff>57785</xdr:rowOff>
    </xdr:from>
    <xdr:to>
      <xdr:col>81</xdr:col>
      <xdr:colOff>95250</xdr:colOff>
      <xdr:row>59</xdr:row>
      <xdr:rowOff>159385</xdr:rowOff>
    </xdr:to>
    <xdr:sp macro="" textlink="">
      <xdr:nvSpPr>
        <xdr:cNvPr id="339" name="楕円 338">
          <a:extLst>
            <a:ext uri="{FF2B5EF4-FFF2-40B4-BE49-F238E27FC236}">
              <a16:creationId xmlns:a16="http://schemas.microsoft.com/office/drawing/2014/main" id="{00000000-0008-0000-0600-000053010000}"/>
            </a:ext>
          </a:extLst>
        </xdr:cNvPr>
        <xdr:cNvSpPr/>
      </xdr:nvSpPr>
      <xdr:spPr>
        <a:xfrm>
          <a:off x="15276195" y="101733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74930</xdr:rowOff>
    </xdr:from>
    <xdr:ext cx="761365" cy="258445"/>
    <xdr:sp macro="" textlink="">
      <xdr:nvSpPr>
        <xdr:cNvPr id="340" name="定員管理の状況該当値テキスト">
          <a:extLst>
            <a:ext uri="{FF2B5EF4-FFF2-40B4-BE49-F238E27FC236}">
              <a16:creationId xmlns:a16="http://schemas.microsoft.com/office/drawing/2014/main" id="{00000000-0008-0000-0600-000054010000}"/>
            </a:ext>
          </a:extLst>
        </xdr:cNvPr>
        <xdr:cNvSpPr txBox="1"/>
      </xdr:nvSpPr>
      <xdr:spPr>
        <a:xfrm>
          <a:off x="15409545" y="100190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59</xdr:row>
      <xdr:rowOff>49530</xdr:rowOff>
    </xdr:from>
    <xdr:to>
      <xdr:col>77</xdr:col>
      <xdr:colOff>95250</xdr:colOff>
      <xdr:row>59</xdr:row>
      <xdr:rowOff>151130</xdr:rowOff>
    </xdr:to>
    <xdr:sp macro="" textlink="">
      <xdr:nvSpPr>
        <xdr:cNvPr id="341" name="楕円 340">
          <a:extLst>
            <a:ext uri="{FF2B5EF4-FFF2-40B4-BE49-F238E27FC236}">
              <a16:creationId xmlns:a16="http://schemas.microsoft.com/office/drawing/2014/main" id="{00000000-0008-0000-0600-000055010000}"/>
            </a:ext>
          </a:extLst>
        </xdr:cNvPr>
        <xdr:cNvSpPr/>
      </xdr:nvSpPr>
      <xdr:spPr>
        <a:xfrm>
          <a:off x="14521815" y="101650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161290</xdr:rowOff>
    </xdr:from>
    <xdr:ext cx="736600" cy="25908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14227175" y="9933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49530</xdr:rowOff>
    </xdr:from>
    <xdr:to>
      <xdr:col>73</xdr:col>
      <xdr:colOff>44450</xdr:colOff>
      <xdr:row>59</xdr:row>
      <xdr:rowOff>151130</xdr:rowOff>
    </xdr:to>
    <xdr:sp macro="" textlink="">
      <xdr:nvSpPr>
        <xdr:cNvPr id="343" name="楕円 342">
          <a:extLst>
            <a:ext uri="{FF2B5EF4-FFF2-40B4-BE49-F238E27FC236}">
              <a16:creationId xmlns:a16="http://schemas.microsoft.com/office/drawing/2014/main" id="{00000000-0008-0000-0600-000057010000}"/>
            </a:ext>
          </a:extLst>
        </xdr:cNvPr>
        <xdr:cNvSpPr/>
      </xdr:nvSpPr>
      <xdr:spPr>
        <a:xfrm>
          <a:off x="13731240" y="1016508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161290</xdr:rowOff>
    </xdr:from>
    <xdr:ext cx="761365" cy="259080"/>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13421995" y="99339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41275</xdr:rowOff>
    </xdr:from>
    <xdr:to>
      <xdr:col>68</xdr:col>
      <xdr:colOff>188595</xdr:colOff>
      <xdr:row>59</xdr:row>
      <xdr:rowOff>143510</xdr:rowOff>
    </xdr:to>
    <xdr:sp macro="" textlink="">
      <xdr:nvSpPr>
        <xdr:cNvPr id="345" name="楕円 344">
          <a:extLst>
            <a:ext uri="{FF2B5EF4-FFF2-40B4-BE49-F238E27FC236}">
              <a16:creationId xmlns:a16="http://schemas.microsoft.com/office/drawing/2014/main" id="{00000000-0008-0000-0600-000059010000}"/>
            </a:ext>
          </a:extLst>
        </xdr:cNvPr>
        <xdr:cNvSpPr/>
      </xdr:nvSpPr>
      <xdr:spPr>
        <a:xfrm>
          <a:off x="12926060" y="10156825"/>
          <a:ext cx="8699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57</xdr:row>
      <xdr:rowOff>153035</xdr:rowOff>
    </xdr:from>
    <xdr:ext cx="762000" cy="259080"/>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12635865" y="9925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41275</xdr:rowOff>
    </xdr:from>
    <xdr:to>
      <xdr:col>64</xdr:col>
      <xdr:colOff>152400</xdr:colOff>
      <xdr:row>59</xdr:row>
      <xdr:rowOff>143510</xdr:rowOff>
    </xdr:to>
    <xdr:sp macro="" textlink="">
      <xdr:nvSpPr>
        <xdr:cNvPr id="347" name="楕円 346">
          <a:extLst>
            <a:ext uri="{FF2B5EF4-FFF2-40B4-BE49-F238E27FC236}">
              <a16:creationId xmlns:a16="http://schemas.microsoft.com/office/drawing/2014/main" id="{00000000-0008-0000-0600-00005B010000}"/>
            </a:ext>
          </a:extLst>
        </xdr:cNvPr>
        <xdr:cNvSpPr/>
      </xdr:nvSpPr>
      <xdr:spPr>
        <a:xfrm>
          <a:off x="12120880" y="10156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153035</xdr:rowOff>
    </xdr:from>
    <xdr:ext cx="762000" cy="259080"/>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11832590" y="9925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600-00005D010000}"/>
            </a:ext>
          </a:extLst>
        </xdr:cNvPr>
        <xdr:cNvSpPr/>
      </xdr:nvSpPr>
      <xdr:spPr>
        <a:xfrm>
          <a:off x="11548745" y="501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280" cy="308610"/>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12313285"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3877925"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600-000060010000}"/>
            </a:ext>
          </a:extLst>
        </xdr:cNvPr>
        <xdr:cNvSpPr/>
      </xdr:nvSpPr>
      <xdr:spPr>
        <a:xfrm>
          <a:off x="16189325" y="527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600-000061010000}"/>
            </a:ext>
          </a:extLst>
        </xdr:cNvPr>
        <xdr:cNvSpPr/>
      </xdr:nvSpPr>
      <xdr:spPr>
        <a:xfrm>
          <a:off x="16189325" y="546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600-000062010000}"/>
            </a:ext>
          </a:extLst>
        </xdr:cNvPr>
        <xdr:cNvSpPr/>
      </xdr:nvSpPr>
      <xdr:spPr>
        <a:xfrm>
          <a:off x="17672685"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600-000063010000}"/>
            </a:ext>
          </a:extLst>
        </xdr:cNvPr>
        <xdr:cNvSpPr/>
      </xdr:nvSpPr>
      <xdr:spPr>
        <a:xfrm>
          <a:off x="17672685"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600-000064010000}"/>
            </a:ext>
          </a:extLst>
        </xdr:cNvPr>
        <xdr:cNvSpPr/>
      </xdr:nvSpPr>
      <xdr:spPr>
        <a:xfrm>
          <a:off x="18986500"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600-000065010000}"/>
            </a:ext>
          </a:extLst>
        </xdr:cNvPr>
        <xdr:cNvSpPr/>
      </xdr:nvSpPr>
      <xdr:spPr>
        <a:xfrm>
          <a:off x="18986500"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600-000066010000}"/>
            </a:ext>
          </a:extLst>
        </xdr:cNvPr>
        <xdr:cNvSpPr/>
      </xdr:nvSpPr>
      <xdr:spPr>
        <a:xfrm>
          <a:off x="11548745" y="577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600-000067010000}"/>
            </a:ext>
          </a:extLst>
        </xdr:cNvPr>
        <xdr:cNvSpPr/>
      </xdr:nvSpPr>
      <xdr:spPr>
        <a:xfrm>
          <a:off x="16295370" y="577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600-000068010000}"/>
            </a:ext>
          </a:extLst>
        </xdr:cNvPr>
        <xdr:cNvSpPr/>
      </xdr:nvSpPr>
      <xdr:spPr>
        <a:xfrm>
          <a:off x="16295370" y="577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188595</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6407765" y="609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　令和４年度の普通交付税は、国の令和４年度第２次補正予算において、令和４年度特別の措置として、普通交付税の再算定による追加交付があったことから、前年度と比較し</a:t>
          </a:r>
          <a:r>
            <a:rPr kumimoji="1" lang="en-US" altLang="ja-JP" sz="1300">
              <a:solidFill>
                <a:schemeClr val="dk1"/>
              </a:solidFill>
              <a:effectLst/>
              <a:latin typeface="ＭＳ ゴシック"/>
              <a:ea typeface="ＭＳ ゴシック"/>
              <a:cs typeface="+mn-cs"/>
            </a:rPr>
            <a:t>170,251</a:t>
          </a:r>
          <a:r>
            <a:rPr kumimoji="1" lang="ja-JP" altLang="ja-JP" sz="1300">
              <a:solidFill>
                <a:schemeClr val="dk1"/>
              </a:solidFill>
              <a:effectLst/>
              <a:latin typeface="ＭＳ ゴシック"/>
              <a:ea typeface="ＭＳ ゴシック"/>
              <a:cs typeface="+mn-cs"/>
            </a:rPr>
            <a:t>千円増加した。</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そのため、令和</a:t>
          </a:r>
          <a:r>
            <a:rPr kumimoji="1" lang="en-US" altLang="ja-JP" sz="1300">
              <a:solidFill>
                <a:schemeClr val="dk1"/>
              </a:solidFill>
              <a:effectLst/>
              <a:latin typeface="ＭＳ ゴシック"/>
              <a:ea typeface="ＭＳ ゴシック"/>
              <a:cs typeface="+mn-cs"/>
            </a:rPr>
            <a:t>4</a:t>
          </a:r>
          <a:r>
            <a:rPr kumimoji="1" lang="ja-JP" altLang="ja-JP" sz="1300">
              <a:solidFill>
                <a:schemeClr val="dk1"/>
              </a:solidFill>
              <a:effectLst/>
              <a:latin typeface="ＭＳ ゴシック"/>
              <a:ea typeface="ＭＳ ゴシック"/>
              <a:cs typeface="+mn-cs"/>
            </a:rPr>
            <a:t>年度単年度の実質公債費比率は</a:t>
          </a:r>
          <a:r>
            <a:rPr kumimoji="1" lang="en-US" altLang="ja-JP" sz="1300">
              <a:solidFill>
                <a:schemeClr val="dk1"/>
              </a:solidFill>
              <a:effectLst/>
              <a:latin typeface="ＭＳ ゴシック"/>
              <a:ea typeface="ＭＳ ゴシック"/>
              <a:cs typeface="+mn-cs"/>
            </a:rPr>
            <a:t>6.04</a:t>
          </a:r>
          <a:r>
            <a:rPr kumimoji="1" lang="ja-JP" altLang="ja-JP" sz="1300">
              <a:solidFill>
                <a:schemeClr val="dk1"/>
              </a:solidFill>
              <a:effectLst/>
              <a:latin typeface="ＭＳ ゴシック"/>
              <a:ea typeface="ＭＳ ゴシック"/>
              <a:cs typeface="+mn-cs"/>
            </a:rPr>
            <a:t>％となり、前年度と比較して</a:t>
          </a:r>
          <a:r>
            <a:rPr kumimoji="1" lang="en-US" altLang="ja-JP" sz="1300">
              <a:solidFill>
                <a:schemeClr val="dk1"/>
              </a:solidFill>
              <a:effectLst/>
              <a:latin typeface="ＭＳ ゴシック"/>
              <a:ea typeface="ＭＳ ゴシック"/>
              <a:cs typeface="+mn-cs"/>
            </a:rPr>
            <a:t>0.18</a:t>
          </a:r>
          <a:r>
            <a:rPr kumimoji="1" lang="ja-JP" altLang="ja-JP" sz="1300">
              <a:solidFill>
                <a:schemeClr val="dk1"/>
              </a:solidFill>
              <a:effectLst/>
              <a:latin typeface="ＭＳ ゴシック"/>
              <a:ea typeface="ＭＳ ゴシック"/>
              <a:cs typeface="+mn-cs"/>
            </a:rPr>
            <a:t>％減少し、</a:t>
          </a:r>
          <a:r>
            <a:rPr kumimoji="1" lang="en-US" altLang="ja-JP" sz="1300">
              <a:solidFill>
                <a:schemeClr val="dk1"/>
              </a:solidFill>
              <a:effectLst/>
              <a:latin typeface="ＭＳ ゴシック"/>
              <a:ea typeface="ＭＳ ゴシック"/>
              <a:cs typeface="+mn-cs"/>
            </a:rPr>
            <a:t>3</a:t>
          </a:r>
          <a:r>
            <a:rPr kumimoji="1" lang="ja-JP" altLang="ja-JP" sz="1300">
              <a:solidFill>
                <a:schemeClr val="dk1"/>
              </a:solidFill>
              <a:effectLst/>
              <a:latin typeface="ＭＳ ゴシック"/>
              <a:ea typeface="ＭＳ ゴシック"/>
              <a:cs typeface="+mn-cs"/>
            </a:rPr>
            <a:t>年平均値を採用する実質公債費比率は</a:t>
          </a:r>
          <a:r>
            <a:rPr kumimoji="1" lang="en-US" altLang="ja-JP" sz="1300">
              <a:solidFill>
                <a:schemeClr val="dk1"/>
              </a:solidFill>
              <a:effectLst/>
              <a:latin typeface="ＭＳ ゴシック"/>
              <a:ea typeface="ＭＳ ゴシック"/>
              <a:cs typeface="+mn-cs"/>
            </a:rPr>
            <a:t>6.6</a:t>
          </a:r>
          <a:r>
            <a:rPr kumimoji="1" lang="ja-JP" altLang="ja-JP" sz="1300">
              <a:solidFill>
                <a:schemeClr val="dk1"/>
              </a:solidFill>
              <a:effectLst/>
              <a:latin typeface="ＭＳ ゴシック"/>
              <a:ea typeface="ＭＳ ゴシック"/>
              <a:cs typeface="+mn-cs"/>
            </a:rPr>
            <a:t>％となり、</a:t>
          </a:r>
          <a:r>
            <a:rPr kumimoji="1" lang="en-US" altLang="ja-JP" sz="1300">
              <a:solidFill>
                <a:schemeClr val="dk1"/>
              </a:solidFill>
              <a:effectLst/>
              <a:latin typeface="ＭＳ ゴシック"/>
              <a:ea typeface="ＭＳ ゴシック"/>
              <a:cs typeface="+mn-cs"/>
            </a:rPr>
            <a:t>0.5</a:t>
          </a:r>
          <a:r>
            <a:rPr kumimoji="1" lang="ja-JP" altLang="ja-JP" sz="1300">
              <a:solidFill>
                <a:schemeClr val="dk1"/>
              </a:solidFill>
              <a:effectLst/>
              <a:latin typeface="ＭＳ ゴシック"/>
              <a:ea typeface="ＭＳ ゴシック"/>
              <a:cs typeface="+mn-cs"/>
            </a:rPr>
            <a:t>％減となった。</a:t>
          </a:r>
          <a:endParaRPr lang="ja-JP" altLang="ja-JP" sz="1300">
            <a:effectLst/>
            <a:latin typeface="ＭＳ ゴシック"/>
            <a:ea typeface="ＭＳ ゴシック"/>
          </a:endParaRPr>
        </a:p>
      </xdr:txBody>
    </xdr:sp>
    <xdr:clientData/>
  </xdr:twoCellAnchor>
  <xdr:oneCellAnchor>
    <xdr:from>
      <xdr:col>61</xdr:col>
      <xdr:colOff>6350</xdr:colOff>
      <xdr:row>32</xdr:row>
      <xdr:rowOff>101600</xdr:rowOff>
    </xdr:from>
    <xdr:ext cx="297815" cy="22479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1510645"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11548745" y="819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1365"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870565"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11548745" y="77901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1365"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870565" y="7647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a:off x="11548745" y="738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1365" cy="2584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870565" y="72447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600-000071010000}"/>
            </a:ext>
          </a:extLst>
        </xdr:cNvPr>
        <xdr:cNvCxnSpPr/>
      </xdr:nvCxnSpPr>
      <xdr:spPr>
        <a:xfrm>
          <a:off x="11548745" y="698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1365" cy="2584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870565" y="6842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1" name="直線コネクタ 370">
          <a:extLst>
            <a:ext uri="{FF2B5EF4-FFF2-40B4-BE49-F238E27FC236}">
              <a16:creationId xmlns:a16="http://schemas.microsoft.com/office/drawing/2014/main" id="{00000000-0008-0000-0600-000073010000}"/>
            </a:ext>
          </a:extLst>
        </xdr:cNvPr>
        <xdr:cNvCxnSpPr/>
      </xdr:nvCxnSpPr>
      <xdr:spPr>
        <a:xfrm>
          <a:off x="11548745" y="658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1365" cy="2584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10870565" y="6441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3" name="直線コネクタ 372">
          <a:extLst>
            <a:ext uri="{FF2B5EF4-FFF2-40B4-BE49-F238E27FC236}">
              <a16:creationId xmlns:a16="http://schemas.microsoft.com/office/drawing/2014/main" id="{00000000-0008-0000-0600-000075010000}"/>
            </a:ext>
          </a:extLst>
        </xdr:cNvPr>
        <xdr:cNvCxnSpPr/>
      </xdr:nvCxnSpPr>
      <xdr:spPr>
        <a:xfrm>
          <a:off x="11548745" y="618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600-000076010000}"/>
            </a:ext>
          </a:extLst>
        </xdr:cNvPr>
        <xdr:cNvCxnSpPr/>
      </xdr:nvCxnSpPr>
      <xdr:spPr>
        <a:xfrm>
          <a:off x="11548745" y="577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600-000077010000}"/>
            </a:ext>
          </a:extLst>
        </xdr:cNvPr>
        <xdr:cNvSpPr/>
      </xdr:nvSpPr>
      <xdr:spPr>
        <a:xfrm>
          <a:off x="11548745" y="577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flipV="1">
          <a:off x="15320645" y="6357620"/>
          <a:ext cx="0" cy="1375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161290</xdr:rowOff>
    </xdr:from>
    <xdr:ext cx="761365" cy="259080"/>
    <xdr:sp macro="" textlink="">
      <xdr:nvSpPr>
        <xdr:cNvPr id="377" name="公債費負担の状況最小値テキスト">
          <a:extLst>
            <a:ext uri="{FF2B5EF4-FFF2-40B4-BE49-F238E27FC236}">
              <a16:creationId xmlns:a16="http://schemas.microsoft.com/office/drawing/2014/main" id="{00000000-0008-0000-0600-000079010000}"/>
            </a:ext>
          </a:extLst>
        </xdr:cNvPr>
        <xdr:cNvSpPr txBox="1"/>
      </xdr:nvSpPr>
      <xdr:spPr>
        <a:xfrm>
          <a:off x="15409545" y="7705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15252700" y="77330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100330</xdr:rowOff>
    </xdr:from>
    <xdr:ext cx="761365" cy="258445"/>
    <xdr:sp macro="" textlink="">
      <xdr:nvSpPr>
        <xdr:cNvPr id="379" name="公債費負担の状況最大値テキスト">
          <a:extLst>
            <a:ext uri="{FF2B5EF4-FFF2-40B4-BE49-F238E27FC236}">
              <a16:creationId xmlns:a16="http://schemas.microsoft.com/office/drawing/2014/main" id="{00000000-0008-0000-0600-00007B010000}"/>
            </a:ext>
          </a:extLst>
        </xdr:cNvPr>
        <xdr:cNvSpPr txBox="1"/>
      </xdr:nvSpPr>
      <xdr:spPr>
        <a:xfrm>
          <a:off x="15409545" y="61010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15252700" y="635762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84455</xdr:rowOff>
    </xdr:from>
    <xdr:to>
      <xdr:col>81</xdr:col>
      <xdr:colOff>44450</xdr:colOff>
      <xdr:row>41</xdr:row>
      <xdr:rowOff>124460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flipV="1">
          <a:off x="14566265" y="7113905"/>
          <a:ext cx="7543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156845</xdr:rowOff>
    </xdr:from>
    <xdr:ext cx="761365" cy="258445"/>
    <xdr:sp macro="" textlink="">
      <xdr:nvSpPr>
        <xdr:cNvPr id="382" name="公債費負担の状況平均値テキスト">
          <a:extLst>
            <a:ext uri="{FF2B5EF4-FFF2-40B4-BE49-F238E27FC236}">
              <a16:creationId xmlns:a16="http://schemas.microsoft.com/office/drawing/2014/main" id="{00000000-0008-0000-0600-00007E010000}"/>
            </a:ext>
          </a:extLst>
        </xdr:cNvPr>
        <xdr:cNvSpPr txBox="1"/>
      </xdr:nvSpPr>
      <xdr:spPr>
        <a:xfrm>
          <a:off x="15409545" y="684339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40</xdr:row>
      <xdr:rowOff>140335</xdr:rowOff>
    </xdr:from>
    <xdr:to>
      <xdr:col>81</xdr:col>
      <xdr:colOff>95250</xdr:colOff>
      <xdr:row>41</xdr:row>
      <xdr:rowOff>70485</xdr:rowOff>
    </xdr:to>
    <xdr:sp macro="" textlink="">
      <xdr:nvSpPr>
        <xdr:cNvPr id="383" name="フローチャート: 判断 382">
          <a:extLst>
            <a:ext uri="{FF2B5EF4-FFF2-40B4-BE49-F238E27FC236}">
              <a16:creationId xmlns:a16="http://schemas.microsoft.com/office/drawing/2014/main" id="{00000000-0008-0000-0600-00007F010000}"/>
            </a:ext>
          </a:extLst>
        </xdr:cNvPr>
        <xdr:cNvSpPr/>
      </xdr:nvSpPr>
      <xdr:spPr>
        <a:xfrm>
          <a:off x="15276195" y="69983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41</xdr:row>
      <xdr:rowOff>124460</xdr:rowOff>
    </xdr:from>
    <xdr:to>
      <xdr:col>77</xdr:col>
      <xdr:colOff>44450</xdr:colOff>
      <xdr:row>41</xdr:row>
      <xdr:rowOff>156845</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flipV="1">
          <a:off x="13767435" y="7153910"/>
          <a:ext cx="79883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40</xdr:row>
      <xdr:rowOff>132715</xdr:rowOff>
    </xdr:from>
    <xdr:to>
      <xdr:col>77</xdr:col>
      <xdr:colOff>95250</xdr:colOff>
      <xdr:row>41</xdr:row>
      <xdr:rowOff>63500</xdr:rowOff>
    </xdr:to>
    <xdr:sp macro="" textlink="">
      <xdr:nvSpPr>
        <xdr:cNvPr id="385" name="フローチャート: 判断 384">
          <a:extLst>
            <a:ext uri="{FF2B5EF4-FFF2-40B4-BE49-F238E27FC236}">
              <a16:creationId xmlns:a16="http://schemas.microsoft.com/office/drawing/2014/main" id="{00000000-0008-0000-0600-000081010000}"/>
            </a:ext>
          </a:extLst>
        </xdr:cNvPr>
        <xdr:cNvSpPr/>
      </xdr:nvSpPr>
      <xdr:spPr>
        <a:xfrm>
          <a:off x="14521815" y="6990715"/>
          <a:ext cx="952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73025</xdr:rowOff>
    </xdr:from>
    <xdr:ext cx="736600" cy="25908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14227175" y="67595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116205</xdr:rowOff>
    </xdr:from>
    <xdr:to>
      <xdr:col>72</xdr:col>
      <xdr:colOff>188595</xdr:colOff>
      <xdr:row>41</xdr:row>
      <xdr:rowOff>156845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12976860" y="7145655"/>
          <a:ext cx="79057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a:extLst>
            <a:ext uri="{FF2B5EF4-FFF2-40B4-BE49-F238E27FC236}">
              <a16:creationId xmlns:a16="http://schemas.microsoft.com/office/drawing/2014/main" id="{00000000-0008-0000-0600-000084010000}"/>
            </a:ext>
          </a:extLst>
        </xdr:cNvPr>
        <xdr:cNvSpPr/>
      </xdr:nvSpPr>
      <xdr:spPr>
        <a:xfrm>
          <a:off x="13731240" y="703072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113030</xdr:rowOff>
    </xdr:from>
    <xdr:ext cx="761365" cy="25908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13421995" y="6799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76200</xdr:rowOff>
    </xdr:from>
    <xdr:to>
      <xdr:col>68</xdr:col>
      <xdr:colOff>152400</xdr:colOff>
      <xdr:row>41</xdr:row>
      <xdr:rowOff>116205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12171680" y="7105650"/>
          <a:ext cx="8051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9525</xdr:rowOff>
    </xdr:from>
    <xdr:to>
      <xdr:col>68</xdr:col>
      <xdr:colOff>188595</xdr:colOff>
      <xdr:row>41</xdr:row>
      <xdr:rowOff>111125</xdr:rowOff>
    </xdr:to>
    <xdr:sp macro="" textlink="">
      <xdr:nvSpPr>
        <xdr:cNvPr id="391" name="フローチャート: 判断 390">
          <a:extLst>
            <a:ext uri="{FF2B5EF4-FFF2-40B4-BE49-F238E27FC236}">
              <a16:creationId xmlns:a16="http://schemas.microsoft.com/office/drawing/2014/main" id="{00000000-0008-0000-0600-000087010000}"/>
            </a:ext>
          </a:extLst>
        </xdr:cNvPr>
        <xdr:cNvSpPr/>
      </xdr:nvSpPr>
      <xdr:spPr>
        <a:xfrm>
          <a:off x="12926060" y="7038975"/>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39</xdr:row>
      <xdr:rowOff>121285</xdr:rowOff>
    </xdr:from>
    <xdr:ext cx="762000" cy="2584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12635865" y="6807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17780</xdr:rowOff>
    </xdr:from>
    <xdr:to>
      <xdr:col>64</xdr:col>
      <xdr:colOff>152400</xdr:colOff>
      <xdr:row>41</xdr:row>
      <xdr:rowOff>118745</xdr:rowOff>
    </xdr:to>
    <xdr:sp macro="" textlink="">
      <xdr:nvSpPr>
        <xdr:cNvPr id="393" name="フローチャート: 判断 392">
          <a:extLst>
            <a:ext uri="{FF2B5EF4-FFF2-40B4-BE49-F238E27FC236}">
              <a16:creationId xmlns:a16="http://schemas.microsoft.com/office/drawing/2014/main" id="{00000000-0008-0000-0600-000089010000}"/>
            </a:ext>
          </a:extLst>
        </xdr:cNvPr>
        <xdr:cNvSpPr/>
      </xdr:nvSpPr>
      <xdr:spPr>
        <a:xfrm>
          <a:off x="12120880" y="7047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128905</xdr:rowOff>
    </xdr:from>
    <xdr:ext cx="762000" cy="25908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11832590" y="6815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151257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1437132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188595</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135788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1365" cy="259080"/>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1278191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1197673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188595</xdr:colOff>
      <xdr:row>41</xdr:row>
      <xdr:rowOff>33655</xdr:rowOff>
    </xdr:from>
    <xdr:to>
      <xdr:col>81</xdr:col>
      <xdr:colOff>95250</xdr:colOff>
      <xdr:row>41</xdr:row>
      <xdr:rowOff>135255</xdr:rowOff>
    </xdr:to>
    <xdr:sp macro="" textlink="">
      <xdr:nvSpPr>
        <xdr:cNvPr id="400" name="楕円 399">
          <a:extLst>
            <a:ext uri="{FF2B5EF4-FFF2-40B4-BE49-F238E27FC236}">
              <a16:creationId xmlns:a16="http://schemas.microsoft.com/office/drawing/2014/main" id="{00000000-0008-0000-0600-000090010000}"/>
            </a:ext>
          </a:extLst>
        </xdr:cNvPr>
        <xdr:cNvSpPr/>
      </xdr:nvSpPr>
      <xdr:spPr>
        <a:xfrm>
          <a:off x="15276195" y="70631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6350</xdr:rowOff>
    </xdr:from>
    <xdr:ext cx="761365" cy="258445"/>
    <xdr:sp macro="" textlink="">
      <xdr:nvSpPr>
        <xdr:cNvPr id="401" name="公債費負担の状況該当値テキスト">
          <a:extLst>
            <a:ext uri="{FF2B5EF4-FFF2-40B4-BE49-F238E27FC236}">
              <a16:creationId xmlns:a16="http://schemas.microsoft.com/office/drawing/2014/main" id="{00000000-0008-0000-0600-000091010000}"/>
            </a:ext>
          </a:extLst>
        </xdr:cNvPr>
        <xdr:cNvSpPr txBox="1"/>
      </xdr:nvSpPr>
      <xdr:spPr>
        <a:xfrm>
          <a:off x="15409545" y="70358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41</xdr:row>
      <xdr:rowOff>73660</xdr:rowOff>
    </xdr:from>
    <xdr:to>
      <xdr:col>77</xdr:col>
      <xdr:colOff>95250</xdr:colOff>
      <xdr:row>42</xdr:row>
      <xdr:rowOff>3810</xdr:rowOff>
    </xdr:to>
    <xdr:sp macro="" textlink="">
      <xdr:nvSpPr>
        <xdr:cNvPr id="402" name="楕円 401">
          <a:extLst>
            <a:ext uri="{FF2B5EF4-FFF2-40B4-BE49-F238E27FC236}">
              <a16:creationId xmlns:a16="http://schemas.microsoft.com/office/drawing/2014/main" id="{00000000-0008-0000-0600-000092010000}"/>
            </a:ext>
          </a:extLst>
        </xdr:cNvPr>
        <xdr:cNvSpPr/>
      </xdr:nvSpPr>
      <xdr:spPr>
        <a:xfrm>
          <a:off x="14521815" y="71031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160020</xdr:rowOff>
    </xdr:from>
    <xdr:ext cx="736600" cy="259080"/>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14227175" y="7189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106045</xdr:rowOff>
    </xdr:from>
    <xdr:to>
      <xdr:col>73</xdr:col>
      <xdr:colOff>44450</xdr:colOff>
      <xdr:row>42</xdr:row>
      <xdr:rowOff>36195</xdr:rowOff>
    </xdr:to>
    <xdr:sp macro="" textlink="">
      <xdr:nvSpPr>
        <xdr:cNvPr id="404" name="楕円 403">
          <a:extLst>
            <a:ext uri="{FF2B5EF4-FFF2-40B4-BE49-F238E27FC236}">
              <a16:creationId xmlns:a16="http://schemas.microsoft.com/office/drawing/2014/main" id="{00000000-0008-0000-0600-000094010000}"/>
            </a:ext>
          </a:extLst>
        </xdr:cNvPr>
        <xdr:cNvSpPr/>
      </xdr:nvSpPr>
      <xdr:spPr>
        <a:xfrm>
          <a:off x="13731240" y="713549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20955</xdr:rowOff>
    </xdr:from>
    <xdr:ext cx="761365" cy="2584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13421995" y="72218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65405</xdr:rowOff>
    </xdr:from>
    <xdr:to>
      <xdr:col>68</xdr:col>
      <xdr:colOff>188595</xdr:colOff>
      <xdr:row>41</xdr:row>
      <xdr:rowOff>167005</xdr:rowOff>
    </xdr:to>
    <xdr:sp macro="" textlink="">
      <xdr:nvSpPr>
        <xdr:cNvPr id="406" name="楕円 405">
          <a:extLst>
            <a:ext uri="{FF2B5EF4-FFF2-40B4-BE49-F238E27FC236}">
              <a16:creationId xmlns:a16="http://schemas.microsoft.com/office/drawing/2014/main" id="{00000000-0008-0000-0600-000096010000}"/>
            </a:ext>
          </a:extLst>
        </xdr:cNvPr>
        <xdr:cNvSpPr/>
      </xdr:nvSpPr>
      <xdr:spPr>
        <a:xfrm>
          <a:off x="12926060" y="709485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41</xdr:row>
      <xdr:rowOff>151765</xdr:rowOff>
    </xdr:from>
    <xdr:ext cx="762000" cy="259080"/>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12635865"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8" name="楕円 407">
          <a:extLst>
            <a:ext uri="{FF2B5EF4-FFF2-40B4-BE49-F238E27FC236}">
              <a16:creationId xmlns:a16="http://schemas.microsoft.com/office/drawing/2014/main" id="{00000000-0008-0000-0600-000098010000}"/>
            </a:ext>
          </a:extLst>
        </xdr:cNvPr>
        <xdr:cNvSpPr/>
      </xdr:nvSpPr>
      <xdr:spPr>
        <a:xfrm>
          <a:off x="1212088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111760</xdr:rowOff>
    </xdr:from>
    <xdr:ext cx="762000" cy="2584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1832590" y="7141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600-00009A010000}"/>
            </a:ext>
          </a:extLst>
        </xdr:cNvPr>
        <xdr:cNvSpPr/>
      </xdr:nvSpPr>
      <xdr:spPr>
        <a:xfrm>
          <a:off x="11548745" y="120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275" cy="3092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2396470"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3794740"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600-00009D010000}"/>
            </a:ext>
          </a:extLst>
        </xdr:cNvPr>
        <xdr:cNvSpPr/>
      </xdr:nvSpPr>
      <xdr:spPr>
        <a:xfrm>
          <a:off x="16189325" y="146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600-00009E010000}"/>
            </a:ext>
          </a:extLst>
        </xdr:cNvPr>
        <xdr:cNvSpPr/>
      </xdr:nvSpPr>
      <xdr:spPr>
        <a:xfrm>
          <a:off x="16189325" y="165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600-00009F010000}"/>
            </a:ext>
          </a:extLst>
        </xdr:cNvPr>
        <xdr:cNvSpPr/>
      </xdr:nvSpPr>
      <xdr:spPr>
        <a:xfrm>
          <a:off x="17672685" y="146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600-0000A0010000}"/>
            </a:ext>
          </a:extLst>
        </xdr:cNvPr>
        <xdr:cNvSpPr/>
      </xdr:nvSpPr>
      <xdr:spPr>
        <a:xfrm>
          <a:off x="17672685" y="165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600-0000A1010000}"/>
            </a:ext>
          </a:extLst>
        </xdr:cNvPr>
        <xdr:cNvSpPr/>
      </xdr:nvSpPr>
      <xdr:spPr>
        <a:xfrm>
          <a:off x="18986500" y="146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600-0000A2010000}"/>
            </a:ext>
          </a:extLst>
        </xdr:cNvPr>
        <xdr:cNvSpPr/>
      </xdr:nvSpPr>
      <xdr:spPr>
        <a:xfrm>
          <a:off x="18986500" y="165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600-0000A3010000}"/>
            </a:ext>
          </a:extLst>
        </xdr:cNvPr>
        <xdr:cNvSpPr/>
      </xdr:nvSpPr>
      <xdr:spPr>
        <a:xfrm>
          <a:off x="11548745" y="196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16295370" y="196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16295370" y="196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188595</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6407765" y="228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　地方債の現在高や債務負担行為に基づく支出予定額等の減により、将来負担額が</a:t>
          </a:r>
          <a:r>
            <a:rPr kumimoji="1" lang="en-US" altLang="ja-JP" sz="1300">
              <a:solidFill>
                <a:schemeClr val="dk1"/>
              </a:solidFill>
              <a:effectLst/>
              <a:latin typeface="ＭＳ ゴシック"/>
              <a:ea typeface="ＭＳ ゴシック"/>
              <a:cs typeface="+mn-cs"/>
            </a:rPr>
            <a:t>486,081</a:t>
          </a:r>
          <a:r>
            <a:rPr kumimoji="1" lang="ja-JP" altLang="ja-JP" sz="1300">
              <a:solidFill>
                <a:schemeClr val="dk1"/>
              </a:solidFill>
              <a:effectLst/>
              <a:latin typeface="ＭＳ ゴシック"/>
              <a:ea typeface="ＭＳ ゴシック"/>
              <a:cs typeface="+mn-cs"/>
            </a:rPr>
            <a:t>千円減額となり、基金残高や特定歳入の増により、充当可能財源が</a:t>
          </a:r>
          <a:r>
            <a:rPr kumimoji="1" lang="en-US" altLang="ja-JP" sz="1300">
              <a:solidFill>
                <a:schemeClr val="dk1"/>
              </a:solidFill>
              <a:effectLst/>
              <a:latin typeface="ＭＳ ゴシック"/>
              <a:ea typeface="ＭＳ ゴシック"/>
              <a:cs typeface="+mn-cs"/>
            </a:rPr>
            <a:t>532,252</a:t>
          </a:r>
          <a:r>
            <a:rPr kumimoji="1" lang="ja-JP" altLang="ja-JP" sz="1300">
              <a:solidFill>
                <a:schemeClr val="dk1"/>
              </a:solidFill>
              <a:effectLst/>
              <a:latin typeface="ＭＳ ゴシック"/>
              <a:ea typeface="ＭＳ ゴシック"/>
              <a:cs typeface="+mn-cs"/>
            </a:rPr>
            <a:t>千円増額となったことから、将来負担額を充当可能財源等が上回り、将来負担比率は「</a:t>
          </a:r>
          <a:r>
            <a:rPr kumimoji="1" lang="en-US" altLang="ja-JP" sz="1300">
              <a:solidFill>
                <a:schemeClr val="dk1"/>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」となった。</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今後も、吉川美南駅東口周辺地区土地区画整理事業の推進や公共施設の長寿命化などの大規模事業において、市債を財源とする事業展開が見込まれることから、交付税措置のある地方債を活用するなど、将来負担に配慮した財政運営に努める。</a:t>
          </a:r>
          <a:endParaRPr lang="ja-JP" altLang="ja-JP" sz="1300">
            <a:effectLst/>
            <a:latin typeface="ＭＳ ゴシック"/>
            <a:ea typeface="ＭＳ ゴシック"/>
          </a:endParaRPr>
        </a:p>
      </xdr:txBody>
    </xdr:sp>
    <xdr:clientData/>
  </xdr:twoCellAnchor>
  <xdr:oneCellAnchor>
    <xdr:from>
      <xdr:col>61</xdr:col>
      <xdr:colOff>6350</xdr:colOff>
      <xdr:row>10</xdr:row>
      <xdr:rowOff>63500</xdr:rowOff>
    </xdr:from>
    <xdr:ext cx="297815" cy="22479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1510645" y="177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a:off x="11548745" y="438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1365"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870565"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6" name="直線コネクタ 425">
          <a:extLst>
            <a:ext uri="{FF2B5EF4-FFF2-40B4-BE49-F238E27FC236}">
              <a16:creationId xmlns:a16="http://schemas.microsoft.com/office/drawing/2014/main" id="{00000000-0008-0000-0600-0000AA010000}"/>
            </a:ext>
          </a:extLst>
        </xdr:cNvPr>
        <xdr:cNvCxnSpPr/>
      </xdr:nvCxnSpPr>
      <xdr:spPr>
        <a:xfrm>
          <a:off x="11548745" y="397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1365" cy="2584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870565" y="3837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8" name="直線コネクタ 427">
          <a:extLst>
            <a:ext uri="{FF2B5EF4-FFF2-40B4-BE49-F238E27FC236}">
              <a16:creationId xmlns:a16="http://schemas.microsoft.com/office/drawing/2014/main" id="{00000000-0008-0000-0600-0000AC010000}"/>
            </a:ext>
          </a:extLst>
        </xdr:cNvPr>
        <xdr:cNvCxnSpPr/>
      </xdr:nvCxnSpPr>
      <xdr:spPr>
        <a:xfrm>
          <a:off x="11548745" y="357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1365" cy="2584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870565" y="3435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11548745" y="317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1365" cy="259080"/>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10870565"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11548745" y="277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1365" cy="259080"/>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10870565" y="263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11548745" y="237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1365" cy="2584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10870565" y="222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11548745" y="196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600-0000B5010000}"/>
            </a:ext>
          </a:extLst>
        </xdr:cNvPr>
        <xdr:cNvSpPr/>
      </xdr:nvSpPr>
      <xdr:spPr>
        <a:xfrm>
          <a:off x="11548745" y="196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95250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flipV="1">
          <a:off x="15320645" y="2370455"/>
          <a:ext cx="0" cy="16681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67310</xdr:rowOff>
    </xdr:from>
    <xdr:ext cx="761365" cy="259080"/>
    <xdr:sp macro="" textlink="">
      <xdr:nvSpPr>
        <xdr:cNvPr id="439" name="将来負担の状況最小値テキスト">
          <a:extLst>
            <a:ext uri="{FF2B5EF4-FFF2-40B4-BE49-F238E27FC236}">
              <a16:creationId xmlns:a16="http://schemas.microsoft.com/office/drawing/2014/main" id="{00000000-0008-0000-0600-0000B7010000}"/>
            </a:ext>
          </a:extLst>
        </xdr:cNvPr>
        <xdr:cNvSpPr txBox="1"/>
      </xdr:nvSpPr>
      <xdr:spPr>
        <a:xfrm>
          <a:off x="15409545" y="4010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124.4</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95250</xdr:rowOff>
    </xdr:from>
    <xdr:to>
      <xdr:col>81</xdr:col>
      <xdr:colOff>133350</xdr:colOff>
      <xdr:row>23</xdr:row>
      <xdr:rowOff>95250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15252700" y="40386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1365" cy="258445"/>
    <xdr:sp macro="" textlink="">
      <xdr:nvSpPr>
        <xdr:cNvPr id="441" name="将来負担の状況最大値テキスト">
          <a:extLst>
            <a:ext uri="{FF2B5EF4-FFF2-40B4-BE49-F238E27FC236}">
              <a16:creationId xmlns:a16="http://schemas.microsoft.com/office/drawing/2014/main" id="{00000000-0008-0000-0600-0000B9010000}"/>
            </a:ext>
          </a:extLst>
        </xdr:cNvPr>
        <xdr:cNvSpPr txBox="1"/>
      </xdr:nvSpPr>
      <xdr:spPr>
        <a:xfrm>
          <a:off x="15409545" y="21139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15252700" y="23704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130175</xdr:rowOff>
    </xdr:from>
    <xdr:to>
      <xdr:col>72</xdr:col>
      <xdr:colOff>188595</xdr:colOff>
      <xdr:row>17</xdr:row>
      <xdr:rowOff>31115</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flipV="1">
          <a:off x="12976860" y="2701925"/>
          <a:ext cx="790575"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124460</xdr:rowOff>
    </xdr:from>
    <xdr:ext cx="761365" cy="259080"/>
    <xdr:sp macro="" textlink="">
      <xdr:nvSpPr>
        <xdr:cNvPr id="444" name="将来負担の状況平均値テキスト">
          <a:extLst>
            <a:ext uri="{FF2B5EF4-FFF2-40B4-BE49-F238E27FC236}">
              <a16:creationId xmlns:a16="http://schemas.microsoft.com/office/drawing/2014/main" id="{00000000-0008-0000-0600-0000BC010000}"/>
            </a:ext>
          </a:extLst>
        </xdr:cNvPr>
        <xdr:cNvSpPr txBox="1"/>
      </xdr:nvSpPr>
      <xdr:spPr>
        <a:xfrm>
          <a:off x="15409545" y="235331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13</xdr:row>
      <xdr:rowOff>152400</xdr:rowOff>
    </xdr:from>
    <xdr:to>
      <xdr:col>81</xdr:col>
      <xdr:colOff>95250</xdr:colOff>
      <xdr:row>14</xdr:row>
      <xdr:rowOff>82550</xdr:rowOff>
    </xdr:to>
    <xdr:sp macro="" textlink="">
      <xdr:nvSpPr>
        <xdr:cNvPr id="445" name="フローチャート: 判断 444">
          <a:extLst>
            <a:ext uri="{FF2B5EF4-FFF2-40B4-BE49-F238E27FC236}">
              <a16:creationId xmlns:a16="http://schemas.microsoft.com/office/drawing/2014/main" id="{00000000-0008-0000-0600-0000BD010000}"/>
            </a:ext>
          </a:extLst>
        </xdr:cNvPr>
        <xdr:cNvSpPr/>
      </xdr:nvSpPr>
      <xdr:spPr>
        <a:xfrm>
          <a:off x="15276195" y="23812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17</xdr:row>
      <xdr:rowOff>13970</xdr:rowOff>
    </xdr:from>
    <xdr:to>
      <xdr:col>68</xdr:col>
      <xdr:colOff>152400</xdr:colOff>
      <xdr:row>17</xdr:row>
      <xdr:rowOff>31115</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2171680" y="2928620"/>
          <a:ext cx="8051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14</xdr:row>
      <xdr:rowOff>69850</xdr:rowOff>
    </xdr:from>
    <xdr:to>
      <xdr:col>77</xdr:col>
      <xdr:colOff>95250</xdr:colOff>
      <xdr:row>14</xdr:row>
      <xdr:rowOff>171450</xdr:rowOff>
    </xdr:to>
    <xdr:sp macro="" textlink="">
      <xdr:nvSpPr>
        <xdr:cNvPr id="447" name="フローチャート: 判断 446">
          <a:extLst>
            <a:ext uri="{FF2B5EF4-FFF2-40B4-BE49-F238E27FC236}">
              <a16:creationId xmlns:a16="http://schemas.microsoft.com/office/drawing/2014/main" id="{00000000-0008-0000-0600-0000BF010000}"/>
            </a:ext>
          </a:extLst>
        </xdr:cNvPr>
        <xdr:cNvSpPr/>
      </xdr:nvSpPr>
      <xdr:spPr>
        <a:xfrm>
          <a:off x="14521815" y="24701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10160</xdr:rowOff>
    </xdr:from>
    <xdr:ext cx="736600" cy="25908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14227175" y="2239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3731240" y="259334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133350</xdr:rowOff>
    </xdr:from>
    <xdr:ext cx="761365" cy="2584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13421995" y="23622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44450</xdr:rowOff>
    </xdr:from>
    <xdr:to>
      <xdr:col>68</xdr:col>
      <xdr:colOff>188595</xdr:colOff>
      <xdr:row>15</xdr:row>
      <xdr:rowOff>146050</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2926060" y="261620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13</xdr:row>
      <xdr:rowOff>156210</xdr:rowOff>
    </xdr:from>
    <xdr:ext cx="762000" cy="2584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12635865" y="2385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72390</xdr:rowOff>
    </xdr:from>
    <xdr:to>
      <xdr:col>64</xdr:col>
      <xdr:colOff>152400</xdr:colOff>
      <xdr:row>16</xdr:row>
      <xdr:rowOff>2540</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212088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12700</xdr:rowOff>
    </xdr:from>
    <xdr:ext cx="762000" cy="259080"/>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11832590" y="241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151257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1437132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188595</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135788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1365" cy="259080"/>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1278191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11976735"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72</xdr:col>
      <xdr:colOff>152400</xdr:colOff>
      <xdr:row>15</xdr:row>
      <xdr:rowOff>79375</xdr:rowOff>
    </xdr:from>
    <xdr:to>
      <xdr:col>73</xdr:col>
      <xdr:colOff>44450</xdr:colOff>
      <xdr:row>16</xdr:row>
      <xdr:rowOff>9525</xdr:rowOff>
    </xdr:to>
    <xdr:sp macro="" textlink="">
      <xdr:nvSpPr>
        <xdr:cNvPr id="460" name="楕円 459">
          <a:extLst>
            <a:ext uri="{FF2B5EF4-FFF2-40B4-BE49-F238E27FC236}">
              <a16:creationId xmlns:a16="http://schemas.microsoft.com/office/drawing/2014/main" id="{00000000-0008-0000-0600-0000CC010000}"/>
            </a:ext>
          </a:extLst>
        </xdr:cNvPr>
        <xdr:cNvSpPr/>
      </xdr:nvSpPr>
      <xdr:spPr>
        <a:xfrm>
          <a:off x="13731240" y="265112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166370</xdr:rowOff>
    </xdr:from>
    <xdr:ext cx="761365" cy="2584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3421995" y="2738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151765</xdr:rowOff>
    </xdr:from>
    <xdr:to>
      <xdr:col>68</xdr:col>
      <xdr:colOff>188595</xdr:colOff>
      <xdr:row>17</xdr:row>
      <xdr:rowOff>81915</xdr:rowOff>
    </xdr:to>
    <xdr:sp macro="" textlink="">
      <xdr:nvSpPr>
        <xdr:cNvPr id="462" name="楕円 461">
          <a:extLst>
            <a:ext uri="{FF2B5EF4-FFF2-40B4-BE49-F238E27FC236}">
              <a16:creationId xmlns:a16="http://schemas.microsoft.com/office/drawing/2014/main" id="{00000000-0008-0000-0600-0000CE010000}"/>
            </a:ext>
          </a:extLst>
        </xdr:cNvPr>
        <xdr:cNvSpPr/>
      </xdr:nvSpPr>
      <xdr:spPr>
        <a:xfrm>
          <a:off x="12926060" y="289496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17</xdr:row>
      <xdr:rowOff>66675</xdr:rowOff>
    </xdr:from>
    <xdr:ext cx="762000" cy="2584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2635865" y="2981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134620</xdr:rowOff>
    </xdr:from>
    <xdr:to>
      <xdr:col>64</xdr:col>
      <xdr:colOff>152400</xdr:colOff>
      <xdr:row>17</xdr:row>
      <xdr:rowOff>64770</xdr:rowOff>
    </xdr:to>
    <xdr:sp macro="" textlink="">
      <xdr:nvSpPr>
        <xdr:cNvPr id="464" name="楕円 463">
          <a:extLst>
            <a:ext uri="{FF2B5EF4-FFF2-40B4-BE49-F238E27FC236}">
              <a16:creationId xmlns:a16="http://schemas.microsoft.com/office/drawing/2014/main" id="{00000000-0008-0000-0600-0000D0010000}"/>
            </a:ext>
          </a:extLst>
        </xdr:cNvPr>
        <xdr:cNvSpPr/>
      </xdr:nvSpPr>
      <xdr:spPr>
        <a:xfrm>
          <a:off x="12120880" y="287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49530</xdr:rowOff>
    </xdr:from>
    <xdr:ext cx="762000" cy="259080"/>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1832590" y="296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埼玉県吉川市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73,001
71,139
31.66
27,113,799
25,832,983
1,102,150
14,326,003
23,495,448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700-000012000000}"/>
            </a:ext>
          </a:extLst>
        </xdr:cNvPr>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700-000013000000}"/>
            </a:ext>
          </a:extLst>
        </xdr:cNvPr>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700-000016000000}"/>
            </a:ext>
          </a:extLst>
        </xdr:cNvPr>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700-000017000000}"/>
            </a:ext>
          </a:extLst>
        </xdr:cNvPr>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700-000018000000}"/>
            </a:ext>
          </a:extLst>
        </xdr:cNvPr>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700-000019000000}"/>
            </a:ext>
          </a:extLst>
        </xdr:cNvPr>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700-00001D000000}"/>
            </a:ext>
          </a:extLst>
        </xdr:cNvPr>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3754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3754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3754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3754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700-000028000000}"/>
            </a:ext>
          </a:extLst>
        </xdr:cNvPr>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a:extLst>
            <a:ext uri="{FF2B5EF4-FFF2-40B4-BE49-F238E27FC236}">
              <a16:creationId xmlns:a16="http://schemas.microsoft.com/office/drawing/2014/main" id="{00000000-0008-0000-0700-000029000000}"/>
            </a:ext>
          </a:extLst>
        </xdr:cNvPr>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700-00002A000000}"/>
            </a:ext>
          </a:extLst>
        </xdr:cNvPr>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a:extLst>
            <a:ext uri="{FF2B5EF4-FFF2-40B4-BE49-F238E27FC236}">
              <a16:creationId xmlns:a16="http://schemas.microsoft.com/office/drawing/2014/main" id="{00000000-0008-0000-0700-00002B000000}"/>
            </a:ext>
          </a:extLst>
        </xdr:cNvPr>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700-00002C000000}"/>
            </a:ext>
          </a:extLst>
        </xdr:cNvPr>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a:ea typeface="ＭＳ ゴシック"/>
              <a:cs typeface="+mn-cs"/>
            </a:rPr>
            <a:t>よしかわ行財政改革推進プランなどの取組により、職員数や各種手当を見直し、さらには市民交流センターおあしすの指定管理者制度導入などを行ってきたが、人口増加等に伴う事務量の増加などにより、人件費は増加傾向である</a:t>
          </a:r>
          <a:r>
            <a:rPr kumimoji="1" lang="ja-JP" altLang="en-US" sz="1300">
              <a:solidFill>
                <a:schemeClr val="dk1"/>
              </a:solidFill>
              <a:effectLst/>
              <a:latin typeface="ＭＳ ゴシック"/>
              <a:ea typeface="ＭＳ ゴシック"/>
              <a:cs typeface="+mn-cs"/>
            </a:rPr>
            <a:t>。しかし、</a:t>
          </a:r>
          <a:r>
            <a:rPr kumimoji="1" lang="ja-JP" altLang="ja-JP" sz="1300">
              <a:solidFill>
                <a:schemeClr val="dk1"/>
              </a:solidFill>
              <a:effectLst/>
              <a:latin typeface="ＭＳ ゴシック"/>
              <a:ea typeface="ＭＳ ゴシック"/>
              <a:cs typeface="+mn-cs"/>
            </a:rPr>
            <a:t>令和</a:t>
          </a:r>
          <a:r>
            <a:rPr kumimoji="1" lang="ja-JP" altLang="en-US" sz="1300">
              <a:solidFill>
                <a:schemeClr val="dk1"/>
              </a:solidFill>
              <a:effectLst/>
              <a:latin typeface="ＭＳ ゴシック"/>
              <a:ea typeface="ＭＳ ゴシック"/>
              <a:cs typeface="+mn-cs"/>
            </a:rPr>
            <a:t>４</a:t>
          </a:r>
          <a:r>
            <a:rPr kumimoji="1" lang="ja-JP" altLang="ja-JP" sz="1300">
              <a:solidFill>
                <a:schemeClr val="dk1"/>
              </a:solidFill>
              <a:effectLst/>
              <a:latin typeface="ＭＳ ゴシック"/>
              <a:ea typeface="ＭＳ ゴシック"/>
              <a:cs typeface="+mn-cs"/>
            </a:rPr>
            <a:t>年度</a:t>
          </a:r>
          <a:r>
            <a:rPr kumimoji="1" lang="ja-JP" altLang="en-US" sz="1300">
              <a:solidFill>
                <a:schemeClr val="dk1"/>
              </a:solidFill>
              <a:effectLst/>
              <a:latin typeface="ＭＳ ゴシック"/>
              <a:ea typeface="ＭＳ ゴシック"/>
              <a:cs typeface="+mn-cs"/>
            </a:rPr>
            <a:t>における</a:t>
          </a:r>
          <a:r>
            <a:rPr kumimoji="1" lang="ja-JP" altLang="ja-JP" sz="1300">
              <a:solidFill>
                <a:schemeClr val="dk1"/>
              </a:solidFill>
              <a:effectLst/>
              <a:latin typeface="ＭＳ ゴシック"/>
              <a:ea typeface="ＭＳ ゴシック"/>
              <a:cs typeface="+mn-cs"/>
            </a:rPr>
            <a:t>人件費に</a:t>
          </a:r>
          <a:r>
            <a:rPr kumimoji="1" lang="ja-JP" altLang="en-US" sz="1300">
              <a:solidFill>
                <a:schemeClr val="dk1"/>
              </a:solidFill>
              <a:effectLst/>
              <a:latin typeface="ＭＳ ゴシック"/>
              <a:ea typeface="ＭＳ ゴシック"/>
              <a:cs typeface="+mn-cs"/>
            </a:rPr>
            <a:t>ついて</a:t>
          </a:r>
          <a:r>
            <a:rPr kumimoji="1" lang="ja-JP" altLang="ja-JP" sz="1300">
              <a:solidFill>
                <a:schemeClr val="dk1"/>
              </a:solidFill>
              <a:effectLst/>
              <a:latin typeface="ＭＳ ゴシック"/>
              <a:ea typeface="ＭＳ ゴシック"/>
              <a:cs typeface="+mn-cs"/>
            </a:rPr>
            <a:t>は、職員数の増等により基本給が増額となったものの、その他の手当や退職金が減額となり、</a:t>
          </a:r>
          <a:r>
            <a:rPr kumimoji="1" lang="ja-JP" altLang="en-US" sz="1300">
              <a:solidFill>
                <a:schemeClr val="dk1"/>
              </a:solidFill>
              <a:effectLst/>
              <a:latin typeface="ＭＳ ゴシック"/>
              <a:ea typeface="ＭＳ ゴシック"/>
              <a:cs typeface="+mn-cs"/>
            </a:rPr>
            <a:t>人件費</a:t>
          </a:r>
          <a:r>
            <a:rPr kumimoji="1" lang="ja-JP" altLang="ja-JP" sz="1300">
              <a:solidFill>
                <a:schemeClr val="dk1"/>
              </a:solidFill>
              <a:effectLst/>
              <a:latin typeface="ＭＳ ゴシック"/>
              <a:ea typeface="ＭＳ ゴシック"/>
              <a:cs typeface="+mn-cs"/>
            </a:rPr>
            <a:t>全体</a:t>
          </a:r>
          <a:r>
            <a:rPr kumimoji="1" lang="ja-JP" altLang="en-US" sz="1300">
              <a:solidFill>
                <a:schemeClr val="dk1"/>
              </a:solidFill>
              <a:effectLst/>
              <a:latin typeface="ＭＳ ゴシック"/>
              <a:ea typeface="ＭＳ ゴシック"/>
              <a:cs typeface="+mn-cs"/>
            </a:rPr>
            <a:t>では減少となった</a:t>
          </a:r>
          <a:r>
            <a:rPr kumimoji="1" lang="ja-JP" altLang="ja-JP" sz="1300">
              <a:solidFill>
                <a:schemeClr val="dk1"/>
              </a:solidFill>
              <a:effectLst/>
              <a:latin typeface="ＭＳ ゴシック"/>
              <a:ea typeface="ＭＳ ゴシック"/>
              <a:cs typeface="+mn-cs"/>
            </a:rPr>
            <a:t>。</a:t>
          </a:r>
          <a:endParaRPr lang="ja-JP" altLang="ja-JP" sz="1300">
            <a:effectLst/>
            <a:latin typeface="ＭＳ ゴシック"/>
            <a:ea typeface="ＭＳ ゴシック"/>
          </a:endParaRPr>
        </a:p>
      </xdr:txBody>
    </xdr:sp>
    <xdr:clientData/>
  </xdr:twoCellAnchor>
  <xdr:oneCellAnchor>
    <xdr:from>
      <xdr:col>3</xdr:col>
      <xdr:colOff>123825</xdr:colOff>
      <xdr:row>29</xdr:row>
      <xdr:rowOff>107950</xdr:rowOff>
    </xdr:from>
    <xdr:ext cx="298450" cy="22542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368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179705</xdr:colOff>
      <xdr:row>41</xdr:row>
      <xdr:rowOff>146050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01040" y="717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7365" cy="259080"/>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368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179705</xdr:colOff>
      <xdr:row>39</xdr:row>
      <xdr:rowOff>107950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01040" y="679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7365" cy="259080"/>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368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179705</xdr:colOff>
      <xdr:row>37</xdr:row>
      <xdr:rowOff>69850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01040" y="641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7365" cy="2584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368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179705</xdr:colOff>
      <xdr:row>35</xdr:row>
      <xdr:rowOff>31750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01040" y="603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7365" cy="259080"/>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368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179705</xdr:colOff>
      <xdr:row>32</xdr:row>
      <xdr:rowOff>165100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01040" y="565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7365" cy="259080"/>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368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23368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60" name="人件費グラフ枠">
          <a:extLst>
            <a:ext uri="{FF2B5EF4-FFF2-40B4-BE49-F238E27FC236}">
              <a16:creationId xmlns:a16="http://schemas.microsoft.com/office/drawing/2014/main" id="{00000000-0008-0000-0700-00003C000000}"/>
            </a:ext>
          </a:extLst>
        </xdr:cNvPr>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4338320" y="578104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125730</xdr:rowOff>
    </xdr:from>
    <xdr:ext cx="762000" cy="259080"/>
    <xdr:sp macro="" textlink="">
      <xdr:nvSpPr>
        <xdr:cNvPr id="62" name="人件費最小値テキスト">
          <a:extLst>
            <a:ext uri="{FF2B5EF4-FFF2-40B4-BE49-F238E27FC236}">
              <a16:creationId xmlns:a16="http://schemas.microsoft.com/office/drawing/2014/main" id="{00000000-0008-0000-0700-00003E000000}"/>
            </a:ext>
          </a:extLst>
        </xdr:cNvPr>
        <xdr:cNvSpPr txBox="1"/>
      </xdr:nvSpPr>
      <xdr:spPr>
        <a:xfrm>
          <a:off x="4427220" y="715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269740" y="71831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38100</xdr:rowOff>
    </xdr:from>
    <xdr:ext cx="762000" cy="259080"/>
    <xdr:sp macro="" textlink="">
      <xdr:nvSpPr>
        <xdr:cNvPr id="64" name="人件費最大値テキスト">
          <a:extLst>
            <a:ext uri="{FF2B5EF4-FFF2-40B4-BE49-F238E27FC236}">
              <a16:creationId xmlns:a16="http://schemas.microsoft.com/office/drawing/2014/main" id="{00000000-0008-0000-0700-000040000000}"/>
            </a:ext>
          </a:extLst>
        </xdr:cNvPr>
        <xdr:cNvSpPr txBox="1"/>
      </xdr:nvSpPr>
      <xdr:spPr>
        <a:xfrm>
          <a:off x="4427220" y="5524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4269740" y="57810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35</xdr:row>
      <xdr:rowOff>123190</xdr:rowOff>
    </xdr:from>
    <xdr:to>
      <xdr:col>24</xdr:col>
      <xdr:colOff>25400</xdr:colOff>
      <xdr:row>35</xdr:row>
      <xdr:rowOff>146050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3594100" y="6123940"/>
          <a:ext cx="7442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93980</xdr:rowOff>
    </xdr:from>
    <xdr:ext cx="762000" cy="259080"/>
    <xdr:sp macro="" textlink="">
      <xdr:nvSpPr>
        <xdr:cNvPr id="67" name="人件費平均値テキスト">
          <a:extLst>
            <a:ext uri="{FF2B5EF4-FFF2-40B4-BE49-F238E27FC236}">
              <a16:creationId xmlns:a16="http://schemas.microsoft.com/office/drawing/2014/main" id="{00000000-0008-0000-0700-000043000000}"/>
            </a:ext>
          </a:extLst>
        </xdr:cNvPr>
        <xdr:cNvSpPr txBox="1"/>
      </xdr:nvSpPr>
      <xdr:spPr>
        <a:xfrm>
          <a:off x="4427220" y="6266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4307840" y="62941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123190</xdr:rowOff>
    </xdr:from>
    <xdr:to>
      <xdr:col>19</xdr:col>
      <xdr:colOff>179705</xdr:colOff>
      <xdr:row>36</xdr:row>
      <xdr:rowOff>119380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794000" y="6123940"/>
          <a:ext cx="8001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3550920" y="62484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162560</xdr:rowOff>
    </xdr:from>
    <xdr:ext cx="735965" cy="259080"/>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3241040" y="63347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35560</xdr:rowOff>
    </xdr:from>
    <xdr:to>
      <xdr:col>15</xdr:col>
      <xdr:colOff>98425</xdr:colOff>
      <xdr:row>36</xdr:row>
      <xdr:rowOff>119380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986280" y="6207760"/>
          <a:ext cx="80772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2743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82550</xdr:rowOff>
    </xdr:from>
    <xdr:ext cx="7620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2453640"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35560</xdr:rowOff>
    </xdr:from>
    <xdr:to>
      <xdr:col>11</xdr:col>
      <xdr:colOff>9525</xdr:colOff>
      <xdr:row>36</xdr:row>
      <xdr:rowOff>58420</xdr:rowOff>
    </xdr:to>
    <xdr:cxnSp macro="">
      <xdr:nvCxnSpPr>
        <xdr:cNvPr id="75" name="直線コネクタ 74">
          <a:extLst>
            <a:ext uri="{FF2B5EF4-FFF2-40B4-BE49-F238E27FC236}">
              <a16:creationId xmlns:a16="http://schemas.microsoft.com/office/drawing/2014/main" id="{00000000-0008-0000-0700-00004B000000}"/>
            </a:ext>
          </a:extLst>
        </xdr:cNvPr>
        <xdr:cNvCxnSpPr/>
      </xdr:nvCxnSpPr>
      <xdr:spPr>
        <a:xfrm flipV="1">
          <a:off x="1198880" y="6207760"/>
          <a:ext cx="7874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955800" y="62484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162560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645920" y="633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700-00004E000000}"/>
            </a:ext>
          </a:extLst>
        </xdr:cNvPr>
        <xdr:cNvSpPr/>
      </xdr:nvSpPr>
      <xdr:spPr>
        <a:xfrm>
          <a:off x="114808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13970</xdr:rowOff>
    </xdr:from>
    <xdr:ext cx="761365"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858520" y="6357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1365" cy="25908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41427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1365"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4061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1365" cy="259080"/>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10033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4307840" y="60960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111760</xdr:rowOff>
    </xdr:from>
    <xdr:ext cx="762000" cy="258445"/>
    <xdr:sp macro="" textlink="">
      <xdr:nvSpPr>
        <xdr:cNvPr id="86" name="人件費該当値テキスト">
          <a:extLst>
            <a:ext uri="{FF2B5EF4-FFF2-40B4-BE49-F238E27FC236}">
              <a16:creationId xmlns:a16="http://schemas.microsoft.com/office/drawing/2014/main" id="{00000000-0008-0000-0700-000056000000}"/>
            </a:ext>
          </a:extLst>
        </xdr:cNvPr>
        <xdr:cNvSpPr txBox="1"/>
      </xdr:nvSpPr>
      <xdr:spPr>
        <a:xfrm>
          <a:off x="4427220" y="5941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72390</xdr:rowOff>
    </xdr:from>
    <xdr:to>
      <xdr:col>20</xdr:col>
      <xdr:colOff>38100</xdr:colOff>
      <xdr:row>36</xdr:row>
      <xdr:rowOff>2540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3550920" y="60731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12700</xdr:rowOff>
    </xdr:from>
    <xdr:ext cx="735965" cy="259080"/>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3241040" y="58420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2743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8890</xdr:rowOff>
    </xdr:from>
    <xdr:ext cx="762000" cy="2584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2453640" y="6009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955800" y="61569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96520</xdr:rowOff>
    </xdr:from>
    <xdr:ext cx="762000" cy="259080"/>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1645920" y="592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a:extLst>
            <a:ext uri="{FF2B5EF4-FFF2-40B4-BE49-F238E27FC236}">
              <a16:creationId xmlns:a16="http://schemas.microsoft.com/office/drawing/2014/main" id="{00000000-0008-0000-0700-00005D000000}"/>
            </a:ext>
          </a:extLst>
        </xdr:cNvPr>
        <xdr:cNvSpPr/>
      </xdr:nvSpPr>
      <xdr:spPr>
        <a:xfrm>
          <a:off x="114808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119380</xdr:rowOff>
    </xdr:from>
    <xdr:ext cx="761365" cy="259080"/>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858520" y="5948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700-000065000000}"/>
            </a:ext>
          </a:extLst>
        </xdr:cNvPr>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700-000066000000}"/>
            </a:ext>
          </a:extLst>
        </xdr:cNvPr>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700-000067000000}"/>
            </a:ext>
          </a:extLst>
        </xdr:cNvPr>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700-000068000000}"/>
            </a:ext>
          </a:extLst>
        </xdr:cNvPr>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　市民交流センターおあしすの指定管理者制度導入や、ＰＦＩ方式による学校給食センター運営委託料などにより、人件費の一部が物件費に振り替わったことで、物件費が類似団体を上回る状況で推移してい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今後も引き続き、行財政改革の取組による事務経費の節減や、民間活用も含めた効率的な行政運営に努める。</a:t>
          </a:r>
          <a:endParaRPr lang="ja-JP" altLang="ja-JP" sz="1300">
            <a:effectLst/>
            <a:latin typeface="ＭＳ ゴシック"/>
            <a:ea typeface="ＭＳ ゴシック"/>
          </a:endParaRPr>
        </a:p>
      </xdr:txBody>
    </xdr:sp>
    <xdr:clientData/>
  </xdr:twoCellAnchor>
  <xdr:oneCellAnchor>
    <xdr:from>
      <xdr:col>62</xdr:col>
      <xdr:colOff>6350</xdr:colOff>
      <xdr:row>9</xdr:row>
      <xdr:rowOff>107950</xdr:rowOff>
    </xdr:from>
    <xdr:ext cx="297815" cy="22542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114806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073912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11186160" y="3670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7365" cy="2584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073912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11186160" y="3213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7365" cy="2584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073912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11186160" y="2755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7365" cy="2584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073912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11186160" y="2298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7365" cy="2584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073912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1073912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700-000077000000}"/>
            </a:ext>
          </a:extLst>
        </xdr:cNvPr>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140970</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14843760" y="2198370"/>
          <a:ext cx="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21</xdr:row>
      <xdr:rowOff>41910</xdr:rowOff>
    </xdr:from>
    <xdr:ext cx="762000" cy="258445"/>
    <xdr:sp macro="" textlink="">
      <xdr:nvSpPr>
        <xdr:cNvPr id="121" name="物件費最小値テキスト">
          <a:extLst>
            <a:ext uri="{FF2B5EF4-FFF2-40B4-BE49-F238E27FC236}">
              <a16:creationId xmlns:a16="http://schemas.microsoft.com/office/drawing/2014/main" id="{00000000-0008-0000-0700-000079000000}"/>
            </a:ext>
          </a:extLst>
        </xdr:cNvPr>
        <xdr:cNvSpPr txBox="1"/>
      </xdr:nvSpPr>
      <xdr:spPr>
        <a:xfrm>
          <a:off x="14915515" y="3642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25.0</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69850</xdr:rowOff>
    </xdr:from>
    <xdr:to>
      <xdr:col>82</xdr:col>
      <xdr:colOff>179705</xdr:colOff>
      <xdr:row>21</xdr:row>
      <xdr:rowOff>69850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14754860" y="36703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11</xdr:row>
      <xdr:rowOff>55880</xdr:rowOff>
    </xdr:from>
    <xdr:ext cx="762000" cy="259080"/>
    <xdr:sp macro="" textlink="">
      <xdr:nvSpPr>
        <xdr:cNvPr id="123" name="物件費最大値テキスト">
          <a:extLst>
            <a:ext uri="{FF2B5EF4-FFF2-40B4-BE49-F238E27FC236}">
              <a16:creationId xmlns:a16="http://schemas.microsoft.com/office/drawing/2014/main" id="{00000000-0008-0000-0700-00007B000000}"/>
            </a:ext>
          </a:extLst>
        </xdr:cNvPr>
        <xdr:cNvSpPr txBox="1"/>
      </xdr:nvSpPr>
      <xdr:spPr>
        <a:xfrm>
          <a:off x="14915515" y="1941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140970</xdr:rowOff>
    </xdr:from>
    <xdr:to>
      <xdr:col>82</xdr:col>
      <xdr:colOff>179705</xdr:colOff>
      <xdr:row>12</xdr:row>
      <xdr:rowOff>140970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4754860" y="219837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113030</xdr:rowOff>
    </xdr:from>
    <xdr:to>
      <xdr:col>82</xdr:col>
      <xdr:colOff>107950</xdr:colOff>
      <xdr:row>17</xdr:row>
      <xdr:rowOff>69850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4086840" y="2856230"/>
          <a:ext cx="75692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15</xdr:row>
      <xdr:rowOff>106680</xdr:rowOff>
    </xdr:from>
    <xdr:ext cx="762000" cy="259080"/>
    <xdr:sp macro="" textlink="">
      <xdr:nvSpPr>
        <xdr:cNvPr id="126" name="物件費平均値テキスト">
          <a:extLst>
            <a:ext uri="{FF2B5EF4-FFF2-40B4-BE49-F238E27FC236}">
              <a16:creationId xmlns:a16="http://schemas.microsoft.com/office/drawing/2014/main" id="{00000000-0008-0000-0700-00007E000000}"/>
            </a:ext>
          </a:extLst>
        </xdr:cNvPr>
        <xdr:cNvSpPr txBox="1"/>
      </xdr:nvSpPr>
      <xdr:spPr>
        <a:xfrm>
          <a:off x="14915515" y="2678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90170</xdr:rowOff>
    </xdr:from>
    <xdr:to>
      <xdr:col>82</xdr:col>
      <xdr:colOff>158750</xdr:colOff>
      <xdr:row>17</xdr:row>
      <xdr:rowOff>20320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479296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16</xdr:row>
      <xdr:rowOff>113030</xdr:rowOff>
    </xdr:from>
    <xdr:to>
      <xdr:col>78</xdr:col>
      <xdr:colOff>69850</xdr:colOff>
      <xdr:row>17</xdr:row>
      <xdr:rowOff>97790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3298170" y="2856230"/>
          <a:ext cx="78867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151765</xdr:rowOff>
    </xdr:from>
    <xdr:to>
      <xdr:col>78</xdr:col>
      <xdr:colOff>120650</xdr:colOff>
      <xdr:row>16</xdr:row>
      <xdr:rowOff>81915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4036040" y="272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92075</xdr:rowOff>
    </xdr:from>
    <xdr:ext cx="735965"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3746480" y="24923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97790</xdr:rowOff>
    </xdr:from>
    <xdr:to>
      <xdr:col>73</xdr:col>
      <xdr:colOff>179705</xdr:colOff>
      <xdr:row>18</xdr:row>
      <xdr:rowOff>99695</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2491720" y="3012440"/>
          <a:ext cx="80645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3248640" y="27508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119380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2938760" y="251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81280</xdr:rowOff>
    </xdr:from>
    <xdr:to>
      <xdr:col>69</xdr:col>
      <xdr:colOff>92075</xdr:colOff>
      <xdr:row>18</xdr:row>
      <xdr:rowOff>99695</xdr:rowOff>
    </xdr:to>
    <xdr:cxnSp macro="">
      <xdr:nvCxnSpPr>
        <xdr:cNvPr id="134" name="直線コネクタ 133">
          <a:extLst>
            <a:ext uri="{FF2B5EF4-FFF2-40B4-BE49-F238E27FC236}">
              <a16:creationId xmlns:a16="http://schemas.microsoft.com/office/drawing/2014/main" id="{00000000-0008-0000-0700-000086000000}"/>
            </a:ext>
          </a:extLst>
        </xdr:cNvPr>
        <xdr:cNvCxnSpPr/>
      </xdr:nvCxnSpPr>
      <xdr:spPr>
        <a:xfrm>
          <a:off x="11684000" y="3167380"/>
          <a:ext cx="80772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71755</xdr:rowOff>
    </xdr:from>
    <xdr:to>
      <xdr:col>69</xdr:col>
      <xdr:colOff>142875</xdr:colOff>
      <xdr:row>17</xdr:row>
      <xdr:rowOff>1905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2440920" y="28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12065</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2151360" y="258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62230</xdr:rowOff>
    </xdr:from>
    <xdr:to>
      <xdr:col>65</xdr:col>
      <xdr:colOff>53975</xdr:colOff>
      <xdr:row>16</xdr:row>
      <xdr:rowOff>163830</xdr:rowOff>
    </xdr:to>
    <xdr:sp macro="" textlink="">
      <xdr:nvSpPr>
        <xdr:cNvPr id="137" name="フローチャート: 判断 136">
          <a:extLst>
            <a:ext uri="{FF2B5EF4-FFF2-40B4-BE49-F238E27FC236}">
              <a16:creationId xmlns:a16="http://schemas.microsoft.com/office/drawing/2014/main" id="{00000000-0008-0000-0700-000089000000}"/>
            </a:ext>
          </a:extLst>
        </xdr:cNvPr>
        <xdr:cNvSpPr/>
      </xdr:nvSpPr>
      <xdr:spPr>
        <a:xfrm>
          <a:off x="11653520" y="28054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2540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1343640" y="257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1365" cy="25908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464818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389126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479296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16</xdr:row>
      <xdr:rowOff>162560</xdr:rowOff>
    </xdr:from>
    <xdr:ext cx="762000" cy="259080"/>
    <xdr:sp macro="" textlink="">
      <xdr:nvSpPr>
        <xdr:cNvPr id="145" name="物件費該当値テキスト">
          <a:extLst>
            <a:ext uri="{FF2B5EF4-FFF2-40B4-BE49-F238E27FC236}">
              <a16:creationId xmlns:a16="http://schemas.microsoft.com/office/drawing/2014/main" id="{00000000-0008-0000-0700-000091000000}"/>
            </a:ext>
          </a:extLst>
        </xdr:cNvPr>
        <xdr:cNvSpPr txBox="1"/>
      </xdr:nvSpPr>
      <xdr:spPr>
        <a:xfrm>
          <a:off x="14915515" y="290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62230</xdr:rowOff>
    </xdr:from>
    <xdr:to>
      <xdr:col>78</xdr:col>
      <xdr:colOff>120650</xdr:colOff>
      <xdr:row>16</xdr:row>
      <xdr:rowOff>163830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4036040" y="28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148590</xdr:rowOff>
    </xdr:from>
    <xdr:ext cx="735965" cy="259080"/>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3746480" y="28917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46355</xdr:rowOff>
    </xdr:from>
    <xdr:to>
      <xdr:col>74</xdr:col>
      <xdr:colOff>31750</xdr:colOff>
      <xdr:row>17</xdr:row>
      <xdr:rowOff>147955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3248640" y="29610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132715</xdr:rowOff>
    </xdr:from>
    <xdr:ext cx="762000" cy="2584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2938760" y="3047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48895</xdr:rowOff>
    </xdr:from>
    <xdr:to>
      <xdr:col>69</xdr:col>
      <xdr:colOff>142875</xdr:colOff>
      <xdr:row>18</xdr:row>
      <xdr:rowOff>150495</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2440920" y="313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135255</xdr:rowOff>
    </xdr:from>
    <xdr:ext cx="762000" cy="2584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12151360" y="3221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2" name="楕円 151">
          <a:extLst>
            <a:ext uri="{FF2B5EF4-FFF2-40B4-BE49-F238E27FC236}">
              <a16:creationId xmlns:a16="http://schemas.microsoft.com/office/drawing/2014/main" id="{00000000-0008-0000-0700-000098000000}"/>
            </a:ext>
          </a:extLst>
        </xdr:cNvPr>
        <xdr:cNvSpPr/>
      </xdr:nvSpPr>
      <xdr:spPr>
        <a:xfrm>
          <a:off x="11653520" y="31165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116840</xdr:rowOff>
    </xdr:from>
    <xdr:ext cx="762000" cy="259080"/>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11343640" y="3202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700-0000A0000000}"/>
            </a:ext>
          </a:extLst>
        </xdr:cNvPr>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61" name="正方形/長方形 160">
          <a:extLst>
            <a:ext uri="{FF2B5EF4-FFF2-40B4-BE49-F238E27FC236}">
              <a16:creationId xmlns:a16="http://schemas.microsoft.com/office/drawing/2014/main" id="{00000000-0008-0000-0700-0000A1000000}"/>
            </a:ext>
          </a:extLst>
        </xdr:cNvPr>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700-0000A2000000}"/>
            </a:ext>
          </a:extLst>
        </xdr:cNvPr>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3" name="正方形/長方形 162">
          <a:extLst>
            <a:ext uri="{FF2B5EF4-FFF2-40B4-BE49-F238E27FC236}">
              <a16:creationId xmlns:a16="http://schemas.microsoft.com/office/drawing/2014/main" id="{00000000-0008-0000-0700-0000A3000000}"/>
            </a:ext>
          </a:extLst>
        </xdr:cNvPr>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ゴシック"/>
              <a:ea typeface="ＭＳ ゴシック"/>
            </a:rPr>
            <a:t>　施設数の増により介護・訓練等給付費が増額となり、受給世帯数の増により生活保護費が増額となったことを受け、全体として前年度比で</a:t>
          </a:r>
          <a:r>
            <a:rPr kumimoji="1" lang="en-US" altLang="ja-JP" sz="1300">
              <a:latin typeface="ＭＳ ゴシック"/>
              <a:ea typeface="ＭＳ ゴシック"/>
            </a:rPr>
            <a:t>0.7</a:t>
          </a:r>
          <a:r>
            <a:rPr kumimoji="1" lang="ja-JP" altLang="en-US" sz="1300">
              <a:latin typeface="ＭＳ ゴシック"/>
              <a:ea typeface="ＭＳ ゴシック"/>
            </a:rPr>
            <a:t>％の増となった。</a:t>
          </a:r>
        </a:p>
      </xdr:txBody>
    </xdr:sp>
    <xdr:clientData/>
  </xdr:twoCellAnchor>
  <xdr:oneCellAnchor>
    <xdr:from>
      <xdr:col>3</xdr:col>
      <xdr:colOff>123825</xdr:colOff>
      <xdr:row>49</xdr:row>
      <xdr:rowOff>107950</xdr:rowOff>
    </xdr:from>
    <xdr:ext cx="298450" cy="22542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23368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179705</xdr:colOff>
      <xdr:row>61</xdr:row>
      <xdr:rowOff>146050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01040" y="1060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7365" cy="25908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23368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179705</xdr:colOff>
      <xdr:row>59</xdr:row>
      <xdr:rowOff>107950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01040" y="1022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7365" cy="259080"/>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23368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179705</xdr:colOff>
      <xdr:row>57</xdr:row>
      <xdr:rowOff>69850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01040" y="984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7365" cy="2584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23368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179705</xdr:colOff>
      <xdr:row>55</xdr:row>
      <xdr:rowOff>31750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01040" y="946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7365" cy="259080"/>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23368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179705</xdr:colOff>
      <xdr:row>52</xdr:row>
      <xdr:rowOff>165100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701040" y="908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7365" cy="259080"/>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3368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3368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64</xdr:row>
      <xdr:rowOff>12700</xdr:rowOff>
    </xdr:to>
    <xdr:sp macro="" textlink="">
      <xdr:nvSpPr>
        <xdr:cNvPr id="180" name="扶助費グラフ枠">
          <a:extLst>
            <a:ext uri="{FF2B5EF4-FFF2-40B4-BE49-F238E27FC236}">
              <a16:creationId xmlns:a16="http://schemas.microsoft.com/office/drawing/2014/main" id="{00000000-0008-0000-0700-0000B4000000}"/>
            </a:ext>
          </a:extLst>
        </xdr:cNvPr>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4338320" y="915670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7620</xdr:rowOff>
    </xdr:from>
    <xdr:ext cx="762000" cy="258445"/>
    <xdr:sp macro="" textlink="">
      <xdr:nvSpPr>
        <xdr:cNvPr id="182" name="扶助費最小値テキスト">
          <a:extLst>
            <a:ext uri="{FF2B5EF4-FFF2-40B4-BE49-F238E27FC236}">
              <a16:creationId xmlns:a16="http://schemas.microsoft.com/office/drawing/2014/main" id="{00000000-0008-0000-0700-0000B6000000}"/>
            </a:ext>
          </a:extLst>
        </xdr:cNvPr>
        <xdr:cNvSpPr txBox="1"/>
      </xdr:nvSpPr>
      <xdr:spPr>
        <a:xfrm>
          <a:off x="4427220" y="10294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4269740" y="103225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156210</xdr:rowOff>
    </xdr:from>
    <xdr:ext cx="762000" cy="258445"/>
    <xdr:sp macro="" textlink="">
      <xdr:nvSpPr>
        <xdr:cNvPr id="184" name="扶助費最大値テキスト">
          <a:extLst>
            <a:ext uri="{FF2B5EF4-FFF2-40B4-BE49-F238E27FC236}">
              <a16:creationId xmlns:a16="http://schemas.microsoft.com/office/drawing/2014/main" id="{00000000-0008-0000-0700-0000B8000000}"/>
            </a:ext>
          </a:extLst>
        </xdr:cNvPr>
        <xdr:cNvSpPr txBox="1"/>
      </xdr:nvSpPr>
      <xdr:spPr>
        <a:xfrm>
          <a:off x="4427220" y="8900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4269740" y="91567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56</xdr:row>
      <xdr:rowOff>104140</xdr:rowOff>
    </xdr:from>
    <xdr:to>
      <xdr:col>24</xdr:col>
      <xdr:colOff>25400</xdr:colOff>
      <xdr:row>56</xdr:row>
      <xdr:rowOff>157480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3594100" y="9705340"/>
          <a:ext cx="7442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8890</xdr:rowOff>
    </xdr:from>
    <xdr:ext cx="762000" cy="258445"/>
    <xdr:sp macro="" textlink="">
      <xdr:nvSpPr>
        <xdr:cNvPr id="187" name="扶助費平均値テキスト">
          <a:extLst>
            <a:ext uri="{FF2B5EF4-FFF2-40B4-BE49-F238E27FC236}">
              <a16:creationId xmlns:a16="http://schemas.microsoft.com/office/drawing/2014/main" id="{00000000-0008-0000-0700-0000BB000000}"/>
            </a:ext>
          </a:extLst>
        </xdr:cNvPr>
        <xdr:cNvSpPr txBox="1"/>
      </xdr:nvSpPr>
      <xdr:spPr>
        <a:xfrm>
          <a:off x="4427220" y="94386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4307840" y="95935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104140</xdr:rowOff>
    </xdr:from>
    <xdr:to>
      <xdr:col>19</xdr:col>
      <xdr:colOff>179705</xdr:colOff>
      <xdr:row>56</xdr:row>
      <xdr:rowOff>165100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794000" y="9705340"/>
          <a:ext cx="8001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3550920" y="95554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66040</xdr:rowOff>
    </xdr:from>
    <xdr:ext cx="735965" cy="2584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241040" y="93243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165100</xdr:rowOff>
    </xdr:from>
    <xdr:to>
      <xdr:col>15</xdr:col>
      <xdr:colOff>98425</xdr:colOff>
      <xdr:row>57</xdr:row>
      <xdr:rowOff>77470</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986280" y="9766300"/>
          <a:ext cx="80772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2743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96520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453640" y="935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8890</xdr:rowOff>
    </xdr:from>
    <xdr:to>
      <xdr:col>11</xdr:col>
      <xdr:colOff>9525</xdr:colOff>
      <xdr:row>57</xdr:row>
      <xdr:rowOff>77470</xdr:rowOff>
    </xdr:to>
    <xdr:cxnSp macro="">
      <xdr:nvCxnSpPr>
        <xdr:cNvPr id="195" name="直線コネクタ 194">
          <a:extLst>
            <a:ext uri="{FF2B5EF4-FFF2-40B4-BE49-F238E27FC236}">
              <a16:creationId xmlns:a16="http://schemas.microsoft.com/office/drawing/2014/main" id="{00000000-0008-0000-0700-0000C3000000}"/>
            </a:ext>
          </a:extLst>
        </xdr:cNvPr>
        <xdr:cNvCxnSpPr/>
      </xdr:nvCxnSpPr>
      <xdr:spPr>
        <a:xfrm>
          <a:off x="1198880" y="9781540"/>
          <a:ext cx="7874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700-0000C4000000}"/>
            </a:ext>
          </a:extLst>
        </xdr:cNvPr>
        <xdr:cNvSpPr/>
      </xdr:nvSpPr>
      <xdr:spPr>
        <a:xfrm>
          <a:off x="1955800" y="96316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142240</xdr:rowOff>
    </xdr:from>
    <xdr:ext cx="762000"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645920" y="940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700-0000C6000000}"/>
            </a:ext>
          </a:extLst>
        </xdr:cNvPr>
        <xdr:cNvSpPr/>
      </xdr:nvSpPr>
      <xdr:spPr>
        <a:xfrm>
          <a:off x="114808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104140</xdr:rowOff>
    </xdr:from>
    <xdr:ext cx="761365" cy="25908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58520" y="9362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1365"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41427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1365" cy="259080"/>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061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1365"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0033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106680</xdr:rowOff>
    </xdr:from>
    <xdr:to>
      <xdr:col>24</xdr:col>
      <xdr:colOff>76200</xdr:colOff>
      <xdr:row>57</xdr:row>
      <xdr:rowOff>36830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4307840" y="97078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78740</xdr:rowOff>
    </xdr:from>
    <xdr:ext cx="762000" cy="259080"/>
    <xdr:sp macro="" textlink="">
      <xdr:nvSpPr>
        <xdr:cNvPr id="206" name="扶助費該当値テキスト">
          <a:extLst>
            <a:ext uri="{FF2B5EF4-FFF2-40B4-BE49-F238E27FC236}">
              <a16:creationId xmlns:a16="http://schemas.microsoft.com/office/drawing/2014/main" id="{00000000-0008-0000-0700-0000CE000000}"/>
            </a:ext>
          </a:extLst>
        </xdr:cNvPr>
        <xdr:cNvSpPr txBox="1"/>
      </xdr:nvSpPr>
      <xdr:spPr>
        <a:xfrm>
          <a:off x="4427220" y="967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3550920" y="96545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139700</xdr:rowOff>
    </xdr:from>
    <xdr:ext cx="735965" cy="259080"/>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3241040" y="97409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2743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29210</xdr:rowOff>
    </xdr:from>
    <xdr:ext cx="762000" cy="2584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453640" y="9801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26670</xdr:rowOff>
    </xdr:from>
    <xdr:to>
      <xdr:col>11</xdr:col>
      <xdr:colOff>60325</xdr:colOff>
      <xdr:row>57</xdr:row>
      <xdr:rowOff>128270</xdr:rowOff>
    </xdr:to>
    <xdr:sp macro="" textlink="">
      <xdr:nvSpPr>
        <xdr:cNvPr id="211" name="楕円 210">
          <a:extLst>
            <a:ext uri="{FF2B5EF4-FFF2-40B4-BE49-F238E27FC236}">
              <a16:creationId xmlns:a16="http://schemas.microsoft.com/office/drawing/2014/main" id="{00000000-0008-0000-0700-0000D3000000}"/>
            </a:ext>
          </a:extLst>
        </xdr:cNvPr>
        <xdr:cNvSpPr/>
      </xdr:nvSpPr>
      <xdr:spPr>
        <a:xfrm>
          <a:off x="1955800" y="97993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113030</xdr:rowOff>
    </xdr:from>
    <xdr:ext cx="762000" cy="259080"/>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45920" y="988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129540</xdr:rowOff>
    </xdr:from>
    <xdr:to>
      <xdr:col>6</xdr:col>
      <xdr:colOff>171450</xdr:colOff>
      <xdr:row>57</xdr:row>
      <xdr:rowOff>59690</xdr:rowOff>
    </xdr:to>
    <xdr:sp macro="" textlink="">
      <xdr:nvSpPr>
        <xdr:cNvPr id="213" name="楕円 212">
          <a:extLst>
            <a:ext uri="{FF2B5EF4-FFF2-40B4-BE49-F238E27FC236}">
              <a16:creationId xmlns:a16="http://schemas.microsoft.com/office/drawing/2014/main" id="{00000000-0008-0000-0700-0000D5000000}"/>
            </a:ext>
          </a:extLst>
        </xdr:cNvPr>
        <xdr:cNvSpPr/>
      </xdr:nvSpPr>
      <xdr:spPr>
        <a:xfrm>
          <a:off x="114808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44450</xdr:rowOff>
    </xdr:from>
    <xdr:ext cx="761365" cy="259080"/>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858520" y="9817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700-0000DC000000}"/>
            </a:ext>
          </a:extLst>
        </xdr:cNvPr>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700-0000DD000000}"/>
            </a:ext>
          </a:extLst>
        </xdr:cNvPr>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700-0000DE000000}"/>
            </a:ext>
          </a:extLst>
        </xdr:cNvPr>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700-0000DF000000}"/>
            </a:ext>
          </a:extLst>
        </xdr:cNvPr>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700-0000E0000000}"/>
            </a:ext>
          </a:extLst>
        </xdr:cNvPr>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　「その他」の多くを占める繰出金については、国民健康保険事業特別会計において平成</a:t>
          </a:r>
          <a:r>
            <a:rPr kumimoji="1" lang="en-US" altLang="ja-JP" sz="1300">
              <a:solidFill>
                <a:schemeClr val="dk1"/>
              </a:solidFill>
              <a:effectLst/>
              <a:latin typeface="ＭＳ ゴシック"/>
              <a:ea typeface="ＭＳ ゴシック"/>
              <a:cs typeface="+mn-cs"/>
            </a:rPr>
            <a:t>30</a:t>
          </a:r>
          <a:r>
            <a:rPr kumimoji="1" lang="ja-JP" altLang="ja-JP" sz="1300">
              <a:solidFill>
                <a:schemeClr val="dk1"/>
              </a:solidFill>
              <a:effectLst/>
              <a:latin typeface="ＭＳ ゴシック"/>
              <a:ea typeface="ＭＳ ゴシック"/>
              <a:cs typeface="+mn-cs"/>
            </a:rPr>
            <a:t>年度に国民健康保険財政健全化計画を策定するなどにより、繰出金の適正化に努めている。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今後は、高齢化の進行による繰出金の増加や施設の老朽化に伴う維持補修事業費の増加が見込まれるため、適正な制度運営や事務経費削減に努める。</a:t>
          </a:r>
          <a:endParaRPr kumimoji="1" lang="ja-JP" altLang="en-US" sz="1300">
            <a:latin typeface="ＭＳ ゴシック"/>
            <a:ea typeface="ＭＳ ゴシック"/>
          </a:endParaRPr>
        </a:p>
      </xdr:txBody>
    </xdr:sp>
    <xdr:clientData/>
  </xdr:twoCellAnchor>
  <xdr:oneCellAnchor>
    <xdr:from>
      <xdr:col>62</xdr:col>
      <xdr:colOff>6350</xdr:colOff>
      <xdr:row>49</xdr:row>
      <xdr:rowOff>107950</xdr:rowOff>
    </xdr:from>
    <xdr:ext cx="297815" cy="22542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114806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073912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11186160" y="1060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7365" cy="259080"/>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073912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11186160" y="1022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7365" cy="259080"/>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073912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11186160" y="984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7365" cy="2584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073912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11186160" y="946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7365" cy="259080"/>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073912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11186160" y="908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7365" cy="259080"/>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073912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073912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700-0000F1000000}"/>
            </a:ext>
          </a:extLst>
        </xdr:cNvPr>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4843760" y="90932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62</xdr:row>
      <xdr:rowOff>35560</xdr:rowOff>
    </xdr:from>
    <xdr:ext cx="762000" cy="259080"/>
    <xdr:sp macro="" textlink="">
      <xdr:nvSpPr>
        <xdr:cNvPr id="243" name="その他最小値テキスト">
          <a:extLst>
            <a:ext uri="{FF2B5EF4-FFF2-40B4-BE49-F238E27FC236}">
              <a16:creationId xmlns:a16="http://schemas.microsoft.com/office/drawing/2014/main" id="{00000000-0008-0000-0700-0000F3000000}"/>
            </a:ext>
          </a:extLst>
        </xdr:cNvPr>
        <xdr:cNvSpPr txBox="1"/>
      </xdr:nvSpPr>
      <xdr:spPr>
        <a:xfrm>
          <a:off x="14915515" y="1066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18.7</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63500</xdr:rowOff>
    </xdr:from>
    <xdr:to>
      <xdr:col>82</xdr:col>
      <xdr:colOff>179705</xdr:colOff>
      <xdr:row>62</xdr:row>
      <xdr:rowOff>63500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4754860" y="106934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51</xdr:row>
      <xdr:rowOff>92710</xdr:rowOff>
    </xdr:from>
    <xdr:ext cx="762000" cy="259080"/>
    <xdr:sp macro="" textlink="">
      <xdr:nvSpPr>
        <xdr:cNvPr id="245" name="その他最大値テキスト">
          <a:extLst>
            <a:ext uri="{FF2B5EF4-FFF2-40B4-BE49-F238E27FC236}">
              <a16:creationId xmlns:a16="http://schemas.microsoft.com/office/drawing/2014/main" id="{00000000-0008-0000-0700-0000F5000000}"/>
            </a:ext>
          </a:extLst>
        </xdr:cNvPr>
        <xdr:cNvSpPr txBox="1"/>
      </xdr:nvSpPr>
      <xdr:spPr>
        <a:xfrm>
          <a:off x="14915515" y="883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6350</xdr:rowOff>
    </xdr:from>
    <xdr:to>
      <xdr:col>82</xdr:col>
      <xdr:colOff>179705</xdr:colOff>
      <xdr:row>53</xdr:row>
      <xdr:rowOff>6350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4754860" y="90932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139700</xdr:rowOff>
    </xdr:from>
    <xdr:to>
      <xdr:col>82</xdr:col>
      <xdr:colOff>107950</xdr:colOff>
      <xdr:row>57</xdr:row>
      <xdr:rowOff>107950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4086840" y="9740900"/>
          <a:ext cx="75692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57</xdr:row>
      <xdr:rowOff>67310</xdr:rowOff>
    </xdr:from>
    <xdr:ext cx="762000" cy="259080"/>
    <xdr:sp macro="" textlink="">
      <xdr:nvSpPr>
        <xdr:cNvPr id="248" name="その他平均値テキスト">
          <a:extLst>
            <a:ext uri="{FF2B5EF4-FFF2-40B4-BE49-F238E27FC236}">
              <a16:creationId xmlns:a16="http://schemas.microsoft.com/office/drawing/2014/main" id="{00000000-0008-0000-0700-0000F8000000}"/>
            </a:ext>
          </a:extLst>
        </xdr:cNvPr>
        <xdr:cNvSpPr txBox="1"/>
      </xdr:nvSpPr>
      <xdr:spPr>
        <a:xfrm>
          <a:off x="14915515" y="9839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479296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56</xdr:row>
      <xdr:rowOff>139700</xdr:rowOff>
    </xdr:from>
    <xdr:to>
      <xdr:col>78</xdr:col>
      <xdr:colOff>69850</xdr:colOff>
      <xdr:row>57</xdr:row>
      <xdr:rowOff>57150</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3298170" y="9740900"/>
          <a:ext cx="78867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403604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92710</xdr:rowOff>
    </xdr:from>
    <xdr:ext cx="735965"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3746480" y="98653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6350</xdr:rowOff>
    </xdr:from>
    <xdr:to>
      <xdr:col>73</xdr:col>
      <xdr:colOff>179705</xdr:colOff>
      <xdr:row>57</xdr:row>
      <xdr:rowOff>57150</xdr:rowOff>
    </xdr:to>
    <xdr:cxnSp macro="">
      <xdr:nvCxnSpPr>
        <xdr:cNvPr id="253" name="直線コネクタ 252">
          <a:extLst>
            <a:ext uri="{FF2B5EF4-FFF2-40B4-BE49-F238E27FC236}">
              <a16:creationId xmlns:a16="http://schemas.microsoft.com/office/drawing/2014/main" id="{00000000-0008-0000-0700-0000FD000000}"/>
            </a:ext>
          </a:extLst>
        </xdr:cNvPr>
        <xdr:cNvCxnSpPr/>
      </xdr:nvCxnSpPr>
      <xdr:spPr>
        <a:xfrm>
          <a:off x="12491720" y="9779000"/>
          <a:ext cx="80645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700-0000FE000000}"/>
            </a:ext>
          </a:extLst>
        </xdr:cNvPr>
        <xdr:cNvSpPr/>
      </xdr:nvSpPr>
      <xdr:spPr>
        <a:xfrm>
          <a:off x="13248640" y="9893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35560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2938760" y="997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6350</xdr:rowOff>
    </xdr:from>
    <xdr:to>
      <xdr:col>69</xdr:col>
      <xdr:colOff>92075</xdr:colOff>
      <xdr:row>58</xdr:row>
      <xdr:rowOff>0</xdr:rowOff>
    </xdr:to>
    <xdr:cxnSp macro="">
      <xdr:nvCxnSpPr>
        <xdr:cNvPr id="256" name="直線コネクタ 255">
          <a:extLst>
            <a:ext uri="{FF2B5EF4-FFF2-40B4-BE49-F238E27FC236}">
              <a16:creationId xmlns:a16="http://schemas.microsoft.com/office/drawing/2014/main" id="{00000000-0008-0000-0700-000000010000}"/>
            </a:ext>
          </a:extLst>
        </xdr:cNvPr>
        <xdr:cNvCxnSpPr/>
      </xdr:nvCxnSpPr>
      <xdr:spPr>
        <a:xfrm flipV="1">
          <a:off x="11684000" y="9779000"/>
          <a:ext cx="80772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700-000001010000}"/>
            </a:ext>
          </a:extLst>
        </xdr:cNvPr>
        <xdr:cNvSpPr/>
      </xdr:nvSpPr>
      <xdr:spPr>
        <a:xfrm>
          <a:off x="1244092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111760</xdr:rowOff>
    </xdr:from>
    <xdr:ext cx="762000" cy="2584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2151360" y="10055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700-000003010000}"/>
            </a:ext>
          </a:extLst>
        </xdr:cNvPr>
        <xdr:cNvSpPr/>
      </xdr:nvSpPr>
      <xdr:spPr>
        <a:xfrm>
          <a:off x="11653520" y="100330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3810</xdr:rowOff>
    </xdr:from>
    <xdr:ext cx="762000"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1343640" y="1011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1365" cy="25908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464818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389126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479296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56</xdr:row>
      <xdr:rowOff>73660</xdr:rowOff>
    </xdr:from>
    <xdr:ext cx="762000" cy="259080"/>
    <xdr:sp macro="" textlink="">
      <xdr:nvSpPr>
        <xdr:cNvPr id="267" name="その他該当値テキスト">
          <a:extLst>
            <a:ext uri="{FF2B5EF4-FFF2-40B4-BE49-F238E27FC236}">
              <a16:creationId xmlns:a16="http://schemas.microsoft.com/office/drawing/2014/main" id="{00000000-0008-0000-0700-00000B010000}"/>
            </a:ext>
          </a:extLst>
        </xdr:cNvPr>
        <xdr:cNvSpPr txBox="1"/>
      </xdr:nvSpPr>
      <xdr:spPr>
        <a:xfrm>
          <a:off x="14915515" y="967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88900</xdr:rowOff>
    </xdr:from>
    <xdr:to>
      <xdr:col>78</xdr:col>
      <xdr:colOff>120650</xdr:colOff>
      <xdr:row>57</xdr:row>
      <xdr:rowOff>19050</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403604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29210</xdr:rowOff>
    </xdr:from>
    <xdr:ext cx="735965" cy="2584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3746480" y="94589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6350</xdr:rowOff>
    </xdr:from>
    <xdr:to>
      <xdr:col>74</xdr:col>
      <xdr:colOff>31750</xdr:colOff>
      <xdr:row>57</xdr:row>
      <xdr:rowOff>107950</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3248640" y="97790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118110</xdr:rowOff>
    </xdr:from>
    <xdr:ext cx="762000" cy="259080"/>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12938760" y="954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127000</xdr:rowOff>
    </xdr:from>
    <xdr:to>
      <xdr:col>69</xdr:col>
      <xdr:colOff>142875</xdr:colOff>
      <xdr:row>57</xdr:row>
      <xdr:rowOff>57150</xdr:rowOff>
    </xdr:to>
    <xdr:sp macro="" textlink="">
      <xdr:nvSpPr>
        <xdr:cNvPr id="272" name="楕円 271">
          <a:extLst>
            <a:ext uri="{FF2B5EF4-FFF2-40B4-BE49-F238E27FC236}">
              <a16:creationId xmlns:a16="http://schemas.microsoft.com/office/drawing/2014/main" id="{00000000-0008-0000-0700-000010010000}"/>
            </a:ext>
          </a:extLst>
        </xdr:cNvPr>
        <xdr:cNvSpPr/>
      </xdr:nvSpPr>
      <xdr:spPr>
        <a:xfrm>
          <a:off x="1244092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67310</xdr:rowOff>
    </xdr:from>
    <xdr:ext cx="762000" cy="25908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12151360" y="949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74" name="楕円 273">
          <a:extLst>
            <a:ext uri="{FF2B5EF4-FFF2-40B4-BE49-F238E27FC236}">
              <a16:creationId xmlns:a16="http://schemas.microsoft.com/office/drawing/2014/main" id="{00000000-0008-0000-0700-000012010000}"/>
            </a:ext>
          </a:extLst>
        </xdr:cNvPr>
        <xdr:cNvSpPr/>
      </xdr:nvSpPr>
      <xdr:spPr>
        <a:xfrm>
          <a:off x="11653520" y="98933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60960</xdr:rowOff>
    </xdr:from>
    <xdr:ext cx="762000" cy="25908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11343640" y="9662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700-000018010000}"/>
            </a:ext>
          </a:extLst>
        </xdr:cNvPr>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700-000019010000}"/>
            </a:ext>
          </a:extLst>
        </xdr:cNvPr>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700-00001A010000}"/>
            </a:ext>
          </a:extLst>
        </xdr:cNvPr>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700-00001B010000}"/>
            </a:ext>
          </a:extLst>
        </xdr:cNvPr>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700-00001C010000}"/>
            </a:ext>
          </a:extLst>
        </xdr:cNvPr>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700-00001D010000}"/>
            </a:ext>
          </a:extLst>
        </xdr:cNvPr>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　可燃ごみなどの処理業務を東埼玉資源環境組合で、消防業務を吉川松伏消防組合で行っていることに対する負担金のほか、令和元年度には、下水道事業特別会計が法適化したことに伴い、下水道事業会計負担金が加わったことなどにより、類似団体平均を上回って推移してい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引き続き各種団体への補助金などを含め、適正な補助費等の支出に努める。</a:t>
          </a:r>
          <a:endParaRPr lang="ja-JP" altLang="ja-JP" sz="1300">
            <a:effectLst/>
            <a:latin typeface="ＭＳ ゴシック"/>
            <a:ea typeface="ＭＳ ゴシック"/>
          </a:endParaRPr>
        </a:p>
      </xdr:txBody>
    </xdr:sp>
    <xdr:clientData/>
  </xdr:twoCellAnchor>
  <xdr:oneCellAnchor>
    <xdr:from>
      <xdr:col>62</xdr:col>
      <xdr:colOff>6350</xdr:colOff>
      <xdr:row>29</xdr:row>
      <xdr:rowOff>107950</xdr:rowOff>
    </xdr:from>
    <xdr:ext cx="297815" cy="22542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1114806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1073912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1186160" y="7099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1073912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1186160" y="6642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073912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1186160" y="6184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1073912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1186160" y="5727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73912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700-00002B010000}"/>
            </a:ext>
          </a:extLst>
        </xdr:cNvPr>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49530</xdr:rowOff>
    </xdr:from>
    <xdr:to>
      <xdr:col>82</xdr:col>
      <xdr:colOff>107950</xdr:colOff>
      <xdr:row>39</xdr:row>
      <xdr:rowOff>120650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14843760" y="5878830"/>
          <a:ext cx="0" cy="928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39</xdr:row>
      <xdr:rowOff>92075</xdr:rowOff>
    </xdr:from>
    <xdr:ext cx="762000" cy="259080"/>
    <xdr:sp macro="" textlink="">
      <xdr:nvSpPr>
        <xdr:cNvPr id="301" name="補助費等最小値テキスト">
          <a:extLst>
            <a:ext uri="{FF2B5EF4-FFF2-40B4-BE49-F238E27FC236}">
              <a16:creationId xmlns:a16="http://schemas.microsoft.com/office/drawing/2014/main" id="{00000000-0008-0000-0700-00002D010000}"/>
            </a:ext>
          </a:extLst>
        </xdr:cNvPr>
        <xdr:cNvSpPr txBox="1"/>
      </xdr:nvSpPr>
      <xdr:spPr>
        <a:xfrm>
          <a:off x="14915515" y="6778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120650</xdr:rowOff>
    </xdr:from>
    <xdr:to>
      <xdr:col>82</xdr:col>
      <xdr:colOff>179705</xdr:colOff>
      <xdr:row>39</xdr:row>
      <xdr:rowOff>120650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14754860" y="68072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32</xdr:row>
      <xdr:rowOff>135890</xdr:rowOff>
    </xdr:from>
    <xdr:ext cx="762000" cy="259080"/>
    <xdr:sp macro="" textlink="">
      <xdr:nvSpPr>
        <xdr:cNvPr id="303" name="補助費等最大値テキスト">
          <a:extLst>
            <a:ext uri="{FF2B5EF4-FFF2-40B4-BE49-F238E27FC236}">
              <a16:creationId xmlns:a16="http://schemas.microsoft.com/office/drawing/2014/main" id="{00000000-0008-0000-0700-00002F010000}"/>
            </a:ext>
          </a:extLst>
        </xdr:cNvPr>
        <xdr:cNvSpPr txBox="1"/>
      </xdr:nvSpPr>
      <xdr:spPr>
        <a:xfrm>
          <a:off x="14915515" y="562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49530</xdr:rowOff>
    </xdr:from>
    <xdr:to>
      <xdr:col>82</xdr:col>
      <xdr:colOff>179705</xdr:colOff>
      <xdr:row>34</xdr:row>
      <xdr:rowOff>49530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14754860" y="58788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36</xdr:row>
      <xdr:rowOff>168275</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14086840" y="6322060"/>
          <a:ext cx="75692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35</xdr:row>
      <xdr:rowOff>83820</xdr:rowOff>
    </xdr:from>
    <xdr:ext cx="762000" cy="259080"/>
    <xdr:sp macro="" textlink="">
      <xdr:nvSpPr>
        <xdr:cNvPr id="306" name="補助費等平均値テキスト">
          <a:extLst>
            <a:ext uri="{FF2B5EF4-FFF2-40B4-BE49-F238E27FC236}">
              <a16:creationId xmlns:a16="http://schemas.microsoft.com/office/drawing/2014/main" id="{00000000-0008-0000-0700-000032010000}"/>
            </a:ext>
          </a:extLst>
        </xdr:cNvPr>
        <xdr:cNvSpPr txBox="1"/>
      </xdr:nvSpPr>
      <xdr:spPr>
        <a:xfrm>
          <a:off x="14915515" y="6084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67310</xdr:rowOff>
    </xdr:from>
    <xdr:to>
      <xdr:col>82</xdr:col>
      <xdr:colOff>158750</xdr:colOff>
      <xdr:row>36</xdr:row>
      <xdr:rowOff>168910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1479296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36</xdr:row>
      <xdr:rowOff>149860</xdr:rowOff>
    </xdr:from>
    <xdr:to>
      <xdr:col>78</xdr:col>
      <xdr:colOff>69850</xdr:colOff>
      <xdr:row>37</xdr:row>
      <xdr:rowOff>38100</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flipV="1">
          <a:off x="13298170" y="6322060"/>
          <a:ext cx="78867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57785</xdr:rowOff>
    </xdr:from>
    <xdr:to>
      <xdr:col>78</xdr:col>
      <xdr:colOff>120650</xdr:colOff>
      <xdr:row>36</xdr:row>
      <xdr:rowOff>159385</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1403604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169545</xdr:rowOff>
    </xdr:from>
    <xdr:ext cx="735965" cy="2584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3746480" y="59988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38100</xdr:rowOff>
    </xdr:from>
    <xdr:to>
      <xdr:col>73</xdr:col>
      <xdr:colOff>179705</xdr:colOff>
      <xdr:row>37</xdr:row>
      <xdr:rowOff>42545</xdr:rowOff>
    </xdr:to>
    <xdr:cxnSp macro="">
      <xdr:nvCxnSpPr>
        <xdr:cNvPr id="311" name="直線コネクタ 310">
          <a:extLst>
            <a:ext uri="{FF2B5EF4-FFF2-40B4-BE49-F238E27FC236}">
              <a16:creationId xmlns:a16="http://schemas.microsoft.com/office/drawing/2014/main" id="{00000000-0008-0000-0700-000037010000}"/>
            </a:ext>
          </a:extLst>
        </xdr:cNvPr>
        <xdr:cNvCxnSpPr/>
      </xdr:nvCxnSpPr>
      <xdr:spPr>
        <a:xfrm flipV="1">
          <a:off x="12491720" y="6381750"/>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103505</xdr:rowOff>
    </xdr:from>
    <xdr:to>
      <xdr:col>74</xdr:col>
      <xdr:colOff>31750</xdr:colOff>
      <xdr:row>37</xdr:row>
      <xdr:rowOff>33655</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13248640" y="627570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43815</xdr:rowOff>
    </xdr:from>
    <xdr:ext cx="762000" cy="2584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12938760" y="6044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163830</xdr:rowOff>
    </xdr:from>
    <xdr:to>
      <xdr:col>69</xdr:col>
      <xdr:colOff>92075</xdr:colOff>
      <xdr:row>37</xdr:row>
      <xdr:rowOff>42545</xdr:rowOff>
    </xdr:to>
    <xdr:cxnSp macro="">
      <xdr:nvCxnSpPr>
        <xdr:cNvPr id="314" name="直線コネクタ 313">
          <a:extLst>
            <a:ext uri="{FF2B5EF4-FFF2-40B4-BE49-F238E27FC236}">
              <a16:creationId xmlns:a16="http://schemas.microsoft.com/office/drawing/2014/main" id="{00000000-0008-0000-0700-00003A010000}"/>
            </a:ext>
          </a:extLst>
        </xdr:cNvPr>
        <xdr:cNvCxnSpPr/>
      </xdr:nvCxnSpPr>
      <xdr:spPr>
        <a:xfrm>
          <a:off x="11684000" y="6336030"/>
          <a:ext cx="80772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90170</xdr:rowOff>
    </xdr:from>
    <xdr:to>
      <xdr:col>69</xdr:col>
      <xdr:colOff>142875</xdr:colOff>
      <xdr:row>37</xdr:row>
      <xdr:rowOff>20320</xdr:rowOff>
    </xdr:to>
    <xdr:sp macro="" textlink="">
      <xdr:nvSpPr>
        <xdr:cNvPr id="315" name="フローチャート: 判断 314">
          <a:extLst>
            <a:ext uri="{FF2B5EF4-FFF2-40B4-BE49-F238E27FC236}">
              <a16:creationId xmlns:a16="http://schemas.microsoft.com/office/drawing/2014/main" id="{00000000-0008-0000-0700-00003B010000}"/>
            </a:ext>
          </a:extLst>
        </xdr:cNvPr>
        <xdr:cNvSpPr/>
      </xdr:nvSpPr>
      <xdr:spPr>
        <a:xfrm>
          <a:off x="1244092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30480</xdr:rowOff>
    </xdr:from>
    <xdr:ext cx="762000" cy="2584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12151360" y="6031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62230</xdr:rowOff>
    </xdr:from>
    <xdr:to>
      <xdr:col>65</xdr:col>
      <xdr:colOff>53975</xdr:colOff>
      <xdr:row>36</xdr:row>
      <xdr:rowOff>163830</xdr:rowOff>
    </xdr:to>
    <xdr:sp macro="" textlink="">
      <xdr:nvSpPr>
        <xdr:cNvPr id="317" name="フローチャート: 判断 316">
          <a:extLst>
            <a:ext uri="{FF2B5EF4-FFF2-40B4-BE49-F238E27FC236}">
              <a16:creationId xmlns:a16="http://schemas.microsoft.com/office/drawing/2014/main" id="{00000000-0008-0000-0700-00003D010000}"/>
            </a:ext>
          </a:extLst>
        </xdr:cNvPr>
        <xdr:cNvSpPr/>
      </xdr:nvSpPr>
      <xdr:spPr>
        <a:xfrm>
          <a:off x="11653520" y="62344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2540</xdr:rowOff>
    </xdr:from>
    <xdr:ext cx="762000" cy="25908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1134364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1365" cy="25908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1464818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1389126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117475</xdr:rowOff>
    </xdr:from>
    <xdr:to>
      <xdr:col>82</xdr:col>
      <xdr:colOff>158750</xdr:colOff>
      <xdr:row>37</xdr:row>
      <xdr:rowOff>47625</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1479296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36</xdr:row>
      <xdr:rowOff>89535</xdr:rowOff>
    </xdr:from>
    <xdr:ext cx="762000" cy="258445"/>
    <xdr:sp macro="" textlink="">
      <xdr:nvSpPr>
        <xdr:cNvPr id="325" name="補助費等該当値テキスト">
          <a:extLst>
            <a:ext uri="{FF2B5EF4-FFF2-40B4-BE49-F238E27FC236}">
              <a16:creationId xmlns:a16="http://schemas.microsoft.com/office/drawing/2014/main" id="{00000000-0008-0000-0700-000045010000}"/>
            </a:ext>
          </a:extLst>
        </xdr:cNvPr>
        <xdr:cNvSpPr txBox="1"/>
      </xdr:nvSpPr>
      <xdr:spPr>
        <a:xfrm>
          <a:off x="14915515" y="6261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26" name="楕円 325">
          <a:extLst>
            <a:ext uri="{FF2B5EF4-FFF2-40B4-BE49-F238E27FC236}">
              <a16:creationId xmlns:a16="http://schemas.microsoft.com/office/drawing/2014/main" id="{00000000-0008-0000-0700-000046010000}"/>
            </a:ext>
          </a:extLst>
        </xdr:cNvPr>
        <xdr:cNvSpPr/>
      </xdr:nvSpPr>
      <xdr:spPr>
        <a:xfrm>
          <a:off x="1403604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13970</xdr:rowOff>
    </xdr:from>
    <xdr:ext cx="735965" cy="259080"/>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13746480" y="63576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158750</xdr:rowOff>
    </xdr:from>
    <xdr:to>
      <xdr:col>74</xdr:col>
      <xdr:colOff>31750</xdr:colOff>
      <xdr:row>37</xdr:row>
      <xdr:rowOff>88900</xdr:rowOff>
    </xdr:to>
    <xdr:sp macro="" textlink="">
      <xdr:nvSpPr>
        <xdr:cNvPr id="328" name="楕円 327">
          <a:extLst>
            <a:ext uri="{FF2B5EF4-FFF2-40B4-BE49-F238E27FC236}">
              <a16:creationId xmlns:a16="http://schemas.microsoft.com/office/drawing/2014/main" id="{00000000-0008-0000-0700-000048010000}"/>
            </a:ext>
          </a:extLst>
        </xdr:cNvPr>
        <xdr:cNvSpPr/>
      </xdr:nvSpPr>
      <xdr:spPr>
        <a:xfrm>
          <a:off x="13248640" y="63309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73660</xdr:rowOff>
    </xdr:from>
    <xdr:ext cx="762000" cy="259080"/>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1293876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163195</xdr:rowOff>
    </xdr:from>
    <xdr:to>
      <xdr:col>69</xdr:col>
      <xdr:colOff>142875</xdr:colOff>
      <xdr:row>37</xdr:row>
      <xdr:rowOff>93345</xdr:rowOff>
    </xdr:to>
    <xdr:sp macro="" textlink="">
      <xdr:nvSpPr>
        <xdr:cNvPr id="330" name="楕円 329">
          <a:extLst>
            <a:ext uri="{FF2B5EF4-FFF2-40B4-BE49-F238E27FC236}">
              <a16:creationId xmlns:a16="http://schemas.microsoft.com/office/drawing/2014/main" id="{00000000-0008-0000-0700-00004A010000}"/>
            </a:ext>
          </a:extLst>
        </xdr:cNvPr>
        <xdr:cNvSpPr/>
      </xdr:nvSpPr>
      <xdr:spPr>
        <a:xfrm>
          <a:off x="1244092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78105</xdr:rowOff>
    </xdr:from>
    <xdr:ext cx="762000" cy="2584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12151360" y="6421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113030</xdr:rowOff>
    </xdr:from>
    <xdr:to>
      <xdr:col>65</xdr:col>
      <xdr:colOff>53975</xdr:colOff>
      <xdr:row>37</xdr:row>
      <xdr:rowOff>43180</xdr:rowOff>
    </xdr:to>
    <xdr:sp macro="" textlink="">
      <xdr:nvSpPr>
        <xdr:cNvPr id="332" name="楕円 331">
          <a:extLst>
            <a:ext uri="{FF2B5EF4-FFF2-40B4-BE49-F238E27FC236}">
              <a16:creationId xmlns:a16="http://schemas.microsoft.com/office/drawing/2014/main" id="{00000000-0008-0000-0700-00004C010000}"/>
            </a:ext>
          </a:extLst>
        </xdr:cNvPr>
        <xdr:cNvSpPr/>
      </xdr:nvSpPr>
      <xdr:spPr>
        <a:xfrm>
          <a:off x="11653520" y="628523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27940</xdr:rowOff>
    </xdr:from>
    <xdr:ext cx="762000" cy="25908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1134364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700-000051010000}"/>
            </a:ext>
          </a:extLst>
        </xdr:cNvPr>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700-000052010000}"/>
            </a:ext>
          </a:extLst>
        </xdr:cNvPr>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700-000053010000}"/>
            </a:ext>
          </a:extLst>
        </xdr:cNvPr>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700-000054010000}"/>
            </a:ext>
          </a:extLst>
        </xdr:cNvPr>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41" name="正方形/長方形 340">
          <a:extLst>
            <a:ext uri="{FF2B5EF4-FFF2-40B4-BE49-F238E27FC236}">
              <a16:creationId xmlns:a16="http://schemas.microsoft.com/office/drawing/2014/main" id="{00000000-0008-0000-0700-000055010000}"/>
            </a:ext>
          </a:extLst>
        </xdr:cNvPr>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700-000056010000}"/>
            </a:ext>
          </a:extLst>
        </xdr:cNvPr>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43" name="正方形/長方形 342">
          <a:extLst>
            <a:ext uri="{FF2B5EF4-FFF2-40B4-BE49-F238E27FC236}">
              <a16:creationId xmlns:a16="http://schemas.microsoft.com/office/drawing/2014/main" id="{00000000-0008-0000-0700-000057010000}"/>
            </a:ext>
          </a:extLst>
        </xdr:cNvPr>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ゴシック"/>
              <a:ea typeface="ＭＳ ゴシック"/>
            </a:rPr>
            <a:t>教育・福祉施設等整備事業債、臨時財政対策債が減となった一方で、公共事業等債、一般単独事業債、都道府県貸付金が増となり、公債費全体では</a:t>
          </a:r>
          <a:r>
            <a:rPr kumimoji="1" lang="en-US" altLang="ja-JP" sz="1300">
              <a:latin typeface="ＭＳ ゴシック"/>
              <a:ea typeface="ＭＳ ゴシック"/>
            </a:rPr>
            <a:t>8,620</a:t>
          </a:r>
          <a:r>
            <a:rPr kumimoji="1" lang="ja-JP" altLang="en-US" sz="1300">
              <a:latin typeface="ＭＳ ゴシック"/>
              <a:ea typeface="ＭＳ ゴシック"/>
            </a:rPr>
            <a:t>千円の増となった。</a:t>
          </a:r>
          <a:endParaRPr kumimoji="1" lang="en-US" altLang="ja-JP" sz="1300">
            <a:latin typeface="ＭＳ ゴシック"/>
            <a:ea typeface="ＭＳ ゴシック"/>
          </a:endParaRPr>
        </a:p>
        <a:p>
          <a:pPr marL="0" marR="0" lvl="0" indent="0" defTabSz="914400" eaLnBrk="1" fontAlgn="auto" latinLnBrk="0" hangingPunct="1">
            <a:lnSpc>
              <a:spcPct val="100000"/>
            </a:lnSpc>
            <a:spcBef>
              <a:spcPts val="0"/>
            </a:spcBef>
            <a:spcAft>
              <a:spcPts val="0"/>
            </a:spcAft>
            <a:defRPr/>
          </a:pPr>
          <a:r>
            <a:rPr kumimoji="1" lang="ja-JP" altLang="en-US" sz="1300" baseline="0">
              <a:solidFill>
                <a:schemeClr val="dk1"/>
              </a:solidFill>
              <a:effectLst/>
              <a:latin typeface="ＭＳ ゴシック"/>
              <a:ea typeface="ＭＳ ゴシック"/>
              <a:cs typeface="+mn-cs"/>
            </a:rPr>
            <a:t>　</a:t>
          </a:r>
          <a:r>
            <a:rPr kumimoji="1" lang="ja-JP" altLang="ja-JP" sz="1300" baseline="0">
              <a:solidFill>
                <a:schemeClr val="dk1"/>
              </a:solidFill>
              <a:effectLst/>
              <a:latin typeface="ＭＳ ゴシック"/>
              <a:ea typeface="ＭＳ ゴシック"/>
              <a:cs typeface="+mn-cs"/>
            </a:rPr>
            <a:t>今後も中学校建設事業に対する償還を控えていることや、吉川美南駅東口周辺地区土地区画整理事業などの大規模事業に対する市債の活用が見込まれることから、借入利率の低い貸付制度や、計画的な基金の活用を図っていく。</a:t>
          </a:r>
          <a:endParaRPr kumimoji="1" lang="ja-JP" altLang="en-US" sz="1300">
            <a:latin typeface="ＭＳ ゴシック"/>
            <a:ea typeface="ＭＳ ゴシック"/>
          </a:endParaRPr>
        </a:p>
      </xdr:txBody>
    </xdr:sp>
    <xdr:clientData/>
  </xdr:twoCellAnchor>
  <xdr:oneCellAnchor>
    <xdr:from>
      <xdr:col>3</xdr:col>
      <xdr:colOff>123825</xdr:colOff>
      <xdr:row>69</xdr:row>
      <xdr:rowOff>107950</xdr:rowOff>
    </xdr:from>
    <xdr:ext cx="298450" cy="22542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23368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179705</xdr:colOff>
      <xdr:row>81</xdr:row>
      <xdr:rowOff>69850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01040" y="139573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7365" cy="2584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23368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179705</xdr:colOff>
      <xdr:row>78</xdr:row>
      <xdr:rowOff>127000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01040" y="135001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7365" cy="2584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23368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179705</xdr:colOff>
      <xdr:row>76</xdr:row>
      <xdr:rowOff>12700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01040" y="130429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7365" cy="2584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23368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179705</xdr:colOff>
      <xdr:row>73</xdr:row>
      <xdr:rowOff>69850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01040" y="125857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7365" cy="2584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23368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57" name="公債費グラフ枠">
          <a:extLst>
            <a:ext uri="{FF2B5EF4-FFF2-40B4-BE49-F238E27FC236}">
              <a16:creationId xmlns:a16="http://schemas.microsoft.com/office/drawing/2014/main" id="{00000000-0008-0000-0700-000065010000}"/>
            </a:ext>
          </a:extLst>
        </xdr:cNvPr>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26670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4338320" y="12814300"/>
          <a:ext cx="0" cy="928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170180</xdr:rowOff>
    </xdr:from>
    <xdr:ext cx="762000" cy="259080"/>
    <xdr:sp macro="" textlink="">
      <xdr:nvSpPr>
        <xdr:cNvPr id="359" name="公債費最小値テキスト">
          <a:extLst>
            <a:ext uri="{FF2B5EF4-FFF2-40B4-BE49-F238E27FC236}">
              <a16:creationId xmlns:a16="http://schemas.microsoft.com/office/drawing/2014/main" id="{00000000-0008-0000-0700-000067010000}"/>
            </a:ext>
          </a:extLst>
        </xdr:cNvPr>
        <xdr:cNvSpPr txBox="1"/>
      </xdr:nvSpPr>
      <xdr:spPr>
        <a:xfrm>
          <a:off x="4427220" y="1371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25.3</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26670</xdr:rowOff>
    </xdr:from>
    <xdr:to>
      <xdr:col>24</xdr:col>
      <xdr:colOff>114300</xdr:colOff>
      <xdr:row>80</xdr:row>
      <xdr:rowOff>26670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4269740" y="1374267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41910</xdr:rowOff>
    </xdr:from>
    <xdr:ext cx="762000" cy="258445"/>
    <xdr:sp macro="" textlink="">
      <xdr:nvSpPr>
        <xdr:cNvPr id="361" name="公債費最大値テキスト">
          <a:extLst>
            <a:ext uri="{FF2B5EF4-FFF2-40B4-BE49-F238E27FC236}">
              <a16:creationId xmlns:a16="http://schemas.microsoft.com/office/drawing/2014/main" id="{00000000-0008-0000-0700-000069010000}"/>
            </a:ext>
          </a:extLst>
        </xdr:cNvPr>
        <xdr:cNvSpPr txBox="1"/>
      </xdr:nvSpPr>
      <xdr:spPr>
        <a:xfrm>
          <a:off x="4427220" y="12557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4269740" y="128143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76</xdr:row>
      <xdr:rowOff>149860</xdr:rowOff>
    </xdr:from>
    <xdr:to>
      <xdr:col>24</xdr:col>
      <xdr:colOff>25400</xdr:colOff>
      <xdr:row>76</xdr:row>
      <xdr:rowOff>168275</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3594100" y="13180060"/>
          <a:ext cx="74422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130810</xdr:rowOff>
    </xdr:from>
    <xdr:ext cx="762000" cy="259080"/>
    <xdr:sp macro="" textlink="">
      <xdr:nvSpPr>
        <xdr:cNvPr id="364" name="公債費平均値テキスト">
          <a:extLst>
            <a:ext uri="{FF2B5EF4-FFF2-40B4-BE49-F238E27FC236}">
              <a16:creationId xmlns:a16="http://schemas.microsoft.com/office/drawing/2014/main" id="{00000000-0008-0000-0700-00006C010000}"/>
            </a:ext>
          </a:extLst>
        </xdr:cNvPr>
        <xdr:cNvSpPr txBox="1"/>
      </xdr:nvSpPr>
      <xdr:spPr>
        <a:xfrm>
          <a:off x="4427220" y="13161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158750</xdr:rowOff>
    </xdr:from>
    <xdr:to>
      <xdr:col>24</xdr:col>
      <xdr:colOff>76200</xdr:colOff>
      <xdr:row>77</xdr:row>
      <xdr:rowOff>88900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4307840" y="131889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149860</xdr:rowOff>
    </xdr:from>
    <xdr:to>
      <xdr:col>19</xdr:col>
      <xdr:colOff>179705</xdr:colOff>
      <xdr:row>77</xdr:row>
      <xdr:rowOff>52070</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flipV="1">
          <a:off x="2794000" y="13180060"/>
          <a:ext cx="8001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140335</xdr:rowOff>
    </xdr:from>
    <xdr:to>
      <xdr:col>20</xdr:col>
      <xdr:colOff>38100</xdr:colOff>
      <xdr:row>77</xdr:row>
      <xdr:rowOff>70485</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3550920" y="1317053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55245</xdr:rowOff>
    </xdr:from>
    <xdr:ext cx="735965" cy="2584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3241040" y="1325689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52070</xdr:rowOff>
    </xdr:from>
    <xdr:to>
      <xdr:col>15</xdr:col>
      <xdr:colOff>98425</xdr:colOff>
      <xdr:row>77</xdr:row>
      <xdr:rowOff>69850</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flipV="1">
          <a:off x="1986280" y="13253720"/>
          <a:ext cx="8077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23495</xdr:rowOff>
    </xdr:from>
    <xdr:to>
      <xdr:col>15</xdr:col>
      <xdr:colOff>149225</xdr:colOff>
      <xdr:row>77</xdr:row>
      <xdr:rowOff>125095</xdr:rowOff>
    </xdr:to>
    <xdr:sp macro="" textlink="">
      <xdr:nvSpPr>
        <xdr:cNvPr id="370" name="フローチャート: 判断 369">
          <a:extLst>
            <a:ext uri="{FF2B5EF4-FFF2-40B4-BE49-F238E27FC236}">
              <a16:creationId xmlns:a16="http://schemas.microsoft.com/office/drawing/2014/main" id="{00000000-0008-0000-0700-000072010000}"/>
            </a:ext>
          </a:extLst>
        </xdr:cNvPr>
        <xdr:cNvSpPr/>
      </xdr:nvSpPr>
      <xdr:spPr>
        <a:xfrm>
          <a:off x="27432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109855</xdr:rowOff>
    </xdr:from>
    <xdr:ext cx="762000" cy="2584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2453640" y="13311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65405</xdr:rowOff>
    </xdr:from>
    <xdr:to>
      <xdr:col>11</xdr:col>
      <xdr:colOff>9525</xdr:colOff>
      <xdr:row>77</xdr:row>
      <xdr:rowOff>69850</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1198880" y="13267055"/>
          <a:ext cx="7874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23495</xdr:rowOff>
    </xdr:from>
    <xdr:to>
      <xdr:col>11</xdr:col>
      <xdr:colOff>60325</xdr:colOff>
      <xdr:row>77</xdr:row>
      <xdr:rowOff>125095</xdr:rowOff>
    </xdr:to>
    <xdr:sp macro="" textlink="">
      <xdr:nvSpPr>
        <xdr:cNvPr id="373" name="フローチャート: 判断 372">
          <a:extLst>
            <a:ext uri="{FF2B5EF4-FFF2-40B4-BE49-F238E27FC236}">
              <a16:creationId xmlns:a16="http://schemas.microsoft.com/office/drawing/2014/main" id="{00000000-0008-0000-0700-000075010000}"/>
            </a:ext>
          </a:extLst>
        </xdr:cNvPr>
        <xdr:cNvSpPr/>
      </xdr:nvSpPr>
      <xdr:spPr>
        <a:xfrm>
          <a:off x="1955800" y="1322514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109855</xdr:rowOff>
    </xdr:from>
    <xdr:ext cx="762000" cy="2584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1645920" y="13311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33020</xdr:rowOff>
    </xdr:from>
    <xdr:to>
      <xdr:col>6</xdr:col>
      <xdr:colOff>171450</xdr:colOff>
      <xdr:row>77</xdr:row>
      <xdr:rowOff>134620</xdr:rowOff>
    </xdr:to>
    <xdr:sp macro="" textlink="">
      <xdr:nvSpPr>
        <xdr:cNvPr id="375" name="フローチャート: 判断 374">
          <a:extLst>
            <a:ext uri="{FF2B5EF4-FFF2-40B4-BE49-F238E27FC236}">
              <a16:creationId xmlns:a16="http://schemas.microsoft.com/office/drawing/2014/main" id="{00000000-0008-0000-0700-000077010000}"/>
            </a:ext>
          </a:extLst>
        </xdr:cNvPr>
        <xdr:cNvSpPr/>
      </xdr:nvSpPr>
      <xdr:spPr>
        <a:xfrm>
          <a:off x="114808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119380</xdr:rowOff>
    </xdr:from>
    <xdr:ext cx="761365" cy="25908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8520" y="133210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1365" cy="259080"/>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41427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1365" cy="259080"/>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34061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62000" cy="259080"/>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1365" cy="259080"/>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10033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117475</xdr:rowOff>
    </xdr:from>
    <xdr:to>
      <xdr:col>24</xdr:col>
      <xdr:colOff>76200</xdr:colOff>
      <xdr:row>77</xdr:row>
      <xdr:rowOff>47625</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4307840" y="1314767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133985</xdr:rowOff>
    </xdr:from>
    <xdr:ext cx="762000" cy="258445"/>
    <xdr:sp macro="" textlink="">
      <xdr:nvSpPr>
        <xdr:cNvPr id="383" name="公債費該当値テキスト">
          <a:extLst>
            <a:ext uri="{FF2B5EF4-FFF2-40B4-BE49-F238E27FC236}">
              <a16:creationId xmlns:a16="http://schemas.microsoft.com/office/drawing/2014/main" id="{00000000-0008-0000-0700-00007F010000}"/>
            </a:ext>
          </a:extLst>
        </xdr:cNvPr>
        <xdr:cNvSpPr txBox="1"/>
      </xdr:nvSpPr>
      <xdr:spPr>
        <a:xfrm>
          <a:off x="4427220" y="12992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99060</xdr:rowOff>
    </xdr:from>
    <xdr:to>
      <xdr:col>20</xdr:col>
      <xdr:colOff>38100</xdr:colOff>
      <xdr:row>77</xdr:row>
      <xdr:rowOff>29210</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3550920" y="131292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39370</xdr:rowOff>
    </xdr:from>
    <xdr:ext cx="735965" cy="25908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3241040" y="128981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635</xdr:rowOff>
    </xdr:from>
    <xdr:to>
      <xdr:col>15</xdr:col>
      <xdr:colOff>149225</xdr:colOff>
      <xdr:row>77</xdr:row>
      <xdr:rowOff>102235</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2743200" y="132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112395</xdr:rowOff>
    </xdr:from>
    <xdr:ext cx="762000" cy="2584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2453640" y="12971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88" name="楕円 387">
          <a:extLst>
            <a:ext uri="{FF2B5EF4-FFF2-40B4-BE49-F238E27FC236}">
              <a16:creationId xmlns:a16="http://schemas.microsoft.com/office/drawing/2014/main" id="{00000000-0008-0000-0700-000084010000}"/>
            </a:ext>
          </a:extLst>
        </xdr:cNvPr>
        <xdr:cNvSpPr/>
      </xdr:nvSpPr>
      <xdr:spPr>
        <a:xfrm>
          <a:off x="1955800" y="132207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130810</xdr:rowOff>
    </xdr:from>
    <xdr:ext cx="762000" cy="25908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1645920" y="1298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14605</xdr:rowOff>
    </xdr:from>
    <xdr:to>
      <xdr:col>6</xdr:col>
      <xdr:colOff>171450</xdr:colOff>
      <xdr:row>77</xdr:row>
      <xdr:rowOff>116205</xdr:rowOff>
    </xdr:to>
    <xdr:sp macro="" textlink="">
      <xdr:nvSpPr>
        <xdr:cNvPr id="390" name="楕円 389">
          <a:extLst>
            <a:ext uri="{FF2B5EF4-FFF2-40B4-BE49-F238E27FC236}">
              <a16:creationId xmlns:a16="http://schemas.microsoft.com/office/drawing/2014/main" id="{00000000-0008-0000-0700-000086010000}"/>
            </a:ext>
          </a:extLst>
        </xdr:cNvPr>
        <xdr:cNvSpPr/>
      </xdr:nvSpPr>
      <xdr:spPr>
        <a:xfrm>
          <a:off x="114808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126365</xdr:rowOff>
    </xdr:from>
    <xdr:ext cx="761365" cy="25908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858520" y="129851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700-00008C010000}"/>
            </a:ext>
          </a:extLst>
        </xdr:cNvPr>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700-00008D010000}"/>
            </a:ext>
          </a:extLst>
        </xdr:cNvPr>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700-00008E010000}"/>
            </a:ext>
          </a:extLst>
        </xdr:cNvPr>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700-00008F010000}"/>
            </a:ext>
          </a:extLst>
        </xdr:cNvPr>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700-000090010000}"/>
            </a:ext>
          </a:extLst>
        </xdr:cNvPr>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700-000091010000}"/>
            </a:ext>
          </a:extLst>
        </xdr:cNvPr>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公債費以外の経常収支比率について、</a:t>
          </a:r>
          <a:r>
            <a:rPr kumimoji="1" lang="ja-JP" altLang="en-US" sz="1300">
              <a:solidFill>
                <a:schemeClr val="dk1"/>
              </a:solidFill>
              <a:effectLst/>
              <a:latin typeface="ＭＳ ゴシック"/>
              <a:ea typeface="ＭＳ ゴシック"/>
              <a:cs typeface="+mn-cs"/>
            </a:rPr>
            <a:t>令和４年度は</a:t>
          </a:r>
          <a:r>
            <a:rPr kumimoji="1" lang="ja-JP" altLang="ja-JP" sz="1300">
              <a:solidFill>
                <a:schemeClr val="dk1"/>
              </a:solidFill>
              <a:effectLst/>
              <a:latin typeface="ＭＳ ゴシック"/>
              <a:ea typeface="ＭＳ ゴシック"/>
              <a:cs typeface="+mn-cs"/>
            </a:rPr>
            <a:t>類似団体を上</a:t>
          </a:r>
          <a:r>
            <a:rPr kumimoji="1" lang="ja-JP" altLang="en-US" sz="1300">
              <a:solidFill>
                <a:schemeClr val="dk1"/>
              </a:solidFill>
              <a:effectLst/>
              <a:latin typeface="ＭＳ ゴシック"/>
              <a:ea typeface="ＭＳ ゴシック"/>
              <a:cs typeface="+mn-cs"/>
            </a:rPr>
            <a:t>回る結果となった</a:t>
          </a:r>
          <a:r>
            <a:rPr kumimoji="1" lang="ja-JP" altLang="ja-JP" sz="1300">
              <a:solidFill>
                <a:schemeClr val="dk1"/>
              </a:solidFill>
              <a:effectLst/>
              <a:latin typeface="ＭＳ ゴシック"/>
              <a:ea typeface="ＭＳ ゴシック"/>
              <a:cs typeface="+mn-cs"/>
            </a:rPr>
            <a:t>。</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今後予定されている中学校建設事業に対する償還の開始や吉川美南駅東口周辺地区土地区画整理事業、公共施設の長寿命化などの大規模事業に対する市債の借入により、公債費の増加は避けれないため、公債費以外で経費の削減に積極的に取り組む。</a:t>
          </a:r>
          <a:endParaRPr lang="ja-JP" altLang="ja-JP" sz="1300">
            <a:effectLst/>
            <a:latin typeface="ＭＳ ゴシック"/>
            <a:ea typeface="ＭＳ ゴシック"/>
          </a:endParaRPr>
        </a:p>
      </xdr:txBody>
    </xdr:sp>
    <xdr:clientData/>
  </xdr:twoCellAnchor>
  <xdr:oneCellAnchor>
    <xdr:from>
      <xdr:col>62</xdr:col>
      <xdr:colOff>6350</xdr:colOff>
      <xdr:row>69</xdr:row>
      <xdr:rowOff>107950</xdr:rowOff>
    </xdr:from>
    <xdr:ext cx="297815" cy="22542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1114806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1073912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1186160" y="13843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156210</xdr:rowOff>
    </xdr:from>
    <xdr:ext cx="507365" cy="2584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10739120" y="1370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1186160" y="1327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7365" cy="2584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1073912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1186160" y="12700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41910</xdr:rowOff>
    </xdr:from>
    <xdr:ext cx="507365" cy="2584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739120" y="12557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73912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700-00009E010000}"/>
            </a:ext>
          </a:extLst>
        </xdr:cNvPr>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14843760" y="12557125"/>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80</xdr:row>
      <xdr:rowOff>36195</xdr:rowOff>
    </xdr:from>
    <xdr:ext cx="762000" cy="259080"/>
    <xdr:sp macro="" textlink="">
      <xdr:nvSpPr>
        <xdr:cNvPr id="416" name="公債費以外最小値テキスト">
          <a:extLst>
            <a:ext uri="{FF2B5EF4-FFF2-40B4-BE49-F238E27FC236}">
              <a16:creationId xmlns:a16="http://schemas.microsoft.com/office/drawing/2014/main" id="{00000000-0008-0000-0700-0000A0010000}"/>
            </a:ext>
          </a:extLst>
        </xdr:cNvPr>
        <xdr:cNvSpPr txBox="1"/>
      </xdr:nvSpPr>
      <xdr:spPr>
        <a:xfrm>
          <a:off x="14915515" y="1375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88.9</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64135</xdr:rowOff>
    </xdr:from>
    <xdr:to>
      <xdr:col>82</xdr:col>
      <xdr:colOff>179705</xdr:colOff>
      <xdr:row>80</xdr:row>
      <xdr:rowOff>64135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4754860" y="1378013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71</xdr:row>
      <xdr:rowOff>127635</xdr:rowOff>
    </xdr:from>
    <xdr:ext cx="762000" cy="259080"/>
    <xdr:sp macro="" textlink="">
      <xdr:nvSpPr>
        <xdr:cNvPr id="418" name="公債費以外最大値テキスト">
          <a:extLst>
            <a:ext uri="{FF2B5EF4-FFF2-40B4-BE49-F238E27FC236}">
              <a16:creationId xmlns:a16="http://schemas.microsoft.com/office/drawing/2014/main" id="{00000000-0008-0000-0700-0000A2010000}"/>
            </a:ext>
          </a:extLst>
        </xdr:cNvPr>
        <xdr:cNvSpPr txBox="1"/>
      </xdr:nvSpPr>
      <xdr:spPr>
        <a:xfrm>
          <a:off x="14915515" y="12300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41275</xdr:rowOff>
    </xdr:from>
    <xdr:to>
      <xdr:col>82</xdr:col>
      <xdr:colOff>179705</xdr:colOff>
      <xdr:row>73</xdr:row>
      <xdr:rowOff>41275</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14754860" y="1255712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109855</xdr:rowOff>
    </xdr:from>
    <xdr:to>
      <xdr:col>82</xdr:col>
      <xdr:colOff>107950</xdr:colOff>
      <xdr:row>76</xdr:row>
      <xdr:rowOff>161290</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14086840" y="12968605"/>
          <a:ext cx="75692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75</xdr:row>
      <xdr:rowOff>81280</xdr:rowOff>
    </xdr:from>
    <xdr:ext cx="762000" cy="259080"/>
    <xdr:sp macro="" textlink="">
      <xdr:nvSpPr>
        <xdr:cNvPr id="421" name="公債費以外平均値テキスト">
          <a:extLst>
            <a:ext uri="{FF2B5EF4-FFF2-40B4-BE49-F238E27FC236}">
              <a16:creationId xmlns:a16="http://schemas.microsoft.com/office/drawing/2014/main" id="{00000000-0008-0000-0700-0000A5010000}"/>
            </a:ext>
          </a:extLst>
        </xdr:cNvPr>
        <xdr:cNvSpPr txBox="1"/>
      </xdr:nvSpPr>
      <xdr:spPr>
        <a:xfrm>
          <a:off x="14915515" y="129400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1479296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75</xdr:row>
      <xdr:rowOff>109855</xdr:rowOff>
    </xdr:from>
    <xdr:to>
      <xdr:col>78</xdr:col>
      <xdr:colOff>69850</xdr:colOff>
      <xdr:row>77</xdr:row>
      <xdr:rowOff>149860</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13298170" y="12968605"/>
          <a:ext cx="788670" cy="382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154940</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14036040" y="1291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165100</xdr:rowOff>
    </xdr:from>
    <xdr:ext cx="735965"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3746480" y="126809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149860</xdr:rowOff>
    </xdr:from>
    <xdr:to>
      <xdr:col>73</xdr:col>
      <xdr:colOff>179705</xdr:colOff>
      <xdr:row>78</xdr:row>
      <xdr:rowOff>69850</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flipV="1">
          <a:off x="12491720" y="13351510"/>
          <a:ext cx="80645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99060</xdr:rowOff>
    </xdr:from>
    <xdr:to>
      <xdr:col>74</xdr:col>
      <xdr:colOff>31750</xdr:colOff>
      <xdr:row>77</xdr:row>
      <xdr:rowOff>29210</xdr:rowOff>
    </xdr:to>
    <xdr:sp macro="" textlink="">
      <xdr:nvSpPr>
        <xdr:cNvPr id="427" name="フローチャート: 判断 426">
          <a:extLst>
            <a:ext uri="{FF2B5EF4-FFF2-40B4-BE49-F238E27FC236}">
              <a16:creationId xmlns:a16="http://schemas.microsoft.com/office/drawing/2014/main" id="{00000000-0008-0000-0700-0000AB010000}"/>
            </a:ext>
          </a:extLst>
        </xdr:cNvPr>
        <xdr:cNvSpPr/>
      </xdr:nvSpPr>
      <xdr:spPr>
        <a:xfrm>
          <a:off x="13248640" y="131292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39370</xdr:rowOff>
    </xdr:from>
    <xdr:ext cx="762000" cy="25908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2938760" y="1289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35560</xdr:rowOff>
    </xdr:from>
    <xdr:to>
      <xdr:col>69</xdr:col>
      <xdr:colOff>92075</xdr:colOff>
      <xdr:row>78</xdr:row>
      <xdr:rowOff>69850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11684000" y="13408660"/>
          <a:ext cx="80772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1244092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62230</xdr:rowOff>
    </xdr:from>
    <xdr:ext cx="762000"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12151360" y="1292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99060</xdr:rowOff>
    </xdr:from>
    <xdr:to>
      <xdr:col>65</xdr:col>
      <xdr:colOff>53975</xdr:colOff>
      <xdr:row>77</xdr:row>
      <xdr:rowOff>29210</xdr:rowOff>
    </xdr:to>
    <xdr:sp macro="" textlink="">
      <xdr:nvSpPr>
        <xdr:cNvPr id="432" name="フローチャート: 判断 431">
          <a:extLst>
            <a:ext uri="{FF2B5EF4-FFF2-40B4-BE49-F238E27FC236}">
              <a16:creationId xmlns:a16="http://schemas.microsoft.com/office/drawing/2014/main" id="{00000000-0008-0000-0700-0000B0010000}"/>
            </a:ext>
          </a:extLst>
        </xdr:cNvPr>
        <xdr:cNvSpPr/>
      </xdr:nvSpPr>
      <xdr:spPr>
        <a:xfrm>
          <a:off x="11653520" y="131292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39370</xdr:rowOff>
    </xdr:from>
    <xdr:ext cx="762000" cy="25908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11343640" y="1289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1365" cy="259080"/>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1464818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1389126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62000" cy="259080"/>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110490</xdr:rowOff>
    </xdr:from>
    <xdr:to>
      <xdr:col>82</xdr:col>
      <xdr:colOff>158750</xdr:colOff>
      <xdr:row>77</xdr:row>
      <xdr:rowOff>40640</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14792960" y="131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76</xdr:row>
      <xdr:rowOff>82550</xdr:rowOff>
    </xdr:from>
    <xdr:ext cx="762000" cy="259080"/>
    <xdr:sp macro="" textlink="">
      <xdr:nvSpPr>
        <xdr:cNvPr id="440" name="公債費以外該当値テキスト">
          <a:extLst>
            <a:ext uri="{FF2B5EF4-FFF2-40B4-BE49-F238E27FC236}">
              <a16:creationId xmlns:a16="http://schemas.microsoft.com/office/drawing/2014/main" id="{00000000-0008-0000-0700-0000B8010000}"/>
            </a:ext>
          </a:extLst>
        </xdr:cNvPr>
        <xdr:cNvSpPr txBox="1"/>
      </xdr:nvSpPr>
      <xdr:spPr>
        <a:xfrm>
          <a:off x="14915515" y="13112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59055</xdr:rowOff>
    </xdr:from>
    <xdr:to>
      <xdr:col>78</xdr:col>
      <xdr:colOff>120650</xdr:colOff>
      <xdr:row>75</xdr:row>
      <xdr:rowOff>160655</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1403604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145415</xdr:rowOff>
    </xdr:from>
    <xdr:ext cx="735965" cy="2584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13746480" y="130041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99060</xdr:rowOff>
    </xdr:from>
    <xdr:to>
      <xdr:col>74</xdr:col>
      <xdr:colOff>31750</xdr:colOff>
      <xdr:row>78</xdr:row>
      <xdr:rowOff>29210</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13248640" y="133007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13970</xdr:rowOff>
    </xdr:from>
    <xdr:ext cx="762000" cy="25908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12938760" y="13387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19050</xdr:rowOff>
    </xdr:from>
    <xdr:to>
      <xdr:col>69</xdr:col>
      <xdr:colOff>142875</xdr:colOff>
      <xdr:row>78</xdr:row>
      <xdr:rowOff>120650</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1244092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105410</xdr:rowOff>
    </xdr:from>
    <xdr:ext cx="762000" cy="25908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12151360" y="13478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156210</xdr:rowOff>
    </xdr:from>
    <xdr:to>
      <xdr:col>65</xdr:col>
      <xdr:colOff>53975</xdr:colOff>
      <xdr:row>78</xdr:row>
      <xdr:rowOff>86360</xdr:rowOff>
    </xdr:to>
    <xdr:sp macro="" textlink="">
      <xdr:nvSpPr>
        <xdr:cNvPr id="447" name="楕円 446">
          <a:extLst>
            <a:ext uri="{FF2B5EF4-FFF2-40B4-BE49-F238E27FC236}">
              <a16:creationId xmlns:a16="http://schemas.microsoft.com/office/drawing/2014/main" id="{00000000-0008-0000-0700-0000BF010000}"/>
            </a:ext>
          </a:extLst>
        </xdr:cNvPr>
        <xdr:cNvSpPr/>
      </xdr:nvSpPr>
      <xdr:spPr>
        <a:xfrm>
          <a:off x="11653520" y="133578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71120</xdr:rowOff>
    </xdr:from>
    <xdr:ext cx="762000" cy="25908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11343640" y="13444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800-000003000000}"/>
            </a:ext>
          </a:extLst>
        </xdr:cNvPr>
        <xdr:cNvSpPr/>
      </xdr:nvSpPr>
      <xdr:spPr>
        <a:xfrm>
          <a:off x="0" y="88900"/>
          <a:ext cx="1111504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1091565</xdr:colOff>
      <xdr:row>2</xdr:row>
      <xdr:rowOff>38100</xdr:rowOff>
    </xdr:to>
    <xdr:sp macro="" textlink="">
      <xdr:nvSpPr>
        <xdr:cNvPr id="4" name="団体名称ボックス1">
          <a:extLst>
            <a:ext uri="{FF2B5EF4-FFF2-40B4-BE49-F238E27FC236}">
              <a16:creationId xmlns:a16="http://schemas.microsoft.com/office/drawing/2014/main" id="{00000000-0008-0000-0800-000004000000}"/>
            </a:ext>
          </a:extLst>
        </xdr:cNvPr>
        <xdr:cNvSpPr/>
      </xdr:nvSpPr>
      <xdr:spPr>
        <a:xfrm>
          <a:off x="12700000" y="0"/>
          <a:ext cx="27247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25400</xdr:rowOff>
    </xdr:to>
    <xdr:sp macro="" textlink="">
      <xdr:nvSpPr>
        <xdr:cNvPr id="5" name="団体名称ボックス2">
          <a:extLst>
            <a:ext uri="{FF2B5EF4-FFF2-40B4-BE49-F238E27FC236}">
              <a16:creationId xmlns:a16="http://schemas.microsoft.com/office/drawing/2014/main" id="{00000000-0008-0000-0800-000005000000}"/>
            </a:ext>
          </a:extLst>
        </xdr:cNvPr>
        <xdr:cNvSpPr/>
      </xdr:nvSpPr>
      <xdr:spPr>
        <a:xfrm>
          <a:off x="12709525" y="12700"/>
          <a:ext cx="269938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31750</xdr:rowOff>
    </xdr:from>
    <xdr:to>
      <xdr:col>43</xdr:col>
      <xdr:colOff>1056640</xdr:colOff>
      <xdr:row>2</xdr:row>
      <xdr:rowOff>12700</xdr:rowOff>
    </xdr:to>
    <xdr:sp macro="" textlink="">
      <xdr:nvSpPr>
        <xdr:cNvPr id="6" name="団体名称ボックス3">
          <a:extLst>
            <a:ext uri="{FF2B5EF4-FFF2-40B4-BE49-F238E27FC236}">
              <a16:creationId xmlns:a16="http://schemas.microsoft.com/office/drawing/2014/main" id="{00000000-0008-0000-0800-000006000000}"/>
            </a:ext>
          </a:extLst>
        </xdr:cNvPr>
        <xdr:cNvSpPr/>
      </xdr:nvSpPr>
      <xdr:spPr>
        <a:xfrm>
          <a:off x="12721590" y="31750"/>
          <a:ext cx="266827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埼玉県吉川市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10736580" y="0"/>
          <a:ext cx="176657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12700</xdr:rowOff>
    </xdr:from>
    <xdr:to>
      <xdr:col>41</xdr:col>
      <xdr:colOff>481965</xdr:colOff>
      <xdr:row>2</xdr:row>
      <xdr:rowOff>25400</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10761345" y="12700"/>
          <a:ext cx="172212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451485</xdr:colOff>
      <xdr:row>2</xdr:row>
      <xdr:rowOff>12700</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10788015" y="31750"/>
          <a:ext cx="166497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800-00000A000000}"/>
            </a:ext>
          </a:extLst>
        </xdr:cNvPr>
        <xdr:cNvSpPr/>
      </xdr:nvSpPr>
      <xdr:spPr>
        <a:xfrm>
          <a:off x="1949450" y="12002135"/>
          <a:ext cx="38227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800-00000B000000}"/>
            </a:ext>
          </a:extLst>
        </xdr:cNvPr>
        <xdr:cNvSpPr/>
      </xdr:nvSpPr>
      <xdr:spPr>
        <a:xfrm>
          <a:off x="2463800" y="120396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800-00000C000000}"/>
            </a:ext>
          </a:extLst>
        </xdr:cNvPr>
        <xdr:cNvCxnSpPr/>
      </xdr:nvCxnSpPr>
      <xdr:spPr>
        <a:xfrm>
          <a:off x="2184400" y="1212850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800-00000D000000}"/>
            </a:ext>
          </a:extLst>
        </xdr:cNvPr>
        <xdr:cNvSpPr/>
      </xdr:nvSpPr>
      <xdr:spPr>
        <a:xfrm>
          <a:off x="226695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800-00000E000000}"/>
            </a:ext>
          </a:extLst>
        </xdr:cNvPr>
        <xdr:cNvSpPr/>
      </xdr:nvSpPr>
      <xdr:spPr>
        <a:xfrm>
          <a:off x="4044950" y="1207770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800-00000F000000}"/>
            </a:ext>
          </a:extLst>
        </xdr:cNvPr>
        <xdr:cNvSpPr/>
      </xdr:nvSpPr>
      <xdr:spPr>
        <a:xfrm>
          <a:off x="4254500" y="120396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800-000010000000}"/>
            </a:ext>
          </a:extLst>
        </xdr:cNvPr>
        <xdr:cNvSpPr/>
      </xdr:nvSpPr>
      <xdr:spPr>
        <a:xfrm>
          <a:off x="1949450" y="1079500"/>
          <a:ext cx="38227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800-000011000000}"/>
            </a:ext>
          </a:extLst>
        </xdr:cNvPr>
        <xdr:cNvSpPr/>
      </xdr:nvSpPr>
      <xdr:spPr>
        <a:xfrm>
          <a:off x="127000" y="1079500"/>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800-000012000000}"/>
            </a:ext>
          </a:extLst>
        </xdr:cNvPr>
        <xdr:cNvSpPr/>
      </xdr:nvSpPr>
      <xdr:spPr>
        <a:xfrm>
          <a:off x="419100" y="11938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800-000013000000}"/>
            </a:ext>
          </a:extLst>
        </xdr:cNvPr>
        <xdr:cNvSpPr/>
      </xdr:nvSpPr>
      <xdr:spPr>
        <a:xfrm>
          <a:off x="419100" y="14605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800-000014000000}"/>
            </a:ext>
          </a:extLst>
        </xdr:cNvPr>
        <xdr:cNvSpPr/>
      </xdr:nvSpPr>
      <xdr:spPr>
        <a:xfrm>
          <a:off x="419100" y="17653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171450</xdr:colOff>
      <xdr:row>7</xdr:row>
      <xdr:rowOff>9525</xdr:rowOff>
    </xdr:to>
    <xdr:cxnSp macro="">
      <xdr:nvCxnSpPr>
        <xdr:cNvPr id="21" name="直線コネクタ 20">
          <a:extLst>
            <a:ext uri="{FF2B5EF4-FFF2-40B4-BE49-F238E27FC236}">
              <a16:creationId xmlns:a16="http://schemas.microsoft.com/office/drawing/2014/main" id="{00000000-0008-0000-0800-000015000000}"/>
            </a:ext>
          </a:extLst>
        </xdr:cNvPr>
        <xdr:cNvCxnSpPr/>
      </xdr:nvCxnSpPr>
      <xdr:spPr>
        <a:xfrm flipH="1">
          <a:off x="177800" y="12573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800-000016000000}"/>
            </a:ext>
          </a:extLst>
        </xdr:cNvPr>
        <xdr:cNvCxnSpPr/>
      </xdr:nvCxnSpPr>
      <xdr:spPr>
        <a:xfrm>
          <a:off x="26352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171450</xdr:colOff>
      <xdr:row>9</xdr:row>
      <xdr:rowOff>123825</xdr:rowOff>
    </xdr:to>
    <xdr:cxnSp macro="">
      <xdr:nvCxnSpPr>
        <xdr:cNvPr id="23" name="直線コネクタ 22">
          <a:extLst>
            <a:ext uri="{FF2B5EF4-FFF2-40B4-BE49-F238E27FC236}">
              <a16:creationId xmlns:a16="http://schemas.microsoft.com/office/drawing/2014/main" id="{00000000-0008-0000-0800-000017000000}"/>
            </a:ext>
          </a:extLst>
        </xdr:cNvPr>
        <xdr:cNvCxnSpPr/>
      </xdr:nvCxnSpPr>
      <xdr:spPr>
        <a:xfrm flipH="1">
          <a:off x="177800" y="1714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800-000018000000}"/>
            </a:ext>
          </a:extLst>
        </xdr:cNvPr>
        <xdr:cNvCxnSpPr/>
      </xdr:nvCxnSpPr>
      <xdr:spPr>
        <a:xfrm flipV="1">
          <a:off x="26352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171450</xdr:colOff>
      <xdr:row>11</xdr:row>
      <xdr:rowOff>161925</xdr:rowOff>
    </xdr:to>
    <xdr:cxnSp macro="">
      <xdr:nvCxnSpPr>
        <xdr:cNvPr id="25" name="直線コネクタ 24">
          <a:extLst>
            <a:ext uri="{FF2B5EF4-FFF2-40B4-BE49-F238E27FC236}">
              <a16:creationId xmlns:a16="http://schemas.microsoft.com/office/drawing/2014/main" id="{00000000-0008-0000-0800-000019000000}"/>
            </a:ext>
          </a:extLst>
        </xdr:cNvPr>
        <xdr:cNvCxnSpPr/>
      </xdr:nvCxnSpPr>
      <xdr:spPr>
        <a:xfrm flipH="1">
          <a:off x="177800" y="2095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800-00001A000000}"/>
            </a:ext>
          </a:extLst>
        </xdr:cNvPr>
        <xdr:cNvSpPr/>
      </xdr:nvSpPr>
      <xdr:spPr>
        <a:xfrm>
          <a:off x="21272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800-00001B000000}"/>
            </a:ext>
          </a:extLst>
        </xdr:cNvPr>
        <xdr:cNvSpPr/>
      </xdr:nvSpPr>
      <xdr:spPr>
        <a:xfrm>
          <a:off x="21272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800-00001C000000}"/>
            </a:ext>
          </a:extLst>
        </xdr:cNvPr>
        <xdr:cNvSpPr/>
      </xdr:nvSpPr>
      <xdr:spPr>
        <a:xfrm>
          <a:off x="1949450" y="1651000"/>
          <a:ext cx="38227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a:extLst>
            <a:ext uri="{FF2B5EF4-FFF2-40B4-BE49-F238E27FC236}">
              <a16:creationId xmlns:a16="http://schemas.microsoft.com/office/drawing/2014/main" id="{00000000-0008-0000-0800-00001D000000}"/>
            </a:ext>
          </a:extLst>
        </xdr:cNvPr>
        <xdr:cNvSpPr txBox="1"/>
      </xdr:nvSpPr>
      <xdr:spPr>
        <a:xfrm>
          <a:off x="15240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800-00001E000000}"/>
            </a:ext>
          </a:extLst>
        </xdr:cNvPr>
        <xdr:cNvCxnSpPr/>
      </xdr:nvCxnSpPr>
      <xdr:spPr>
        <a:xfrm>
          <a:off x="1949450" y="3937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1365" cy="258445"/>
    <xdr:sp macro="" textlink="">
      <xdr:nvSpPr>
        <xdr:cNvPr id="31" name="テキスト ボックス 30">
          <a:extLst>
            <a:ext uri="{FF2B5EF4-FFF2-40B4-BE49-F238E27FC236}">
              <a16:creationId xmlns:a16="http://schemas.microsoft.com/office/drawing/2014/main" id="{00000000-0008-0000-0800-00001F000000}"/>
            </a:ext>
          </a:extLst>
        </xdr:cNvPr>
        <xdr:cNvSpPr txBox="1"/>
      </xdr:nvSpPr>
      <xdr:spPr>
        <a:xfrm>
          <a:off x="1250950" y="379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800-000020000000}"/>
            </a:ext>
          </a:extLst>
        </xdr:cNvPr>
        <xdr:cNvCxnSpPr/>
      </xdr:nvCxnSpPr>
      <xdr:spPr>
        <a:xfrm>
          <a:off x="1949450" y="365125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61365" cy="258445"/>
    <xdr:sp macro="" textlink="">
      <xdr:nvSpPr>
        <xdr:cNvPr id="33" name="テキスト ボックス 32">
          <a:extLst>
            <a:ext uri="{FF2B5EF4-FFF2-40B4-BE49-F238E27FC236}">
              <a16:creationId xmlns:a16="http://schemas.microsoft.com/office/drawing/2014/main" id="{00000000-0008-0000-0800-000021000000}"/>
            </a:ext>
          </a:extLst>
        </xdr:cNvPr>
        <xdr:cNvSpPr txBox="1"/>
      </xdr:nvSpPr>
      <xdr:spPr>
        <a:xfrm>
          <a:off x="1250950" y="3509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800-000022000000}"/>
            </a:ext>
          </a:extLst>
        </xdr:cNvPr>
        <xdr:cNvCxnSpPr/>
      </xdr:nvCxnSpPr>
      <xdr:spPr>
        <a:xfrm>
          <a:off x="1949450" y="33655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1365" cy="258445"/>
    <xdr:sp macro="" textlink="">
      <xdr:nvSpPr>
        <xdr:cNvPr id="35" name="テキスト ボックス 34">
          <a:extLst>
            <a:ext uri="{FF2B5EF4-FFF2-40B4-BE49-F238E27FC236}">
              <a16:creationId xmlns:a16="http://schemas.microsoft.com/office/drawing/2014/main" id="{00000000-0008-0000-0800-000023000000}"/>
            </a:ext>
          </a:extLst>
        </xdr:cNvPr>
        <xdr:cNvSpPr txBox="1"/>
      </xdr:nvSpPr>
      <xdr:spPr>
        <a:xfrm>
          <a:off x="1250950" y="3223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800-000024000000}"/>
            </a:ext>
          </a:extLst>
        </xdr:cNvPr>
        <xdr:cNvCxnSpPr/>
      </xdr:nvCxnSpPr>
      <xdr:spPr>
        <a:xfrm>
          <a:off x="1949450" y="307975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61365" cy="258445"/>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1250950" y="2937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800-000026000000}"/>
            </a:ext>
          </a:extLst>
        </xdr:cNvPr>
        <xdr:cNvCxnSpPr/>
      </xdr:nvCxnSpPr>
      <xdr:spPr>
        <a:xfrm>
          <a:off x="1949450" y="2794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1365" cy="258445"/>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a:off x="1250950" y="2651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800-000028000000}"/>
            </a:ext>
          </a:extLst>
        </xdr:cNvPr>
        <xdr:cNvCxnSpPr/>
      </xdr:nvCxnSpPr>
      <xdr:spPr>
        <a:xfrm>
          <a:off x="1949450" y="250825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61365" cy="258445"/>
    <xdr:sp macro="" textlink="">
      <xdr:nvSpPr>
        <xdr:cNvPr id="41" name="テキスト ボックス 40">
          <a:extLst>
            <a:ext uri="{FF2B5EF4-FFF2-40B4-BE49-F238E27FC236}">
              <a16:creationId xmlns:a16="http://schemas.microsoft.com/office/drawing/2014/main" id="{00000000-0008-0000-0800-000029000000}"/>
            </a:ext>
          </a:extLst>
        </xdr:cNvPr>
        <xdr:cNvSpPr txBox="1"/>
      </xdr:nvSpPr>
      <xdr:spPr>
        <a:xfrm>
          <a:off x="1250950" y="2366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800-00002A000000}"/>
            </a:ext>
          </a:extLst>
        </xdr:cNvPr>
        <xdr:cNvCxnSpPr/>
      </xdr:nvCxnSpPr>
      <xdr:spPr>
        <a:xfrm>
          <a:off x="1949450" y="22225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1365" cy="258445"/>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a:off x="1250950" y="2080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800-00002C000000}"/>
            </a:ext>
          </a:extLst>
        </xdr:cNvPr>
        <xdr:cNvCxnSpPr/>
      </xdr:nvCxnSpPr>
      <xdr:spPr>
        <a:xfrm>
          <a:off x="1949450" y="193675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61365" cy="258445"/>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a:off x="1250950" y="1794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800-00002E000000}"/>
            </a:ext>
          </a:extLst>
        </xdr:cNvPr>
        <xdr:cNvCxnSpPr/>
      </xdr:nvCxnSpPr>
      <xdr:spPr>
        <a:xfrm>
          <a:off x="1949450" y="1651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1365" cy="258445"/>
    <xdr:sp macro="" textlink="">
      <xdr:nvSpPr>
        <xdr:cNvPr id="47" name="テキスト ボックス 46">
          <a:extLst>
            <a:ext uri="{FF2B5EF4-FFF2-40B4-BE49-F238E27FC236}">
              <a16:creationId xmlns:a16="http://schemas.microsoft.com/office/drawing/2014/main" id="{00000000-0008-0000-0800-00002F000000}"/>
            </a:ext>
          </a:extLst>
        </xdr:cNvPr>
        <xdr:cNvSpPr txBox="1"/>
      </xdr:nvSpPr>
      <xdr:spPr>
        <a:xfrm>
          <a:off x="1250950" y="1508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800-000030000000}"/>
            </a:ext>
          </a:extLst>
        </xdr:cNvPr>
        <xdr:cNvSpPr/>
      </xdr:nvSpPr>
      <xdr:spPr>
        <a:xfrm>
          <a:off x="1949450" y="1651000"/>
          <a:ext cx="38227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162560</xdr:rowOff>
    </xdr:from>
    <xdr:to>
      <xdr:col>29</xdr:col>
      <xdr:colOff>127000</xdr:colOff>
      <xdr:row>20</xdr:row>
      <xdr:rowOff>10160</xdr:rowOff>
    </xdr:to>
    <xdr:cxnSp macro="">
      <xdr:nvCxnSpPr>
        <xdr:cNvPr id="49" name="直線コネクタ 48">
          <a:extLst>
            <a:ext uri="{FF2B5EF4-FFF2-40B4-BE49-F238E27FC236}">
              <a16:creationId xmlns:a16="http://schemas.microsoft.com/office/drawing/2014/main" id="{00000000-0008-0000-0800-000031000000}"/>
            </a:ext>
          </a:extLst>
        </xdr:cNvPr>
        <xdr:cNvCxnSpPr/>
      </xdr:nvCxnSpPr>
      <xdr:spPr>
        <a:xfrm flipV="1">
          <a:off x="5099050" y="2096135"/>
          <a:ext cx="0" cy="13906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153670</xdr:rowOff>
    </xdr:from>
    <xdr:ext cx="762000" cy="259080"/>
    <xdr:sp macro="" textlink="">
      <xdr:nvSpPr>
        <xdr:cNvPr id="50" name="人口1人当たり決算額の推移最小値テキスト130">
          <a:extLst>
            <a:ext uri="{FF2B5EF4-FFF2-40B4-BE49-F238E27FC236}">
              <a16:creationId xmlns:a16="http://schemas.microsoft.com/office/drawing/2014/main" id="{00000000-0008-0000-0800-000032000000}"/>
            </a:ext>
          </a:extLst>
        </xdr:cNvPr>
        <xdr:cNvSpPr txBox="1"/>
      </xdr:nvSpPr>
      <xdr:spPr>
        <a:xfrm>
          <a:off x="5168900" y="3458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51,500</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10160</xdr:rowOff>
    </xdr:from>
    <xdr:to>
      <xdr:col>30</xdr:col>
      <xdr:colOff>25400</xdr:colOff>
      <xdr:row>20</xdr:row>
      <xdr:rowOff>10160</xdr:rowOff>
    </xdr:to>
    <xdr:cxnSp macro="">
      <xdr:nvCxnSpPr>
        <xdr:cNvPr id="51" name="直線コネクタ 50">
          <a:extLst>
            <a:ext uri="{FF2B5EF4-FFF2-40B4-BE49-F238E27FC236}">
              <a16:creationId xmlns:a16="http://schemas.microsoft.com/office/drawing/2014/main" id="{00000000-0008-0000-0800-000033000000}"/>
            </a:ext>
          </a:extLst>
        </xdr:cNvPr>
        <xdr:cNvCxnSpPr/>
      </xdr:nvCxnSpPr>
      <xdr:spPr>
        <a:xfrm>
          <a:off x="5010150" y="348678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77470</xdr:rowOff>
    </xdr:from>
    <xdr:ext cx="762000" cy="258445"/>
    <xdr:sp macro="" textlink="">
      <xdr:nvSpPr>
        <xdr:cNvPr id="52" name="人口1人当たり決算額の推移最大値テキスト130">
          <a:extLst>
            <a:ext uri="{FF2B5EF4-FFF2-40B4-BE49-F238E27FC236}">
              <a16:creationId xmlns:a16="http://schemas.microsoft.com/office/drawing/2014/main" id="{00000000-0008-0000-0800-000034000000}"/>
            </a:ext>
          </a:extLst>
        </xdr:cNvPr>
        <xdr:cNvSpPr txBox="1"/>
      </xdr:nvSpPr>
      <xdr:spPr>
        <a:xfrm>
          <a:off x="5168900" y="1839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148,850</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162560</xdr:rowOff>
    </xdr:from>
    <xdr:to>
      <xdr:col>30</xdr:col>
      <xdr:colOff>25400</xdr:colOff>
      <xdr:row>11</xdr:row>
      <xdr:rowOff>162560</xdr:rowOff>
    </xdr:to>
    <xdr:cxnSp macro="">
      <xdr:nvCxnSpPr>
        <xdr:cNvPr id="53" name="直線コネクタ 52">
          <a:extLst>
            <a:ext uri="{FF2B5EF4-FFF2-40B4-BE49-F238E27FC236}">
              <a16:creationId xmlns:a16="http://schemas.microsoft.com/office/drawing/2014/main" id="{00000000-0008-0000-0800-000035000000}"/>
            </a:ext>
          </a:extLst>
        </xdr:cNvPr>
        <xdr:cNvCxnSpPr/>
      </xdr:nvCxnSpPr>
      <xdr:spPr>
        <a:xfrm>
          <a:off x="5010150" y="209613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13335</xdr:rowOff>
    </xdr:from>
    <xdr:to>
      <xdr:col>29</xdr:col>
      <xdr:colOff>127000</xdr:colOff>
      <xdr:row>19</xdr:row>
      <xdr:rowOff>29845</xdr:rowOff>
    </xdr:to>
    <xdr:cxnSp macro="">
      <xdr:nvCxnSpPr>
        <xdr:cNvPr id="54" name="直線コネクタ 53">
          <a:extLst>
            <a:ext uri="{FF2B5EF4-FFF2-40B4-BE49-F238E27FC236}">
              <a16:creationId xmlns:a16="http://schemas.microsoft.com/office/drawing/2014/main" id="{00000000-0008-0000-0800-000036000000}"/>
            </a:ext>
          </a:extLst>
        </xdr:cNvPr>
        <xdr:cNvCxnSpPr/>
      </xdr:nvCxnSpPr>
      <xdr:spPr>
        <a:xfrm flipV="1">
          <a:off x="4508500" y="3318510"/>
          <a:ext cx="59055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14605</xdr:rowOff>
    </xdr:from>
    <xdr:ext cx="762000" cy="259080"/>
    <xdr:sp macro="" textlink="">
      <xdr:nvSpPr>
        <xdr:cNvPr id="55" name="人口1人当たり決算額の推移平均値テキスト130">
          <a:extLst>
            <a:ext uri="{FF2B5EF4-FFF2-40B4-BE49-F238E27FC236}">
              <a16:creationId xmlns:a16="http://schemas.microsoft.com/office/drawing/2014/main" id="{00000000-0008-0000-0800-000037000000}"/>
            </a:ext>
          </a:extLst>
        </xdr:cNvPr>
        <xdr:cNvSpPr txBox="1"/>
      </xdr:nvSpPr>
      <xdr:spPr>
        <a:xfrm>
          <a:off x="5168900" y="2976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72,790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169545</xdr:rowOff>
    </xdr:from>
    <xdr:to>
      <xdr:col>29</xdr:col>
      <xdr:colOff>171450</xdr:colOff>
      <xdr:row>18</xdr:row>
      <xdr:rowOff>99695</xdr:rowOff>
    </xdr:to>
    <xdr:sp macro="" textlink="">
      <xdr:nvSpPr>
        <xdr:cNvPr id="56" name="フローチャート: 判断 55">
          <a:extLst>
            <a:ext uri="{FF2B5EF4-FFF2-40B4-BE49-F238E27FC236}">
              <a16:creationId xmlns:a16="http://schemas.microsoft.com/office/drawing/2014/main" id="{00000000-0008-0000-0800-000038000000}"/>
            </a:ext>
          </a:extLst>
        </xdr:cNvPr>
        <xdr:cNvSpPr/>
      </xdr:nvSpPr>
      <xdr:spPr>
        <a:xfrm>
          <a:off x="5048250" y="3131820"/>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29845</xdr:rowOff>
    </xdr:from>
    <xdr:to>
      <xdr:col>26</xdr:col>
      <xdr:colOff>50800</xdr:colOff>
      <xdr:row>19</xdr:row>
      <xdr:rowOff>45085</xdr:rowOff>
    </xdr:to>
    <xdr:cxnSp macro="">
      <xdr:nvCxnSpPr>
        <xdr:cNvPr id="57" name="直線コネクタ 56">
          <a:extLst>
            <a:ext uri="{FF2B5EF4-FFF2-40B4-BE49-F238E27FC236}">
              <a16:creationId xmlns:a16="http://schemas.microsoft.com/office/drawing/2014/main" id="{00000000-0008-0000-0800-000039000000}"/>
            </a:ext>
          </a:extLst>
        </xdr:cNvPr>
        <xdr:cNvCxnSpPr/>
      </xdr:nvCxnSpPr>
      <xdr:spPr>
        <a:xfrm flipV="1">
          <a:off x="3886200" y="3335020"/>
          <a:ext cx="6223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635</xdr:rowOff>
    </xdr:from>
    <xdr:to>
      <xdr:col>26</xdr:col>
      <xdr:colOff>101600</xdr:colOff>
      <xdr:row>18</xdr:row>
      <xdr:rowOff>102235</xdr:rowOff>
    </xdr:to>
    <xdr:sp macro="" textlink="">
      <xdr:nvSpPr>
        <xdr:cNvPr id="58" name="フローチャート: 判断 57">
          <a:extLst>
            <a:ext uri="{FF2B5EF4-FFF2-40B4-BE49-F238E27FC236}">
              <a16:creationId xmlns:a16="http://schemas.microsoft.com/office/drawing/2014/main" id="{00000000-0008-0000-0800-00003A000000}"/>
            </a:ext>
          </a:extLst>
        </xdr:cNvPr>
        <xdr:cNvSpPr/>
      </xdr:nvSpPr>
      <xdr:spPr>
        <a:xfrm>
          <a:off x="4457700" y="3134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112395</xdr:rowOff>
    </xdr:from>
    <xdr:ext cx="735965" cy="258445"/>
    <xdr:sp macro="" textlink="">
      <xdr:nvSpPr>
        <xdr:cNvPr id="59" name="テキスト ボックス 58">
          <a:extLst>
            <a:ext uri="{FF2B5EF4-FFF2-40B4-BE49-F238E27FC236}">
              <a16:creationId xmlns:a16="http://schemas.microsoft.com/office/drawing/2014/main" id="{00000000-0008-0000-0800-00003B000000}"/>
            </a:ext>
          </a:extLst>
        </xdr:cNvPr>
        <xdr:cNvSpPr txBox="1"/>
      </xdr:nvSpPr>
      <xdr:spPr>
        <a:xfrm>
          <a:off x="4165600" y="29032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72,615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19</xdr:row>
      <xdr:rowOff>45085</xdr:rowOff>
    </xdr:from>
    <xdr:to>
      <xdr:col>22</xdr:col>
      <xdr:colOff>114300</xdr:colOff>
      <xdr:row>19</xdr:row>
      <xdr:rowOff>67945</xdr:rowOff>
    </xdr:to>
    <xdr:cxnSp macro="">
      <xdr:nvCxnSpPr>
        <xdr:cNvPr id="60" name="直線コネクタ 59">
          <a:extLst>
            <a:ext uri="{FF2B5EF4-FFF2-40B4-BE49-F238E27FC236}">
              <a16:creationId xmlns:a16="http://schemas.microsoft.com/office/drawing/2014/main" id="{00000000-0008-0000-0800-00003C000000}"/>
            </a:ext>
          </a:extLst>
        </xdr:cNvPr>
        <xdr:cNvCxnSpPr/>
      </xdr:nvCxnSpPr>
      <xdr:spPr>
        <a:xfrm flipV="1">
          <a:off x="3257550" y="3350260"/>
          <a:ext cx="62865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21590</xdr:rowOff>
    </xdr:from>
    <xdr:to>
      <xdr:col>22</xdr:col>
      <xdr:colOff>165100</xdr:colOff>
      <xdr:row>18</xdr:row>
      <xdr:rowOff>123190</xdr:rowOff>
    </xdr:to>
    <xdr:sp macro="" textlink="">
      <xdr:nvSpPr>
        <xdr:cNvPr id="61" name="フローチャート: 判断 60">
          <a:extLst>
            <a:ext uri="{FF2B5EF4-FFF2-40B4-BE49-F238E27FC236}">
              <a16:creationId xmlns:a16="http://schemas.microsoft.com/office/drawing/2014/main" id="{00000000-0008-0000-0800-00003D000000}"/>
            </a:ext>
          </a:extLst>
        </xdr:cNvPr>
        <xdr:cNvSpPr/>
      </xdr:nvSpPr>
      <xdr:spPr>
        <a:xfrm>
          <a:off x="3835400" y="31553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133350</xdr:rowOff>
    </xdr:from>
    <xdr:ext cx="762000" cy="258445"/>
    <xdr:sp macro="" textlink="">
      <xdr:nvSpPr>
        <xdr:cNvPr id="62" name="テキスト ボックス 61">
          <a:extLst>
            <a:ext uri="{FF2B5EF4-FFF2-40B4-BE49-F238E27FC236}">
              <a16:creationId xmlns:a16="http://schemas.microsoft.com/office/drawing/2014/main" id="{00000000-0008-0000-0800-00003E000000}"/>
            </a:ext>
          </a:extLst>
        </xdr:cNvPr>
        <xdr:cNvSpPr txBox="1"/>
      </xdr:nvSpPr>
      <xdr:spPr>
        <a:xfrm>
          <a:off x="3543300" y="2924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71,148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67945</xdr:rowOff>
    </xdr:from>
    <xdr:to>
      <xdr:col>18</xdr:col>
      <xdr:colOff>171450</xdr:colOff>
      <xdr:row>19</xdr:row>
      <xdr:rowOff>74930</xdr:rowOff>
    </xdr:to>
    <xdr:cxnSp macro="">
      <xdr:nvCxnSpPr>
        <xdr:cNvPr id="63" name="直線コネクタ 62">
          <a:extLst>
            <a:ext uri="{FF2B5EF4-FFF2-40B4-BE49-F238E27FC236}">
              <a16:creationId xmlns:a16="http://schemas.microsoft.com/office/drawing/2014/main" id="{00000000-0008-0000-0800-00003F000000}"/>
            </a:ext>
          </a:extLst>
        </xdr:cNvPr>
        <xdr:cNvCxnSpPr/>
      </xdr:nvCxnSpPr>
      <xdr:spPr>
        <a:xfrm flipV="1">
          <a:off x="2622550" y="3373120"/>
          <a:ext cx="6350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46990</xdr:rowOff>
    </xdr:from>
    <xdr:to>
      <xdr:col>19</xdr:col>
      <xdr:colOff>38100</xdr:colOff>
      <xdr:row>18</xdr:row>
      <xdr:rowOff>148590</xdr:rowOff>
    </xdr:to>
    <xdr:sp macro="" textlink="">
      <xdr:nvSpPr>
        <xdr:cNvPr id="64" name="フローチャート: 判断 63">
          <a:extLst>
            <a:ext uri="{FF2B5EF4-FFF2-40B4-BE49-F238E27FC236}">
              <a16:creationId xmlns:a16="http://schemas.microsoft.com/office/drawing/2014/main" id="{00000000-0008-0000-0800-000040000000}"/>
            </a:ext>
          </a:extLst>
        </xdr:cNvPr>
        <xdr:cNvSpPr/>
      </xdr:nvSpPr>
      <xdr:spPr>
        <a:xfrm>
          <a:off x="3213100" y="3180715"/>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16</xdr:row>
      <xdr:rowOff>158750</xdr:rowOff>
    </xdr:from>
    <xdr:ext cx="762000" cy="259080"/>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2914650" y="294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69,392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60325</xdr:rowOff>
    </xdr:from>
    <xdr:to>
      <xdr:col>15</xdr:col>
      <xdr:colOff>101600</xdr:colOff>
      <xdr:row>18</xdr:row>
      <xdr:rowOff>161925</xdr:rowOff>
    </xdr:to>
    <xdr:sp macro="" textlink="">
      <xdr:nvSpPr>
        <xdr:cNvPr id="66" name="フローチャート: 判断 65">
          <a:extLst>
            <a:ext uri="{FF2B5EF4-FFF2-40B4-BE49-F238E27FC236}">
              <a16:creationId xmlns:a16="http://schemas.microsoft.com/office/drawing/2014/main" id="{00000000-0008-0000-0800-000042000000}"/>
            </a:ext>
          </a:extLst>
        </xdr:cNvPr>
        <xdr:cNvSpPr/>
      </xdr:nvSpPr>
      <xdr:spPr>
        <a:xfrm>
          <a:off x="2571750" y="3194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635</xdr:rowOff>
    </xdr:from>
    <xdr:ext cx="761365" cy="259080"/>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a:off x="2279650" y="29629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68,438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800-000044000000}"/>
            </a:ext>
          </a:extLst>
        </xdr:cNvPr>
        <xdr:cNvSpPr txBox="1"/>
      </xdr:nvSpPr>
      <xdr:spPr>
        <a:xfrm>
          <a:off x="49403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800-000045000000}"/>
            </a:ext>
          </a:extLst>
        </xdr:cNvPr>
        <xdr:cNvSpPr txBox="1"/>
      </xdr:nvSpPr>
      <xdr:spPr>
        <a:xfrm>
          <a:off x="43497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800-000046000000}"/>
            </a:ext>
          </a:extLst>
        </xdr:cNvPr>
        <xdr:cNvSpPr txBox="1"/>
      </xdr:nvSpPr>
      <xdr:spPr>
        <a:xfrm>
          <a:off x="37274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a:off x="30861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24638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18</xdr:row>
      <xdr:rowOff>133985</xdr:rowOff>
    </xdr:from>
    <xdr:to>
      <xdr:col>29</xdr:col>
      <xdr:colOff>171450</xdr:colOff>
      <xdr:row>19</xdr:row>
      <xdr:rowOff>64135</xdr:rowOff>
    </xdr:to>
    <xdr:sp macro="" textlink="">
      <xdr:nvSpPr>
        <xdr:cNvPr id="73" name="楕円 72">
          <a:extLst>
            <a:ext uri="{FF2B5EF4-FFF2-40B4-BE49-F238E27FC236}">
              <a16:creationId xmlns:a16="http://schemas.microsoft.com/office/drawing/2014/main" id="{00000000-0008-0000-0800-000049000000}"/>
            </a:ext>
          </a:extLst>
        </xdr:cNvPr>
        <xdr:cNvSpPr/>
      </xdr:nvSpPr>
      <xdr:spPr>
        <a:xfrm>
          <a:off x="5048250" y="3267710"/>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106045</xdr:rowOff>
    </xdr:from>
    <xdr:ext cx="762000" cy="259080"/>
    <xdr:sp macro="" textlink="">
      <xdr:nvSpPr>
        <xdr:cNvPr id="74" name="人口1人当たり決算額の推移該当値テキスト130">
          <a:extLst>
            <a:ext uri="{FF2B5EF4-FFF2-40B4-BE49-F238E27FC236}">
              <a16:creationId xmlns:a16="http://schemas.microsoft.com/office/drawing/2014/main" id="{00000000-0008-0000-0800-00004A000000}"/>
            </a:ext>
          </a:extLst>
        </xdr:cNvPr>
        <xdr:cNvSpPr txBox="1"/>
      </xdr:nvSpPr>
      <xdr:spPr>
        <a:xfrm>
          <a:off x="5168900" y="3239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63,283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150495</xdr:rowOff>
    </xdr:from>
    <xdr:to>
      <xdr:col>26</xdr:col>
      <xdr:colOff>101600</xdr:colOff>
      <xdr:row>19</xdr:row>
      <xdr:rowOff>80645</xdr:rowOff>
    </xdr:to>
    <xdr:sp macro="" textlink="">
      <xdr:nvSpPr>
        <xdr:cNvPr id="75" name="楕円 74">
          <a:extLst>
            <a:ext uri="{FF2B5EF4-FFF2-40B4-BE49-F238E27FC236}">
              <a16:creationId xmlns:a16="http://schemas.microsoft.com/office/drawing/2014/main" id="{00000000-0008-0000-0800-00004B000000}"/>
            </a:ext>
          </a:extLst>
        </xdr:cNvPr>
        <xdr:cNvSpPr/>
      </xdr:nvSpPr>
      <xdr:spPr>
        <a:xfrm>
          <a:off x="4457700" y="3284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65405</xdr:rowOff>
    </xdr:from>
    <xdr:ext cx="735965" cy="258445"/>
    <xdr:sp macro="" textlink="">
      <xdr:nvSpPr>
        <xdr:cNvPr id="76" name="テキスト ボックス 75">
          <a:extLst>
            <a:ext uri="{FF2B5EF4-FFF2-40B4-BE49-F238E27FC236}">
              <a16:creationId xmlns:a16="http://schemas.microsoft.com/office/drawing/2014/main" id="{00000000-0008-0000-0800-00004C000000}"/>
            </a:ext>
          </a:extLst>
        </xdr:cNvPr>
        <xdr:cNvSpPr txBox="1"/>
      </xdr:nvSpPr>
      <xdr:spPr>
        <a:xfrm>
          <a:off x="4165600" y="337058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62,147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166370</xdr:rowOff>
    </xdr:from>
    <xdr:to>
      <xdr:col>22</xdr:col>
      <xdr:colOff>165100</xdr:colOff>
      <xdr:row>19</xdr:row>
      <xdr:rowOff>95885</xdr:rowOff>
    </xdr:to>
    <xdr:sp macro="" textlink="">
      <xdr:nvSpPr>
        <xdr:cNvPr id="77" name="楕円 76">
          <a:extLst>
            <a:ext uri="{FF2B5EF4-FFF2-40B4-BE49-F238E27FC236}">
              <a16:creationId xmlns:a16="http://schemas.microsoft.com/office/drawing/2014/main" id="{00000000-0008-0000-0800-00004D000000}"/>
            </a:ext>
          </a:extLst>
        </xdr:cNvPr>
        <xdr:cNvSpPr/>
      </xdr:nvSpPr>
      <xdr:spPr>
        <a:xfrm>
          <a:off x="3835400" y="33000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80645</xdr:rowOff>
    </xdr:from>
    <xdr:ext cx="762000" cy="259080"/>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a:off x="3543300" y="338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61,052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17780</xdr:rowOff>
    </xdr:from>
    <xdr:to>
      <xdr:col>19</xdr:col>
      <xdr:colOff>38100</xdr:colOff>
      <xdr:row>19</xdr:row>
      <xdr:rowOff>118745</xdr:rowOff>
    </xdr:to>
    <xdr:sp macro="" textlink="">
      <xdr:nvSpPr>
        <xdr:cNvPr id="79" name="楕円 78">
          <a:extLst>
            <a:ext uri="{FF2B5EF4-FFF2-40B4-BE49-F238E27FC236}">
              <a16:creationId xmlns:a16="http://schemas.microsoft.com/office/drawing/2014/main" id="{00000000-0008-0000-0800-00004F000000}"/>
            </a:ext>
          </a:extLst>
        </xdr:cNvPr>
        <xdr:cNvSpPr/>
      </xdr:nvSpPr>
      <xdr:spPr>
        <a:xfrm>
          <a:off x="3213100" y="3322955"/>
          <a:ext cx="825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19</xdr:row>
      <xdr:rowOff>103505</xdr:rowOff>
    </xdr:from>
    <xdr:ext cx="762000" cy="259080"/>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a:off x="2914650" y="340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59,447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23495</xdr:rowOff>
    </xdr:from>
    <xdr:to>
      <xdr:col>15</xdr:col>
      <xdr:colOff>101600</xdr:colOff>
      <xdr:row>19</xdr:row>
      <xdr:rowOff>125095</xdr:rowOff>
    </xdr:to>
    <xdr:sp macro="" textlink="">
      <xdr:nvSpPr>
        <xdr:cNvPr id="81" name="楕円 80">
          <a:extLst>
            <a:ext uri="{FF2B5EF4-FFF2-40B4-BE49-F238E27FC236}">
              <a16:creationId xmlns:a16="http://schemas.microsoft.com/office/drawing/2014/main" id="{00000000-0008-0000-0800-000051000000}"/>
            </a:ext>
          </a:extLst>
        </xdr:cNvPr>
        <xdr:cNvSpPr/>
      </xdr:nvSpPr>
      <xdr:spPr>
        <a:xfrm>
          <a:off x="2571750" y="3328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109855</xdr:rowOff>
    </xdr:from>
    <xdr:ext cx="761365" cy="258445"/>
    <xdr:sp macro="" textlink="">
      <xdr:nvSpPr>
        <xdr:cNvPr id="82" name="テキスト ボックス 81">
          <a:extLst>
            <a:ext uri="{FF2B5EF4-FFF2-40B4-BE49-F238E27FC236}">
              <a16:creationId xmlns:a16="http://schemas.microsoft.com/office/drawing/2014/main" id="{00000000-0008-0000-0800-000052000000}"/>
            </a:ext>
          </a:extLst>
        </xdr:cNvPr>
        <xdr:cNvSpPr txBox="1"/>
      </xdr:nvSpPr>
      <xdr:spPr>
        <a:xfrm>
          <a:off x="2279650" y="34150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59,031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800-000053000000}"/>
            </a:ext>
          </a:extLst>
        </xdr:cNvPr>
        <xdr:cNvSpPr/>
      </xdr:nvSpPr>
      <xdr:spPr>
        <a:xfrm>
          <a:off x="1949450" y="508000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800-000054000000}"/>
            </a:ext>
          </a:extLst>
        </xdr:cNvPr>
        <xdr:cNvSpPr/>
      </xdr:nvSpPr>
      <xdr:spPr>
        <a:xfrm>
          <a:off x="127000" y="5080000"/>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a:extLst>
            <a:ext uri="{FF2B5EF4-FFF2-40B4-BE49-F238E27FC236}">
              <a16:creationId xmlns:a16="http://schemas.microsoft.com/office/drawing/2014/main" id="{00000000-0008-0000-0800-000055000000}"/>
            </a:ext>
          </a:extLst>
        </xdr:cNvPr>
        <xdr:cNvSpPr/>
      </xdr:nvSpPr>
      <xdr:spPr>
        <a:xfrm>
          <a:off x="419100" y="5194300"/>
          <a:ext cx="113665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a:extLst>
            <a:ext uri="{FF2B5EF4-FFF2-40B4-BE49-F238E27FC236}">
              <a16:creationId xmlns:a16="http://schemas.microsoft.com/office/drawing/2014/main" id="{00000000-0008-0000-0800-000056000000}"/>
            </a:ext>
          </a:extLst>
        </xdr:cNvPr>
        <xdr:cNvSpPr/>
      </xdr:nvSpPr>
      <xdr:spPr>
        <a:xfrm>
          <a:off x="419100" y="54610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800-000057000000}"/>
            </a:ext>
          </a:extLst>
        </xdr:cNvPr>
        <xdr:cNvSpPr/>
      </xdr:nvSpPr>
      <xdr:spPr>
        <a:xfrm>
          <a:off x="419100" y="57658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171450</xdr:colOff>
      <xdr:row>30</xdr:row>
      <xdr:rowOff>19050</xdr:rowOff>
    </xdr:to>
    <xdr:cxnSp macro="">
      <xdr:nvCxnSpPr>
        <xdr:cNvPr id="88" name="直線コネクタ 87">
          <a:extLst>
            <a:ext uri="{FF2B5EF4-FFF2-40B4-BE49-F238E27FC236}">
              <a16:creationId xmlns:a16="http://schemas.microsoft.com/office/drawing/2014/main" id="{00000000-0008-0000-0800-000058000000}"/>
            </a:ext>
          </a:extLst>
        </xdr:cNvPr>
        <xdr:cNvCxnSpPr/>
      </xdr:nvCxnSpPr>
      <xdr:spPr>
        <a:xfrm flipH="1">
          <a:off x="177800" y="52578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800-000059000000}"/>
            </a:ext>
          </a:extLst>
        </xdr:cNvPr>
        <xdr:cNvCxnSpPr/>
      </xdr:nvCxnSpPr>
      <xdr:spPr>
        <a:xfrm>
          <a:off x="26352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171450</xdr:colOff>
      <xdr:row>31</xdr:row>
      <xdr:rowOff>305435</xdr:rowOff>
    </xdr:to>
    <xdr:cxnSp macro="">
      <xdr:nvCxnSpPr>
        <xdr:cNvPr id="90" name="直線コネクタ 89">
          <a:extLst>
            <a:ext uri="{FF2B5EF4-FFF2-40B4-BE49-F238E27FC236}">
              <a16:creationId xmlns:a16="http://schemas.microsoft.com/office/drawing/2014/main" id="{00000000-0008-0000-0800-00005A000000}"/>
            </a:ext>
          </a:extLst>
        </xdr:cNvPr>
        <xdr:cNvCxnSpPr/>
      </xdr:nvCxnSpPr>
      <xdr:spPr>
        <a:xfrm flipH="1">
          <a:off x="177800" y="5715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800-00005B000000}"/>
            </a:ext>
          </a:extLst>
        </xdr:cNvPr>
        <xdr:cNvCxnSpPr/>
      </xdr:nvCxnSpPr>
      <xdr:spPr>
        <a:xfrm flipV="1">
          <a:off x="26352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171450</xdr:colOff>
      <xdr:row>33</xdr:row>
      <xdr:rowOff>172085</xdr:rowOff>
    </xdr:to>
    <xdr:cxnSp macro="">
      <xdr:nvCxnSpPr>
        <xdr:cNvPr id="92" name="直線コネクタ 91">
          <a:extLst>
            <a:ext uri="{FF2B5EF4-FFF2-40B4-BE49-F238E27FC236}">
              <a16:creationId xmlns:a16="http://schemas.microsoft.com/office/drawing/2014/main" id="{00000000-0008-0000-0800-00005C000000}"/>
            </a:ext>
          </a:extLst>
        </xdr:cNvPr>
        <xdr:cNvCxnSpPr/>
      </xdr:nvCxnSpPr>
      <xdr:spPr>
        <a:xfrm flipH="1">
          <a:off x="177800" y="6096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800-00005D000000}"/>
            </a:ext>
          </a:extLst>
        </xdr:cNvPr>
        <xdr:cNvSpPr/>
      </xdr:nvSpPr>
      <xdr:spPr>
        <a:xfrm>
          <a:off x="21272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800-00005E000000}"/>
            </a:ext>
          </a:extLst>
        </xdr:cNvPr>
        <xdr:cNvSpPr/>
      </xdr:nvSpPr>
      <xdr:spPr>
        <a:xfrm>
          <a:off x="21272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800-00005F000000}"/>
            </a:ext>
          </a:extLst>
        </xdr:cNvPr>
        <xdr:cNvSpPr/>
      </xdr:nvSpPr>
      <xdr:spPr>
        <a:xfrm>
          <a:off x="1949450" y="5650865"/>
          <a:ext cx="38227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6" name="テキスト ボックス 95">
          <a:extLst>
            <a:ext uri="{FF2B5EF4-FFF2-40B4-BE49-F238E27FC236}">
              <a16:creationId xmlns:a16="http://schemas.microsoft.com/office/drawing/2014/main" id="{00000000-0008-0000-0800-000060000000}"/>
            </a:ext>
          </a:extLst>
        </xdr:cNvPr>
        <xdr:cNvSpPr txBox="1"/>
      </xdr:nvSpPr>
      <xdr:spPr>
        <a:xfrm>
          <a:off x="15240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800-000061000000}"/>
            </a:ext>
          </a:extLst>
        </xdr:cNvPr>
        <xdr:cNvCxnSpPr/>
      </xdr:nvCxnSpPr>
      <xdr:spPr>
        <a:xfrm>
          <a:off x="1949450" y="79375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8" name="直線コネクタ 97">
          <a:extLst>
            <a:ext uri="{FF2B5EF4-FFF2-40B4-BE49-F238E27FC236}">
              <a16:creationId xmlns:a16="http://schemas.microsoft.com/office/drawing/2014/main" id="{00000000-0008-0000-0800-000062000000}"/>
            </a:ext>
          </a:extLst>
        </xdr:cNvPr>
        <xdr:cNvCxnSpPr/>
      </xdr:nvCxnSpPr>
      <xdr:spPr>
        <a:xfrm>
          <a:off x="1949450" y="76111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9" name="直線コネクタ 98">
          <a:extLst>
            <a:ext uri="{FF2B5EF4-FFF2-40B4-BE49-F238E27FC236}">
              <a16:creationId xmlns:a16="http://schemas.microsoft.com/office/drawing/2014/main" id="{00000000-0008-0000-0800-000063000000}"/>
            </a:ext>
          </a:extLst>
        </xdr:cNvPr>
        <xdr:cNvCxnSpPr/>
      </xdr:nvCxnSpPr>
      <xdr:spPr>
        <a:xfrm>
          <a:off x="1949450" y="72847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1365" cy="257810"/>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1250950" y="71424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1" name="直線コネクタ 100">
          <a:extLst>
            <a:ext uri="{FF2B5EF4-FFF2-40B4-BE49-F238E27FC236}">
              <a16:creationId xmlns:a16="http://schemas.microsoft.com/office/drawing/2014/main" id="{00000000-0008-0000-0800-000065000000}"/>
            </a:ext>
          </a:extLst>
        </xdr:cNvPr>
        <xdr:cNvCxnSpPr/>
      </xdr:nvCxnSpPr>
      <xdr:spPr>
        <a:xfrm>
          <a:off x="1949450" y="69576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1365" cy="259080"/>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a:off x="1250950" y="6816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3" name="直線コネクタ 102">
          <a:extLst>
            <a:ext uri="{FF2B5EF4-FFF2-40B4-BE49-F238E27FC236}">
              <a16:creationId xmlns:a16="http://schemas.microsoft.com/office/drawing/2014/main" id="{00000000-0008-0000-0800-000067000000}"/>
            </a:ext>
          </a:extLst>
        </xdr:cNvPr>
        <xdr:cNvCxnSpPr/>
      </xdr:nvCxnSpPr>
      <xdr:spPr>
        <a:xfrm>
          <a:off x="1949450" y="66319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1365" cy="258445"/>
    <xdr:sp macro="" textlink="">
      <xdr:nvSpPr>
        <xdr:cNvPr id="104" name="テキスト ボックス 103">
          <a:extLst>
            <a:ext uri="{FF2B5EF4-FFF2-40B4-BE49-F238E27FC236}">
              <a16:creationId xmlns:a16="http://schemas.microsoft.com/office/drawing/2014/main" id="{00000000-0008-0000-0800-000068000000}"/>
            </a:ext>
          </a:extLst>
        </xdr:cNvPr>
        <xdr:cNvSpPr txBox="1"/>
      </xdr:nvSpPr>
      <xdr:spPr>
        <a:xfrm>
          <a:off x="1250950" y="6489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5" name="直線コネクタ 104">
          <a:extLst>
            <a:ext uri="{FF2B5EF4-FFF2-40B4-BE49-F238E27FC236}">
              <a16:creationId xmlns:a16="http://schemas.microsoft.com/office/drawing/2014/main" id="{00000000-0008-0000-0800-000069000000}"/>
            </a:ext>
          </a:extLst>
        </xdr:cNvPr>
        <xdr:cNvCxnSpPr/>
      </xdr:nvCxnSpPr>
      <xdr:spPr>
        <a:xfrm>
          <a:off x="1949450" y="63049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1365" cy="257810"/>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a:off x="1250950" y="616267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7" name="直線コネクタ 106">
          <a:extLst>
            <a:ext uri="{FF2B5EF4-FFF2-40B4-BE49-F238E27FC236}">
              <a16:creationId xmlns:a16="http://schemas.microsoft.com/office/drawing/2014/main" id="{00000000-0008-0000-0800-00006B000000}"/>
            </a:ext>
          </a:extLst>
        </xdr:cNvPr>
        <xdr:cNvCxnSpPr/>
      </xdr:nvCxnSpPr>
      <xdr:spPr>
        <a:xfrm>
          <a:off x="1949450" y="597852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1365" cy="259715"/>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a:off x="1250950" y="58356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9" name="直線コネクタ 108">
          <a:extLst>
            <a:ext uri="{FF2B5EF4-FFF2-40B4-BE49-F238E27FC236}">
              <a16:creationId xmlns:a16="http://schemas.microsoft.com/office/drawing/2014/main" id="{00000000-0008-0000-0800-00006D000000}"/>
            </a:ext>
          </a:extLst>
        </xdr:cNvPr>
        <xdr:cNvCxnSpPr/>
      </xdr:nvCxnSpPr>
      <xdr:spPr>
        <a:xfrm>
          <a:off x="1949450" y="565086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1365" cy="258445"/>
    <xdr:sp macro="" textlink="">
      <xdr:nvSpPr>
        <xdr:cNvPr id="110" name="テキスト ボックス 109">
          <a:extLst>
            <a:ext uri="{FF2B5EF4-FFF2-40B4-BE49-F238E27FC236}">
              <a16:creationId xmlns:a16="http://schemas.microsoft.com/office/drawing/2014/main" id="{00000000-0008-0000-0800-00006E000000}"/>
            </a:ext>
          </a:extLst>
        </xdr:cNvPr>
        <xdr:cNvSpPr txBox="1"/>
      </xdr:nvSpPr>
      <xdr:spPr>
        <a:xfrm>
          <a:off x="1250950" y="5509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800-00006F000000}"/>
            </a:ext>
          </a:extLst>
        </xdr:cNvPr>
        <xdr:cNvSpPr/>
      </xdr:nvSpPr>
      <xdr:spPr>
        <a:xfrm>
          <a:off x="1949450" y="5650865"/>
          <a:ext cx="38227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88900</xdr:rowOff>
    </xdr:from>
    <xdr:to>
      <xdr:col>29</xdr:col>
      <xdr:colOff>127000</xdr:colOff>
      <xdr:row>38</xdr:row>
      <xdr:rowOff>3175</xdr:rowOff>
    </xdr:to>
    <xdr:cxnSp macro="">
      <xdr:nvCxnSpPr>
        <xdr:cNvPr id="112" name="直線コネクタ 111">
          <a:extLst>
            <a:ext uri="{FF2B5EF4-FFF2-40B4-BE49-F238E27FC236}">
              <a16:creationId xmlns:a16="http://schemas.microsoft.com/office/drawing/2014/main" id="{00000000-0008-0000-0800-000070000000}"/>
            </a:ext>
          </a:extLst>
        </xdr:cNvPr>
        <xdr:cNvCxnSpPr/>
      </xdr:nvCxnSpPr>
      <xdr:spPr>
        <a:xfrm flipV="1">
          <a:off x="5099050" y="6013450"/>
          <a:ext cx="0" cy="14573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318770</xdr:rowOff>
    </xdr:from>
    <xdr:ext cx="762000" cy="259080"/>
    <xdr:sp macro="" textlink="">
      <xdr:nvSpPr>
        <xdr:cNvPr id="113" name="人口1人当たり決算額の推移最小値テキスト445">
          <a:extLst>
            <a:ext uri="{FF2B5EF4-FFF2-40B4-BE49-F238E27FC236}">
              <a16:creationId xmlns:a16="http://schemas.microsoft.com/office/drawing/2014/main" id="{00000000-0008-0000-0800-000071000000}"/>
            </a:ext>
          </a:extLst>
        </xdr:cNvPr>
        <xdr:cNvSpPr txBox="1"/>
      </xdr:nvSpPr>
      <xdr:spPr>
        <a:xfrm>
          <a:off x="5168900" y="744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-5,708</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3175</xdr:rowOff>
    </xdr:from>
    <xdr:to>
      <xdr:col>30</xdr:col>
      <xdr:colOff>25400</xdr:colOff>
      <xdr:row>38</xdr:row>
      <xdr:rowOff>3175</xdr:rowOff>
    </xdr:to>
    <xdr:cxnSp macro="">
      <xdr:nvCxnSpPr>
        <xdr:cNvPr id="114" name="直線コネクタ 113">
          <a:extLst>
            <a:ext uri="{FF2B5EF4-FFF2-40B4-BE49-F238E27FC236}">
              <a16:creationId xmlns:a16="http://schemas.microsoft.com/office/drawing/2014/main" id="{00000000-0008-0000-0800-000072000000}"/>
            </a:ext>
          </a:extLst>
        </xdr:cNvPr>
        <xdr:cNvCxnSpPr/>
      </xdr:nvCxnSpPr>
      <xdr:spPr>
        <a:xfrm>
          <a:off x="5010150" y="747077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3175</xdr:rowOff>
    </xdr:from>
    <xdr:ext cx="762000" cy="259715"/>
    <xdr:sp macro="" textlink="">
      <xdr:nvSpPr>
        <xdr:cNvPr id="115" name="人口1人当たり決算額の推移最大値テキスト445">
          <a:extLst>
            <a:ext uri="{FF2B5EF4-FFF2-40B4-BE49-F238E27FC236}">
              <a16:creationId xmlns:a16="http://schemas.microsoft.com/office/drawing/2014/main" id="{00000000-0008-0000-0800-000073000000}"/>
            </a:ext>
          </a:extLst>
        </xdr:cNvPr>
        <xdr:cNvSpPr txBox="1"/>
      </xdr:nvSpPr>
      <xdr:spPr>
        <a:xfrm>
          <a:off x="5168900" y="57562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38,944</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88900</xdr:rowOff>
    </xdr:from>
    <xdr:to>
      <xdr:col>30</xdr:col>
      <xdr:colOff>25400</xdr:colOff>
      <xdr:row>33</xdr:row>
      <xdr:rowOff>88900</xdr:rowOff>
    </xdr:to>
    <xdr:cxnSp macro="">
      <xdr:nvCxnSpPr>
        <xdr:cNvPr id="116" name="直線コネクタ 115">
          <a:extLst>
            <a:ext uri="{FF2B5EF4-FFF2-40B4-BE49-F238E27FC236}">
              <a16:creationId xmlns:a16="http://schemas.microsoft.com/office/drawing/2014/main" id="{00000000-0008-0000-0800-000074000000}"/>
            </a:ext>
          </a:extLst>
        </xdr:cNvPr>
        <xdr:cNvCxnSpPr/>
      </xdr:nvCxnSpPr>
      <xdr:spPr>
        <a:xfrm>
          <a:off x="5010150" y="601345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305435</xdr:rowOff>
    </xdr:from>
    <xdr:to>
      <xdr:col>29</xdr:col>
      <xdr:colOff>127000</xdr:colOff>
      <xdr:row>35</xdr:row>
      <xdr:rowOff>321310</xdr:rowOff>
    </xdr:to>
    <xdr:cxnSp macro="">
      <xdr:nvCxnSpPr>
        <xdr:cNvPr id="117" name="直線コネクタ 116">
          <a:extLst>
            <a:ext uri="{FF2B5EF4-FFF2-40B4-BE49-F238E27FC236}">
              <a16:creationId xmlns:a16="http://schemas.microsoft.com/office/drawing/2014/main" id="{00000000-0008-0000-0800-000075000000}"/>
            </a:ext>
          </a:extLst>
        </xdr:cNvPr>
        <xdr:cNvCxnSpPr/>
      </xdr:nvCxnSpPr>
      <xdr:spPr>
        <a:xfrm>
          <a:off x="4508500" y="6915785"/>
          <a:ext cx="59055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64770</xdr:rowOff>
    </xdr:from>
    <xdr:ext cx="762000" cy="257810"/>
    <xdr:sp macro="" textlink="">
      <xdr:nvSpPr>
        <xdr:cNvPr id="118" name="人口1人当たり決算額の推移平均値テキスト445">
          <a:extLst>
            <a:ext uri="{FF2B5EF4-FFF2-40B4-BE49-F238E27FC236}">
              <a16:creationId xmlns:a16="http://schemas.microsoft.com/office/drawing/2014/main" id="{00000000-0008-0000-0800-000076000000}"/>
            </a:ext>
          </a:extLst>
        </xdr:cNvPr>
        <xdr:cNvSpPr txBox="1"/>
      </xdr:nvSpPr>
      <xdr:spPr>
        <a:xfrm>
          <a:off x="5168900" y="667512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12,351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219075</xdr:rowOff>
    </xdr:from>
    <xdr:to>
      <xdr:col>29</xdr:col>
      <xdr:colOff>171450</xdr:colOff>
      <xdr:row>35</xdr:row>
      <xdr:rowOff>321310</xdr:rowOff>
    </xdr:to>
    <xdr:sp macro="" textlink="">
      <xdr:nvSpPr>
        <xdr:cNvPr id="119" name="フローチャート: 判断 118">
          <a:extLst>
            <a:ext uri="{FF2B5EF4-FFF2-40B4-BE49-F238E27FC236}">
              <a16:creationId xmlns:a16="http://schemas.microsoft.com/office/drawing/2014/main" id="{00000000-0008-0000-0800-000077000000}"/>
            </a:ext>
          </a:extLst>
        </xdr:cNvPr>
        <xdr:cNvSpPr/>
      </xdr:nvSpPr>
      <xdr:spPr>
        <a:xfrm>
          <a:off x="5048250" y="6829425"/>
          <a:ext cx="952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263525</xdr:rowOff>
    </xdr:from>
    <xdr:to>
      <xdr:col>26</xdr:col>
      <xdr:colOff>50800</xdr:colOff>
      <xdr:row>35</xdr:row>
      <xdr:rowOff>305435</xdr:rowOff>
    </xdr:to>
    <xdr:cxnSp macro="">
      <xdr:nvCxnSpPr>
        <xdr:cNvPr id="120" name="直線コネクタ 119">
          <a:extLst>
            <a:ext uri="{FF2B5EF4-FFF2-40B4-BE49-F238E27FC236}">
              <a16:creationId xmlns:a16="http://schemas.microsoft.com/office/drawing/2014/main" id="{00000000-0008-0000-0800-000078000000}"/>
            </a:ext>
          </a:extLst>
        </xdr:cNvPr>
        <xdr:cNvCxnSpPr/>
      </xdr:nvCxnSpPr>
      <xdr:spPr>
        <a:xfrm>
          <a:off x="3886200" y="6873875"/>
          <a:ext cx="622300" cy="419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233680</xdr:rowOff>
    </xdr:from>
    <xdr:to>
      <xdr:col>26</xdr:col>
      <xdr:colOff>101600</xdr:colOff>
      <xdr:row>35</xdr:row>
      <xdr:rowOff>335915</xdr:rowOff>
    </xdr:to>
    <xdr:sp macro="" textlink="">
      <xdr:nvSpPr>
        <xdr:cNvPr id="121" name="フローチャート: 判断 120">
          <a:extLst>
            <a:ext uri="{FF2B5EF4-FFF2-40B4-BE49-F238E27FC236}">
              <a16:creationId xmlns:a16="http://schemas.microsoft.com/office/drawing/2014/main" id="{00000000-0008-0000-0800-000079000000}"/>
            </a:ext>
          </a:extLst>
        </xdr:cNvPr>
        <xdr:cNvSpPr/>
      </xdr:nvSpPr>
      <xdr:spPr>
        <a:xfrm>
          <a:off x="44577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2540</xdr:rowOff>
    </xdr:from>
    <xdr:ext cx="735965" cy="259715"/>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a:off x="4165600" y="6612890"/>
          <a:ext cx="7359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11,918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35</xdr:row>
      <xdr:rowOff>263525</xdr:rowOff>
    </xdr:from>
    <xdr:to>
      <xdr:col>22</xdr:col>
      <xdr:colOff>114300</xdr:colOff>
      <xdr:row>35</xdr:row>
      <xdr:rowOff>273050</xdr:rowOff>
    </xdr:to>
    <xdr:cxnSp macro="">
      <xdr:nvCxnSpPr>
        <xdr:cNvPr id="123" name="直線コネクタ 122">
          <a:extLst>
            <a:ext uri="{FF2B5EF4-FFF2-40B4-BE49-F238E27FC236}">
              <a16:creationId xmlns:a16="http://schemas.microsoft.com/office/drawing/2014/main" id="{00000000-0008-0000-0800-00007B000000}"/>
            </a:ext>
          </a:extLst>
        </xdr:cNvPr>
        <xdr:cNvCxnSpPr/>
      </xdr:nvCxnSpPr>
      <xdr:spPr>
        <a:xfrm flipV="1">
          <a:off x="3257550" y="6873875"/>
          <a:ext cx="62865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239395</xdr:rowOff>
    </xdr:from>
    <xdr:to>
      <xdr:col>22</xdr:col>
      <xdr:colOff>165100</xdr:colOff>
      <xdr:row>35</xdr:row>
      <xdr:rowOff>340360</xdr:rowOff>
    </xdr:to>
    <xdr:sp macro="" textlink="">
      <xdr:nvSpPr>
        <xdr:cNvPr id="124" name="フローチャート: 判断 123">
          <a:extLst>
            <a:ext uri="{FF2B5EF4-FFF2-40B4-BE49-F238E27FC236}">
              <a16:creationId xmlns:a16="http://schemas.microsoft.com/office/drawing/2014/main" id="{00000000-0008-0000-0800-00007C000000}"/>
            </a:ext>
          </a:extLst>
        </xdr:cNvPr>
        <xdr:cNvSpPr/>
      </xdr:nvSpPr>
      <xdr:spPr>
        <a:xfrm>
          <a:off x="3835400" y="68497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325120</xdr:rowOff>
    </xdr:from>
    <xdr:ext cx="762000" cy="259080"/>
    <xdr:sp macro="" textlink="">
      <xdr:nvSpPr>
        <xdr:cNvPr id="125" name="テキスト ボックス 124">
          <a:extLst>
            <a:ext uri="{FF2B5EF4-FFF2-40B4-BE49-F238E27FC236}">
              <a16:creationId xmlns:a16="http://schemas.microsoft.com/office/drawing/2014/main" id="{00000000-0008-0000-0800-00007D000000}"/>
            </a:ext>
          </a:extLst>
        </xdr:cNvPr>
        <xdr:cNvSpPr txBox="1"/>
      </xdr:nvSpPr>
      <xdr:spPr>
        <a:xfrm>
          <a:off x="3543300" y="6935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11,772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271780</xdr:rowOff>
    </xdr:from>
    <xdr:to>
      <xdr:col>18</xdr:col>
      <xdr:colOff>171450</xdr:colOff>
      <xdr:row>35</xdr:row>
      <xdr:rowOff>273050</xdr:rowOff>
    </xdr:to>
    <xdr:cxnSp macro="">
      <xdr:nvCxnSpPr>
        <xdr:cNvPr id="126" name="直線コネクタ 125">
          <a:extLst>
            <a:ext uri="{FF2B5EF4-FFF2-40B4-BE49-F238E27FC236}">
              <a16:creationId xmlns:a16="http://schemas.microsoft.com/office/drawing/2014/main" id="{00000000-0008-0000-0800-00007E000000}"/>
            </a:ext>
          </a:extLst>
        </xdr:cNvPr>
        <xdr:cNvCxnSpPr/>
      </xdr:nvCxnSpPr>
      <xdr:spPr>
        <a:xfrm>
          <a:off x="2622550" y="6882130"/>
          <a:ext cx="6350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800-00007F000000}"/>
            </a:ext>
          </a:extLst>
        </xdr:cNvPr>
        <xdr:cNvSpPr/>
      </xdr:nvSpPr>
      <xdr:spPr>
        <a:xfrm>
          <a:off x="3213100" y="685800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35</xdr:row>
      <xdr:rowOff>333375</xdr:rowOff>
    </xdr:from>
    <xdr:ext cx="762000" cy="259080"/>
    <xdr:sp macro="" textlink="">
      <xdr:nvSpPr>
        <xdr:cNvPr id="128" name="テキスト ボックス 127">
          <a:extLst>
            <a:ext uri="{FF2B5EF4-FFF2-40B4-BE49-F238E27FC236}">
              <a16:creationId xmlns:a16="http://schemas.microsoft.com/office/drawing/2014/main" id="{00000000-0008-0000-0800-000080000000}"/>
            </a:ext>
          </a:extLst>
        </xdr:cNvPr>
        <xdr:cNvSpPr txBox="1"/>
      </xdr:nvSpPr>
      <xdr:spPr>
        <a:xfrm>
          <a:off x="2914650" y="694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11,500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252730</xdr:rowOff>
    </xdr:from>
    <xdr:to>
      <xdr:col>15</xdr:col>
      <xdr:colOff>101600</xdr:colOff>
      <xdr:row>36</xdr:row>
      <xdr:rowOff>12065</xdr:rowOff>
    </xdr:to>
    <xdr:sp macro="" textlink="">
      <xdr:nvSpPr>
        <xdr:cNvPr id="129" name="フローチャート: 判断 128">
          <a:extLst>
            <a:ext uri="{FF2B5EF4-FFF2-40B4-BE49-F238E27FC236}">
              <a16:creationId xmlns:a16="http://schemas.microsoft.com/office/drawing/2014/main" id="{00000000-0008-0000-0800-000081000000}"/>
            </a:ext>
          </a:extLst>
        </xdr:cNvPr>
        <xdr:cNvSpPr/>
      </xdr:nvSpPr>
      <xdr:spPr>
        <a:xfrm>
          <a:off x="2571750" y="68630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340360</xdr:rowOff>
    </xdr:from>
    <xdr:ext cx="761365" cy="258445"/>
    <xdr:sp macro="" textlink="">
      <xdr:nvSpPr>
        <xdr:cNvPr id="130" name="テキスト ボックス 129">
          <a:extLst>
            <a:ext uri="{FF2B5EF4-FFF2-40B4-BE49-F238E27FC236}">
              <a16:creationId xmlns:a16="http://schemas.microsoft.com/office/drawing/2014/main" id="{00000000-0008-0000-0800-000082000000}"/>
            </a:ext>
          </a:extLst>
        </xdr:cNvPr>
        <xdr:cNvSpPr txBox="1"/>
      </xdr:nvSpPr>
      <xdr:spPr>
        <a:xfrm>
          <a:off x="2279650" y="6950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800-000083000000}"/>
            </a:ext>
          </a:extLst>
        </xdr:cNvPr>
        <xdr:cNvSpPr txBox="1"/>
      </xdr:nvSpPr>
      <xdr:spPr>
        <a:xfrm>
          <a:off x="49403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800-000084000000}"/>
            </a:ext>
          </a:extLst>
        </xdr:cNvPr>
        <xdr:cNvSpPr txBox="1"/>
      </xdr:nvSpPr>
      <xdr:spPr>
        <a:xfrm>
          <a:off x="43497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00000000-0008-0000-0800-000085000000}"/>
            </a:ext>
          </a:extLst>
        </xdr:cNvPr>
        <xdr:cNvSpPr txBox="1"/>
      </xdr:nvSpPr>
      <xdr:spPr>
        <a:xfrm>
          <a:off x="37274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a:off x="30861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24638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271780</xdr:rowOff>
    </xdr:from>
    <xdr:to>
      <xdr:col>29</xdr:col>
      <xdr:colOff>171450</xdr:colOff>
      <xdr:row>36</xdr:row>
      <xdr:rowOff>29845</xdr:rowOff>
    </xdr:to>
    <xdr:sp macro="" textlink="">
      <xdr:nvSpPr>
        <xdr:cNvPr id="136" name="楕円 135">
          <a:extLst>
            <a:ext uri="{FF2B5EF4-FFF2-40B4-BE49-F238E27FC236}">
              <a16:creationId xmlns:a16="http://schemas.microsoft.com/office/drawing/2014/main" id="{00000000-0008-0000-0800-000088000000}"/>
            </a:ext>
          </a:extLst>
        </xdr:cNvPr>
        <xdr:cNvSpPr/>
      </xdr:nvSpPr>
      <xdr:spPr>
        <a:xfrm>
          <a:off x="5048250" y="6882130"/>
          <a:ext cx="952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243205</xdr:rowOff>
    </xdr:from>
    <xdr:ext cx="762000" cy="259080"/>
    <xdr:sp macro="" textlink="">
      <xdr:nvSpPr>
        <xdr:cNvPr id="137" name="人口1人当たり決算額の推移該当値テキスト445">
          <a:extLst>
            <a:ext uri="{FF2B5EF4-FFF2-40B4-BE49-F238E27FC236}">
              <a16:creationId xmlns:a16="http://schemas.microsoft.com/office/drawing/2014/main" id="{00000000-0008-0000-0800-000089000000}"/>
            </a:ext>
          </a:extLst>
        </xdr:cNvPr>
        <xdr:cNvSpPr txBox="1"/>
      </xdr:nvSpPr>
      <xdr:spPr>
        <a:xfrm>
          <a:off x="5168900" y="6853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10,778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254000</xdr:rowOff>
    </xdr:from>
    <xdr:to>
      <xdr:col>26</xdr:col>
      <xdr:colOff>101600</xdr:colOff>
      <xdr:row>36</xdr:row>
      <xdr:rowOff>13335</xdr:rowOff>
    </xdr:to>
    <xdr:sp macro="" textlink="">
      <xdr:nvSpPr>
        <xdr:cNvPr id="138" name="楕円 137">
          <a:extLst>
            <a:ext uri="{FF2B5EF4-FFF2-40B4-BE49-F238E27FC236}">
              <a16:creationId xmlns:a16="http://schemas.microsoft.com/office/drawing/2014/main" id="{00000000-0008-0000-0800-00008A000000}"/>
            </a:ext>
          </a:extLst>
        </xdr:cNvPr>
        <xdr:cNvSpPr/>
      </xdr:nvSpPr>
      <xdr:spPr>
        <a:xfrm>
          <a:off x="4457700" y="68643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341630</xdr:rowOff>
    </xdr:from>
    <xdr:ext cx="735965" cy="259080"/>
    <xdr:sp macro="" textlink="">
      <xdr:nvSpPr>
        <xdr:cNvPr id="139" name="テキスト ボックス 138">
          <a:extLst>
            <a:ext uri="{FF2B5EF4-FFF2-40B4-BE49-F238E27FC236}">
              <a16:creationId xmlns:a16="http://schemas.microsoft.com/office/drawing/2014/main" id="{00000000-0008-0000-0800-00008B000000}"/>
            </a:ext>
          </a:extLst>
        </xdr:cNvPr>
        <xdr:cNvSpPr txBox="1"/>
      </xdr:nvSpPr>
      <xdr:spPr>
        <a:xfrm>
          <a:off x="4165600" y="69519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11,283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212725</xdr:rowOff>
    </xdr:from>
    <xdr:to>
      <xdr:col>22</xdr:col>
      <xdr:colOff>165100</xdr:colOff>
      <xdr:row>35</xdr:row>
      <xdr:rowOff>313055</xdr:rowOff>
    </xdr:to>
    <xdr:sp macro="" textlink="">
      <xdr:nvSpPr>
        <xdr:cNvPr id="140" name="楕円 139">
          <a:extLst>
            <a:ext uri="{FF2B5EF4-FFF2-40B4-BE49-F238E27FC236}">
              <a16:creationId xmlns:a16="http://schemas.microsoft.com/office/drawing/2014/main" id="{00000000-0008-0000-0800-00008C000000}"/>
            </a:ext>
          </a:extLst>
        </xdr:cNvPr>
        <xdr:cNvSpPr/>
      </xdr:nvSpPr>
      <xdr:spPr>
        <a:xfrm>
          <a:off x="3835400" y="682307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323850</xdr:rowOff>
    </xdr:from>
    <xdr:ext cx="762000" cy="259715"/>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a:off x="3543300" y="65913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12,598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221615</xdr:rowOff>
    </xdr:from>
    <xdr:to>
      <xdr:col>19</xdr:col>
      <xdr:colOff>38100</xdr:colOff>
      <xdr:row>35</xdr:row>
      <xdr:rowOff>322580</xdr:rowOff>
    </xdr:to>
    <xdr:sp macro="" textlink="">
      <xdr:nvSpPr>
        <xdr:cNvPr id="142" name="楕円 141">
          <a:extLst>
            <a:ext uri="{FF2B5EF4-FFF2-40B4-BE49-F238E27FC236}">
              <a16:creationId xmlns:a16="http://schemas.microsoft.com/office/drawing/2014/main" id="{00000000-0008-0000-0800-00008E000000}"/>
            </a:ext>
          </a:extLst>
        </xdr:cNvPr>
        <xdr:cNvSpPr/>
      </xdr:nvSpPr>
      <xdr:spPr>
        <a:xfrm>
          <a:off x="3213100" y="6831965"/>
          <a:ext cx="825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34</xdr:row>
      <xdr:rowOff>333375</xdr:rowOff>
    </xdr:from>
    <xdr:ext cx="762000" cy="259715"/>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a:off x="2914650" y="66008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220345</xdr:rowOff>
    </xdr:from>
    <xdr:to>
      <xdr:col>15</xdr:col>
      <xdr:colOff>101600</xdr:colOff>
      <xdr:row>35</xdr:row>
      <xdr:rowOff>322580</xdr:rowOff>
    </xdr:to>
    <xdr:sp macro="" textlink="">
      <xdr:nvSpPr>
        <xdr:cNvPr id="144" name="楕円 143">
          <a:extLst>
            <a:ext uri="{FF2B5EF4-FFF2-40B4-BE49-F238E27FC236}">
              <a16:creationId xmlns:a16="http://schemas.microsoft.com/office/drawing/2014/main" id="{00000000-0008-0000-0800-000090000000}"/>
            </a:ext>
          </a:extLst>
        </xdr:cNvPr>
        <xdr:cNvSpPr/>
      </xdr:nvSpPr>
      <xdr:spPr>
        <a:xfrm>
          <a:off x="2571750" y="68306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332105</xdr:rowOff>
    </xdr:from>
    <xdr:ext cx="761365" cy="259715"/>
    <xdr:sp macro="" textlink="">
      <xdr:nvSpPr>
        <xdr:cNvPr id="145" name="テキスト ボックス 144">
          <a:extLst>
            <a:ext uri="{FF2B5EF4-FFF2-40B4-BE49-F238E27FC236}">
              <a16:creationId xmlns:a16="http://schemas.microsoft.com/office/drawing/2014/main" id="{00000000-0008-0000-0800-000091000000}"/>
            </a:ext>
          </a:extLst>
        </xdr:cNvPr>
        <xdr:cNvSpPr txBox="1"/>
      </xdr:nvSpPr>
      <xdr:spPr>
        <a:xfrm>
          <a:off x="2279650" y="659955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12,323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2" name="Rectangle 1"/>
        <cdr:cNvSpPr>
          <a:spLocks xmlns:a="http://schemas.openxmlformats.org/drawingml/2006/main" noChangeArrowheads="1"/>
        </cdr:cNvSpPr>
      </cdr:nvSpPr>
      <cdr:spPr>
        <a:xfrm xmlns:a="http://schemas.openxmlformats.org/drawingml/2006/main">
          <a:off x="826546" y="75052"/>
          <a:ext cx="382677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577850" y="127000"/>
          <a:ext cx="11423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17145000" y="19050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17164050" y="215900"/>
          <a:ext cx="3498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17189450" y="241300"/>
          <a:ext cx="3441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埼玉県吉川市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900-000007000000}"/>
            </a:ext>
          </a:extLst>
        </xdr:cNvPr>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900-00000A000000}"/>
            </a:ext>
          </a:extLst>
        </xdr:cNvPr>
        <xdr:cNvSpPr/>
      </xdr:nvSpPr>
      <xdr:spPr>
        <a:xfrm>
          <a:off x="812800" y="92075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900-00000B000000}"/>
            </a:ext>
          </a:extLst>
        </xdr:cNvPr>
        <xdr:cNvSpPr/>
      </xdr:nvSpPr>
      <xdr:spPr>
        <a:xfrm>
          <a:off x="201295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73,001
71,139
31.66
27,113,799
25,832,983
1,102,150
14,326,003
23,495,448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900-00000C000000}"/>
            </a:ext>
          </a:extLst>
        </xdr:cNvPr>
        <xdr:cNvSpPr/>
      </xdr:nvSpPr>
      <xdr:spPr>
        <a:xfrm>
          <a:off x="32131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900-00000D000000}"/>
            </a:ext>
          </a:extLst>
        </xdr:cNvPr>
        <xdr:cNvSpPr/>
      </xdr:nvSpPr>
      <xdr:spPr>
        <a:xfrm>
          <a:off x="4584700" y="939800"/>
          <a:ext cx="18224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900-00000E000000}"/>
            </a:ext>
          </a:extLst>
        </xdr:cNvPr>
        <xdr:cNvSpPr/>
      </xdr:nvSpPr>
      <xdr:spPr>
        <a:xfrm>
          <a:off x="6407150" y="939800"/>
          <a:ext cx="11366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900-00000F000000}"/>
            </a:ext>
          </a:extLst>
        </xdr:cNvPr>
        <xdr:cNvSpPr/>
      </xdr:nvSpPr>
      <xdr:spPr>
        <a:xfrm>
          <a:off x="7607300" y="952500"/>
          <a:ext cx="5778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900-000010000000}"/>
            </a:ext>
          </a:extLst>
        </xdr:cNvPr>
        <xdr:cNvSpPr/>
      </xdr:nvSpPr>
      <xdr:spPr>
        <a:xfrm>
          <a:off x="4584700" y="1714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900-000011000000}"/>
            </a:ext>
          </a:extLst>
        </xdr:cNvPr>
        <xdr:cNvSpPr/>
      </xdr:nvSpPr>
      <xdr:spPr>
        <a:xfrm>
          <a:off x="647065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900-000012000000}"/>
            </a:ext>
          </a:extLst>
        </xdr:cNvPr>
        <xdr:cNvSpPr/>
      </xdr:nvSpPr>
      <xdr:spPr>
        <a:xfrm>
          <a:off x="9969500" y="889000"/>
          <a:ext cx="13716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900-000013000000}"/>
            </a:ext>
          </a:extLst>
        </xdr:cNvPr>
        <xdr:cNvSpPr/>
      </xdr:nvSpPr>
      <xdr:spPr>
        <a:xfrm>
          <a:off x="10210800" y="9525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900-000014000000}"/>
            </a:ext>
          </a:extLst>
        </xdr:cNvPr>
        <xdr:cNvSpPr/>
      </xdr:nvSpPr>
      <xdr:spPr>
        <a:xfrm>
          <a:off x="10210800" y="12192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900-000015000000}"/>
            </a:ext>
          </a:extLst>
        </xdr:cNvPr>
        <xdr:cNvSpPr/>
      </xdr:nvSpPr>
      <xdr:spPr>
        <a:xfrm>
          <a:off x="10210800" y="1549400"/>
          <a:ext cx="1308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900-000016000000}"/>
            </a:ext>
          </a:extLst>
        </xdr:cNvPr>
        <xdr:cNvCxnSpPr/>
      </xdr:nvCxnSpPr>
      <xdr:spPr>
        <a:xfrm flipH="1">
          <a:off x="10052050" y="10668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900-000017000000}"/>
            </a:ext>
          </a:extLst>
        </xdr:cNvPr>
        <xdr:cNvSpPr/>
      </xdr:nvSpPr>
      <xdr:spPr>
        <a:xfrm>
          <a:off x="10106025" y="101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900-000018000000}"/>
            </a:ext>
          </a:extLst>
        </xdr:cNvPr>
        <xdr:cNvSpPr/>
      </xdr:nvSpPr>
      <xdr:spPr>
        <a:xfrm>
          <a:off x="10106025" y="1282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900-000019000000}"/>
            </a:ext>
          </a:extLst>
        </xdr:cNvPr>
        <xdr:cNvCxnSpPr/>
      </xdr:nvCxnSpPr>
      <xdr:spPr>
        <a:xfrm>
          <a:off x="1013333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900-00001A000000}"/>
            </a:ext>
          </a:extLst>
        </xdr:cNvPr>
        <xdr:cNvCxnSpPr/>
      </xdr:nvCxnSpPr>
      <xdr:spPr>
        <a:xfrm>
          <a:off x="10071100" y="1524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900-00001B000000}"/>
            </a:ext>
          </a:extLst>
        </xdr:cNvPr>
        <xdr:cNvCxnSpPr/>
      </xdr:nvCxnSpPr>
      <xdr:spPr>
        <a:xfrm flipV="1">
          <a:off x="1013333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900-00001C000000}"/>
            </a:ext>
          </a:extLst>
        </xdr:cNvPr>
        <xdr:cNvCxnSpPr/>
      </xdr:nvCxnSpPr>
      <xdr:spPr>
        <a:xfrm>
          <a:off x="10071100" y="1905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900-00001D000000}"/>
            </a:ext>
          </a:extLst>
        </xdr:cNvPr>
        <xdr:cNvSpPr txBox="1"/>
      </xdr:nvSpPr>
      <xdr:spPr>
        <a:xfrm>
          <a:off x="64135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900-00001E000000}"/>
            </a:ext>
          </a:extLst>
        </xdr:cNvPr>
        <xdr:cNvSpPr txBox="1"/>
      </xdr:nvSpPr>
      <xdr:spPr>
        <a:xfrm>
          <a:off x="64135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900-00001F000000}"/>
            </a:ext>
          </a:extLst>
        </xdr:cNvPr>
        <xdr:cNvSpPr txBox="1"/>
      </xdr:nvSpPr>
      <xdr:spPr>
        <a:xfrm>
          <a:off x="64135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900-000020000000}"/>
            </a:ext>
          </a:extLst>
        </xdr:cNvPr>
        <xdr:cNvSpPr/>
      </xdr:nvSpPr>
      <xdr:spPr>
        <a:xfrm>
          <a:off x="6858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900-000021000000}"/>
            </a:ext>
          </a:extLst>
        </xdr:cNvPr>
        <xdr:cNvSpPr/>
      </xdr:nvSpPr>
      <xdr:spPr>
        <a:xfrm>
          <a:off x="8128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900-000022000000}"/>
            </a:ext>
          </a:extLst>
        </xdr:cNvPr>
        <xdr:cNvSpPr/>
      </xdr:nvSpPr>
      <xdr:spPr>
        <a:xfrm>
          <a:off x="8128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900-000023000000}"/>
            </a:ext>
          </a:extLst>
        </xdr:cNvPr>
        <xdr:cNvSpPr/>
      </xdr:nvSpPr>
      <xdr:spPr>
        <a:xfrm>
          <a:off x="17145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900-000024000000}"/>
            </a:ext>
          </a:extLst>
        </xdr:cNvPr>
        <xdr:cNvSpPr/>
      </xdr:nvSpPr>
      <xdr:spPr>
        <a:xfrm>
          <a:off x="17145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900-000025000000}"/>
            </a:ext>
          </a:extLst>
        </xdr:cNvPr>
        <xdr:cNvSpPr/>
      </xdr:nvSpPr>
      <xdr:spPr>
        <a:xfrm>
          <a:off x="2743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900-000026000000}"/>
            </a:ext>
          </a:extLst>
        </xdr:cNvPr>
        <xdr:cNvSpPr/>
      </xdr:nvSpPr>
      <xdr:spPr>
        <a:xfrm>
          <a:off x="2743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900-000027000000}"/>
            </a:ext>
          </a:extLst>
        </xdr:cNvPr>
        <xdr:cNvSpPr/>
      </xdr:nvSpPr>
      <xdr:spPr>
        <a:xfrm>
          <a:off x="6858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900-000028000000}"/>
            </a:ext>
          </a:extLst>
        </xdr:cNvPr>
        <xdr:cNvSpPr txBox="1"/>
      </xdr:nvSpPr>
      <xdr:spPr>
        <a:xfrm>
          <a:off x="66675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900-000029000000}"/>
            </a:ext>
          </a:extLst>
        </xdr:cNvPr>
        <xdr:cNvCxnSpPr/>
      </xdr:nvCxnSpPr>
      <xdr:spPr>
        <a:xfrm>
          <a:off x="6858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8445"/>
    <xdr:sp macro="" textlink="">
      <xdr:nvSpPr>
        <xdr:cNvPr id="42" name="テキスト ボックス 41">
          <a:extLst>
            <a:ext uri="{FF2B5EF4-FFF2-40B4-BE49-F238E27FC236}">
              <a16:creationId xmlns:a16="http://schemas.microsoft.com/office/drawing/2014/main" id="{00000000-0008-0000-0900-00002A000000}"/>
            </a:ext>
          </a:extLst>
        </xdr:cNvPr>
        <xdr:cNvSpPr txBox="1"/>
      </xdr:nvSpPr>
      <xdr:spPr>
        <a:xfrm>
          <a:off x="21145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900-00002B000000}"/>
            </a:ext>
          </a:extLst>
        </xdr:cNvPr>
        <xdr:cNvCxnSpPr/>
      </xdr:nvCxnSpPr>
      <xdr:spPr>
        <a:xfrm>
          <a:off x="685800" y="673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900-00002C000000}"/>
            </a:ext>
          </a:extLst>
        </xdr:cNvPr>
        <xdr:cNvSpPr txBox="1"/>
      </xdr:nvSpPr>
      <xdr:spPr>
        <a:xfrm>
          <a:off x="21145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900-00002D000000}"/>
            </a:ext>
          </a:extLst>
        </xdr:cNvPr>
        <xdr:cNvCxnSpPr/>
      </xdr:nvCxnSpPr>
      <xdr:spPr>
        <a:xfrm>
          <a:off x="685800" y="63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900-00002E000000}"/>
            </a:ext>
          </a:extLst>
        </xdr:cNvPr>
        <xdr:cNvSpPr txBox="1"/>
      </xdr:nvSpPr>
      <xdr:spPr>
        <a:xfrm>
          <a:off x="21145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900-00002F000000}"/>
            </a:ext>
          </a:extLst>
        </xdr:cNvPr>
        <xdr:cNvCxnSpPr/>
      </xdr:nvCxnSpPr>
      <xdr:spPr>
        <a:xfrm>
          <a:off x="685800" y="59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8445"/>
    <xdr:sp macro="" textlink="">
      <xdr:nvSpPr>
        <xdr:cNvPr id="48" name="テキスト ボックス 47">
          <a:extLst>
            <a:ext uri="{FF2B5EF4-FFF2-40B4-BE49-F238E27FC236}">
              <a16:creationId xmlns:a16="http://schemas.microsoft.com/office/drawing/2014/main" id="{00000000-0008-0000-0900-000030000000}"/>
            </a:ext>
          </a:extLst>
        </xdr:cNvPr>
        <xdr:cNvSpPr txBox="1"/>
      </xdr:nvSpPr>
      <xdr:spPr>
        <a:xfrm>
          <a:off x="21145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900-000031000000}"/>
            </a:ext>
          </a:extLst>
        </xdr:cNvPr>
        <xdr:cNvCxnSpPr/>
      </xdr:nvCxnSpPr>
      <xdr:spPr>
        <a:xfrm>
          <a:off x="685800" y="55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5630" cy="259080"/>
    <xdr:sp macro="" textlink="">
      <xdr:nvSpPr>
        <xdr:cNvPr id="50" name="テキスト ボックス 49">
          <a:extLst>
            <a:ext uri="{FF2B5EF4-FFF2-40B4-BE49-F238E27FC236}">
              <a16:creationId xmlns:a16="http://schemas.microsoft.com/office/drawing/2014/main" id="{00000000-0008-0000-0900-000032000000}"/>
            </a:ext>
          </a:extLst>
        </xdr:cNvPr>
        <xdr:cNvSpPr txBox="1"/>
      </xdr:nvSpPr>
      <xdr:spPr>
        <a:xfrm>
          <a:off x="166370" y="544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900-000033000000}"/>
            </a:ext>
          </a:extLst>
        </xdr:cNvPr>
        <xdr:cNvCxnSpPr/>
      </xdr:nvCxnSpPr>
      <xdr:spPr>
        <a:xfrm>
          <a:off x="685800" y="52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5630" cy="259080"/>
    <xdr:sp macro="" textlink="">
      <xdr:nvSpPr>
        <xdr:cNvPr id="52" name="テキスト ボックス 51">
          <a:extLst>
            <a:ext uri="{FF2B5EF4-FFF2-40B4-BE49-F238E27FC236}">
              <a16:creationId xmlns:a16="http://schemas.microsoft.com/office/drawing/2014/main" id="{00000000-0008-0000-0900-000034000000}"/>
            </a:ext>
          </a:extLst>
        </xdr:cNvPr>
        <xdr:cNvSpPr txBox="1"/>
      </xdr:nvSpPr>
      <xdr:spPr>
        <a:xfrm>
          <a:off x="166370" y="50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900-000035000000}"/>
            </a:ext>
          </a:extLst>
        </xdr:cNvPr>
        <xdr:cNvCxnSpPr/>
      </xdr:nvCxnSpPr>
      <xdr:spPr>
        <a:xfrm>
          <a:off x="6858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58445"/>
    <xdr:sp macro="" textlink="">
      <xdr:nvSpPr>
        <xdr:cNvPr id="54" name="テキスト ボックス 53">
          <a:extLst>
            <a:ext uri="{FF2B5EF4-FFF2-40B4-BE49-F238E27FC236}">
              <a16:creationId xmlns:a16="http://schemas.microsoft.com/office/drawing/2014/main" id="{00000000-0008-0000-0900-000036000000}"/>
            </a:ext>
          </a:extLst>
        </xdr:cNvPr>
        <xdr:cNvSpPr txBox="1"/>
      </xdr:nvSpPr>
      <xdr:spPr>
        <a:xfrm>
          <a:off x="16637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900-000037000000}"/>
            </a:ext>
          </a:extLst>
        </xdr:cNvPr>
        <xdr:cNvSpPr/>
      </xdr:nvSpPr>
      <xdr:spPr>
        <a:xfrm>
          <a:off x="6858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106045</xdr:rowOff>
    </xdr:from>
    <xdr:to>
      <xdr:col>24</xdr:col>
      <xdr:colOff>62865</xdr:colOff>
      <xdr:row>38</xdr:row>
      <xdr:rowOff>154940</xdr:rowOff>
    </xdr:to>
    <xdr:cxnSp macro="">
      <xdr:nvCxnSpPr>
        <xdr:cNvPr id="56" name="直線コネクタ 55">
          <a:extLst>
            <a:ext uri="{FF2B5EF4-FFF2-40B4-BE49-F238E27FC236}">
              <a16:creationId xmlns:a16="http://schemas.microsoft.com/office/drawing/2014/main" id="{00000000-0008-0000-0900-000038000000}"/>
            </a:ext>
          </a:extLst>
        </xdr:cNvPr>
        <xdr:cNvCxnSpPr/>
      </xdr:nvCxnSpPr>
      <xdr:spPr>
        <a:xfrm flipV="1">
          <a:off x="4176395" y="5249545"/>
          <a:ext cx="127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158115</xdr:rowOff>
    </xdr:from>
    <xdr:ext cx="534670" cy="258445"/>
    <xdr:sp macro="" textlink="">
      <xdr:nvSpPr>
        <xdr:cNvPr id="57" name="人件費最小値テキスト">
          <a:extLst>
            <a:ext uri="{FF2B5EF4-FFF2-40B4-BE49-F238E27FC236}">
              <a16:creationId xmlns:a16="http://schemas.microsoft.com/office/drawing/2014/main" id="{00000000-0008-0000-0900-000039000000}"/>
            </a:ext>
          </a:extLst>
        </xdr:cNvPr>
        <xdr:cNvSpPr txBox="1"/>
      </xdr:nvSpPr>
      <xdr:spPr>
        <a:xfrm>
          <a:off x="4229100" y="66732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43,224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154940</xdr:rowOff>
    </xdr:from>
    <xdr:to>
      <xdr:col>24</xdr:col>
      <xdr:colOff>152400</xdr:colOff>
      <xdr:row>38</xdr:row>
      <xdr:rowOff>154940</xdr:rowOff>
    </xdr:to>
    <xdr:cxnSp macro="">
      <xdr:nvCxnSpPr>
        <xdr:cNvPr id="58" name="直線コネクタ 57">
          <a:extLst>
            <a:ext uri="{FF2B5EF4-FFF2-40B4-BE49-F238E27FC236}">
              <a16:creationId xmlns:a16="http://schemas.microsoft.com/office/drawing/2014/main" id="{00000000-0008-0000-0900-00003A000000}"/>
            </a:ext>
          </a:extLst>
        </xdr:cNvPr>
        <xdr:cNvCxnSpPr/>
      </xdr:nvCxnSpPr>
      <xdr:spPr>
        <a:xfrm>
          <a:off x="4108450" y="66700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52705</xdr:rowOff>
    </xdr:from>
    <xdr:ext cx="598805" cy="258445"/>
    <xdr:sp macro="" textlink="">
      <xdr:nvSpPr>
        <xdr:cNvPr id="59" name="人件費最大値テキスト">
          <a:extLst>
            <a:ext uri="{FF2B5EF4-FFF2-40B4-BE49-F238E27FC236}">
              <a16:creationId xmlns:a16="http://schemas.microsoft.com/office/drawing/2014/main" id="{00000000-0008-0000-0900-00003B000000}"/>
            </a:ext>
          </a:extLst>
        </xdr:cNvPr>
        <xdr:cNvSpPr txBox="1"/>
      </xdr:nvSpPr>
      <xdr:spPr>
        <a:xfrm>
          <a:off x="4229100" y="50247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117,782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106045</xdr:rowOff>
    </xdr:from>
    <xdr:to>
      <xdr:col>24</xdr:col>
      <xdr:colOff>152400</xdr:colOff>
      <xdr:row>30</xdr:row>
      <xdr:rowOff>106045</xdr:rowOff>
    </xdr:to>
    <xdr:cxnSp macro="">
      <xdr:nvCxnSpPr>
        <xdr:cNvPr id="60" name="直線コネクタ 59">
          <a:extLst>
            <a:ext uri="{FF2B5EF4-FFF2-40B4-BE49-F238E27FC236}">
              <a16:creationId xmlns:a16="http://schemas.microsoft.com/office/drawing/2014/main" id="{00000000-0008-0000-0900-00003C000000}"/>
            </a:ext>
          </a:extLst>
        </xdr:cNvPr>
        <xdr:cNvCxnSpPr/>
      </xdr:nvCxnSpPr>
      <xdr:spPr>
        <a:xfrm>
          <a:off x="4108450" y="52495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38</xdr:row>
      <xdr:rowOff>11430</xdr:rowOff>
    </xdr:from>
    <xdr:to>
      <xdr:col>24</xdr:col>
      <xdr:colOff>63500</xdr:colOff>
      <xdr:row>38</xdr:row>
      <xdr:rowOff>15875</xdr:rowOff>
    </xdr:to>
    <xdr:cxnSp macro="">
      <xdr:nvCxnSpPr>
        <xdr:cNvPr id="61" name="直線コネクタ 60">
          <a:extLst>
            <a:ext uri="{FF2B5EF4-FFF2-40B4-BE49-F238E27FC236}">
              <a16:creationId xmlns:a16="http://schemas.microsoft.com/office/drawing/2014/main" id="{00000000-0008-0000-0900-00003D000000}"/>
            </a:ext>
          </a:extLst>
        </xdr:cNvPr>
        <xdr:cNvCxnSpPr/>
      </xdr:nvCxnSpPr>
      <xdr:spPr>
        <a:xfrm>
          <a:off x="3429000" y="6526530"/>
          <a:ext cx="7493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48895</xdr:rowOff>
    </xdr:from>
    <xdr:ext cx="534670" cy="259080"/>
    <xdr:sp macro="" textlink="">
      <xdr:nvSpPr>
        <xdr:cNvPr id="62" name="人件費平均値テキスト">
          <a:extLst>
            <a:ext uri="{FF2B5EF4-FFF2-40B4-BE49-F238E27FC236}">
              <a16:creationId xmlns:a16="http://schemas.microsoft.com/office/drawing/2014/main" id="{00000000-0008-0000-0900-00003E000000}"/>
            </a:ext>
          </a:extLst>
        </xdr:cNvPr>
        <xdr:cNvSpPr txBox="1"/>
      </xdr:nvSpPr>
      <xdr:spPr>
        <a:xfrm>
          <a:off x="4229100" y="6049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26035</xdr:rowOff>
    </xdr:from>
    <xdr:to>
      <xdr:col>24</xdr:col>
      <xdr:colOff>114300</xdr:colOff>
      <xdr:row>36</xdr:row>
      <xdr:rowOff>127635</xdr:rowOff>
    </xdr:to>
    <xdr:sp macro="" textlink="">
      <xdr:nvSpPr>
        <xdr:cNvPr id="63" name="フローチャート: 判断 62">
          <a:extLst>
            <a:ext uri="{FF2B5EF4-FFF2-40B4-BE49-F238E27FC236}">
              <a16:creationId xmlns:a16="http://schemas.microsoft.com/office/drawing/2014/main" id="{00000000-0008-0000-0900-00003F000000}"/>
            </a:ext>
          </a:extLst>
        </xdr:cNvPr>
        <xdr:cNvSpPr/>
      </xdr:nvSpPr>
      <xdr:spPr>
        <a:xfrm>
          <a:off x="41275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11430</xdr:rowOff>
    </xdr:from>
    <xdr:to>
      <xdr:col>19</xdr:col>
      <xdr:colOff>171450</xdr:colOff>
      <xdr:row>38</xdr:row>
      <xdr:rowOff>34925</xdr:rowOff>
    </xdr:to>
    <xdr:cxnSp macro="">
      <xdr:nvCxnSpPr>
        <xdr:cNvPr id="64" name="直線コネクタ 63">
          <a:extLst>
            <a:ext uri="{FF2B5EF4-FFF2-40B4-BE49-F238E27FC236}">
              <a16:creationId xmlns:a16="http://schemas.microsoft.com/office/drawing/2014/main" id="{00000000-0008-0000-0900-000040000000}"/>
            </a:ext>
          </a:extLst>
        </xdr:cNvPr>
        <xdr:cNvCxnSpPr/>
      </xdr:nvCxnSpPr>
      <xdr:spPr>
        <a:xfrm flipV="1">
          <a:off x="2622550" y="6526530"/>
          <a:ext cx="8064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31115</xdr:rowOff>
    </xdr:from>
    <xdr:to>
      <xdr:col>20</xdr:col>
      <xdr:colOff>38100</xdr:colOff>
      <xdr:row>36</xdr:row>
      <xdr:rowOff>132715</xdr:rowOff>
    </xdr:to>
    <xdr:sp macro="" textlink="">
      <xdr:nvSpPr>
        <xdr:cNvPr id="65" name="フローチャート: 判断 64">
          <a:extLst>
            <a:ext uri="{FF2B5EF4-FFF2-40B4-BE49-F238E27FC236}">
              <a16:creationId xmlns:a16="http://schemas.microsoft.com/office/drawing/2014/main" id="{00000000-0008-0000-0900-000041000000}"/>
            </a:ext>
          </a:extLst>
        </xdr:cNvPr>
        <xdr:cNvSpPr/>
      </xdr:nvSpPr>
      <xdr:spPr>
        <a:xfrm>
          <a:off x="3384550" y="62033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149225</xdr:rowOff>
    </xdr:from>
    <xdr:ext cx="534035" cy="259080"/>
    <xdr:sp macro="" textlink="">
      <xdr:nvSpPr>
        <xdr:cNvPr id="66" name="テキスト ボックス 65">
          <a:extLst>
            <a:ext uri="{FF2B5EF4-FFF2-40B4-BE49-F238E27FC236}">
              <a16:creationId xmlns:a16="http://schemas.microsoft.com/office/drawing/2014/main" id="{00000000-0008-0000-0900-000042000000}"/>
            </a:ext>
          </a:extLst>
        </xdr:cNvPr>
        <xdr:cNvSpPr txBox="1"/>
      </xdr:nvSpPr>
      <xdr:spPr>
        <a:xfrm>
          <a:off x="3187065" y="5978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34925</xdr:rowOff>
    </xdr:from>
    <xdr:to>
      <xdr:col>15</xdr:col>
      <xdr:colOff>50800</xdr:colOff>
      <xdr:row>38</xdr:row>
      <xdr:rowOff>111760</xdr:rowOff>
    </xdr:to>
    <xdr:cxnSp macro="">
      <xdr:nvCxnSpPr>
        <xdr:cNvPr id="67" name="直線コネクタ 66">
          <a:extLst>
            <a:ext uri="{FF2B5EF4-FFF2-40B4-BE49-F238E27FC236}">
              <a16:creationId xmlns:a16="http://schemas.microsoft.com/office/drawing/2014/main" id="{00000000-0008-0000-0900-000043000000}"/>
            </a:ext>
          </a:extLst>
        </xdr:cNvPr>
        <xdr:cNvCxnSpPr/>
      </xdr:nvCxnSpPr>
      <xdr:spPr>
        <a:xfrm flipV="1">
          <a:off x="1828800" y="6550025"/>
          <a:ext cx="79375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64135</xdr:rowOff>
    </xdr:from>
    <xdr:to>
      <xdr:col>15</xdr:col>
      <xdr:colOff>101600</xdr:colOff>
      <xdr:row>36</xdr:row>
      <xdr:rowOff>166370</xdr:rowOff>
    </xdr:to>
    <xdr:sp macro="" textlink="">
      <xdr:nvSpPr>
        <xdr:cNvPr id="68" name="フローチャート: 判断 67">
          <a:extLst>
            <a:ext uri="{FF2B5EF4-FFF2-40B4-BE49-F238E27FC236}">
              <a16:creationId xmlns:a16="http://schemas.microsoft.com/office/drawing/2014/main" id="{00000000-0008-0000-0900-000044000000}"/>
            </a:ext>
          </a:extLst>
        </xdr:cNvPr>
        <xdr:cNvSpPr/>
      </xdr:nvSpPr>
      <xdr:spPr>
        <a:xfrm>
          <a:off x="2571750" y="623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10795</xdr:rowOff>
    </xdr:from>
    <xdr:ext cx="534035" cy="258445"/>
    <xdr:sp macro="" textlink="">
      <xdr:nvSpPr>
        <xdr:cNvPr id="69" name="テキスト ボックス 68">
          <a:extLst>
            <a:ext uri="{FF2B5EF4-FFF2-40B4-BE49-F238E27FC236}">
              <a16:creationId xmlns:a16="http://schemas.microsoft.com/office/drawing/2014/main" id="{00000000-0008-0000-0900-000045000000}"/>
            </a:ext>
          </a:extLst>
        </xdr:cNvPr>
        <xdr:cNvSpPr txBox="1"/>
      </xdr:nvSpPr>
      <xdr:spPr>
        <a:xfrm>
          <a:off x="2393315" y="6011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38</xdr:row>
      <xdr:rowOff>111760</xdr:rowOff>
    </xdr:from>
    <xdr:to>
      <xdr:col>10</xdr:col>
      <xdr:colOff>114300</xdr:colOff>
      <xdr:row>38</xdr:row>
      <xdr:rowOff>113030</xdr:rowOff>
    </xdr:to>
    <xdr:cxnSp macro="">
      <xdr:nvCxnSpPr>
        <xdr:cNvPr id="70" name="直線コネクタ 69">
          <a:extLst>
            <a:ext uri="{FF2B5EF4-FFF2-40B4-BE49-F238E27FC236}">
              <a16:creationId xmlns:a16="http://schemas.microsoft.com/office/drawing/2014/main" id="{00000000-0008-0000-0900-000046000000}"/>
            </a:ext>
          </a:extLst>
        </xdr:cNvPr>
        <xdr:cNvCxnSpPr/>
      </xdr:nvCxnSpPr>
      <xdr:spPr>
        <a:xfrm flipV="1">
          <a:off x="1028700" y="6626860"/>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169545</xdr:rowOff>
    </xdr:from>
    <xdr:to>
      <xdr:col>10</xdr:col>
      <xdr:colOff>165100</xdr:colOff>
      <xdr:row>37</xdr:row>
      <xdr:rowOff>99695</xdr:rowOff>
    </xdr:to>
    <xdr:sp macro="" textlink="">
      <xdr:nvSpPr>
        <xdr:cNvPr id="71" name="フローチャート: 判断 70">
          <a:extLst>
            <a:ext uri="{FF2B5EF4-FFF2-40B4-BE49-F238E27FC236}">
              <a16:creationId xmlns:a16="http://schemas.microsoft.com/office/drawing/2014/main" id="{00000000-0008-0000-0900-000047000000}"/>
            </a:ext>
          </a:extLst>
        </xdr:cNvPr>
        <xdr:cNvSpPr/>
      </xdr:nvSpPr>
      <xdr:spPr>
        <a:xfrm>
          <a:off x="17780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116205</xdr:rowOff>
    </xdr:from>
    <xdr:ext cx="534670" cy="259080"/>
    <xdr:sp macro="" textlink="">
      <xdr:nvSpPr>
        <xdr:cNvPr id="72" name="テキスト ボックス 71">
          <a:extLst>
            <a:ext uri="{FF2B5EF4-FFF2-40B4-BE49-F238E27FC236}">
              <a16:creationId xmlns:a16="http://schemas.microsoft.com/office/drawing/2014/main" id="{00000000-0008-0000-0900-000048000000}"/>
            </a:ext>
          </a:extLst>
        </xdr:cNvPr>
        <xdr:cNvSpPr txBox="1"/>
      </xdr:nvSpPr>
      <xdr:spPr>
        <a:xfrm>
          <a:off x="1580515" y="6116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10160</xdr:rowOff>
    </xdr:from>
    <xdr:to>
      <xdr:col>6</xdr:col>
      <xdr:colOff>38100</xdr:colOff>
      <xdr:row>37</xdr:row>
      <xdr:rowOff>111760</xdr:rowOff>
    </xdr:to>
    <xdr:sp macro="" textlink="">
      <xdr:nvSpPr>
        <xdr:cNvPr id="73" name="フローチャート: 判断 72">
          <a:extLst>
            <a:ext uri="{FF2B5EF4-FFF2-40B4-BE49-F238E27FC236}">
              <a16:creationId xmlns:a16="http://schemas.microsoft.com/office/drawing/2014/main" id="{00000000-0008-0000-0900-000049000000}"/>
            </a:ext>
          </a:extLst>
        </xdr:cNvPr>
        <xdr:cNvSpPr/>
      </xdr:nvSpPr>
      <xdr:spPr>
        <a:xfrm>
          <a:off x="984250" y="63538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128270</xdr:rowOff>
    </xdr:from>
    <xdr:ext cx="534035" cy="259080"/>
    <xdr:sp macro="" textlink="">
      <xdr:nvSpPr>
        <xdr:cNvPr id="74" name="テキスト ボックス 73">
          <a:extLst>
            <a:ext uri="{FF2B5EF4-FFF2-40B4-BE49-F238E27FC236}">
              <a16:creationId xmlns:a16="http://schemas.microsoft.com/office/drawing/2014/main" id="{00000000-0008-0000-0900-00004A000000}"/>
            </a:ext>
          </a:extLst>
        </xdr:cNvPr>
        <xdr:cNvSpPr txBox="1"/>
      </xdr:nvSpPr>
      <xdr:spPr>
        <a:xfrm>
          <a:off x="786765" y="6129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900-00004B000000}"/>
            </a:ext>
          </a:extLst>
        </xdr:cNvPr>
        <xdr:cNvSpPr txBox="1"/>
      </xdr:nvSpPr>
      <xdr:spPr>
        <a:xfrm>
          <a:off x="4006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900-00004C000000}"/>
            </a:ext>
          </a:extLst>
        </xdr:cNvPr>
        <xdr:cNvSpPr txBox="1"/>
      </xdr:nvSpPr>
      <xdr:spPr>
        <a:xfrm>
          <a:off x="3257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7" name="テキスト ボックス 76">
          <a:extLst>
            <a:ext uri="{FF2B5EF4-FFF2-40B4-BE49-F238E27FC236}">
              <a16:creationId xmlns:a16="http://schemas.microsoft.com/office/drawing/2014/main" id="{00000000-0008-0000-0900-00004D000000}"/>
            </a:ext>
          </a:extLst>
        </xdr:cNvPr>
        <xdr:cNvSpPr txBox="1"/>
      </xdr:nvSpPr>
      <xdr:spPr>
        <a:xfrm>
          <a:off x="24511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900-00004E000000}"/>
            </a:ext>
          </a:extLst>
        </xdr:cNvPr>
        <xdr:cNvSpPr txBox="1"/>
      </xdr:nvSpPr>
      <xdr:spPr>
        <a:xfrm>
          <a:off x="1657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900-00004F000000}"/>
            </a:ext>
          </a:extLst>
        </xdr:cNvPr>
        <xdr:cNvSpPr txBox="1"/>
      </xdr:nvSpPr>
      <xdr:spPr>
        <a:xfrm>
          <a:off x="85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136525</xdr:rowOff>
    </xdr:from>
    <xdr:to>
      <xdr:col>24</xdr:col>
      <xdr:colOff>114300</xdr:colOff>
      <xdr:row>38</xdr:row>
      <xdr:rowOff>66675</xdr:rowOff>
    </xdr:to>
    <xdr:sp macro="" textlink="">
      <xdr:nvSpPr>
        <xdr:cNvPr id="80" name="楕円 79">
          <a:extLst>
            <a:ext uri="{FF2B5EF4-FFF2-40B4-BE49-F238E27FC236}">
              <a16:creationId xmlns:a16="http://schemas.microsoft.com/office/drawing/2014/main" id="{00000000-0008-0000-0900-000050000000}"/>
            </a:ext>
          </a:extLst>
        </xdr:cNvPr>
        <xdr:cNvSpPr/>
      </xdr:nvSpPr>
      <xdr:spPr>
        <a:xfrm>
          <a:off x="4127500" y="64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114935</xdr:rowOff>
    </xdr:from>
    <xdr:ext cx="534670" cy="259080"/>
    <xdr:sp macro="" textlink="">
      <xdr:nvSpPr>
        <xdr:cNvPr id="81" name="人件費該当値テキスト">
          <a:extLst>
            <a:ext uri="{FF2B5EF4-FFF2-40B4-BE49-F238E27FC236}">
              <a16:creationId xmlns:a16="http://schemas.microsoft.com/office/drawing/2014/main" id="{00000000-0008-0000-0900-000051000000}"/>
            </a:ext>
          </a:extLst>
        </xdr:cNvPr>
        <xdr:cNvSpPr txBox="1"/>
      </xdr:nvSpPr>
      <xdr:spPr>
        <a:xfrm>
          <a:off x="4229100" y="6458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132080</xdr:rowOff>
    </xdr:from>
    <xdr:to>
      <xdr:col>20</xdr:col>
      <xdr:colOff>38100</xdr:colOff>
      <xdr:row>38</xdr:row>
      <xdr:rowOff>62230</xdr:rowOff>
    </xdr:to>
    <xdr:sp macro="" textlink="">
      <xdr:nvSpPr>
        <xdr:cNvPr id="82" name="楕円 81">
          <a:extLst>
            <a:ext uri="{FF2B5EF4-FFF2-40B4-BE49-F238E27FC236}">
              <a16:creationId xmlns:a16="http://schemas.microsoft.com/office/drawing/2014/main" id="{00000000-0008-0000-0900-000052000000}"/>
            </a:ext>
          </a:extLst>
        </xdr:cNvPr>
        <xdr:cNvSpPr/>
      </xdr:nvSpPr>
      <xdr:spPr>
        <a:xfrm>
          <a:off x="3384550" y="6475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38</xdr:row>
      <xdr:rowOff>53340</xdr:rowOff>
    </xdr:from>
    <xdr:ext cx="534035" cy="258445"/>
    <xdr:sp macro="" textlink="">
      <xdr:nvSpPr>
        <xdr:cNvPr id="83" name="テキスト ボックス 82">
          <a:extLst>
            <a:ext uri="{FF2B5EF4-FFF2-40B4-BE49-F238E27FC236}">
              <a16:creationId xmlns:a16="http://schemas.microsoft.com/office/drawing/2014/main" id="{00000000-0008-0000-0900-000053000000}"/>
            </a:ext>
          </a:extLst>
        </xdr:cNvPr>
        <xdr:cNvSpPr txBox="1"/>
      </xdr:nvSpPr>
      <xdr:spPr>
        <a:xfrm>
          <a:off x="3187065" y="6568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155575</xdr:rowOff>
    </xdr:from>
    <xdr:to>
      <xdr:col>15</xdr:col>
      <xdr:colOff>101600</xdr:colOff>
      <xdr:row>38</xdr:row>
      <xdr:rowOff>86360</xdr:rowOff>
    </xdr:to>
    <xdr:sp macro="" textlink="">
      <xdr:nvSpPr>
        <xdr:cNvPr id="84" name="楕円 83">
          <a:extLst>
            <a:ext uri="{FF2B5EF4-FFF2-40B4-BE49-F238E27FC236}">
              <a16:creationId xmlns:a16="http://schemas.microsoft.com/office/drawing/2014/main" id="{00000000-0008-0000-0900-000054000000}"/>
            </a:ext>
          </a:extLst>
        </xdr:cNvPr>
        <xdr:cNvSpPr/>
      </xdr:nvSpPr>
      <xdr:spPr>
        <a:xfrm>
          <a:off x="2571750" y="6499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76835</xdr:rowOff>
    </xdr:from>
    <xdr:ext cx="534035" cy="258445"/>
    <xdr:sp macro="" textlink="">
      <xdr:nvSpPr>
        <xdr:cNvPr id="85" name="テキスト ボックス 84">
          <a:extLst>
            <a:ext uri="{FF2B5EF4-FFF2-40B4-BE49-F238E27FC236}">
              <a16:creationId xmlns:a16="http://schemas.microsoft.com/office/drawing/2014/main" id="{00000000-0008-0000-0900-000055000000}"/>
            </a:ext>
          </a:extLst>
        </xdr:cNvPr>
        <xdr:cNvSpPr txBox="1"/>
      </xdr:nvSpPr>
      <xdr:spPr>
        <a:xfrm>
          <a:off x="2393315" y="6591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60960</xdr:rowOff>
    </xdr:from>
    <xdr:to>
      <xdr:col>10</xdr:col>
      <xdr:colOff>165100</xdr:colOff>
      <xdr:row>38</xdr:row>
      <xdr:rowOff>162560</xdr:rowOff>
    </xdr:to>
    <xdr:sp macro="" textlink="">
      <xdr:nvSpPr>
        <xdr:cNvPr id="86" name="楕円 85">
          <a:extLst>
            <a:ext uri="{FF2B5EF4-FFF2-40B4-BE49-F238E27FC236}">
              <a16:creationId xmlns:a16="http://schemas.microsoft.com/office/drawing/2014/main" id="{00000000-0008-0000-0900-000056000000}"/>
            </a:ext>
          </a:extLst>
        </xdr:cNvPr>
        <xdr:cNvSpPr/>
      </xdr:nvSpPr>
      <xdr:spPr>
        <a:xfrm>
          <a:off x="177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153670</xdr:rowOff>
    </xdr:from>
    <xdr:ext cx="534670" cy="259080"/>
    <xdr:sp macro="" textlink="">
      <xdr:nvSpPr>
        <xdr:cNvPr id="87" name="テキスト ボックス 86">
          <a:extLst>
            <a:ext uri="{FF2B5EF4-FFF2-40B4-BE49-F238E27FC236}">
              <a16:creationId xmlns:a16="http://schemas.microsoft.com/office/drawing/2014/main" id="{00000000-0008-0000-0900-000057000000}"/>
            </a:ext>
          </a:extLst>
        </xdr:cNvPr>
        <xdr:cNvSpPr txBox="1"/>
      </xdr:nvSpPr>
      <xdr:spPr>
        <a:xfrm>
          <a:off x="1580515" y="6668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62230</xdr:rowOff>
    </xdr:from>
    <xdr:to>
      <xdr:col>6</xdr:col>
      <xdr:colOff>38100</xdr:colOff>
      <xdr:row>38</xdr:row>
      <xdr:rowOff>163830</xdr:rowOff>
    </xdr:to>
    <xdr:sp macro="" textlink="">
      <xdr:nvSpPr>
        <xdr:cNvPr id="88" name="楕円 87">
          <a:extLst>
            <a:ext uri="{FF2B5EF4-FFF2-40B4-BE49-F238E27FC236}">
              <a16:creationId xmlns:a16="http://schemas.microsoft.com/office/drawing/2014/main" id="{00000000-0008-0000-0900-000058000000}"/>
            </a:ext>
          </a:extLst>
        </xdr:cNvPr>
        <xdr:cNvSpPr/>
      </xdr:nvSpPr>
      <xdr:spPr>
        <a:xfrm>
          <a:off x="984250" y="65773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154940</xdr:rowOff>
    </xdr:from>
    <xdr:ext cx="534035" cy="258445"/>
    <xdr:sp macro="" textlink="">
      <xdr:nvSpPr>
        <xdr:cNvPr id="89" name="テキスト ボックス 88">
          <a:extLst>
            <a:ext uri="{FF2B5EF4-FFF2-40B4-BE49-F238E27FC236}">
              <a16:creationId xmlns:a16="http://schemas.microsoft.com/office/drawing/2014/main" id="{00000000-0008-0000-0900-000059000000}"/>
            </a:ext>
          </a:extLst>
        </xdr:cNvPr>
        <xdr:cNvSpPr txBox="1"/>
      </xdr:nvSpPr>
      <xdr:spPr>
        <a:xfrm>
          <a:off x="786765" y="6670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900-00005A000000}"/>
            </a:ext>
          </a:extLst>
        </xdr:cNvPr>
        <xdr:cNvSpPr/>
      </xdr:nvSpPr>
      <xdr:spPr>
        <a:xfrm>
          <a:off x="6858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900-00005B000000}"/>
            </a:ext>
          </a:extLst>
        </xdr:cNvPr>
        <xdr:cNvSpPr/>
      </xdr:nvSpPr>
      <xdr:spPr>
        <a:xfrm>
          <a:off x="8128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900-00005C000000}"/>
            </a:ext>
          </a:extLst>
        </xdr:cNvPr>
        <xdr:cNvSpPr/>
      </xdr:nvSpPr>
      <xdr:spPr>
        <a:xfrm>
          <a:off x="8128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900-00005D000000}"/>
            </a:ext>
          </a:extLst>
        </xdr:cNvPr>
        <xdr:cNvSpPr/>
      </xdr:nvSpPr>
      <xdr:spPr>
        <a:xfrm>
          <a:off x="17145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900-00005E000000}"/>
            </a:ext>
          </a:extLst>
        </xdr:cNvPr>
        <xdr:cNvSpPr/>
      </xdr:nvSpPr>
      <xdr:spPr>
        <a:xfrm>
          <a:off x="17145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900-00005F000000}"/>
            </a:ext>
          </a:extLst>
        </xdr:cNvPr>
        <xdr:cNvSpPr/>
      </xdr:nvSpPr>
      <xdr:spPr>
        <a:xfrm>
          <a:off x="2743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900-000060000000}"/>
            </a:ext>
          </a:extLst>
        </xdr:cNvPr>
        <xdr:cNvSpPr/>
      </xdr:nvSpPr>
      <xdr:spPr>
        <a:xfrm>
          <a:off x="2743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900-000061000000}"/>
            </a:ext>
          </a:extLst>
        </xdr:cNvPr>
        <xdr:cNvSpPr/>
      </xdr:nvSpPr>
      <xdr:spPr>
        <a:xfrm>
          <a:off x="6858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a:extLst>
            <a:ext uri="{FF2B5EF4-FFF2-40B4-BE49-F238E27FC236}">
              <a16:creationId xmlns:a16="http://schemas.microsoft.com/office/drawing/2014/main" id="{00000000-0008-0000-0900-000062000000}"/>
            </a:ext>
          </a:extLst>
        </xdr:cNvPr>
        <xdr:cNvSpPr txBox="1"/>
      </xdr:nvSpPr>
      <xdr:spPr>
        <a:xfrm>
          <a:off x="66675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900-000063000000}"/>
            </a:ext>
          </a:extLst>
        </xdr:cNvPr>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285" cy="258445"/>
    <xdr:sp macro="" textlink="">
      <xdr:nvSpPr>
        <xdr:cNvPr id="100" name="テキスト ボックス 99">
          <a:extLst>
            <a:ext uri="{FF2B5EF4-FFF2-40B4-BE49-F238E27FC236}">
              <a16:creationId xmlns:a16="http://schemas.microsoft.com/office/drawing/2014/main" id="{00000000-0008-0000-0900-000064000000}"/>
            </a:ext>
          </a:extLst>
        </xdr:cNvPr>
        <xdr:cNvSpPr txBox="1"/>
      </xdr:nvSpPr>
      <xdr:spPr>
        <a:xfrm>
          <a:off x="4749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a:extLst>
            <a:ext uri="{FF2B5EF4-FFF2-40B4-BE49-F238E27FC236}">
              <a16:creationId xmlns:a16="http://schemas.microsoft.com/office/drawing/2014/main" id="{00000000-0008-0000-0900-000065000000}"/>
            </a:ext>
          </a:extLst>
        </xdr:cNvPr>
        <xdr:cNvCxnSpPr/>
      </xdr:nvCxnSpPr>
      <xdr:spPr>
        <a:xfrm>
          <a:off x="685800" y="1021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2" name="テキスト ボックス 101">
          <a:extLst>
            <a:ext uri="{FF2B5EF4-FFF2-40B4-BE49-F238E27FC236}">
              <a16:creationId xmlns:a16="http://schemas.microsoft.com/office/drawing/2014/main" id="{00000000-0008-0000-0900-000066000000}"/>
            </a:ext>
          </a:extLst>
        </xdr:cNvPr>
        <xdr:cNvSpPr txBox="1"/>
      </xdr:nvSpPr>
      <xdr:spPr>
        <a:xfrm>
          <a:off x="21145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a:extLst>
            <a:ext uri="{FF2B5EF4-FFF2-40B4-BE49-F238E27FC236}">
              <a16:creationId xmlns:a16="http://schemas.microsoft.com/office/drawing/2014/main" id="{00000000-0008-0000-0900-000067000000}"/>
            </a:ext>
          </a:extLst>
        </xdr:cNvPr>
        <xdr:cNvCxnSpPr/>
      </xdr:nvCxnSpPr>
      <xdr:spPr>
        <a:xfrm>
          <a:off x="685800" y="9887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8445"/>
    <xdr:sp macro="" textlink="">
      <xdr:nvSpPr>
        <xdr:cNvPr id="104" name="テキスト ボックス 103">
          <a:extLst>
            <a:ext uri="{FF2B5EF4-FFF2-40B4-BE49-F238E27FC236}">
              <a16:creationId xmlns:a16="http://schemas.microsoft.com/office/drawing/2014/main" id="{00000000-0008-0000-0900-000068000000}"/>
            </a:ext>
          </a:extLst>
        </xdr:cNvPr>
        <xdr:cNvSpPr txBox="1"/>
      </xdr:nvSpPr>
      <xdr:spPr>
        <a:xfrm>
          <a:off x="21145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a:extLst>
            <a:ext uri="{FF2B5EF4-FFF2-40B4-BE49-F238E27FC236}">
              <a16:creationId xmlns:a16="http://schemas.microsoft.com/office/drawing/2014/main" id="{00000000-0008-0000-0900-000069000000}"/>
            </a:ext>
          </a:extLst>
        </xdr:cNvPr>
        <xdr:cNvCxnSpPr/>
      </xdr:nvCxnSpPr>
      <xdr:spPr>
        <a:xfrm>
          <a:off x="685800" y="9561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6" name="テキスト ボックス 105">
          <a:extLst>
            <a:ext uri="{FF2B5EF4-FFF2-40B4-BE49-F238E27FC236}">
              <a16:creationId xmlns:a16="http://schemas.microsoft.com/office/drawing/2014/main" id="{00000000-0008-0000-0900-00006A000000}"/>
            </a:ext>
          </a:extLst>
        </xdr:cNvPr>
        <xdr:cNvSpPr txBox="1"/>
      </xdr:nvSpPr>
      <xdr:spPr>
        <a:xfrm>
          <a:off x="21145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a:extLst>
            <a:ext uri="{FF2B5EF4-FFF2-40B4-BE49-F238E27FC236}">
              <a16:creationId xmlns:a16="http://schemas.microsoft.com/office/drawing/2014/main" id="{00000000-0008-0000-0900-00006B000000}"/>
            </a:ext>
          </a:extLst>
        </xdr:cNvPr>
        <xdr:cNvCxnSpPr/>
      </xdr:nvCxnSpPr>
      <xdr:spPr>
        <a:xfrm>
          <a:off x="685800" y="9234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5630" cy="258445"/>
    <xdr:sp macro="" textlink="">
      <xdr:nvSpPr>
        <xdr:cNvPr id="108" name="テキスト ボックス 107">
          <a:extLst>
            <a:ext uri="{FF2B5EF4-FFF2-40B4-BE49-F238E27FC236}">
              <a16:creationId xmlns:a16="http://schemas.microsoft.com/office/drawing/2014/main" id="{00000000-0008-0000-0900-00006C000000}"/>
            </a:ext>
          </a:extLst>
        </xdr:cNvPr>
        <xdr:cNvSpPr txBox="1"/>
      </xdr:nvSpPr>
      <xdr:spPr>
        <a:xfrm>
          <a:off x="166370" y="9093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a:extLst>
            <a:ext uri="{FF2B5EF4-FFF2-40B4-BE49-F238E27FC236}">
              <a16:creationId xmlns:a16="http://schemas.microsoft.com/office/drawing/2014/main" id="{00000000-0008-0000-0900-00006D000000}"/>
            </a:ext>
          </a:extLst>
        </xdr:cNvPr>
        <xdr:cNvCxnSpPr/>
      </xdr:nvCxnSpPr>
      <xdr:spPr>
        <a:xfrm>
          <a:off x="685800" y="8908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5630" cy="258445"/>
    <xdr:sp macro="" textlink="">
      <xdr:nvSpPr>
        <xdr:cNvPr id="110" name="テキスト ボックス 109">
          <a:extLst>
            <a:ext uri="{FF2B5EF4-FFF2-40B4-BE49-F238E27FC236}">
              <a16:creationId xmlns:a16="http://schemas.microsoft.com/office/drawing/2014/main" id="{00000000-0008-0000-0900-00006E000000}"/>
            </a:ext>
          </a:extLst>
        </xdr:cNvPr>
        <xdr:cNvSpPr txBox="1"/>
      </xdr:nvSpPr>
      <xdr:spPr>
        <a:xfrm>
          <a:off x="1663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a:extLst>
            <a:ext uri="{FF2B5EF4-FFF2-40B4-BE49-F238E27FC236}">
              <a16:creationId xmlns:a16="http://schemas.microsoft.com/office/drawing/2014/main" id="{00000000-0008-0000-0900-00006F000000}"/>
            </a:ext>
          </a:extLst>
        </xdr:cNvPr>
        <xdr:cNvCxnSpPr/>
      </xdr:nvCxnSpPr>
      <xdr:spPr>
        <a:xfrm>
          <a:off x="685800" y="8581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5630" cy="259080"/>
    <xdr:sp macro="" textlink="">
      <xdr:nvSpPr>
        <xdr:cNvPr id="112" name="テキスト ボックス 111">
          <a:extLst>
            <a:ext uri="{FF2B5EF4-FFF2-40B4-BE49-F238E27FC236}">
              <a16:creationId xmlns:a16="http://schemas.microsoft.com/office/drawing/2014/main" id="{00000000-0008-0000-0900-000070000000}"/>
            </a:ext>
          </a:extLst>
        </xdr:cNvPr>
        <xdr:cNvSpPr txBox="1"/>
      </xdr:nvSpPr>
      <xdr:spPr>
        <a:xfrm>
          <a:off x="16637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900-000071000000}"/>
            </a:ext>
          </a:extLst>
        </xdr:cNvPr>
        <xdr:cNvCxnSpPr/>
      </xdr:nvCxnSpPr>
      <xdr:spPr>
        <a:xfrm>
          <a:off x="6858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8445"/>
    <xdr:sp macro="" textlink="">
      <xdr:nvSpPr>
        <xdr:cNvPr id="114" name="テキスト ボックス 113">
          <a:extLst>
            <a:ext uri="{FF2B5EF4-FFF2-40B4-BE49-F238E27FC236}">
              <a16:creationId xmlns:a16="http://schemas.microsoft.com/office/drawing/2014/main" id="{00000000-0008-0000-0900-000072000000}"/>
            </a:ext>
          </a:extLst>
        </xdr:cNvPr>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900-000073000000}"/>
            </a:ext>
          </a:extLst>
        </xdr:cNvPr>
        <xdr:cNvSpPr/>
      </xdr:nvSpPr>
      <xdr:spPr>
        <a:xfrm>
          <a:off x="6858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41910</xdr:rowOff>
    </xdr:from>
    <xdr:to>
      <xdr:col>24</xdr:col>
      <xdr:colOff>62865</xdr:colOff>
      <xdr:row>58</xdr:row>
      <xdr:rowOff>105410</xdr:rowOff>
    </xdr:to>
    <xdr:cxnSp macro="">
      <xdr:nvCxnSpPr>
        <xdr:cNvPr id="116" name="直線コネクタ 115">
          <a:extLst>
            <a:ext uri="{FF2B5EF4-FFF2-40B4-BE49-F238E27FC236}">
              <a16:creationId xmlns:a16="http://schemas.microsoft.com/office/drawing/2014/main" id="{00000000-0008-0000-0900-000074000000}"/>
            </a:ext>
          </a:extLst>
        </xdr:cNvPr>
        <xdr:cNvCxnSpPr/>
      </xdr:nvCxnSpPr>
      <xdr:spPr>
        <a:xfrm flipV="1">
          <a:off x="4176395" y="8785860"/>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109220</xdr:rowOff>
    </xdr:from>
    <xdr:ext cx="534670" cy="258445"/>
    <xdr:sp macro="" textlink="">
      <xdr:nvSpPr>
        <xdr:cNvPr id="117" name="物件費最小値テキスト">
          <a:extLst>
            <a:ext uri="{FF2B5EF4-FFF2-40B4-BE49-F238E27FC236}">
              <a16:creationId xmlns:a16="http://schemas.microsoft.com/office/drawing/2014/main" id="{00000000-0008-0000-0900-000075000000}"/>
            </a:ext>
          </a:extLst>
        </xdr:cNvPr>
        <xdr:cNvSpPr txBox="1"/>
      </xdr:nvSpPr>
      <xdr:spPr>
        <a:xfrm>
          <a:off x="4229100" y="100533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45,141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105410</xdr:rowOff>
    </xdr:from>
    <xdr:to>
      <xdr:col>24</xdr:col>
      <xdr:colOff>152400</xdr:colOff>
      <xdr:row>58</xdr:row>
      <xdr:rowOff>105410</xdr:rowOff>
    </xdr:to>
    <xdr:cxnSp macro="">
      <xdr:nvCxnSpPr>
        <xdr:cNvPr id="118" name="直線コネクタ 117">
          <a:extLst>
            <a:ext uri="{FF2B5EF4-FFF2-40B4-BE49-F238E27FC236}">
              <a16:creationId xmlns:a16="http://schemas.microsoft.com/office/drawing/2014/main" id="{00000000-0008-0000-0900-000076000000}"/>
            </a:ext>
          </a:extLst>
        </xdr:cNvPr>
        <xdr:cNvCxnSpPr/>
      </xdr:nvCxnSpPr>
      <xdr:spPr>
        <a:xfrm>
          <a:off x="4108450" y="100495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160020</xdr:rowOff>
    </xdr:from>
    <xdr:ext cx="598805" cy="259080"/>
    <xdr:sp macro="" textlink="">
      <xdr:nvSpPr>
        <xdr:cNvPr id="119" name="物件費最大値テキスト">
          <a:extLst>
            <a:ext uri="{FF2B5EF4-FFF2-40B4-BE49-F238E27FC236}">
              <a16:creationId xmlns:a16="http://schemas.microsoft.com/office/drawing/2014/main" id="{00000000-0008-0000-0900-000077000000}"/>
            </a:ext>
          </a:extLst>
        </xdr:cNvPr>
        <xdr:cNvSpPr txBox="1"/>
      </xdr:nvSpPr>
      <xdr:spPr>
        <a:xfrm>
          <a:off x="4229100" y="8561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161,245</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41910</xdr:rowOff>
    </xdr:from>
    <xdr:to>
      <xdr:col>24</xdr:col>
      <xdr:colOff>152400</xdr:colOff>
      <xdr:row>51</xdr:row>
      <xdr:rowOff>41910</xdr:rowOff>
    </xdr:to>
    <xdr:cxnSp macro="">
      <xdr:nvCxnSpPr>
        <xdr:cNvPr id="120" name="直線コネクタ 119">
          <a:extLst>
            <a:ext uri="{FF2B5EF4-FFF2-40B4-BE49-F238E27FC236}">
              <a16:creationId xmlns:a16="http://schemas.microsoft.com/office/drawing/2014/main" id="{00000000-0008-0000-0900-000078000000}"/>
            </a:ext>
          </a:extLst>
        </xdr:cNvPr>
        <xdr:cNvCxnSpPr/>
      </xdr:nvCxnSpPr>
      <xdr:spPr>
        <a:xfrm>
          <a:off x="4108450" y="87858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58</xdr:row>
      <xdr:rowOff>17780</xdr:rowOff>
    </xdr:from>
    <xdr:to>
      <xdr:col>24</xdr:col>
      <xdr:colOff>63500</xdr:colOff>
      <xdr:row>58</xdr:row>
      <xdr:rowOff>48260</xdr:rowOff>
    </xdr:to>
    <xdr:cxnSp macro="">
      <xdr:nvCxnSpPr>
        <xdr:cNvPr id="121" name="直線コネクタ 120">
          <a:extLst>
            <a:ext uri="{FF2B5EF4-FFF2-40B4-BE49-F238E27FC236}">
              <a16:creationId xmlns:a16="http://schemas.microsoft.com/office/drawing/2014/main" id="{00000000-0008-0000-0900-000079000000}"/>
            </a:ext>
          </a:extLst>
        </xdr:cNvPr>
        <xdr:cNvCxnSpPr/>
      </xdr:nvCxnSpPr>
      <xdr:spPr>
        <a:xfrm flipV="1">
          <a:off x="3429000" y="9961880"/>
          <a:ext cx="7493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154940</xdr:rowOff>
    </xdr:from>
    <xdr:ext cx="534670" cy="258445"/>
    <xdr:sp macro="" textlink="">
      <xdr:nvSpPr>
        <xdr:cNvPr id="122" name="物件費平均値テキスト">
          <a:extLst>
            <a:ext uri="{FF2B5EF4-FFF2-40B4-BE49-F238E27FC236}">
              <a16:creationId xmlns:a16="http://schemas.microsoft.com/office/drawing/2014/main" id="{00000000-0008-0000-0900-00007A000000}"/>
            </a:ext>
          </a:extLst>
        </xdr:cNvPr>
        <xdr:cNvSpPr txBox="1"/>
      </xdr:nvSpPr>
      <xdr:spPr>
        <a:xfrm>
          <a:off x="4229100" y="95846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69,591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132080</xdr:rowOff>
    </xdr:from>
    <xdr:to>
      <xdr:col>24</xdr:col>
      <xdr:colOff>114300</xdr:colOff>
      <xdr:row>57</xdr:row>
      <xdr:rowOff>61595</xdr:rowOff>
    </xdr:to>
    <xdr:sp macro="" textlink="">
      <xdr:nvSpPr>
        <xdr:cNvPr id="123" name="フローチャート: 判断 122">
          <a:extLst>
            <a:ext uri="{FF2B5EF4-FFF2-40B4-BE49-F238E27FC236}">
              <a16:creationId xmlns:a16="http://schemas.microsoft.com/office/drawing/2014/main" id="{00000000-0008-0000-0900-00007B000000}"/>
            </a:ext>
          </a:extLst>
        </xdr:cNvPr>
        <xdr:cNvSpPr/>
      </xdr:nvSpPr>
      <xdr:spPr>
        <a:xfrm>
          <a:off x="41275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48260</xdr:rowOff>
    </xdr:from>
    <xdr:to>
      <xdr:col>19</xdr:col>
      <xdr:colOff>171450</xdr:colOff>
      <xdr:row>58</xdr:row>
      <xdr:rowOff>56515</xdr:rowOff>
    </xdr:to>
    <xdr:cxnSp macro="">
      <xdr:nvCxnSpPr>
        <xdr:cNvPr id="124" name="直線コネクタ 123">
          <a:extLst>
            <a:ext uri="{FF2B5EF4-FFF2-40B4-BE49-F238E27FC236}">
              <a16:creationId xmlns:a16="http://schemas.microsoft.com/office/drawing/2014/main" id="{00000000-0008-0000-0900-00007C000000}"/>
            </a:ext>
          </a:extLst>
        </xdr:cNvPr>
        <xdr:cNvCxnSpPr/>
      </xdr:nvCxnSpPr>
      <xdr:spPr>
        <a:xfrm flipV="1">
          <a:off x="2622550" y="9992360"/>
          <a:ext cx="8064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635</xdr:rowOff>
    </xdr:from>
    <xdr:to>
      <xdr:col>20</xdr:col>
      <xdr:colOff>38100</xdr:colOff>
      <xdr:row>57</xdr:row>
      <xdr:rowOff>102235</xdr:rowOff>
    </xdr:to>
    <xdr:sp macro="" textlink="">
      <xdr:nvSpPr>
        <xdr:cNvPr id="125" name="フローチャート: 判断 124">
          <a:extLst>
            <a:ext uri="{FF2B5EF4-FFF2-40B4-BE49-F238E27FC236}">
              <a16:creationId xmlns:a16="http://schemas.microsoft.com/office/drawing/2014/main" id="{00000000-0008-0000-0900-00007D000000}"/>
            </a:ext>
          </a:extLst>
        </xdr:cNvPr>
        <xdr:cNvSpPr/>
      </xdr:nvSpPr>
      <xdr:spPr>
        <a:xfrm>
          <a:off x="3384550" y="97732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118745</xdr:rowOff>
    </xdr:from>
    <xdr:ext cx="534035" cy="259080"/>
    <xdr:sp macro="" textlink="">
      <xdr:nvSpPr>
        <xdr:cNvPr id="126" name="テキスト ボックス 125">
          <a:extLst>
            <a:ext uri="{FF2B5EF4-FFF2-40B4-BE49-F238E27FC236}">
              <a16:creationId xmlns:a16="http://schemas.microsoft.com/office/drawing/2014/main" id="{00000000-0008-0000-0900-00007E000000}"/>
            </a:ext>
          </a:extLst>
        </xdr:cNvPr>
        <xdr:cNvSpPr txBox="1"/>
      </xdr:nvSpPr>
      <xdr:spPr>
        <a:xfrm>
          <a:off x="3187065" y="9548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65,839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48260</xdr:rowOff>
    </xdr:from>
    <xdr:to>
      <xdr:col>15</xdr:col>
      <xdr:colOff>50800</xdr:colOff>
      <xdr:row>58</xdr:row>
      <xdr:rowOff>56515</xdr:rowOff>
    </xdr:to>
    <xdr:cxnSp macro="">
      <xdr:nvCxnSpPr>
        <xdr:cNvPr id="127" name="直線コネクタ 126">
          <a:extLst>
            <a:ext uri="{FF2B5EF4-FFF2-40B4-BE49-F238E27FC236}">
              <a16:creationId xmlns:a16="http://schemas.microsoft.com/office/drawing/2014/main" id="{00000000-0008-0000-0900-00007F000000}"/>
            </a:ext>
          </a:extLst>
        </xdr:cNvPr>
        <xdr:cNvCxnSpPr/>
      </xdr:nvCxnSpPr>
      <xdr:spPr>
        <a:xfrm>
          <a:off x="1828800" y="9992360"/>
          <a:ext cx="7937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72390</xdr:rowOff>
    </xdr:from>
    <xdr:to>
      <xdr:col>15</xdr:col>
      <xdr:colOff>101600</xdr:colOff>
      <xdr:row>58</xdr:row>
      <xdr:rowOff>2540</xdr:rowOff>
    </xdr:to>
    <xdr:sp macro="" textlink="">
      <xdr:nvSpPr>
        <xdr:cNvPr id="128" name="フローチャート: 判断 127">
          <a:extLst>
            <a:ext uri="{FF2B5EF4-FFF2-40B4-BE49-F238E27FC236}">
              <a16:creationId xmlns:a16="http://schemas.microsoft.com/office/drawing/2014/main" id="{00000000-0008-0000-0900-000080000000}"/>
            </a:ext>
          </a:extLst>
        </xdr:cNvPr>
        <xdr:cNvSpPr/>
      </xdr:nvSpPr>
      <xdr:spPr>
        <a:xfrm>
          <a:off x="257175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19050</xdr:rowOff>
    </xdr:from>
    <xdr:ext cx="534035" cy="258445"/>
    <xdr:sp macro="" textlink="">
      <xdr:nvSpPr>
        <xdr:cNvPr id="129" name="テキスト ボックス 128">
          <a:extLst>
            <a:ext uri="{FF2B5EF4-FFF2-40B4-BE49-F238E27FC236}">
              <a16:creationId xmlns:a16="http://schemas.microsoft.com/office/drawing/2014/main" id="{00000000-0008-0000-0900-000081000000}"/>
            </a:ext>
          </a:extLst>
        </xdr:cNvPr>
        <xdr:cNvSpPr txBox="1"/>
      </xdr:nvSpPr>
      <xdr:spPr>
        <a:xfrm>
          <a:off x="2393315" y="9620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58</xdr:row>
      <xdr:rowOff>48260</xdr:rowOff>
    </xdr:from>
    <xdr:to>
      <xdr:col>10</xdr:col>
      <xdr:colOff>114300</xdr:colOff>
      <xdr:row>58</xdr:row>
      <xdr:rowOff>52705</xdr:rowOff>
    </xdr:to>
    <xdr:cxnSp macro="">
      <xdr:nvCxnSpPr>
        <xdr:cNvPr id="130" name="直線コネクタ 129">
          <a:extLst>
            <a:ext uri="{FF2B5EF4-FFF2-40B4-BE49-F238E27FC236}">
              <a16:creationId xmlns:a16="http://schemas.microsoft.com/office/drawing/2014/main" id="{00000000-0008-0000-0900-000082000000}"/>
            </a:ext>
          </a:extLst>
        </xdr:cNvPr>
        <xdr:cNvCxnSpPr/>
      </xdr:nvCxnSpPr>
      <xdr:spPr>
        <a:xfrm flipV="1">
          <a:off x="1028700" y="9992360"/>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124460</xdr:rowOff>
    </xdr:from>
    <xdr:to>
      <xdr:col>10</xdr:col>
      <xdr:colOff>165100</xdr:colOff>
      <xdr:row>58</xdr:row>
      <xdr:rowOff>54610</xdr:rowOff>
    </xdr:to>
    <xdr:sp macro="" textlink="">
      <xdr:nvSpPr>
        <xdr:cNvPr id="131" name="フローチャート: 判断 130">
          <a:extLst>
            <a:ext uri="{FF2B5EF4-FFF2-40B4-BE49-F238E27FC236}">
              <a16:creationId xmlns:a16="http://schemas.microsoft.com/office/drawing/2014/main" id="{00000000-0008-0000-0900-000083000000}"/>
            </a:ext>
          </a:extLst>
        </xdr:cNvPr>
        <xdr:cNvSpPr/>
      </xdr:nvSpPr>
      <xdr:spPr>
        <a:xfrm>
          <a:off x="1778000" y="989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71120</xdr:rowOff>
    </xdr:from>
    <xdr:ext cx="534670" cy="259080"/>
    <xdr:sp macro="" textlink="">
      <xdr:nvSpPr>
        <xdr:cNvPr id="132" name="テキスト ボックス 131">
          <a:extLst>
            <a:ext uri="{FF2B5EF4-FFF2-40B4-BE49-F238E27FC236}">
              <a16:creationId xmlns:a16="http://schemas.microsoft.com/office/drawing/2014/main" id="{00000000-0008-0000-0900-000084000000}"/>
            </a:ext>
          </a:extLst>
        </xdr:cNvPr>
        <xdr:cNvSpPr txBox="1"/>
      </xdr:nvSpPr>
      <xdr:spPr>
        <a:xfrm>
          <a:off x="1580515" y="9672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157480</xdr:rowOff>
    </xdr:from>
    <xdr:to>
      <xdr:col>6</xdr:col>
      <xdr:colOff>38100</xdr:colOff>
      <xdr:row>58</xdr:row>
      <xdr:rowOff>87630</xdr:rowOff>
    </xdr:to>
    <xdr:sp macro="" textlink="">
      <xdr:nvSpPr>
        <xdr:cNvPr id="133" name="フローチャート: 判断 132">
          <a:extLst>
            <a:ext uri="{FF2B5EF4-FFF2-40B4-BE49-F238E27FC236}">
              <a16:creationId xmlns:a16="http://schemas.microsoft.com/office/drawing/2014/main" id="{00000000-0008-0000-0900-000085000000}"/>
            </a:ext>
          </a:extLst>
        </xdr:cNvPr>
        <xdr:cNvSpPr/>
      </xdr:nvSpPr>
      <xdr:spPr>
        <a:xfrm>
          <a:off x="984250" y="99301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104140</xdr:rowOff>
    </xdr:from>
    <xdr:ext cx="534035" cy="259080"/>
    <xdr:sp macro="" textlink="">
      <xdr:nvSpPr>
        <xdr:cNvPr id="134" name="テキスト ボックス 133">
          <a:extLst>
            <a:ext uri="{FF2B5EF4-FFF2-40B4-BE49-F238E27FC236}">
              <a16:creationId xmlns:a16="http://schemas.microsoft.com/office/drawing/2014/main" id="{00000000-0008-0000-0900-000086000000}"/>
            </a:ext>
          </a:extLst>
        </xdr:cNvPr>
        <xdr:cNvSpPr txBox="1"/>
      </xdr:nvSpPr>
      <xdr:spPr>
        <a:xfrm>
          <a:off x="786765" y="9705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900-000087000000}"/>
            </a:ext>
          </a:extLst>
        </xdr:cNvPr>
        <xdr:cNvSpPr txBox="1"/>
      </xdr:nvSpPr>
      <xdr:spPr>
        <a:xfrm>
          <a:off x="4006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900-000088000000}"/>
            </a:ext>
          </a:extLst>
        </xdr:cNvPr>
        <xdr:cNvSpPr txBox="1"/>
      </xdr:nvSpPr>
      <xdr:spPr>
        <a:xfrm>
          <a:off x="3257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7" name="テキスト ボックス 136">
          <a:extLst>
            <a:ext uri="{FF2B5EF4-FFF2-40B4-BE49-F238E27FC236}">
              <a16:creationId xmlns:a16="http://schemas.microsoft.com/office/drawing/2014/main" id="{00000000-0008-0000-0900-000089000000}"/>
            </a:ext>
          </a:extLst>
        </xdr:cNvPr>
        <xdr:cNvSpPr txBox="1"/>
      </xdr:nvSpPr>
      <xdr:spPr>
        <a:xfrm>
          <a:off x="24511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900-00008A000000}"/>
            </a:ext>
          </a:extLst>
        </xdr:cNvPr>
        <xdr:cNvSpPr txBox="1"/>
      </xdr:nvSpPr>
      <xdr:spPr>
        <a:xfrm>
          <a:off x="1657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900-00008B000000}"/>
            </a:ext>
          </a:extLst>
        </xdr:cNvPr>
        <xdr:cNvSpPr txBox="1"/>
      </xdr:nvSpPr>
      <xdr:spPr>
        <a:xfrm>
          <a:off x="85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138430</xdr:rowOff>
    </xdr:from>
    <xdr:to>
      <xdr:col>24</xdr:col>
      <xdr:colOff>114300</xdr:colOff>
      <xdr:row>58</xdr:row>
      <xdr:rowOff>68580</xdr:rowOff>
    </xdr:to>
    <xdr:sp macro="" textlink="">
      <xdr:nvSpPr>
        <xdr:cNvPr id="140" name="楕円 139">
          <a:extLst>
            <a:ext uri="{FF2B5EF4-FFF2-40B4-BE49-F238E27FC236}">
              <a16:creationId xmlns:a16="http://schemas.microsoft.com/office/drawing/2014/main" id="{00000000-0008-0000-0900-00008C000000}"/>
            </a:ext>
          </a:extLst>
        </xdr:cNvPr>
        <xdr:cNvSpPr/>
      </xdr:nvSpPr>
      <xdr:spPr>
        <a:xfrm>
          <a:off x="4127500" y="99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53340</xdr:rowOff>
    </xdr:from>
    <xdr:ext cx="534670" cy="258445"/>
    <xdr:sp macro="" textlink="">
      <xdr:nvSpPr>
        <xdr:cNvPr id="141" name="物件費該当値テキスト">
          <a:extLst>
            <a:ext uri="{FF2B5EF4-FFF2-40B4-BE49-F238E27FC236}">
              <a16:creationId xmlns:a16="http://schemas.microsoft.com/office/drawing/2014/main" id="{00000000-0008-0000-0900-00008D000000}"/>
            </a:ext>
          </a:extLst>
        </xdr:cNvPr>
        <xdr:cNvSpPr txBox="1"/>
      </xdr:nvSpPr>
      <xdr:spPr>
        <a:xfrm>
          <a:off x="4229100" y="98259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53,197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168910</xdr:rowOff>
    </xdr:from>
    <xdr:to>
      <xdr:col>20</xdr:col>
      <xdr:colOff>38100</xdr:colOff>
      <xdr:row>58</xdr:row>
      <xdr:rowOff>99060</xdr:rowOff>
    </xdr:to>
    <xdr:sp macro="" textlink="">
      <xdr:nvSpPr>
        <xdr:cNvPr id="142" name="楕円 141">
          <a:extLst>
            <a:ext uri="{FF2B5EF4-FFF2-40B4-BE49-F238E27FC236}">
              <a16:creationId xmlns:a16="http://schemas.microsoft.com/office/drawing/2014/main" id="{00000000-0008-0000-0900-00008E000000}"/>
            </a:ext>
          </a:extLst>
        </xdr:cNvPr>
        <xdr:cNvSpPr/>
      </xdr:nvSpPr>
      <xdr:spPr>
        <a:xfrm>
          <a:off x="3384550" y="99415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90170</xdr:rowOff>
    </xdr:from>
    <xdr:ext cx="534035" cy="259080"/>
    <xdr:sp macro="" textlink="">
      <xdr:nvSpPr>
        <xdr:cNvPr id="143" name="テキスト ボックス 142">
          <a:extLst>
            <a:ext uri="{FF2B5EF4-FFF2-40B4-BE49-F238E27FC236}">
              <a16:creationId xmlns:a16="http://schemas.microsoft.com/office/drawing/2014/main" id="{00000000-0008-0000-0900-00008F000000}"/>
            </a:ext>
          </a:extLst>
        </xdr:cNvPr>
        <xdr:cNvSpPr txBox="1"/>
      </xdr:nvSpPr>
      <xdr:spPr>
        <a:xfrm>
          <a:off x="3187065" y="10034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6350</xdr:rowOff>
    </xdr:from>
    <xdr:to>
      <xdr:col>15</xdr:col>
      <xdr:colOff>101600</xdr:colOff>
      <xdr:row>58</xdr:row>
      <xdr:rowOff>107315</xdr:rowOff>
    </xdr:to>
    <xdr:sp macro="" textlink="">
      <xdr:nvSpPr>
        <xdr:cNvPr id="144" name="楕円 143">
          <a:extLst>
            <a:ext uri="{FF2B5EF4-FFF2-40B4-BE49-F238E27FC236}">
              <a16:creationId xmlns:a16="http://schemas.microsoft.com/office/drawing/2014/main" id="{00000000-0008-0000-0900-000090000000}"/>
            </a:ext>
          </a:extLst>
        </xdr:cNvPr>
        <xdr:cNvSpPr/>
      </xdr:nvSpPr>
      <xdr:spPr>
        <a:xfrm>
          <a:off x="2571750" y="9950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98425</xdr:rowOff>
    </xdr:from>
    <xdr:ext cx="534035" cy="258445"/>
    <xdr:sp macro="" textlink="">
      <xdr:nvSpPr>
        <xdr:cNvPr id="145" name="テキスト ボックス 144">
          <a:extLst>
            <a:ext uri="{FF2B5EF4-FFF2-40B4-BE49-F238E27FC236}">
              <a16:creationId xmlns:a16="http://schemas.microsoft.com/office/drawing/2014/main" id="{00000000-0008-0000-0900-000091000000}"/>
            </a:ext>
          </a:extLst>
        </xdr:cNvPr>
        <xdr:cNvSpPr txBox="1"/>
      </xdr:nvSpPr>
      <xdr:spPr>
        <a:xfrm>
          <a:off x="2393315" y="10042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168910</xdr:rowOff>
    </xdr:from>
    <xdr:to>
      <xdr:col>10</xdr:col>
      <xdr:colOff>165100</xdr:colOff>
      <xdr:row>58</xdr:row>
      <xdr:rowOff>99060</xdr:rowOff>
    </xdr:to>
    <xdr:sp macro="" textlink="">
      <xdr:nvSpPr>
        <xdr:cNvPr id="146" name="楕円 145">
          <a:extLst>
            <a:ext uri="{FF2B5EF4-FFF2-40B4-BE49-F238E27FC236}">
              <a16:creationId xmlns:a16="http://schemas.microsoft.com/office/drawing/2014/main" id="{00000000-0008-0000-0900-000092000000}"/>
            </a:ext>
          </a:extLst>
        </xdr:cNvPr>
        <xdr:cNvSpPr/>
      </xdr:nvSpPr>
      <xdr:spPr>
        <a:xfrm>
          <a:off x="17780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90805</xdr:rowOff>
    </xdr:from>
    <xdr:ext cx="534670" cy="258445"/>
    <xdr:sp macro="" textlink="">
      <xdr:nvSpPr>
        <xdr:cNvPr id="147" name="テキスト ボックス 146">
          <a:extLst>
            <a:ext uri="{FF2B5EF4-FFF2-40B4-BE49-F238E27FC236}">
              <a16:creationId xmlns:a16="http://schemas.microsoft.com/office/drawing/2014/main" id="{00000000-0008-0000-0900-000093000000}"/>
            </a:ext>
          </a:extLst>
        </xdr:cNvPr>
        <xdr:cNvSpPr txBox="1"/>
      </xdr:nvSpPr>
      <xdr:spPr>
        <a:xfrm>
          <a:off x="1580515" y="10034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50,372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1905</xdr:rowOff>
    </xdr:from>
    <xdr:to>
      <xdr:col>6</xdr:col>
      <xdr:colOff>38100</xdr:colOff>
      <xdr:row>58</xdr:row>
      <xdr:rowOff>103505</xdr:rowOff>
    </xdr:to>
    <xdr:sp macro="" textlink="">
      <xdr:nvSpPr>
        <xdr:cNvPr id="148" name="楕円 147">
          <a:extLst>
            <a:ext uri="{FF2B5EF4-FFF2-40B4-BE49-F238E27FC236}">
              <a16:creationId xmlns:a16="http://schemas.microsoft.com/office/drawing/2014/main" id="{00000000-0008-0000-0900-000094000000}"/>
            </a:ext>
          </a:extLst>
        </xdr:cNvPr>
        <xdr:cNvSpPr/>
      </xdr:nvSpPr>
      <xdr:spPr>
        <a:xfrm>
          <a:off x="984250" y="99460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94615</xdr:rowOff>
    </xdr:from>
    <xdr:ext cx="534035" cy="259080"/>
    <xdr:sp macro="" textlink="">
      <xdr:nvSpPr>
        <xdr:cNvPr id="149" name="テキスト ボックス 148">
          <a:extLst>
            <a:ext uri="{FF2B5EF4-FFF2-40B4-BE49-F238E27FC236}">
              <a16:creationId xmlns:a16="http://schemas.microsoft.com/office/drawing/2014/main" id="{00000000-0008-0000-0900-000095000000}"/>
            </a:ext>
          </a:extLst>
        </xdr:cNvPr>
        <xdr:cNvSpPr txBox="1"/>
      </xdr:nvSpPr>
      <xdr:spPr>
        <a:xfrm>
          <a:off x="786765" y="10038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900-000096000000}"/>
            </a:ext>
          </a:extLst>
        </xdr:cNvPr>
        <xdr:cNvSpPr/>
      </xdr:nvSpPr>
      <xdr:spPr>
        <a:xfrm>
          <a:off x="6858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900-000097000000}"/>
            </a:ext>
          </a:extLst>
        </xdr:cNvPr>
        <xdr:cNvSpPr/>
      </xdr:nvSpPr>
      <xdr:spPr>
        <a:xfrm>
          <a:off x="8128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900-000098000000}"/>
            </a:ext>
          </a:extLst>
        </xdr:cNvPr>
        <xdr:cNvSpPr/>
      </xdr:nvSpPr>
      <xdr:spPr>
        <a:xfrm>
          <a:off x="8128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900-000099000000}"/>
            </a:ext>
          </a:extLst>
        </xdr:cNvPr>
        <xdr:cNvSpPr/>
      </xdr:nvSpPr>
      <xdr:spPr>
        <a:xfrm>
          <a:off x="17145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900-00009A000000}"/>
            </a:ext>
          </a:extLst>
        </xdr:cNvPr>
        <xdr:cNvSpPr/>
      </xdr:nvSpPr>
      <xdr:spPr>
        <a:xfrm>
          <a:off x="17145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900-00009B000000}"/>
            </a:ext>
          </a:extLst>
        </xdr:cNvPr>
        <xdr:cNvSpPr/>
      </xdr:nvSpPr>
      <xdr:spPr>
        <a:xfrm>
          <a:off x="2743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900-00009C000000}"/>
            </a:ext>
          </a:extLst>
        </xdr:cNvPr>
        <xdr:cNvSpPr/>
      </xdr:nvSpPr>
      <xdr:spPr>
        <a:xfrm>
          <a:off x="2743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900-00009D000000}"/>
            </a:ext>
          </a:extLst>
        </xdr:cNvPr>
        <xdr:cNvSpPr/>
      </xdr:nvSpPr>
      <xdr:spPr>
        <a:xfrm>
          <a:off x="6858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8" name="テキスト ボックス 157">
          <a:extLst>
            <a:ext uri="{FF2B5EF4-FFF2-40B4-BE49-F238E27FC236}">
              <a16:creationId xmlns:a16="http://schemas.microsoft.com/office/drawing/2014/main" id="{00000000-0008-0000-0900-00009E000000}"/>
            </a:ext>
          </a:extLst>
        </xdr:cNvPr>
        <xdr:cNvSpPr txBox="1"/>
      </xdr:nvSpPr>
      <xdr:spPr>
        <a:xfrm>
          <a:off x="66675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900-00009F000000}"/>
            </a:ext>
          </a:extLst>
        </xdr:cNvPr>
        <xdr:cNvCxnSpPr/>
      </xdr:nvCxnSpPr>
      <xdr:spPr>
        <a:xfrm>
          <a:off x="6858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900-0000A0000000}"/>
            </a:ext>
          </a:extLst>
        </xdr:cNvPr>
        <xdr:cNvCxnSpPr/>
      </xdr:nvCxnSpPr>
      <xdr:spPr>
        <a:xfrm>
          <a:off x="685800" y="1358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8285" cy="259080"/>
    <xdr:sp macro="" textlink="">
      <xdr:nvSpPr>
        <xdr:cNvPr id="161" name="テキスト ボックス 160">
          <a:extLst>
            <a:ext uri="{FF2B5EF4-FFF2-40B4-BE49-F238E27FC236}">
              <a16:creationId xmlns:a16="http://schemas.microsoft.com/office/drawing/2014/main" id="{00000000-0008-0000-0900-0000A1000000}"/>
            </a:ext>
          </a:extLst>
        </xdr:cNvPr>
        <xdr:cNvSpPr txBox="1"/>
      </xdr:nvSpPr>
      <xdr:spPr>
        <a:xfrm>
          <a:off x="4749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900-0000A2000000}"/>
            </a:ext>
          </a:extLst>
        </xdr:cNvPr>
        <xdr:cNvCxnSpPr/>
      </xdr:nvCxnSpPr>
      <xdr:spPr>
        <a:xfrm>
          <a:off x="685800" y="1320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3" name="テキスト ボックス 162">
          <a:extLst>
            <a:ext uri="{FF2B5EF4-FFF2-40B4-BE49-F238E27FC236}">
              <a16:creationId xmlns:a16="http://schemas.microsoft.com/office/drawing/2014/main" id="{00000000-0008-0000-0900-0000A3000000}"/>
            </a:ext>
          </a:extLst>
        </xdr:cNvPr>
        <xdr:cNvSpPr txBox="1"/>
      </xdr:nvSpPr>
      <xdr:spPr>
        <a:xfrm>
          <a:off x="21145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900-0000A4000000}"/>
            </a:ext>
          </a:extLst>
        </xdr:cNvPr>
        <xdr:cNvCxnSpPr/>
      </xdr:nvCxnSpPr>
      <xdr:spPr>
        <a:xfrm>
          <a:off x="685800" y="1282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8445"/>
    <xdr:sp macro="" textlink="">
      <xdr:nvSpPr>
        <xdr:cNvPr id="165" name="テキスト ボックス 164">
          <a:extLst>
            <a:ext uri="{FF2B5EF4-FFF2-40B4-BE49-F238E27FC236}">
              <a16:creationId xmlns:a16="http://schemas.microsoft.com/office/drawing/2014/main" id="{00000000-0008-0000-0900-0000A5000000}"/>
            </a:ext>
          </a:extLst>
        </xdr:cNvPr>
        <xdr:cNvSpPr txBox="1"/>
      </xdr:nvSpPr>
      <xdr:spPr>
        <a:xfrm>
          <a:off x="21145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900-0000A6000000}"/>
            </a:ext>
          </a:extLst>
        </xdr:cNvPr>
        <xdr:cNvCxnSpPr/>
      </xdr:nvCxnSpPr>
      <xdr:spPr>
        <a:xfrm>
          <a:off x="685800" y="1244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7" name="テキスト ボックス 166">
          <a:extLst>
            <a:ext uri="{FF2B5EF4-FFF2-40B4-BE49-F238E27FC236}">
              <a16:creationId xmlns:a16="http://schemas.microsoft.com/office/drawing/2014/main" id="{00000000-0008-0000-0900-0000A7000000}"/>
            </a:ext>
          </a:extLst>
        </xdr:cNvPr>
        <xdr:cNvSpPr txBox="1"/>
      </xdr:nvSpPr>
      <xdr:spPr>
        <a:xfrm>
          <a:off x="21145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900-0000A8000000}"/>
            </a:ext>
          </a:extLst>
        </xdr:cNvPr>
        <xdr:cNvCxnSpPr/>
      </xdr:nvCxnSpPr>
      <xdr:spPr>
        <a:xfrm>
          <a:off x="685800" y="1206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9" name="テキスト ボックス 168">
          <a:extLst>
            <a:ext uri="{FF2B5EF4-FFF2-40B4-BE49-F238E27FC236}">
              <a16:creationId xmlns:a16="http://schemas.microsoft.com/office/drawing/2014/main" id="{00000000-0008-0000-0900-0000A9000000}"/>
            </a:ext>
          </a:extLst>
        </xdr:cNvPr>
        <xdr:cNvSpPr txBox="1"/>
      </xdr:nvSpPr>
      <xdr:spPr>
        <a:xfrm>
          <a:off x="21145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900-0000AA000000}"/>
            </a:ext>
          </a:extLst>
        </xdr:cNvPr>
        <xdr:cNvCxnSpPr/>
      </xdr:nvCxnSpPr>
      <xdr:spPr>
        <a:xfrm>
          <a:off x="6858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71" name="テキスト ボックス 170">
          <a:extLst>
            <a:ext uri="{FF2B5EF4-FFF2-40B4-BE49-F238E27FC236}">
              <a16:creationId xmlns:a16="http://schemas.microsoft.com/office/drawing/2014/main" id="{00000000-0008-0000-0900-0000AB000000}"/>
            </a:ext>
          </a:extLst>
        </xdr:cNvPr>
        <xdr:cNvSpPr txBox="1"/>
      </xdr:nvSpPr>
      <xdr:spPr>
        <a:xfrm>
          <a:off x="21145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900-0000AC000000}"/>
            </a:ext>
          </a:extLst>
        </xdr:cNvPr>
        <xdr:cNvSpPr/>
      </xdr:nvSpPr>
      <xdr:spPr>
        <a:xfrm>
          <a:off x="6858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147955</xdr:rowOff>
    </xdr:from>
    <xdr:to>
      <xdr:col>24</xdr:col>
      <xdr:colOff>62865</xdr:colOff>
      <xdr:row>79</xdr:row>
      <xdr:rowOff>27305</xdr:rowOff>
    </xdr:to>
    <xdr:cxnSp macro="">
      <xdr:nvCxnSpPr>
        <xdr:cNvPr id="173" name="直線コネクタ 172">
          <a:extLst>
            <a:ext uri="{FF2B5EF4-FFF2-40B4-BE49-F238E27FC236}">
              <a16:creationId xmlns:a16="http://schemas.microsoft.com/office/drawing/2014/main" id="{00000000-0008-0000-0900-0000AD000000}"/>
            </a:ext>
          </a:extLst>
        </xdr:cNvPr>
        <xdr:cNvCxnSpPr/>
      </xdr:nvCxnSpPr>
      <xdr:spPr>
        <a:xfrm flipV="1">
          <a:off x="4176395" y="12149455"/>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31115</xdr:rowOff>
    </xdr:from>
    <xdr:ext cx="378460" cy="258445"/>
    <xdr:sp macro="" textlink="">
      <xdr:nvSpPr>
        <xdr:cNvPr id="174" name="維持補修費最小値テキスト">
          <a:extLst>
            <a:ext uri="{FF2B5EF4-FFF2-40B4-BE49-F238E27FC236}">
              <a16:creationId xmlns:a16="http://schemas.microsoft.com/office/drawing/2014/main" id="{00000000-0008-0000-0900-0000AE000000}"/>
            </a:ext>
          </a:extLst>
        </xdr:cNvPr>
        <xdr:cNvSpPr txBox="1"/>
      </xdr:nvSpPr>
      <xdr:spPr>
        <a:xfrm>
          <a:off x="4229100" y="135756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455</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27305</xdr:rowOff>
    </xdr:from>
    <xdr:to>
      <xdr:col>24</xdr:col>
      <xdr:colOff>152400</xdr:colOff>
      <xdr:row>79</xdr:row>
      <xdr:rowOff>27305</xdr:rowOff>
    </xdr:to>
    <xdr:cxnSp macro="">
      <xdr:nvCxnSpPr>
        <xdr:cNvPr id="175" name="直線コネクタ 174">
          <a:extLst>
            <a:ext uri="{FF2B5EF4-FFF2-40B4-BE49-F238E27FC236}">
              <a16:creationId xmlns:a16="http://schemas.microsoft.com/office/drawing/2014/main" id="{00000000-0008-0000-0900-0000AF000000}"/>
            </a:ext>
          </a:extLst>
        </xdr:cNvPr>
        <xdr:cNvCxnSpPr/>
      </xdr:nvCxnSpPr>
      <xdr:spPr>
        <a:xfrm>
          <a:off x="4108450" y="135718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94615</xdr:rowOff>
    </xdr:from>
    <xdr:ext cx="534670" cy="259080"/>
    <xdr:sp macro="" textlink="">
      <xdr:nvSpPr>
        <xdr:cNvPr id="176" name="維持補修費最大値テキスト">
          <a:extLst>
            <a:ext uri="{FF2B5EF4-FFF2-40B4-BE49-F238E27FC236}">
              <a16:creationId xmlns:a16="http://schemas.microsoft.com/office/drawing/2014/main" id="{00000000-0008-0000-0900-0000B0000000}"/>
            </a:ext>
          </a:extLst>
        </xdr:cNvPr>
        <xdr:cNvSpPr txBox="1"/>
      </xdr:nvSpPr>
      <xdr:spPr>
        <a:xfrm>
          <a:off x="4229100" y="11924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37,777</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147955</xdr:rowOff>
    </xdr:from>
    <xdr:to>
      <xdr:col>24</xdr:col>
      <xdr:colOff>152400</xdr:colOff>
      <xdr:row>70</xdr:row>
      <xdr:rowOff>147955</xdr:rowOff>
    </xdr:to>
    <xdr:cxnSp macro="">
      <xdr:nvCxnSpPr>
        <xdr:cNvPr id="177" name="直線コネクタ 176">
          <a:extLst>
            <a:ext uri="{FF2B5EF4-FFF2-40B4-BE49-F238E27FC236}">
              <a16:creationId xmlns:a16="http://schemas.microsoft.com/office/drawing/2014/main" id="{00000000-0008-0000-0900-0000B1000000}"/>
            </a:ext>
          </a:extLst>
        </xdr:cNvPr>
        <xdr:cNvCxnSpPr/>
      </xdr:nvCxnSpPr>
      <xdr:spPr>
        <a:xfrm>
          <a:off x="4108450" y="12149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78</xdr:row>
      <xdr:rowOff>89535</xdr:rowOff>
    </xdr:from>
    <xdr:to>
      <xdr:col>24</xdr:col>
      <xdr:colOff>63500</xdr:colOff>
      <xdr:row>78</xdr:row>
      <xdr:rowOff>104140</xdr:rowOff>
    </xdr:to>
    <xdr:cxnSp macro="">
      <xdr:nvCxnSpPr>
        <xdr:cNvPr id="178" name="直線コネクタ 177">
          <a:extLst>
            <a:ext uri="{FF2B5EF4-FFF2-40B4-BE49-F238E27FC236}">
              <a16:creationId xmlns:a16="http://schemas.microsoft.com/office/drawing/2014/main" id="{00000000-0008-0000-0900-0000B2000000}"/>
            </a:ext>
          </a:extLst>
        </xdr:cNvPr>
        <xdr:cNvCxnSpPr/>
      </xdr:nvCxnSpPr>
      <xdr:spPr>
        <a:xfrm flipV="1">
          <a:off x="3429000" y="13462635"/>
          <a:ext cx="7493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23495</xdr:rowOff>
    </xdr:from>
    <xdr:ext cx="469900" cy="259080"/>
    <xdr:sp macro="" textlink="">
      <xdr:nvSpPr>
        <xdr:cNvPr id="179" name="維持補修費平均値テキスト">
          <a:extLst>
            <a:ext uri="{FF2B5EF4-FFF2-40B4-BE49-F238E27FC236}">
              <a16:creationId xmlns:a16="http://schemas.microsoft.com/office/drawing/2014/main" id="{00000000-0008-0000-0900-0000B3000000}"/>
            </a:ext>
          </a:extLst>
        </xdr:cNvPr>
        <xdr:cNvSpPr txBox="1"/>
      </xdr:nvSpPr>
      <xdr:spPr>
        <a:xfrm>
          <a:off x="4229100" y="132251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635</xdr:rowOff>
    </xdr:from>
    <xdr:to>
      <xdr:col>24</xdr:col>
      <xdr:colOff>114300</xdr:colOff>
      <xdr:row>78</xdr:row>
      <xdr:rowOff>102235</xdr:rowOff>
    </xdr:to>
    <xdr:sp macro="" textlink="">
      <xdr:nvSpPr>
        <xdr:cNvPr id="180" name="フローチャート: 判断 179">
          <a:extLst>
            <a:ext uri="{FF2B5EF4-FFF2-40B4-BE49-F238E27FC236}">
              <a16:creationId xmlns:a16="http://schemas.microsoft.com/office/drawing/2014/main" id="{00000000-0008-0000-0900-0000B4000000}"/>
            </a:ext>
          </a:extLst>
        </xdr:cNvPr>
        <xdr:cNvSpPr/>
      </xdr:nvSpPr>
      <xdr:spPr>
        <a:xfrm>
          <a:off x="41275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104140</xdr:rowOff>
    </xdr:from>
    <xdr:to>
      <xdr:col>19</xdr:col>
      <xdr:colOff>171450</xdr:colOff>
      <xdr:row>78</xdr:row>
      <xdr:rowOff>106680</xdr:rowOff>
    </xdr:to>
    <xdr:cxnSp macro="">
      <xdr:nvCxnSpPr>
        <xdr:cNvPr id="181" name="直線コネクタ 180">
          <a:extLst>
            <a:ext uri="{FF2B5EF4-FFF2-40B4-BE49-F238E27FC236}">
              <a16:creationId xmlns:a16="http://schemas.microsoft.com/office/drawing/2014/main" id="{00000000-0008-0000-0900-0000B5000000}"/>
            </a:ext>
          </a:extLst>
        </xdr:cNvPr>
        <xdr:cNvCxnSpPr/>
      </xdr:nvCxnSpPr>
      <xdr:spPr>
        <a:xfrm flipV="1">
          <a:off x="2622550" y="13477240"/>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171450</xdr:rowOff>
    </xdr:from>
    <xdr:to>
      <xdr:col>20</xdr:col>
      <xdr:colOff>38100</xdr:colOff>
      <xdr:row>78</xdr:row>
      <xdr:rowOff>101600</xdr:rowOff>
    </xdr:to>
    <xdr:sp macro="" textlink="">
      <xdr:nvSpPr>
        <xdr:cNvPr id="182" name="フローチャート: 判断 181">
          <a:extLst>
            <a:ext uri="{FF2B5EF4-FFF2-40B4-BE49-F238E27FC236}">
              <a16:creationId xmlns:a16="http://schemas.microsoft.com/office/drawing/2014/main" id="{00000000-0008-0000-0900-0000B6000000}"/>
            </a:ext>
          </a:extLst>
        </xdr:cNvPr>
        <xdr:cNvSpPr/>
      </xdr:nvSpPr>
      <xdr:spPr>
        <a:xfrm>
          <a:off x="3384550" y="13373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118110</xdr:rowOff>
    </xdr:from>
    <xdr:ext cx="469900" cy="259080"/>
    <xdr:sp macro="" textlink="">
      <xdr:nvSpPr>
        <xdr:cNvPr id="183" name="テキスト ボックス 182">
          <a:extLst>
            <a:ext uri="{FF2B5EF4-FFF2-40B4-BE49-F238E27FC236}">
              <a16:creationId xmlns:a16="http://schemas.microsoft.com/office/drawing/2014/main" id="{00000000-0008-0000-0900-0000B7000000}"/>
            </a:ext>
          </a:extLst>
        </xdr:cNvPr>
        <xdr:cNvSpPr txBox="1"/>
      </xdr:nvSpPr>
      <xdr:spPr>
        <a:xfrm>
          <a:off x="3219450" y="13148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106680</xdr:rowOff>
    </xdr:from>
    <xdr:to>
      <xdr:col>15</xdr:col>
      <xdr:colOff>50800</xdr:colOff>
      <xdr:row>78</xdr:row>
      <xdr:rowOff>132715</xdr:rowOff>
    </xdr:to>
    <xdr:cxnSp macro="">
      <xdr:nvCxnSpPr>
        <xdr:cNvPr id="184" name="直線コネクタ 183">
          <a:extLst>
            <a:ext uri="{FF2B5EF4-FFF2-40B4-BE49-F238E27FC236}">
              <a16:creationId xmlns:a16="http://schemas.microsoft.com/office/drawing/2014/main" id="{00000000-0008-0000-0900-0000B8000000}"/>
            </a:ext>
          </a:extLst>
        </xdr:cNvPr>
        <xdr:cNvCxnSpPr/>
      </xdr:nvCxnSpPr>
      <xdr:spPr>
        <a:xfrm flipV="1">
          <a:off x="1828800" y="13479780"/>
          <a:ext cx="7937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167640</xdr:rowOff>
    </xdr:from>
    <xdr:to>
      <xdr:col>15</xdr:col>
      <xdr:colOff>101600</xdr:colOff>
      <xdr:row>78</xdr:row>
      <xdr:rowOff>97790</xdr:rowOff>
    </xdr:to>
    <xdr:sp macro="" textlink="">
      <xdr:nvSpPr>
        <xdr:cNvPr id="185" name="フローチャート: 判断 184">
          <a:extLst>
            <a:ext uri="{FF2B5EF4-FFF2-40B4-BE49-F238E27FC236}">
              <a16:creationId xmlns:a16="http://schemas.microsoft.com/office/drawing/2014/main" id="{00000000-0008-0000-0900-0000B9000000}"/>
            </a:ext>
          </a:extLst>
        </xdr:cNvPr>
        <xdr:cNvSpPr/>
      </xdr:nvSpPr>
      <xdr:spPr>
        <a:xfrm>
          <a:off x="257175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114300</xdr:rowOff>
    </xdr:from>
    <xdr:ext cx="469900" cy="259080"/>
    <xdr:sp macro="" textlink="">
      <xdr:nvSpPr>
        <xdr:cNvPr id="186" name="テキスト ボックス 185">
          <a:extLst>
            <a:ext uri="{FF2B5EF4-FFF2-40B4-BE49-F238E27FC236}">
              <a16:creationId xmlns:a16="http://schemas.microsoft.com/office/drawing/2014/main" id="{00000000-0008-0000-0900-0000BA000000}"/>
            </a:ext>
          </a:extLst>
        </xdr:cNvPr>
        <xdr:cNvSpPr txBox="1"/>
      </xdr:nvSpPr>
      <xdr:spPr>
        <a:xfrm>
          <a:off x="2406650" y="13144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78</xdr:row>
      <xdr:rowOff>128270</xdr:rowOff>
    </xdr:from>
    <xdr:to>
      <xdr:col>10</xdr:col>
      <xdr:colOff>114300</xdr:colOff>
      <xdr:row>78</xdr:row>
      <xdr:rowOff>132715</xdr:rowOff>
    </xdr:to>
    <xdr:cxnSp macro="">
      <xdr:nvCxnSpPr>
        <xdr:cNvPr id="187" name="直線コネクタ 186">
          <a:extLst>
            <a:ext uri="{FF2B5EF4-FFF2-40B4-BE49-F238E27FC236}">
              <a16:creationId xmlns:a16="http://schemas.microsoft.com/office/drawing/2014/main" id="{00000000-0008-0000-0900-0000BB000000}"/>
            </a:ext>
          </a:extLst>
        </xdr:cNvPr>
        <xdr:cNvCxnSpPr/>
      </xdr:nvCxnSpPr>
      <xdr:spPr>
        <a:xfrm>
          <a:off x="1028700" y="13501370"/>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24130</xdr:rowOff>
    </xdr:from>
    <xdr:to>
      <xdr:col>10</xdr:col>
      <xdr:colOff>165100</xdr:colOff>
      <xdr:row>78</xdr:row>
      <xdr:rowOff>125730</xdr:rowOff>
    </xdr:to>
    <xdr:sp macro="" textlink="">
      <xdr:nvSpPr>
        <xdr:cNvPr id="188" name="フローチャート: 判断 187">
          <a:extLst>
            <a:ext uri="{FF2B5EF4-FFF2-40B4-BE49-F238E27FC236}">
              <a16:creationId xmlns:a16="http://schemas.microsoft.com/office/drawing/2014/main" id="{00000000-0008-0000-0900-0000BC000000}"/>
            </a:ext>
          </a:extLst>
        </xdr:cNvPr>
        <xdr:cNvSpPr/>
      </xdr:nvSpPr>
      <xdr:spPr>
        <a:xfrm>
          <a:off x="1778000" y="133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142240</xdr:rowOff>
    </xdr:from>
    <xdr:ext cx="469900" cy="259080"/>
    <xdr:sp macro="" textlink="">
      <xdr:nvSpPr>
        <xdr:cNvPr id="189" name="テキスト ボックス 188">
          <a:extLst>
            <a:ext uri="{FF2B5EF4-FFF2-40B4-BE49-F238E27FC236}">
              <a16:creationId xmlns:a16="http://schemas.microsoft.com/office/drawing/2014/main" id="{00000000-0008-0000-0900-0000BD000000}"/>
            </a:ext>
          </a:extLst>
        </xdr:cNvPr>
        <xdr:cNvSpPr txBox="1"/>
      </xdr:nvSpPr>
      <xdr:spPr>
        <a:xfrm>
          <a:off x="1612900" y="13172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22860</xdr:rowOff>
    </xdr:from>
    <xdr:to>
      <xdr:col>6</xdr:col>
      <xdr:colOff>38100</xdr:colOff>
      <xdr:row>78</xdr:row>
      <xdr:rowOff>124460</xdr:rowOff>
    </xdr:to>
    <xdr:sp macro="" textlink="">
      <xdr:nvSpPr>
        <xdr:cNvPr id="190" name="フローチャート: 判断 189">
          <a:extLst>
            <a:ext uri="{FF2B5EF4-FFF2-40B4-BE49-F238E27FC236}">
              <a16:creationId xmlns:a16="http://schemas.microsoft.com/office/drawing/2014/main" id="{00000000-0008-0000-0900-0000BE000000}"/>
            </a:ext>
          </a:extLst>
        </xdr:cNvPr>
        <xdr:cNvSpPr/>
      </xdr:nvSpPr>
      <xdr:spPr>
        <a:xfrm>
          <a:off x="984250" y="133959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141605</xdr:rowOff>
    </xdr:from>
    <xdr:ext cx="469900" cy="259080"/>
    <xdr:sp macro="" textlink="">
      <xdr:nvSpPr>
        <xdr:cNvPr id="191" name="テキスト ボックス 190">
          <a:extLst>
            <a:ext uri="{FF2B5EF4-FFF2-40B4-BE49-F238E27FC236}">
              <a16:creationId xmlns:a16="http://schemas.microsoft.com/office/drawing/2014/main" id="{00000000-0008-0000-0900-0000BF000000}"/>
            </a:ext>
          </a:extLst>
        </xdr:cNvPr>
        <xdr:cNvSpPr txBox="1"/>
      </xdr:nvSpPr>
      <xdr:spPr>
        <a:xfrm>
          <a:off x="819150" y="13171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900-0000C0000000}"/>
            </a:ext>
          </a:extLst>
        </xdr:cNvPr>
        <xdr:cNvSpPr txBox="1"/>
      </xdr:nvSpPr>
      <xdr:spPr>
        <a:xfrm>
          <a:off x="4006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900-0000C1000000}"/>
            </a:ext>
          </a:extLst>
        </xdr:cNvPr>
        <xdr:cNvSpPr txBox="1"/>
      </xdr:nvSpPr>
      <xdr:spPr>
        <a:xfrm>
          <a:off x="3257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4" name="テキスト ボックス 193">
          <a:extLst>
            <a:ext uri="{FF2B5EF4-FFF2-40B4-BE49-F238E27FC236}">
              <a16:creationId xmlns:a16="http://schemas.microsoft.com/office/drawing/2014/main" id="{00000000-0008-0000-0900-0000C2000000}"/>
            </a:ext>
          </a:extLst>
        </xdr:cNvPr>
        <xdr:cNvSpPr txBox="1"/>
      </xdr:nvSpPr>
      <xdr:spPr>
        <a:xfrm>
          <a:off x="24511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900-0000C3000000}"/>
            </a:ext>
          </a:extLst>
        </xdr:cNvPr>
        <xdr:cNvSpPr txBox="1"/>
      </xdr:nvSpPr>
      <xdr:spPr>
        <a:xfrm>
          <a:off x="1657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900-0000C4000000}"/>
            </a:ext>
          </a:extLst>
        </xdr:cNvPr>
        <xdr:cNvSpPr txBox="1"/>
      </xdr:nvSpPr>
      <xdr:spPr>
        <a:xfrm>
          <a:off x="85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78</xdr:row>
      <xdr:rowOff>38735</xdr:rowOff>
    </xdr:from>
    <xdr:to>
      <xdr:col>24</xdr:col>
      <xdr:colOff>114300</xdr:colOff>
      <xdr:row>78</xdr:row>
      <xdr:rowOff>140335</xdr:rowOff>
    </xdr:to>
    <xdr:sp macro="" textlink="">
      <xdr:nvSpPr>
        <xdr:cNvPr id="197" name="楕円 196">
          <a:extLst>
            <a:ext uri="{FF2B5EF4-FFF2-40B4-BE49-F238E27FC236}">
              <a16:creationId xmlns:a16="http://schemas.microsoft.com/office/drawing/2014/main" id="{00000000-0008-0000-0900-0000C5000000}"/>
            </a:ext>
          </a:extLst>
        </xdr:cNvPr>
        <xdr:cNvSpPr/>
      </xdr:nvSpPr>
      <xdr:spPr>
        <a:xfrm>
          <a:off x="41275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150495</xdr:rowOff>
    </xdr:from>
    <xdr:ext cx="469900" cy="259080"/>
    <xdr:sp macro="" textlink="">
      <xdr:nvSpPr>
        <xdr:cNvPr id="198" name="維持補修費該当値テキスト">
          <a:extLst>
            <a:ext uri="{FF2B5EF4-FFF2-40B4-BE49-F238E27FC236}">
              <a16:creationId xmlns:a16="http://schemas.microsoft.com/office/drawing/2014/main" id="{00000000-0008-0000-0900-0000C6000000}"/>
            </a:ext>
          </a:extLst>
        </xdr:cNvPr>
        <xdr:cNvSpPr txBox="1"/>
      </xdr:nvSpPr>
      <xdr:spPr>
        <a:xfrm>
          <a:off x="4229100" y="13352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53340</xdr:rowOff>
    </xdr:from>
    <xdr:to>
      <xdr:col>20</xdr:col>
      <xdr:colOff>38100</xdr:colOff>
      <xdr:row>78</xdr:row>
      <xdr:rowOff>154940</xdr:rowOff>
    </xdr:to>
    <xdr:sp macro="" textlink="">
      <xdr:nvSpPr>
        <xdr:cNvPr id="199" name="楕円 198">
          <a:extLst>
            <a:ext uri="{FF2B5EF4-FFF2-40B4-BE49-F238E27FC236}">
              <a16:creationId xmlns:a16="http://schemas.microsoft.com/office/drawing/2014/main" id="{00000000-0008-0000-0900-0000C7000000}"/>
            </a:ext>
          </a:extLst>
        </xdr:cNvPr>
        <xdr:cNvSpPr/>
      </xdr:nvSpPr>
      <xdr:spPr>
        <a:xfrm>
          <a:off x="3384550" y="134264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146050</xdr:rowOff>
    </xdr:from>
    <xdr:ext cx="469900" cy="258445"/>
    <xdr:sp macro="" textlink="">
      <xdr:nvSpPr>
        <xdr:cNvPr id="200" name="テキスト ボックス 199">
          <a:extLst>
            <a:ext uri="{FF2B5EF4-FFF2-40B4-BE49-F238E27FC236}">
              <a16:creationId xmlns:a16="http://schemas.microsoft.com/office/drawing/2014/main" id="{00000000-0008-0000-0900-0000C8000000}"/>
            </a:ext>
          </a:extLst>
        </xdr:cNvPr>
        <xdr:cNvSpPr txBox="1"/>
      </xdr:nvSpPr>
      <xdr:spPr>
        <a:xfrm>
          <a:off x="3219450" y="135191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55880</xdr:rowOff>
    </xdr:from>
    <xdr:to>
      <xdr:col>15</xdr:col>
      <xdr:colOff>101600</xdr:colOff>
      <xdr:row>78</xdr:row>
      <xdr:rowOff>157480</xdr:rowOff>
    </xdr:to>
    <xdr:sp macro="" textlink="">
      <xdr:nvSpPr>
        <xdr:cNvPr id="201" name="楕円 200">
          <a:extLst>
            <a:ext uri="{FF2B5EF4-FFF2-40B4-BE49-F238E27FC236}">
              <a16:creationId xmlns:a16="http://schemas.microsoft.com/office/drawing/2014/main" id="{00000000-0008-0000-0900-0000C9000000}"/>
            </a:ext>
          </a:extLst>
        </xdr:cNvPr>
        <xdr:cNvSpPr/>
      </xdr:nvSpPr>
      <xdr:spPr>
        <a:xfrm>
          <a:off x="257175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148590</xdr:rowOff>
    </xdr:from>
    <xdr:ext cx="469900" cy="259080"/>
    <xdr:sp macro="" textlink="">
      <xdr:nvSpPr>
        <xdr:cNvPr id="202" name="テキスト ボックス 201">
          <a:extLst>
            <a:ext uri="{FF2B5EF4-FFF2-40B4-BE49-F238E27FC236}">
              <a16:creationId xmlns:a16="http://schemas.microsoft.com/office/drawing/2014/main" id="{00000000-0008-0000-0900-0000CA000000}"/>
            </a:ext>
          </a:extLst>
        </xdr:cNvPr>
        <xdr:cNvSpPr txBox="1"/>
      </xdr:nvSpPr>
      <xdr:spPr>
        <a:xfrm>
          <a:off x="2406650" y="13521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81915</xdr:rowOff>
    </xdr:from>
    <xdr:to>
      <xdr:col>10</xdr:col>
      <xdr:colOff>165100</xdr:colOff>
      <xdr:row>79</xdr:row>
      <xdr:rowOff>12065</xdr:rowOff>
    </xdr:to>
    <xdr:sp macro="" textlink="">
      <xdr:nvSpPr>
        <xdr:cNvPr id="203" name="楕円 202">
          <a:extLst>
            <a:ext uri="{FF2B5EF4-FFF2-40B4-BE49-F238E27FC236}">
              <a16:creationId xmlns:a16="http://schemas.microsoft.com/office/drawing/2014/main" id="{00000000-0008-0000-0900-0000CB000000}"/>
            </a:ext>
          </a:extLst>
        </xdr:cNvPr>
        <xdr:cNvSpPr/>
      </xdr:nvSpPr>
      <xdr:spPr>
        <a:xfrm>
          <a:off x="1778000" y="134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3175</xdr:rowOff>
    </xdr:from>
    <xdr:ext cx="469900" cy="259080"/>
    <xdr:sp macro="" textlink="">
      <xdr:nvSpPr>
        <xdr:cNvPr id="204" name="テキスト ボックス 203">
          <a:extLst>
            <a:ext uri="{FF2B5EF4-FFF2-40B4-BE49-F238E27FC236}">
              <a16:creationId xmlns:a16="http://schemas.microsoft.com/office/drawing/2014/main" id="{00000000-0008-0000-0900-0000CC000000}"/>
            </a:ext>
          </a:extLst>
        </xdr:cNvPr>
        <xdr:cNvSpPr txBox="1"/>
      </xdr:nvSpPr>
      <xdr:spPr>
        <a:xfrm>
          <a:off x="1612900" y="13547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77470</xdr:rowOff>
    </xdr:from>
    <xdr:to>
      <xdr:col>6</xdr:col>
      <xdr:colOff>38100</xdr:colOff>
      <xdr:row>79</xdr:row>
      <xdr:rowOff>7620</xdr:rowOff>
    </xdr:to>
    <xdr:sp macro="" textlink="">
      <xdr:nvSpPr>
        <xdr:cNvPr id="205" name="楕円 204">
          <a:extLst>
            <a:ext uri="{FF2B5EF4-FFF2-40B4-BE49-F238E27FC236}">
              <a16:creationId xmlns:a16="http://schemas.microsoft.com/office/drawing/2014/main" id="{00000000-0008-0000-0900-0000CD000000}"/>
            </a:ext>
          </a:extLst>
        </xdr:cNvPr>
        <xdr:cNvSpPr/>
      </xdr:nvSpPr>
      <xdr:spPr>
        <a:xfrm>
          <a:off x="984250" y="134505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170180</xdr:rowOff>
    </xdr:from>
    <xdr:ext cx="469900" cy="259080"/>
    <xdr:sp macro="" textlink="">
      <xdr:nvSpPr>
        <xdr:cNvPr id="206" name="テキスト ボックス 205">
          <a:extLst>
            <a:ext uri="{FF2B5EF4-FFF2-40B4-BE49-F238E27FC236}">
              <a16:creationId xmlns:a16="http://schemas.microsoft.com/office/drawing/2014/main" id="{00000000-0008-0000-0900-0000CE000000}"/>
            </a:ext>
          </a:extLst>
        </xdr:cNvPr>
        <xdr:cNvSpPr txBox="1"/>
      </xdr:nvSpPr>
      <xdr:spPr>
        <a:xfrm>
          <a:off x="819150" y="13543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900-0000CF000000}"/>
            </a:ext>
          </a:extLst>
        </xdr:cNvPr>
        <xdr:cNvSpPr/>
      </xdr:nvSpPr>
      <xdr:spPr>
        <a:xfrm>
          <a:off x="6858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900-0000D0000000}"/>
            </a:ext>
          </a:extLst>
        </xdr:cNvPr>
        <xdr:cNvSpPr/>
      </xdr:nvSpPr>
      <xdr:spPr>
        <a:xfrm>
          <a:off x="8128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900-0000D1000000}"/>
            </a:ext>
          </a:extLst>
        </xdr:cNvPr>
        <xdr:cNvSpPr/>
      </xdr:nvSpPr>
      <xdr:spPr>
        <a:xfrm>
          <a:off x="8128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900-0000D2000000}"/>
            </a:ext>
          </a:extLst>
        </xdr:cNvPr>
        <xdr:cNvSpPr/>
      </xdr:nvSpPr>
      <xdr:spPr>
        <a:xfrm>
          <a:off x="17145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900-0000D3000000}"/>
            </a:ext>
          </a:extLst>
        </xdr:cNvPr>
        <xdr:cNvSpPr/>
      </xdr:nvSpPr>
      <xdr:spPr>
        <a:xfrm>
          <a:off x="17145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900-0000D4000000}"/>
            </a:ext>
          </a:extLst>
        </xdr:cNvPr>
        <xdr:cNvSpPr/>
      </xdr:nvSpPr>
      <xdr:spPr>
        <a:xfrm>
          <a:off x="2743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900-0000D5000000}"/>
            </a:ext>
          </a:extLst>
        </xdr:cNvPr>
        <xdr:cNvSpPr/>
      </xdr:nvSpPr>
      <xdr:spPr>
        <a:xfrm>
          <a:off x="2743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104,883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900-0000D6000000}"/>
            </a:ext>
          </a:extLst>
        </xdr:cNvPr>
        <xdr:cNvSpPr/>
      </xdr:nvSpPr>
      <xdr:spPr>
        <a:xfrm>
          <a:off x="6858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5" name="テキスト ボックス 214">
          <a:extLst>
            <a:ext uri="{FF2B5EF4-FFF2-40B4-BE49-F238E27FC236}">
              <a16:creationId xmlns:a16="http://schemas.microsoft.com/office/drawing/2014/main" id="{00000000-0008-0000-0900-0000D7000000}"/>
            </a:ext>
          </a:extLst>
        </xdr:cNvPr>
        <xdr:cNvSpPr txBox="1"/>
      </xdr:nvSpPr>
      <xdr:spPr>
        <a:xfrm>
          <a:off x="66675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900-0000D8000000}"/>
            </a:ext>
          </a:extLst>
        </xdr:cNvPr>
        <xdr:cNvCxnSpPr/>
      </xdr:nvCxnSpPr>
      <xdr:spPr>
        <a:xfrm>
          <a:off x="6858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7" name="テキスト ボックス 216">
          <a:extLst>
            <a:ext uri="{FF2B5EF4-FFF2-40B4-BE49-F238E27FC236}">
              <a16:creationId xmlns:a16="http://schemas.microsoft.com/office/drawing/2014/main" id="{00000000-0008-0000-0900-0000D9000000}"/>
            </a:ext>
          </a:extLst>
        </xdr:cNvPr>
        <xdr:cNvSpPr txBox="1"/>
      </xdr:nvSpPr>
      <xdr:spPr>
        <a:xfrm>
          <a:off x="21145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a:extLst>
            <a:ext uri="{FF2B5EF4-FFF2-40B4-BE49-F238E27FC236}">
              <a16:creationId xmlns:a16="http://schemas.microsoft.com/office/drawing/2014/main" id="{00000000-0008-0000-0900-0000DA000000}"/>
            </a:ext>
          </a:extLst>
        </xdr:cNvPr>
        <xdr:cNvCxnSpPr/>
      </xdr:nvCxnSpPr>
      <xdr:spPr>
        <a:xfrm>
          <a:off x="685800" y="1707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9" name="テキスト ボックス 218">
          <a:extLst>
            <a:ext uri="{FF2B5EF4-FFF2-40B4-BE49-F238E27FC236}">
              <a16:creationId xmlns:a16="http://schemas.microsoft.com/office/drawing/2014/main" id="{00000000-0008-0000-0900-0000DB000000}"/>
            </a:ext>
          </a:extLst>
        </xdr:cNvPr>
        <xdr:cNvSpPr txBox="1"/>
      </xdr:nvSpPr>
      <xdr:spPr>
        <a:xfrm>
          <a:off x="21145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a:extLst>
            <a:ext uri="{FF2B5EF4-FFF2-40B4-BE49-F238E27FC236}">
              <a16:creationId xmlns:a16="http://schemas.microsoft.com/office/drawing/2014/main" id="{00000000-0008-0000-0900-0000DC000000}"/>
            </a:ext>
          </a:extLst>
        </xdr:cNvPr>
        <xdr:cNvCxnSpPr/>
      </xdr:nvCxnSpPr>
      <xdr:spPr>
        <a:xfrm>
          <a:off x="685800" y="16745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8445"/>
    <xdr:sp macro="" textlink="">
      <xdr:nvSpPr>
        <xdr:cNvPr id="221" name="テキスト ボックス 220">
          <a:extLst>
            <a:ext uri="{FF2B5EF4-FFF2-40B4-BE49-F238E27FC236}">
              <a16:creationId xmlns:a16="http://schemas.microsoft.com/office/drawing/2014/main" id="{00000000-0008-0000-0900-0000DD000000}"/>
            </a:ext>
          </a:extLst>
        </xdr:cNvPr>
        <xdr:cNvSpPr txBox="1"/>
      </xdr:nvSpPr>
      <xdr:spPr>
        <a:xfrm>
          <a:off x="21145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a:extLst>
            <a:ext uri="{FF2B5EF4-FFF2-40B4-BE49-F238E27FC236}">
              <a16:creationId xmlns:a16="http://schemas.microsoft.com/office/drawing/2014/main" id="{00000000-0008-0000-0900-0000DE000000}"/>
            </a:ext>
          </a:extLst>
        </xdr:cNvPr>
        <xdr:cNvCxnSpPr/>
      </xdr:nvCxnSpPr>
      <xdr:spPr>
        <a:xfrm>
          <a:off x="685800" y="16419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5630" cy="259080"/>
    <xdr:sp macro="" textlink="">
      <xdr:nvSpPr>
        <xdr:cNvPr id="223" name="テキスト ボックス 222">
          <a:extLst>
            <a:ext uri="{FF2B5EF4-FFF2-40B4-BE49-F238E27FC236}">
              <a16:creationId xmlns:a16="http://schemas.microsoft.com/office/drawing/2014/main" id="{00000000-0008-0000-0900-0000DF000000}"/>
            </a:ext>
          </a:extLst>
        </xdr:cNvPr>
        <xdr:cNvSpPr txBox="1"/>
      </xdr:nvSpPr>
      <xdr:spPr>
        <a:xfrm>
          <a:off x="166370" y="16276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a:extLst>
            <a:ext uri="{FF2B5EF4-FFF2-40B4-BE49-F238E27FC236}">
              <a16:creationId xmlns:a16="http://schemas.microsoft.com/office/drawing/2014/main" id="{00000000-0008-0000-0900-0000E0000000}"/>
            </a:ext>
          </a:extLst>
        </xdr:cNvPr>
        <xdr:cNvCxnSpPr/>
      </xdr:nvCxnSpPr>
      <xdr:spPr>
        <a:xfrm>
          <a:off x="685800" y="16092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5630" cy="258445"/>
    <xdr:sp macro="" textlink="">
      <xdr:nvSpPr>
        <xdr:cNvPr id="225" name="テキスト ボックス 224">
          <a:extLst>
            <a:ext uri="{FF2B5EF4-FFF2-40B4-BE49-F238E27FC236}">
              <a16:creationId xmlns:a16="http://schemas.microsoft.com/office/drawing/2014/main" id="{00000000-0008-0000-0900-0000E1000000}"/>
            </a:ext>
          </a:extLst>
        </xdr:cNvPr>
        <xdr:cNvSpPr txBox="1"/>
      </xdr:nvSpPr>
      <xdr:spPr>
        <a:xfrm>
          <a:off x="166370" y="15951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a:extLst>
            <a:ext uri="{FF2B5EF4-FFF2-40B4-BE49-F238E27FC236}">
              <a16:creationId xmlns:a16="http://schemas.microsoft.com/office/drawing/2014/main" id="{00000000-0008-0000-0900-0000E2000000}"/>
            </a:ext>
          </a:extLst>
        </xdr:cNvPr>
        <xdr:cNvCxnSpPr/>
      </xdr:nvCxnSpPr>
      <xdr:spPr>
        <a:xfrm>
          <a:off x="685800" y="15766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7" name="テキスト ボックス 226">
          <a:extLst>
            <a:ext uri="{FF2B5EF4-FFF2-40B4-BE49-F238E27FC236}">
              <a16:creationId xmlns:a16="http://schemas.microsoft.com/office/drawing/2014/main" id="{00000000-0008-0000-0900-0000E3000000}"/>
            </a:ext>
          </a:extLst>
        </xdr:cNvPr>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8" name="直線コネクタ 227">
          <a:extLst>
            <a:ext uri="{FF2B5EF4-FFF2-40B4-BE49-F238E27FC236}">
              <a16:creationId xmlns:a16="http://schemas.microsoft.com/office/drawing/2014/main" id="{00000000-0008-0000-0900-0000E4000000}"/>
            </a:ext>
          </a:extLst>
        </xdr:cNvPr>
        <xdr:cNvCxnSpPr/>
      </xdr:nvCxnSpPr>
      <xdr:spPr>
        <a:xfrm>
          <a:off x="685800" y="15439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5630" cy="259080"/>
    <xdr:sp macro="" textlink="">
      <xdr:nvSpPr>
        <xdr:cNvPr id="229" name="テキスト ボックス 228">
          <a:extLst>
            <a:ext uri="{FF2B5EF4-FFF2-40B4-BE49-F238E27FC236}">
              <a16:creationId xmlns:a16="http://schemas.microsoft.com/office/drawing/2014/main" id="{00000000-0008-0000-0900-0000E5000000}"/>
            </a:ext>
          </a:extLst>
        </xdr:cNvPr>
        <xdr:cNvSpPr txBox="1"/>
      </xdr:nvSpPr>
      <xdr:spPr>
        <a:xfrm>
          <a:off x="16637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900-0000E6000000}"/>
            </a:ext>
          </a:extLst>
        </xdr:cNvPr>
        <xdr:cNvCxnSpPr/>
      </xdr:nvCxnSpPr>
      <xdr:spPr>
        <a:xfrm>
          <a:off x="6858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8445"/>
    <xdr:sp macro="" textlink="">
      <xdr:nvSpPr>
        <xdr:cNvPr id="231" name="テキスト ボックス 230">
          <a:extLst>
            <a:ext uri="{FF2B5EF4-FFF2-40B4-BE49-F238E27FC236}">
              <a16:creationId xmlns:a16="http://schemas.microsoft.com/office/drawing/2014/main" id="{00000000-0008-0000-0900-0000E7000000}"/>
            </a:ext>
          </a:extLst>
        </xdr:cNvPr>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900-0000E8000000}"/>
            </a:ext>
          </a:extLst>
        </xdr:cNvPr>
        <xdr:cNvSpPr/>
      </xdr:nvSpPr>
      <xdr:spPr>
        <a:xfrm>
          <a:off x="6858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56515</xdr:rowOff>
    </xdr:from>
    <xdr:to>
      <xdr:col>24</xdr:col>
      <xdr:colOff>62865</xdr:colOff>
      <xdr:row>98</xdr:row>
      <xdr:rowOff>92075</xdr:rowOff>
    </xdr:to>
    <xdr:cxnSp macro="">
      <xdr:nvCxnSpPr>
        <xdr:cNvPr id="233" name="直線コネクタ 232">
          <a:extLst>
            <a:ext uri="{FF2B5EF4-FFF2-40B4-BE49-F238E27FC236}">
              <a16:creationId xmlns:a16="http://schemas.microsoft.com/office/drawing/2014/main" id="{00000000-0008-0000-0900-0000E9000000}"/>
            </a:ext>
          </a:extLst>
        </xdr:cNvPr>
        <xdr:cNvCxnSpPr/>
      </xdr:nvCxnSpPr>
      <xdr:spPr>
        <a:xfrm flipV="1">
          <a:off x="4176395" y="15487015"/>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95885</xdr:rowOff>
    </xdr:from>
    <xdr:ext cx="534670" cy="259080"/>
    <xdr:sp macro="" textlink="">
      <xdr:nvSpPr>
        <xdr:cNvPr id="234" name="扶助費最小値テキスト">
          <a:extLst>
            <a:ext uri="{FF2B5EF4-FFF2-40B4-BE49-F238E27FC236}">
              <a16:creationId xmlns:a16="http://schemas.microsoft.com/office/drawing/2014/main" id="{00000000-0008-0000-0900-0000EA000000}"/>
            </a:ext>
          </a:extLst>
        </xdr:cNvPr>
        <xdr:cNvSpPr txBox="1"/>
      </xdr:nvSpPr>
      <xdr:spPr>
        <a:xfrm>
          <a:off x="4229100" y="16897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76,351</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92075</xdr:rowOff>
    </xdr:from>
    <xdr:to>
      <xdr:col>24</xdr:col>
      <xdr:colOff>152400</xdr:colOff>
      <xdr:row>98</xdr:row>
      <xdr:rowOff>92075</xdr:rowOff>
    </xdr:to>
    <xdr:cxnSp macro="">
      <xdr:nvCxnSpPr>
        <xdr:cNvPr id="235" name="直線コネクタ 234">
          <a:extLst>
            <a:ext uri="{FF2B5EF4-FFF2-40B4-BE49-F238E27FC236}">
              <a16:creationId xmlns:a16="http://schemas.microsoft.com/office/drawing/2014/main" id="{00000000-0008-0000-0900-0000EB000000}"/>
            </a:ext>
          </a:extLst>
        </xdr:cNvPr>
        <xdr:cNvCxnSpPr/>
      </xdr:nvCxnSpPr>
      <xdr:spPr>
        <a:xfrm>
          <a:off x="4108450" y="168941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3175</xdr:rowOff>
    </xdr:from>
    <xdr:ext cx="598805" cy="259080"/>
    <xdr:sp macro="" textlink="">
      <xdr:nvSpPr>
        <xdr:cNvPr id="236" name="扶助費最大値テキスト">
          <a:extLst>
            <a:ext uri="{FF2B5EF4-FFF2-40B4-BE49-F238E27FC236}">
              <a16:creationId xmlns:a16="http://schemas.microsoft.com/office/drawing/2014/main" id="{00000000-0008-0000-0900-0000EC000000}"/>
            </a:ext>
          </a:extLst>
        </xdr:cNvPr>
        <xdr:cNvSpPr txBox="1"/>
      </xdr:nvSpPr>
      <xdr:spPr>
        <a:xfrm>
          <a:off x="4229100" y="15262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205,619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56515</xdr:rowOff>
    </xdr:from>
    <xdr:to>
      <xdr:col>24</xdr:col>
      <xdr:colOff>152400</xdr:colOff>
      <xdr:row>90</xdr:row>
      <xdr:rowOff>56515</xdr:rowOff>
    </xdr:to>
    <xdr:cxnSp macro="">
      <xdr:nvCxnSpPr>
        <xdr:cNvPr id="237" name="直線コネクタ 236">
          <a:extLst>
            <a:ext uri="{FF2B5EF4-FFF2-40B4-BE49-F238E27FC236}">
              <a16:creationId xmlns:a16="http://schemas.microsoft.com/office/drawing/2014/main" id="{00000000-0008-0000-0900-0000ED000000}"/>
            </a:ext>
          </a:extLst>
        </xdr:cNvPr>
        <xdr:cNvCxnSpPr/>
      </xdr:nvCxnSpPr>
      <xdr:spPr>
        <a:xfrm>
          <a:off x="4108450" y="154870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96</xdr:row>
      <xdr:rowOff>2540</xdr:rowOff>
    </xdr:from>
    <xdr:to>
      <xdr:col>24</xdr:col>
      <xdr:colOff>63500</xdr:colOff>
      <xdr:row>96</xdr:row>
      <xdr:rowOff>165100</xdr:rowOff>
    </xdr:to>
    <xdr:cxnSp macro="">
      <xdr:nvCxnSpPr>
        <xdr:cNvPr id="238" name="直線コネクタ 237">
          <a:extLst>
            <a:ext uri="{FF2B5EF4-FFF2-40B4-BE49-F238E27FC236}">
              <a16:creationId xmlns:a16="http://schemas.microsoft.com/office/drawing/2014/main" id="{00000000-0008-0000-0900-0000EE000000}"/>
            </a:ext>
          </a:extLst>
        </xdr:cNvPr>
        <xdr:cNvCxnSpPr/>
      </xdr:nvCxnSpPr>
      <xdr:spPr>
        <a:xfrm>
          <a:off x="3429000" y="16461740"/>
          <a:ext cx="7493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170180</xdr:rowOff>
    </xdr:from>
    <xdr:ext cx="598805" cy="259080"/>
    <xdr:sp macro="" textlink="">
      <xdr:nvSpPr>
        <xdr:cNvPr id="239" name="扶助費平均値テキスト">
          <a:extLst>
            <a:ext uri="{FF2B5EF4-FFF2-40B4-BE49-F238E27FC236}">
              <a16:creationId xmlns:a16="http://schemas.microsoft.com/office/drawing/2014/main" id="{00000000-0008-0000-0900-0000EF000000}"/>
            </a:ext>
          </a:extLst>
        </xdr:cNvPr>
        <xdr:cNvSpPr txBox="1"/>
      </xdr:nvSpPr>
      <xdr:spPr>
        <a:xfrm>
          <a:off x="4229100" y="162864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113,906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147320</xdr:rowOff>
    </xdr:from>
    <xdr:to>
      <xdr:col>24</xdr:col>
      <xdr:colOff>114300</xdr:colOff>
      <xdr:row>96</xdr:row>
      <xdr:rowOff>77470</xdr:rowOff>
    </xdr:to>
    <xdr:sp macro="" textlink="">
      <xdr:nvSpPr>
        <xdr:cNvPr id="240" name="フローチャート: 判断 239">
          <a:extLst>
            <a:ext uri="{FF2B5EF4-FFF2-40B4-BE49-F238E27FC236}">
              <a16:creationId xmlns:a16="http://schemas.microsoft.com/office/drawing/2014/main" id="{00000000-0008-0000-0900-0000F0000000}"/>
            </a:ext>
          </a:extLst>
        </xdr:cNvPr>
        <xdr:cNvSpPr/>
      </xdr:nvSpPr>
      <xdr:spPr>
        <a:xfrm>
          <a:off x="4127500" y="164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2540</xdr:rowOff>
    </xdr:from>
    <xdr:to>
      <xdr:col>19</xdr:col>
      <xdr:colOff>171450</xdr:colOff>
      <xdr:row>97</xdr:row>
      <xdr:rowOff>91440</xdr:rowOff>
    </xdr:to>
    <xdr:cxnSp macro="">
      <xdr:nvCxnSpPr>
        <xdr:cNvPr id="241" name="直線コネクタ 240">
          <a:extLst>
            <a:ext uri="{FF2B5EF4-FFF2-40B4-BE49-F238E27FC236}">
              <a16:creationId xmlns:a16="http://schemas.microsoft.com/office/drawing/2014/main" id="{00000000-0008-0000-0900-0000F1000000}"/>
            </a:ext>
          </a:extLst>
        </xdr:cNvPr>
        <xdr:cNvCxnSpPr/>
      </xdr:nvCxnSpPr>
      <xdr:spPr>
        <a:xfrm flipV="1">
          <a:off x="2622550" y="16461740"/>
          <a:ext cx="80645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9525</xdr:rowOff>
    </xdr:from>
    <xdr:to>
      <xdr:col>20</xdr:col>
      <xdr:colOff>38100</xdr:colOff>
      <xdr:row>95</xdr:row>
      <xdr:rowOff>111125</xdr:rowOff>
    </xdr:to>
    <xdr:sp macro="" textlink="">
      <xdr:nvSpPr>
        <xdr:cNvPr id="242" name="フローチャート: 判断 241">
          <a:extLst>
            <a:ext uri="{FF2B5EF4-FFF2-40B4-BE49-F238E27FC236}">
              <a16:creationId xmlns:a16="http://schemas.microsoft.com/office/drawing/2014/main" id="{00000000-0008-0000-0900-0000F2000000}"/>
            </a:ext>
          </a:extLst>
        </xdr:cNvPr>
        <xdr:cNvSpPr/>
      </xdr:nvSpPr>
      <xdr:spPr>
        <a:xfrm>
          <a:off x="3384550" y="162972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127635</xdr:rowOff>
    </xdr:from>
    <xdr:ext cx="598170" cy="259080"/>
    <xdr:sp macro="" textlink="">
      <xdr:nvSpPr>
        <xdr:cNvPr id="243" name="テキスト ボックス 242">
          <a:extLst>
            <a:ext uri="{FF2B5EF4-FFF2-40B4-BE49-F238E27FC236}">
              <a16:creationId xmlns:a16="http://schemas.microsoft.com/office/drawing/2014/main" id="{00000000-0008-0000-0900-0000F3000000}"/>
            </a:ext>
          </a:extLst>
        </xdr:cNvPr>
        <xdr:cNvSpPr txBox="1"/>
      </xdr:nvSpPr>
      <xdr:spPr>
        <a:xfrm>
          <a:off x="3154680" y="160724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126,527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91440</xdr:rowOff>
    </xdr:from>
    <xdr:to>
      <xdr:col>15</xdr:col>
      <xdr:colOff>50800</xdr:colOff>
      <xdr:row>97</xdr:row>
      <xdr:rowOff>148590</xdr:rowOff>
    </xdr:to>
    <xdr:cxnSp macro="">
      <xdr:nvCxnSpPr>
        <xdr:cNvPr id="244" name="直線コネクタ 243">
          <a:extLst>
            <a:ext uri="{FF2B5EF4-FFF2-40B4-BE49-F238E27FC236}">
              <a16:creationId xmlns:a16="http://schemas.microsoft.com/office/drawing/2014/main" id="{00000000-0008-0000-0900-0000F4000000}"/>
            </a:ext>
          </a:extLst>
        </xdr:cNvPr>
        <xdr:cNvCxnSpPr/>
      </xdr:nvCxnSpPr>
      <xdr:spPr>
        <a:xfrm flipV="1">
          <a:off x="1828800" y="16722090"/>
          <a:ext cx="79375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121285</xdr:rowOff>
    </xdr:from>
    <xdr:to>
      <xdr:col>15</xdr:col>
      <xdr:colOff>101600</xdr:colOff>
      <xdr:row>97</xdr:row>
      <xdr:rowOff>52070</xdr:rowOff>
    </xdr:to>
    <xdr:sp macro="" textlink="">
      <xdr:nvSpPr>
        <xdr:cNvPr id="245" name="フローチャート: 判断 244">
          <a:extLst>
            <a:ext uri="{FF2B5EF4-FFF2-40B4-BE49-F238E27FC236}">
              <a16:creationId xmlns:a16="http://schemas.microsoft.com/office/drawing/2014/main" id="{00000000-0008-0000-0900-0000F5000000}"/>
            </a:ext>
          </a:extLst>
        </xdr:cNvPr>
        <xdr:cNvSpPr/>
      </xdr:nvSpPr>
      <xdr:spPr>
        <a:xfrm>
          <a:off x="257175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67945</xdr:rowOff>
    </xdr:from>
    <xdr:ext cx="598170" cy="258445"/>
    <xdr:sp macro="" textlink="">
      <xdr:nvSpPr>
        <xdr:cNvPr id="246" name="テキスト ボックス 245">
          <a:extLst>
            <a:ext uri="{FF2B5EF4-FFF2-40B4-BE49-F238E27FC236}">
              <a16:creationId xmlns:a16="http://schemas.microsoft.com/office/drawing/2014/main" id="{00000000-0008-0000-0900-0000F6000000}"/>
            </a:ext>
          </a:extLst>
        </xdr:cNvPr>
        <xdr:cNvSpPr txBox="1"/>
      </xdr:nvSpPr>
      <xdr:spPr>
        <a:xfrm>
          <a:off x="2360930" y="163556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97</xdr:row>
      <xdr:rowOff>148590</xdr:rowOff>
    </xdr:from>
    <xdr:to>
      <xdr:col>10</xdr:col>
      <xdr:colOff>114300</xdr:colOff>
      <xdr:row>98</xdr:row>
      <xdr:rowOff>43815</xdr:rowOff>
    </xdr:to>
    <xdr:cxnSp macro="">
      <xdr:nvCxnSpPr>
        <xdr:cNvPr id="247" name="直線コネクタ 246">
          <a:extLst>
            <a:ext uri="{FF2B5EF4-FFF2-40B4-BE49-F238E27FC236}">
              <a16:creationId xmlns:a16="http://schemas.microsoft.com/office/drawing/2014/main" id="{00000000-0008-0000-0900-0000F7000000}"/>
            </a:ext>
          </a:extLst>
        </xdr:cNvPr>
        <xdr:cNvCxnSpPr/>
      </xdr:nvCxnSpPr>
      <xdr:spPr>
        <a:xfrm flipV="1">
          <a:off x="1028700" y="16779240"/>
          <a:ext cx="8001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635</xdr:rowOff>
    </xdr:from>
    <xdr:to>
      <xdr:col>10</xdr:col>
      <xdr:colOff>165100</xdr:colOff>
      <xdr:row>97</xdr:row>
      <xdr:rowOff>102235</xdr:rowOff>
    </xdr:to>
    <xdr:sp macro="" textlink="">
      <xdr:nvSpPr>
        <xdr:cNvPr id="248" name="フローチャート: 判断 247">
          <a:extLst>
            <a:ext uri="{FF2B5EF4-FFF2-40B4-BE49-F238E27FC236}">
              <a16:creationId xmlns:a16="http://schemas.microsoft.com/office/drawing/2014/main" id="{00000000-0008-0000-0900-0000F8000000}"/>
            </a:ext>
          </a:extLst>
        </xdr:cNvPr>
        <xdr:cNvSpPr/>
      </xdr:nvSpPr>
      <xdr:spPr>
        <a:xfrm>
          <a:off x="17780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118745</xdr:rowOff>
    </xdr:from>
    <xdr:ext cx="534670" cy="259080"/>
    <xdr:sp macro="" textlink="">
      <xdr:nvSpPr>
        <xdr:cNvPr id="249" name="テキスト ボックス 248">
          <a:extLst>
            <a:ext uri="{FF2B5EF4-FFF2-40B4-BE49-F238E27FC236}">
              <a16:creationId xmlns:a16="http://schemas.microsoft.com/office/drawing/2014/main" id="{00000000-0008-0000-0900-0000F9000000}"/>
            </a:ext>
          </a:extLst>
        </xdr:cNvPr>
        <xdr:cNvSpPr txBox="1"/>
      </xdr:nvSpPr>
      <xdr:spPr>
        <a:xfrm>
          <a:off x="1580515" y="16406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53975</xdr:rowOff>
    </xdr:from>
    <xdr:to>
      <xdr:col>6</xdr:col>
      <xdr:colOff>38100</xdr:colOff>
      <xdr:row>97</xdr:row>
      <xdr:rowOff>155575</xdr:rowOff>
    </xdr:to>
    <xdr:sp macro="" textlink="">
      <xdr:nvSpPr>
        <xdr:cNvPr id="250" name="フローチャート: 判断 249">
          <a:extLst>
            <a:ext uri="{FF2B5EF4-FFF2-40B4-BE49-F238E27FC236}">
              <a16:creationId xmlns:a16="http://schemas.microsoft.com/office/drawing/2014/main" id="{00000000-0008-0000-0900-0000FA000000}"/>
            </a:ext>
          </a:extLst>
        </xdr:cNvPr>
        <xdr:cNvSpPr/>
      </xdr:nvSpPr>
      <xdr:spPr>
        <a:xfrm>
          <a:off x="984250" y="166846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635</xdr:rowOff>
    </xdr:from>
    <xdr:ext cx="534035" cy="259080"/>
    <xdr:sp macro="" textlink="">
      <xdr:nvSpPr>
        <xdr:cNvPr id="251" name="テキスト ボックス 250">
          <a:extLst>
            <a:ext uri="{FF2B5EF4-FFF2-40B4-BE49-F238E27FC236}">
              <a16:creationId xmlns:a16="http://schemas.microsoft.com/office/drawing/2014/main" id="{00000000-0008-0000-0900-0000FB000000}"/>
            </a:ext>
          </a:extLst>
        </xdr:cNvPr>
        <xdr:cNvSpPr txBox="1"/>
      </xdr:nvSpPr>
      <xdr:spPr>
        <a:xfrm>
          <a:off x="786765" y="16459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900-0000FC000000}"/>
            </a:ext>
          </a:extLst>
        </xdr:cNvPr>
        <xdr:cNvSpPr txBox="1"/>
      </xdr:nvSpPr>
      <xdr:spPr>
        <a:xfrm>
          <a:off x="4006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900-0000FD000000}"/>
            </a:ext>
          </a:extLst>
        </xdr:cNvPr>
        <xdr:cNvSpPr txBox="1"/>
      </xdr:nvSpPr>
      <xdr:spPr>
        <a:xfrm>
          <a:off x="3257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54" name="テキスト ボックス 253">
          <a:extLst>
            <a:ext uri="{FF2B5EF4-FFF2-40B4-BE49-F238E27FC236}">
              <a16:creationId xmlns:a16="http://schemas.microsoft.com/office/drawing/2014/main" id="{00000000-0008-0000-0900-0000FE000000}"/>
            </a:ext>
          </a:extLst>
        </xdr:cNvPr>
        <xdr:cNvSpPr txBox="1"/>
      </xdr:nvSpPr>
      <xdr:spPr>
        <a:xfrm>
          <a:off x="24511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900-0000FF000000}"/>
            </a:ext>
          </a:extLst>
        </xdr:cNvPr>
        <xdr:cNvSpPr txBox="1"/>
      </xdr:nvSpPr>
      <xdr:spPr>
        <a:xfrm>
          <a:off x="1657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900-000000010000}"/>
            </a:ext>
          </a:extLst>
        </xdr:cNvPr>
        <xdr:cNvSpPr txBox="1"/>
      </xdr:nvSpPr>
      <xdr:spPr>
        <a:xfrm>
          <a:off x="85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114300</xdr:rowOff>
    </xdr:from>
    <xdr:to>
      <xdr:col>24</xdr:col>
      <xdr:colOff>114300</xdr:colOff>
      <xdr:row>97</xdr:row>
      <xdr:rowOff>44450</xdr:rowOff>
    </xdr:to>
    <xdr:sp macro="" textlink="">
      <xdr:nvSpPr>
        <xdr:cNvPr id="257" name="楕円 256">
          <a:extLst>
            <a:ext uri="{FF2B5EF4-FFF2-40B4-BE49-F238E27FC236}">
              <a16:creationId xmlns:a16="http://schemas.microsoft.com/office/drawing/2014/main" id="{00000000-0008-0000-0900-000001010000}"/>
            </a:ext>
          </a:extLst>
        </xdr:cNvPr>
        <xdr:cNvSpPr/>
      </xdr:nvSpPr>
      <xdr:spPr>
        <a:xfrm>
          <a:off x="4127500" y="165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92710</xdr:rowOff>
    </xdr:from>
    <xdr:ext cx="598805" cy="259080"/>
    <xdr:sp macro="" textlink="">
      <xdr:nvSpPr>
        <xdr:cNvPr id="258" name="扶助費該当値テキスト">
          <a:extLst>
            <a:ext uri="{FF2B5EF4-FFF2-40B4-BE49-F238E27FC236}">
              <a16:creationId xmlns:a16="http://schemas.microsoft.com/office/drawing/2014/main" id="{00000000-0008-0000-0900-000002010000}"/>
            </a:ext>
          </a:extLst>
        </xdr:cNvPr>
        <xdr:cNvSpPr txBox="1"/>
      </xdr:nvSpPr>
      <xdr:spPr>
        <a:xfrm>
          <a:off x="4229100" y="16551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101,148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123190</xdr:rowOff>
    </xdr:from>
    <xdr:to>
      <xdr:col>20</xdr:col>
      <xdr:colOff>38100</xdr:colOff>
      <xdr:row>96</xdr:row>
      <xdr:rowOff>53340</xdr:rowOff>
    </xdr:to>
    <xdr:sp macro="" textlink="">
      <xdr:nvSpPr>
        <xdr:cNvPr id="259" name="楕円 258">
          <a:extLst>
            <a:ext uri="{FF2B5EF4-FFF2-40B4-BE49-F238E27FC236}">
              <a16:creationId xmlns:a16="http://schemas.microsoft.com/office/drawing/2014/main" id="{00000000-0008-0000-0900-000003010000}"/>
            </a:ext>
          </a:extLst>
        </xdr:cNvPr>
        <xdr:cNvSpPr/>
      </xdr:nvSpPr>
      <xdr:spPr>
        <a:xfrm>
          <a:off x="3384550" y="164109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45085</xdr:rowOff>
    </xdr:from>
    <xdr:ext cx="598170" cy="258445"/>
    <xdr:sp macro="" textlink="">
      <xdr:nvSpPr>
        <xdr:cNvPr id="260" name="テキスト ボックス 259">
          <a:extLst>
            <a:ext uri="{FF2B5EF4-FFF2-40B4-BE49-F238E27FC236}">
              <a16:creationId xmlns:a16="http://schemas.microsoft.com/office/drawing/2014/main" id="{00000000-0008-0000-0900-000004010000}"/>
            </a:ext>
          </a:extLst>
        </xdr:cNvPr>
        <xdr:cNvSpPr txBox="1"/>
      </xdr:nvSpPr>
      <xdr:spPr>
        <a:xfrm>
          <a:off x="3154680" y="165042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116,072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40640</xdr:rowOff>
    </xdr:from>
    <xdr:to>
      <xdr:col>15</xdr:col>
      <xdr:colOff>101600</xdr:colOff>
      <xdr:row>97</xdr:row>
      <xdr:rowOff>142240</xdr:rowOff>
    </xdr:to>
    <xdr:sp macro="" textlink="">
      <xdr:nvSpPr>
        <xdr:cNvPr id="261" name="楕円 260">
          <a:extLst>
            <a:ext uri="{FF2B5EF4-FFF2-40B4-BE49-F238E27FC236}">
              <a16:creationId xmlns:a16="http://schemas.microsoft.com/office/drawing/2014/main" id="{00000000-0008-0000-0900-000005010000}"/>
            </a:ext>
          </a:extLst>
        </xdr:cNvPr>
        <xdr:cNvSpPr/>
      </xdr:nvSpPr>
      <xdr:spPr>
        <a:xfrm>
          <a:off x="2571750" y="1667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133350</xdr:rowOff>
    </xdr:from>
    <xdr:ext cx="534035" cy="258445"/>
    <xdr:sp macro="" textlink="">
      <xdr:nvSpPr>
        <xdr:cNvPr id="262" name="テキスト ボックス 261">
          <a:extLst>
            <a:ext uri="{FF2B5EF4-FFF2-40B4-BE49-F238E27FC236}">
              <a16:creationId xmlns:a16="http://schemas.microsoft.com/office/drawing/2014/main" id="{00000000-0008-0000-0900-000006010000}"/>
            </a:ext>
          </a:extLst>
        </xdr:cNvPr>
        <xdr:cNvSpPr txBox="1"/>
      </xdr:nvSpPr>
      <xdr:spPr>
        <a:xfrm>
          <a:off x="2393315" y="16764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97790</xdr:rowOff>
    </xdr:from>
    <xdr:to>
      <xdr:col>10</xdr:col>
      <xdr:colOff>165100</xdr:colOff>
      <xdr:row>98</xdr:row>
      <xdr:rowOff>27940</xdr:rowOff>
    </xdr:to>
    <xdr:sp macro="" textlink="">
      <xdr:nvSpPr>
        <xdr:cNvPr id="263" name="楕円 262">
          <a:extLst>
            <a:ext uri="{FF2B5EF4-FFF2-40B4-BE49-F238E27FC236}">
              <a16:creationId xmlns:a16="http://schemas.microsoft.com/office/drawing/2014/main" id="{00000000-0008-0000-0900-000007010000}"/>
            </a:ext>
          </a:extLst>
        </xdr:cNvPr>
        <xdr:cNvSpPr/>
      </xdr:nvSpPr>
      <xdr:spPr>
        <a:xfrm>
          <a:off x="1778000" y="1672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19050</xdr:rowOff>
    </xdr:from>
    <xdr:ext cx="534670" cy="258445"/>
    <xdr:sp macro="" textlink="">
      <xdr:nvSpPr>
        <xdr:cNvPr id="264" name="テキスト ボックス 263">
          <a:extLst>
            <a:ext uri="{FF2B5EF4-FFF2-40B4-BE49-F238E27FC236}">
              <a16:creationId xmlns:a16="http://schemas.microsoft.com/office/drawing/2014/main" id="{00000000-0008-0000-0900-000008010000}"/>
            </a:ext>
          </a:extLst>
        </xdr:cNvPr>
        <xdr:cNvSpPr txBox="1"/>
      </xdr:nvSpPr>
      <xdr:spPr>
        <a:xfrm>
          <a:off x="1580515" y="168211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86,946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164465</xdr:rowOff>
    </xdr:from>
    <xdr:to>
      <xdr:col>6</xdr:col>
      <xdr:colOff>38100</xdr:colOff>
      <xdr:row>98</xdr:row>
      <xdr:rowOff>94615</xdr:rowOff>
    </xdr:to>
    <xdr:sp macro="" textlink="">
      <xdr:nvSpPr>
        <xdr:cNvPr id="265" name="楕円 264">
          <a:extLst>
            <a:ext uri="{FF2B5EF4-FFF2-40B4-BE49-F238E27FC236}">
              <a16:creationId xmlns:a16="http://schemas.microsoft.com/office/drawing/2014/main" id="{00000000-0008-0000-0900-000009010000}"/>
            </a:ext>
          </a:extLst>
        </xdr:cNvPr>
        <xdr:cNvSpPr/>
      </xdr:nvSpPr>
      <xdr:spPr>
        <a:xfrm>
          <a:off x="984250" y="167951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86360</xdr:rowOff>
    </xdr:from>
    <xdr:ext cx="534035" cy="258445"/>
    <xdr:sp macro="" textlink="">
      <xdr:nvSpPr>
        <xdr:cNvPr id="266" name="テキスト ボックス 265">
          <a:extLst>
            <a:ext uri="{FF2B5EF4-FFF2-40B4-BE49-F238E27FC236}">
              <a16:creationId xmlns:a16="http://schemas.microsoft.com/office/drawing/2014/main" id="{00000000-0008-0000-0900-00000A010000}"/>
            </a:ext>
          </a:extLst>
        </xdr:cNvPr>
        <xdr:cNvSpPr txBox="1"/>
      </xdr:nvSpPr>
      <xdr:spPr>
        <a:xfrm>
          <a:off x="786765" y="168884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80,810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900-00000B010000}"/>
            </a:ext>
          </a:extLst>
        </xdr:cNvPr>
        <xdr:cNvSpPr/>
      </xdr:nvSpPr>
      <xdr:spPr>
        <a:xfrm>
          <a:off x="5956300" y="4000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900-00000C010000}"/>
            </a:ext>
          </a:extLst>
        </xdr:cNvPr>
        <xdr:cNvSpPr/>
      </xdr:nvSpPr>
      <xdr:spPr>
        <a:xfrm>
          <a:off x="60642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900-00000D010000}"/>
            </a:ext>
          </a:extLst>
        </xdr:cNvPr>
        <xdr:cNvSpPr/>
      </xdr:nvSpPr>
      <xdr:spPr>
        <a:xfrm>
          <a:off x="60642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900-00000E010000}"/>
            </a:ext>
          </a:extLst>
        </xdr:cNvPr>
        <xdr:cNvSpPr/>
      </xdr:nvSpPr>
      <xdr:spPr>
        <a:xfrm>
          <a:off x="69850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900-00000F010000}"/>
            </a:ext>
          </a:extLst>
        </xdr:cNvPr>
        <xdr:cNvSpPr/>
      </xdr:nvSpPr>
      <xdr:spPr>
        <a:xfrm>
          <a:off x="69850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900-000010010000}"/>
            </a:ext>
          </a:extLst>
        </xdr:cNvPr>
        <xdr:cNvSpPr/>
      </xdr:nvSpPr>
      <xdr:spPr>
        <a:xfrm>
          <a:off x="8013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900-000011010000}"/>
            </a:ext>
          </a:extLst>
        </xdr:cNvPr>
        <xdr:cNvSpPr/>
      </xdr:nvSpPr>
      <xdr:spPr>
        <a:xfrm>
          <a:off x="8013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900-000012010000}"/>
            </a:ext>
          </a:extLst>
        </xdr:cNvPr>
        <xdr:cNvSpPr/>
      </xdr:nvSpPr>
      <xdr:spPr>
        <a:xfrm>
          <a:off x="5956300" y="4826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5" name="テキスト ボックス 274">
          <a:extLst>
            <a:ext uri="{FF2B5EF4-FFF2-40B4-BE49-F238E27FC236}">
              <a16:creationId xmlns:a16="http://schemas.microsoft.com/office/drawing/2014/main" id="{00000000-0008-0000-0900-000013010000}"/>
            </a:ext>
          </a:extLst>
        </xdr:cNvPr>
        <xdr:cNvSpPr txBox="1"/>
      </xdr:nvSpPr>
      <xdr:spPr>
        <a:xfrm>
          <a:off x="59182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900-000014010000}"/>
            </a:ext>
          </a:extLst>
        </xdr:cNvPr>
        <xdr:cNvCxnSpPr/>
      </xdr:nvCxnSpPr>
      <xdr:spPr>
        <a:xfrm>
          <a:off x="5956300" y="7112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8285" cy="258445"/>
    <xdr:sp macro="" textlink="">
      <xdr:nvSpPr>
        <xdr:cNvPr id="277" name="テキスト ボックス 276">
          <a:extLst>
            <a:ext uri="{FF2B5EF4-FFF2-40B4-BE49-F238E27FC236}">
              <a16:creationId xmlns:a16="http://schemas.microsoft.com/office/drawing/2014/main" id="{00000000-0008-0000-0900-000015010000}"/>
            </a:ext>
          </a:extLst>
        </xdr:cNvPr>
        <xdr:cNvSpPr txBox="1"/>
      </xdr:nvSpPr>
      <xdr:spPr>
        <a:xfrm>
          <a:off x="572643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900-000016010000}"/>
            </a:ext>
          </a:extLst>
        </xdr:cNvPr>
        <xdr:cNvCxnSpPr/>
      </xdr:nvCxnSpPr>
      <xdr:spPr>
        <a:xfrm>
          <a:off x="5956300" y="673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73660</xdr:rowOff>
    </xdr:from>
    <xdr:ext cx="530860" cy="259080"/>
    <xdr:sp macro="" textlink="">
      <xdr:nvSpPr>
        <xdr:cNvPr id="279" name="テキスト ボックス 278">
          <a:extLst>
            <a:ext uri="{FF2B5EF4-FFF2-40B4-BE49-F238E27FC236}">
              <a16:creationId xmlns:a16="http://schemas.microsoft.com/office/drawing/2014/main" id="{00000000-0008-0000-0900-000017010000}"/>
            </a:ext>
          </a:extLst>
        </xdr:cNvPr>
        <xdr:cNvSpPr txBox="1"/>
      </xdr:nvSpPr>
      <xdr:spPr>
        <a:xfrm>
          <a:off x="5481955" y="6588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900-000018010000}"/>
            </a:ext>
          </a:extLst>
        </xdr:cNvPr>
        <xdr:cNvCxnSpPr/>
      </xdr:nvCxnSpPr>
      <xdr:spPr>
        <a:xfrm>
          <a:off x="5956300" y="635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0860" cy="259080"/>
    <xdr:sp macro="" textlink="">
      <xdr:nvSpPr>
        <xdr:cNvPr id="281" name="テキスト ボックス 280">
          <a:extLst>
            <a:ext uri="{FF2B5EF4-FFF2-40B4-BE49-F238E27FC236}">
              <a16:creationId xmlns:a16="http://schemas.microsoft.com/office/drawing/2014/main" id="{00000000-0008-0000-0900-000019010000}"/>
            </a:ext>
          </a:extLst>
        </xdr:cNvPr>
        <xdr:cNvSpPr txBox="1"/>
      </xdr:nvSpPr>
      <xdr:spPr>
        <a:xfrm>
          <a:off x="5481955"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900-00001A010000}"/>
            </a:ext>
          </a:extLst>
        </xdr:cNvPr>
        <xdr:cNvCxnSpPr/>
      </xdr:nvCxnSpPr>
      <xdr:spPr>
        <a:xfrm>
          <a:off x="5956300" y="596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0860" cy="258445"/>
    <xdr:sp macro="" textlink="">
      <xdr:nvSpPr>
        <xdr:cNvPr id="283" name="テキスト ボックス 282">
          <a:extLst>
            <a:ext uri="{FF2B5EF4-FFF2-40B4-BE49-F238E27FC236}">
              <a16:creationId xmlns:a16="http://schemas.microsoft.com/office/drawing/2014/main" id="{00000000-0008-0000-0900-00001B010000}"/>
            </a:ext>
          </a:extLst>
        </xdr:cNvPr>
        <xdr:cNvSpPr txBox="1"/>
      </xdr:nvSpPr>
      <xdr:spPr>
        <a:xfrm>
          <a:off x="5481955" y="582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900-00001C010000}"/>
            </a:ext>
          </a:extLst>
        </xdr:cNvPr>
        <xdr:cNvCxnSpPr/>
      </xdr:nvCxnSpPr>
      <xdr:spPr>
        <a:xfrm>
          <a:off x="5956300" y="558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5630" cy="259080"/>
    <xdr:sp macro="" textlink="">
      <xdr:nvSpPr>
        <xdr:cNvPr id="285" name="テキスト ボックス 284">
          <a:extLst>
            <a:ext uri="{FF2B5EF4-FFF2-40B4-BE49-F238E27FC236}">
              <a16:creationId xmlns:a16="http://schemas.microsoft.com/office/drawing/2014/main" id="{00000000-0008-0000-0900-00001D010000}"/>
            </a:ext>
          </a:extLst>
        </xdr:cNvPr>
        <xdr:cNvSpPr txBox="1"/>
      </xdr:nvSpPr>
      <xdr:spPr>
        <a:xfrm>
          <a:off x="5417820" y="544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900-00001E010000}"/>
            </a:ext>
          </a:extLst>
        </xdr:cNvPr>
        <xdr:cNvCxnSpPr/>
      </xdr:nvCxnSpPr>
      <xdr:spPr>
        <a:xfrm>
          <a:off x="5956300" y="520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5630" cy="259080"/>
    <xdr:sp macro="" textlink="">
      <xdr:nvSpPr>
        <xdr:cNvPr id="287" name="テキスト ボックス 286">
          <a:extLst>
            <a:ext uri="{FF2B5EF4-FFF2-40B4-BE49-F238E27FC236}">
              <a16:creationId xmlns:a16="http://schemas.microsoft.com/office/drawing/2014/main" id="{00000000-0008-0000-0900-00001F010000}"/>
            </a:ext>
          </a:extLst>
        </xdr:cNvPr>
        <xdr:cNvSpPr txBox="1"/>
      </xdr:nvSpPr>
      <xdr:spPr>
        <a:xfrm>
          <a:off x="5417820" y="50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900-000020010000}"/>
            </a:ext>
          </a:extLst>
        </xdr:cNvPr>
        <xdr:cNvCxnSpPr/>
      </xdr:nvCxnSpPr>
      <xdr:spPr>
        <a:xfrm>
          <a:off x="5956300" y="48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5630" cy="258445"/>
    <xdr:sp macro="" textlink="">
      <xdr:nvSpPr>
        <xdr:cNvPr id="289" name="テキスト ボックス 288">
          <a:extLst>
            <a:ext uri="{FF2B5EF4-FFF2-40B4-BE49-F238E27FC236}">
              <a16:creationId xmlns:a16="http://schemas.microsoft.com/office/drawing/2014/main" id="{00000000-0008-0000-0900-000021010000}"/>
            </a:ext>
          </a:extLst>
        </xdr:cNvPr>
        <xdr:cNvSpPr txBox="1"/>
      </xdr:nvSpPr>
      <xdr:spPr>
        <a:xfrm>
          <a:off x="541782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900-000022010000}"/>
            </a:ext>
          </a:extLst>
        </xdr:cNvPr>
        <xdr:cNvSpPr/>
      </xdr:nvSpPr>
      <xdr:spPr>
        <a:xfrm>
          <a:off x="5956300" y="4826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30</xdr:row>
      <xdr:rowOff>2540</xdr:rowOff>
    </xdr:from>
    <xdr:to>
      <xdr:col>54</xdr:col>
      <xdr:colOff>171450</xdr:colOff>
      <xdr:row>39</xdr:row>
      <xdr:rowOff>102870</xdr:rowOff>
    </xdr:to>
    <xdr:cxnSp macro="">
      <xdr:nvCxnSpPr>
        <xdr:cNvPr id="291" name="直線コネクタ 290">
          <a:extLst>
            <a:ext uri="{FF2B5EF4-FFF2-40B4-BE49-F238E27FC236}">
              <a16:creationId xmlns:a16="http://schemas.microsoft.com/office/drawing/2014/main" id="{00000000-0008-0000-0900-000023010000}"/>
            </a:ext>
          </a:extLst>
        </xdr:cNvPr>
        <xdr:cNvCxnSpPr/>
      </xdr:nvCxnSpPr>
      <xdr:spPr>
        <a:xfrm flipV="1">
          <a:off x="9429750" y="5146040"/>
          <a:ext cx="0" cy="1643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106680</xdr:rowOff>
    </xdr:from>
    <xdr:ext cx="534035" cy="259080"/>
    <xdr:sp macro="" textlink="">
      <xdr:nvSpPr>
        <xdr:cNvPr id="292" name="補助費等最小値テキスト">
          <a:extLst>
            <a:ext uri="{FF2B5EF4-FFF2-40B4-BE49-F238E27FC236}">
              <a16:creationId xmlns:a16="http://schemas.microsoft.com/office/drawing/2014/main" id="{00000000-0008-0000-0900-000024010000}"/>
            </a:ext>
          </a:extLst>
        </xdr:cNvPr>
        <xdr:cNvSpPr txBox="1"/>
      </xdr:nvSpPr>
      <xdr:spPr>
        <a:xfrm>
          <a:off x="9480550" y="6793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25,387</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102870</xdr:rowOff>
    </xdr:from>
    <xdr:to>
      <xdr:col>55</xdr:col>
      <xdr:colOff>88900</xdr:colOff>
      <xdr:row>39</xdr:row>
      <xdr:rowOff>102870</xdr:rowOff>
    </xdr:to>
    <xdr:cxnSp macro="">
      <xdr:nvCxnSpPr>
        <xdr:cNvPr id="293" name="直線コネクタ 292">
          <a:extLst>
            <a:ext uri="{FF2B5EF4-FFF2-40B4-BE49-F238E27FC236}">
              <a16:creationId xmlns:a16="http://schemas.microsoft.com/office/drawing/2014/main" id="{00000000-0008-0000-0900-000025010000}"/>
            </a:ext>
          </a:extLst>
        </xdr:cNvPr>
        <xdr:cNvCxnSpPr/>
      </xdr:nvCxnSpPr>
      <xdr:spPr>
        <a:xfrm>
          <a:off x="9359900" y="67894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120650</xdr:rowOff>
    </xdr:from>
    <xdr:ext cx="598170" cy="258445"/>
    <xdr:sp macro="" textlink="">
      <xdr:nvSpPr>
        <xdr:cNvPr id="294" name="補助費等最大値テキスト">
          <a:extLst>
            <a:ext uri="{FF2B5EF4-FFF2-40B4-BE49-F238E27FC236}">
              <a16:creationId xmlns:a16="http://schemas.microsoft.com/office/drawing/2014/main" id="{00000000-0008-0000-0900-000026010000}"/>
            </a:ext>
          </a:extLst>
        </xdr:cNvPr>
        <xdr:cNvSpPr txBox="1"/>
      </xdr:nvSpPr>
      <xdr:spPr>
        <a:xfrm>
          <a:off x="9480550" y="49212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154,807</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2540</xdr:rowOff>
    </xdr:from>
    <xdr:to>
      <xdr:col>55</xdr:col>
      <xdr:colOff>88900</xdr:colOff>
      <xdr:row>30</xdr:row>
      <xdr:rowOff>2540</xdr:rowOff>
    </xdr:to>
    <xdr:cxnSp macro="">
      <xdr:nvCxnSpPr>
        <xdr:cNvPr id="295" name="直線コネクタ 294">
          <a:extLst>
            <a:ext uri="{FF2B5EF4-FFF2-40B4-BE49-F238E27FC236}">
              <a16:creationId xmlns:a16="http://schemas.microsoft.com/office/drawing/2014/main" id="{00000000-0008-0000-0900-000027010000}"/>
            </a:ext>
          </a:extLst>
        </xdr:cNvPr>
        <xdr:cNvCxnSpPr/>
      </xdr:nvCxnSpPr>
      <xdr:spPr>
        <a:xfrm>
          <a:off x="9359900" y="51460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87630</xdr:rowOff>
    </xdr:from>
    <xdr:to>
      <xdr:col>55</xdr:col>
      <xdr:colOff>0</xdr:colOff>
      <xdr:row>39</xdr:row>
      <xdr:rowOff>9525</xdr:rowOff>
    </xdr:to>
    <xdr:cxnSp macro="">
      <xdr:nvCxnSpPr>
        <xdr:cNvPr id="296" name="直線コネクタ 295">
          <a:extLst>
            <a:ext uri="{FF2B5EF4-FFF2-40B4-BE49-F238E27FC236}">
              <a16:creationId xmlns:a16="http://schemas.microsoft.com/office/drawing/2014/main" id="{00000000-0008-0000-0900-000028010000}"/>
            </a:ext>
          </a:extLst>
        </xdr:cNvPr>
        <xdr:cNvCxnSpPr/>
      </xdr:nvCxnSpPr>
      <xdr:spPr>
        <a:xfrm flipV="1">
          <a:off x="8686800" y="6602730"/>
          <a:ext cx="74295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16510</xdr:rowOff>
    </xdr:from>
    <xdr:ext cx="534035" cy="259080"/>
    <xdr:sp macro="" textlink="">
      <xdr:nvSpPr>
        <xdr:cNvPr id="297" name="補助費等平均値テキスト">
          <a:extLst>
            <a:ext uri="{FF2B5EF4-FFF2-40B4-BE49-F238E27FC236}">
              <a16:creationId xmlns:a16="http://schemas.microsoft.com/office/drawing/2014/main" id="{00000000-0008-0000-0900-000029010000}"/>
            </a:ext>
          </a:extLst>
        </xdr:cNvPr>
        <xdr:cNvSpPr txBox="1"/>
      </xdr:nvSpPr>
      <xdr:spPr>
        <a:xfrm>
          <a:off x="9480550" y="618871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165100</xdr:rowOff>
    </xdr:from>
    <xdr:to>
      <xdr:col>55</xdr:col>
      <xdr:colOff>50800</xdr:colOff>
      <xdr:row>37</xdr:row>
      <xdr:rowOff>95250</xdr:rowOff>
    </xdr:to>
    <xdr:sp macro="" textlink="">
      <xdr:nvSpPr>
        <xdr:cNvPr id="298" name="フローチャート: 判断 297">
          <a:extLst>
            <a:ext uri="{FF2B5EF4-FFF2-40B4-BE49-F238E27FC236}">
              <a16:creationId xmlns:a16="http://schemas.microsoft.com/office/drawing/2014/main" id="{00000000-0008-0000-0900-00002A010000}"/>
            </a:ext>
          </a:extLst>
        </xdr:cNvPr>
        <xdr:cNvSpPr/>
      </xdr:nvSpPr>
      <xdr:spPr>
        <a:xfrm>
          <a:off x="9398000" y="6337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31</xdr:row>
      <xdr:rowOff>113030</xdr:rowOff>
    </xdr:from>
    <xdr:to>
      <xdr:col>50</xdr:col>
      <xdr:colOff>114300</xdr:colOff>
      <xdr:row>39</xdr:row>
      <xdr:rowOff>9525</xdr:rowOff>
    </xdr:to>
    <xdr:cxnSp macro="">
      <xdr:nvCxnSpPr>
        <xdr:cNvPr id="299" name="直線コネクタ 298">
          <a:extLst>
            <a:ext uri="{FF2B5EF4-FFF2-40B4-BE49-F238E27FC236}">
              <a16:creationId xmlns:a16="http://schemas.microsoft.com/office/drawing/2014/main" id="{00000000-0008-0000-0900-00002B010000}"/>
            </a:ext>
          </a:extLst>
        </xdr:cNvPr>
        <xdr:cNvCxnSpPr/>
      </xdr:nvCxnSpPr>
      <xdr:spPr>
        <a:xfrm>
          <a:off x="7886700" y="5427980"/>
          <a:ext cx="800100" cy="1268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59690</xdr:rowOff>
    </xdr:from>
    <xdr:to>
      <xdr:col>50</xdr:col>
      <xdr:colOff>165100</xdr:colOff>
      <xdr:row>37</xdr:row>
      <xdr:rowOff>161290</xdr:rowOff>
    </xdr:to>
    <xdr:sp macro="" textlink="">
      <xdr:nvSpPr>
        <xdr:cNvPr id="300" name="フローチャート: 判断 299">
          <a:extLst>
            <a:ext uri="{FF2B5EF4-FFF2-40B4-BE49-F238E27FC236}">
              <a16:creationId xmlns:a16="http://schemas.microsoft.com/office/drawing/2014/main" id="{00000000-0008-0000-0900-00002C010000}"/>
            </a:ext>
          </a:extLst>
        </xdr:cNvPr>
        <xdr:cNvSpPr/>
      </xdr:nvSpPr>
      <xdr:spPr>
        <a:xfrm>
          <a:off x="86360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6350</xdr:rowOff>
    </xdr:from>
    <xdr:ext cx="534670" cy="258445"/>
    <xdr:sp macro="" textlink="">
      <xdr:nvSpPr>
        <xdr:cNvPr id="301" name="テキスト ボックス 300">
          <a:extLst>
            <a:ext uri="{FF2B5EF4-FFF2-40B4-BE49-F238E27FC236}">
              <a16:creationId xmlns:a16="http://schemas.microsoft.com/office/drawing/2014/main" id="{00000000-0008-0000-0900-00002D010000}"/>
            </a:ext>
          </a:extLst>
        </xdr:cNvPr>
        <xdr:cNvSpPr txBox="1"/>
      </xdr:nvSpPr>
      <xdr:spPr>
        <a:xfrm>
          <a:off x="8438515" y="61785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51,786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31</xdr:row>
      <xdr:rowOff>113030</xdr:rowOff>
    </xdr:from>
    <xdr:to>
      <xdr:col>45</xdr:col>
      <xdr:colOff>171450</xdr:colOff>
      <xdr:row>39</xdr:row>
      <xdr:rowOff>32385</xdr:rowOff>
    </xdr:to>
    <xdr:cxnSp macro="">
      <xdr:nvCxnSpPr>
        <xdr:cNvPr id="302" name="直線コネクタ 301">
          <a:extLst>
            <a:ext uri="{FF2B5EF4-FFF2-40B4-BE49-F238E27FC236}">
              <a16:creationId xmlns:a16="http://schemas.microsoft.com/office/drawing/2014/main" id="{00000000-0008-0000-0900-00002E010000}"/>
            </a:ext>
          </a:extLst>
        </xdr:cNvPr>
        <xdr:cNvCxnSpPr/>
      </xdr:nvCxnSpPr>
      <xdr:spPr>
        <a:xfrm flipV="1">
          <a:off x="7080250" y="5427980"/>
          <a:ext cx="806450" cy="129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126365</xdr:rowOff>
    </xdr:from>
    <xdr:to>
      <xdr:col>46</xdr:col>
      <xdr:colOff>38100</xdr:colOff>
      <xdr:row>30</xdr:row>
      <xdr:rowOff>56515</xdr:rowOff>
    </xdr:to>
    <xdr:sp macro="" textlink="">
      <xdr:nvSpPr>
        <xdr:cNvPr id="303" name="フローチャート: 判断 302">
          <a:extLst>
            <a:ext uri="{FF2B5EF4-FFF2-40B4-BE49-F238E27FC236}">
              <a16:creationId xmlns:a16="http://schemas.microsoft.com/office/drawing/2014/main" id="{00000000-0008-0000-0900-00002F010000}"/>
            </a:ext>
          </a:extLst>
        </xdr:cNvPr>
        <xdr:cNvSpPr/>
      </xdr:nvSpPr>
      <xdr:spPr>
        <a:xfrm>
          <a:off x="7842250" y="50984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28</xdr:row>
      <xdr:rowOff>73025</xdr:rowOff>
    </xdr:from>
    <xdr:ext cx="598170" cy="259080"/>
    <xdr:sp macro="" textlink="">
      <xdr:nvSpPr>
        <xdr:cNvPr id="304" name="テキスト ボックス 303">
          <a:extLst>
            <a:ext uri="{FF2B5EF4-FFF2-40B4-BE49-F238E27FC236}">
              <a16:creationId xmlns:a16="http://schemas.microsoft.com/office/drawing/2014/main" id="{00000000-0008-0000-0900-000030010000}"/>
            </a:ext>
          </a:extLst>
        </xdr:cNvPr>
        <xdr:cNvSpPr txBox="1"/>
      </xdr:nvSpPr>
      <xdr:spPr>
        <a:xfrm>
          <a:off x="7612380" y="48736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154,560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32385</xdr:rowOff>
    </xdr:from>
    <xdr:to>
      <xdr:col>41</xdr:col>
      <xdr:colOff>50800</xdr:colOff>
      <xdr:row>39</xdr:row>
      <xdr:rowOff>65405</xdr:rowOff>
    </xdr:to>
    <xdr:cxnSp macro="">
      <xdr:nvCxnSpPr>
        <xdr:cNvPr id="305" name="直線コネクタ 304">
          <a:extLst>
            <a:ext uri="{FF2B5EF4-FFF2-40B4-BE49-F238E27FC236}">
              <a16:creationId xmlns:a16="http://schemas.microsoft.com/office/drawing/2014/main" id="{00000000-0008-0000-0900-000031010000}"/>
            </a:ext>
          </a:extLst>
        </xdr:cNvPr>
        <xdr:cNvCxnSpPr/>
      </xdr:nvCxnSpPr>
      <xdr:spPr>
        <a:xfrm flipV="1">
          <a:off x="6286500" y="6718935"/>
          <a:ext cx="7937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157480</xdr:rowOff>
    </xdr:from>
    <xdr:to>
      <xdr:col>41</xdr:col>
      <xdr:colOff>101600</xdr:colOff>
      <xdr:row>38</xdr:row>
      <xdr:rowOff>87630</xdr:rowOff>
    </xdr:to>
    <xdr:sp macro="" textlink="">
      <xdr:nvSpPr>
        <xdr:cNvPr id="306" name="フローチャート: 判断 305">
          <a:extLst>
            <a:ext uri="{FF2B5EF4-FFF2-40B4-BE49-F238E27FC236}">
              <a16:creationId xmlns:a16="http://schemas.microsoft.com/office/drawing/2014/main" id="{00000000-0008-0000-0900-000032010000}"/>
            </a:ext>
          </a:extLst>
        </xdr:cNvPr>
        <xdr:cNvSpPr/>
      </xdr:nvSpPr>
      <xdr:spPr>
        <a:xfrm>
          <a:off x="702945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104140</xdr:rowOff>
    </xdr:from>
    <xdr:ext cx="534035" cy="259080"/>
    <xdr:sp macro="" textlink="">
      <xdr:nvSpPr>
        <xdr:cNvPr id="307" name="テキスト ボックス 306">
          <a:extLst>
            <a:ext uri="{FF2B5EF4-FFF2-40B4-BE49-F238E27FC236}">
              <a16:creationId xmlns:a16="http://schemas.microsoft.com/office/drawing/2014/main" id="{00000000-0008-0000-0900-000033010000}"/>
            </a:ext>
          </a:extLst>
        </xdr:cNvPr>
        <xdr:cNvSpPr txBox="1"/>
      </xdr:nvSpPr>
      <xdr:spPr>
        <a:xfrm>
          <a:off x="6851015" y="6276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37465</xdr:rowOff>
    </xdr:from>
    <xdr:to>
      <xdr:col>36</xdr:col>
      <xdr:colOff>165100</xdr:colOff>
      <xdr:row>38</xdr:row>
      <xdr:rowOff>139065</xdr:rowOff>
    </xdr:to>
    <xdr:sp macro="" textlink="">
      <xdr:nvSpPr>
        <xdr:cNvPr id="308" name="フローチャート: 判断 307">
          <a:extLst>
            <a:ext uri="{FF2B5EF4-FFF2-40B4-BE49-F238E27FC236}">
              <a16:creationId xmlns:a16="http://schemas.microsoft.com/office/drawing/2014/main" id="{00000000-0008-0000-0900-000034010000}"/>
            </a:ext>
          </a:extLst>
        </xdr:cNvPr>
        <xdr:cNvSpPr/>
      </xdr:nvSpPr>
      <xdr:spPr>
        <a:xfrm>
          <a:off x="62357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155575</xdr:rowOff>
    </xdr:from>
    <xdr:ext cx="534670" cy="258445"/>
    <xdr:sp macro="" textlink="">
      <xdr:nvSpPr>
        <xdr:cNvPr id="309" name="テキスト ボックス 308">
          <a:extLst>
            <a:ext uri="{FF2B5EF4-FFF2-40B4-BE49-F238E27FC236}">
              <a16:creationId xmlns:a16="http://schemas.microsoft.com/office/drawing/2014/main" id="{00000000-0008-0000-0900-000035010000}"/>
            </a:ext>
          </a:extLst>
        </xdr:cNvPr>
        <xdr:cNvSpPr txBox="1"/>
      </xdr:nvSpPr>
      <xdr:spPr>
        <a:xfrm>
          <a:off x="6038215" y="63277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40,035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900-000036010000}"/>
            </a:ext>
          </a:extLst>
        </xdr:cNvPr>
        <xdr:cNvSpPr txBox="1"/>
      </xdr:nvSpPr>
      <xdr:spPr>
        <a:xfrm>
          <a:off x="92583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900-000037010000}"/>
            </a:ext>
          </a:extLst>
        </xdr:cNvPr>
        <xdr:cNvSpPr txBox="1"/>
      </xdr:nvSpPr>
      <xdr:spPr>
        <a:xfrm>
          <a:off x="8515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900-000038010000}"/>
            </a:ext>
          </a:extLst>
        </xdr:cNvPr>
        <xdr:cNvSpPr txBox="1"/>
      </xdr:nvSpPr>
      <xdr:spPr>
        <a:xfrm>
          <a:off x="7715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13" name="テキスト ボックス 312">
          <a:extLst>
            <a:ext uri="{FF2B5EF4-FFF2-40B4-BE49-F238E27FC236}">
              <a16:creationId xmlns:a16="http://schemas.microsoft.com/office/drawing/2014/main" id="{00000000-0008-0000-0900-000039010000}"/>
            </a:ext>
          </a:extLst>
        </xdr:cNvPr>
        <xdr:cNvSpPr txBox="1"/>
      </xdr:nvSpPr>
      <xdr:spPr>
        <a:xfrm>
          <a:off x="690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4" name="テキスト ボックス 313">
          <a:extLst>
            <a:ext uri="{FF2B5EF4-FFF2-40B4-BE49-F238E27FC236}">
              <a16:creationId xmlns:a16="http://schemas.microsoft.com/office/drawing/2014/main" id="{00000000-0008-0000-0900-00003A010000}"/>
            </a:ext>
          </a:extLst>
        </xdr:cNvPr>
        <xdr:cNvSpPr txBox="1"/>
      </xdr:nvSpPr>
      <xdr:spPr>
        <a:xfrm>
          <a:off x="6115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36830</xdr:rowOff>
    </xdr:from>
    <xdr:to>
      <xdr:col>55</xdr:col>
      <xdr:colOff>50800</xdr:colOff>
      <xdr:row>38</xdr:row>
      <xdr:rowOff>138430</xdr:rowOff>
    </xdr:to>
    <xdr:sp macro="" textlink="">
      <xdr:nvSpPr>
        <xdr:cNvPr id="315" name="楕円 314">
          <a:extLst>
            <a:ext uri="{FF2B5EF4-FFF2-40B4-BE49-F238E27FC236}">
              <a16:creationId xmlns:a16="http://schemas.microsoft.com/office/drawing/2014/main" id="{00000000-0008-0000-0900-00003B010000}"/>
            </a:ext>
          </a:extLst>
        </xdr:cNvPr>
        <xdr:cNvSpPr/>
      </xdr:nvSpPr>
      <xdr:spPr>
        <a:xfrm>
          <a:off x="9398000" y="65519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15240</xdr:rowOff>
    </xdr:from>
    <xdr:ext cx="534035" cy="259080"/>
    <xdr:sp macro="" textlink="">
      <xdr:nvSpPr>
        <xdr:cNvPr id="316" name="補助費等該当値テキスト">
          <a:extLst>
            <a:ext uri="{FF2B5EF4-FFF2-40B4-BE49-F238E27FC236}">
              <a16:creationId xmlns:a16="http://schemas.microsoft.com/office/drawing/2014/main" id="{00000000-0008-0000-0900-00003C010000}"/>
            </a:ext>
          </a:extLst>
        </xdr:cNvPr>
        <xdr:cNvSpPr txBox="1"/>
      </xdr:nvSpPr>
      <xdr:spPr>
        <a:xfrm>
          <a:off x="9480550" y="6530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130175</xdr:rowOff>
    </xdr:from>
    <xdr:to>
      <xdr:col>50</xdr:col>
      <xdr:colOff>165100</xdr:colOff>
      <xdr:row>39</xdr:row>
      <xdr:rowOff>60325</xdr:rowOff>
    </xdr:to>
    <xdr:sp macro="" textlink="">
      <xdr:nvSpPr>
        <xdr:cNvPr id="317" name="楕円 316">
          <a:extLst>
            <a:ext uri="{FF2B5EF4-FFF2-40B4-BE49-F238E27FC236}">
              <a16:creationId xmlns:a16="http://schemas.microsoft.com/office/drawing/2014/main" id="{00000000-0008-0000-0900-00003D010000}"/>
            </a:ext>
          </a:extLst>
        </xdr:cNvPr>
        <xdr:cNvSpPr/>
      </xdr:nvSpPr>
      <xdr:spPr>
        <a:xfrm>
          <a:off x="86360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39</xdr:row>
      <xdr:rowOff>52070</xdr:rowOff>
    </xdr:from>
    <xdr:ext cx="534670" cy="258445"/>
    <xdr:sp macro="" textlink="">
      <xdr:nvSpPr>
        <xdr:cNvPr id="318" name="テキスト ボックス 317">
          <a:extLst>
            <a:ext uri="{FF2B5EF4-FFF2-40B4-BE49-F238E27FC236}">
              <a16:creationId xmlns:a16="http://schemas.microsoft.com/office/drawing/2014/main" id="{00000000-0008-0000-0900-00003E010000}"/>
            </a:ext>
          </a:extLst>
        </xdr:cNvPr>
        <xdr:cNvSpPr txBox="1"/>
      </xdr:nvSpPr>
      <xdr:spPr>
        <a:xfrm>
          <a:off x="8438515" y="67386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31</xdr:row>
      <xdr:rowOff>62230</xdr:rowOff>
    </xdr:from>
    <xdr:to>
      <xdr:col>46</xdr:col>
      <xdr:colOff>38100</xdr:colOff>
      <xdr:row>31</xdr:row>
      <xdr:rowOff>163830</xdr:rowOff>
    </xdr:to>
    <xdr:sp macro="" textlink="">
      <xdr:nvSpPr>
        <xdr:cNvPr id="319" name="楕円 318">
          <a:extLst>
            <a:ext uri="{FF2B5EF4-FFF2-40B4-BE49-F238E27FC236}">
              <a16:creationId xmlns:a16="http://schemas.microsoft.com/office/drawing/2014/main" id="{00000000-0008-0000-0900-00003F010000}"/>
            </a:ext>
          </a:extLst>
        </xdr:cNvPr>
        <xdr:cNvSpPr/>
      </xdr:nvSpPr>
      <xdr:spPr>
        <a:xfrm>
          <a:off x="7842250" y="53771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31</xdr:row>
      <xdr:rowOff>154940</xdr:rowOff>
    </xdr:from>
    <xdr:ext cx="598170" cy="258445"/>
    <xdr:sp macro="" textlink="">
      <xdr:nvSpPr>
        <xdr:cNvPr id="320" name="テキスト ボックス 319">
          <a:extLst>
            <a:ext uri="{FF2B5EF4-FFF2-40B4-BE49-F238E27FC236}">
              <a16:creationId xmlns:a16="http://schemas.microsoft.com/office/drawing/2014/main" id="{00000000-0008-0000-0900-000040010000}"/>
            </a:ext>
          </a:extLst>
        </xdr:cNvPr>
        <xdr:cNvSpPr txBox="1"/>
      </xdr:nvSpPr>
      <xdr:spPr>
        <a:xfrm>
          <a:off x="7612380" y="54698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132,586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153035</xdr:rowOff>
    </xdr:from>
    <xdr:to>
      <xdr:col>41</xdr:col>
      <xdr:colOff>101600</xdr:colOff>
      <xdr:row>39</xdr:row>
      <xdr:rowOff>83185</xdr:rowOff>
    </xdr:to>
    <xdr:sp macro="" textlink="">
      <xdr:nvSpPr>
        <xdr:cNvPr id="321" name="楕円 320">
          <a:extLst>
            <a:ext uri="{FF2B5EF4-FFF2-40B4-BE49-F238E27FC236}">
              <a16:creationId xmlns:a16="http://schemas.microsoft.com/office/drawing/2014/main" id="{00000000-0008-0000-0900-000041010000}"/>
            </a:ext>
          </a:extLst>
        </xdr:cNvPr>
        <xdr:cNvSpPr/>
      </xdr:nvSpPr>
      <xdr:spPr>
        <a:xfrm>
          <a:off x="702945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39</xdr:row>
      <xdr:rowOff>74930</xdr:rowOff>
    </xdr:from>
    <xdr:ext cx="534035" cy="258445"/>
    <xdr:sp macro="" textlink="">
      <xdr:nvSpPr>
        <xdr:cNvPr id="322" name="テキスト ボックス 321">
          <a:extLst>
            <a:ext uri="{FF2B5EF4-FFF2-40B4-BE49-F238E27FC236}">
              <a16:creationId xmlns:a16="http://schemas.microsoft.com/office/drawing/2014/main" id="{00000000-0008-0000-0900-000042010000}"/>
            </a:ext>
          </a:extLst>
        </xdr:cNvPr>
        <xdr:cNvSpPr txBox="1"/>
      </xdr:nvSpPr>
      <xdr:spPr>
        <a:xfrm>
          <a:off x="6851015" y="6761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30,956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14605</xdr:rowOff>
    </xdr:from>
    <xdr:to>
      <xdr:col>36</xdr:col>
      <xdr:colOff>165100</xdr:colOff>
      <xdr:row>39</xdr:row>
      <xdr:rowOff>116205</xdr:rowOff>
    </xdr:to>
    <xdr:sp macro="" textlink="">
      <xdr:nvSpPr>
        <xdr:cNvPr id="323" name="楕円 322">
          <a:extLst>
            <a:ext uri="{FF2B5EF4-FFF2-40B4-BE49-F238E27FC236}">
              <a16:creationId xmlns:a16="http://schemas.microsoft.com/office/drawing/2014/main" id="{00000000-0008-0000-0900-000043010000}"/>
            </a:ext>
          </a:extLst>
        </xdr:cNvPr>
        <xdr:cNvSpPr/>
      </xdr:nvSpPr>
      <xdr:spPr>
        <a:xfrm>
          <a:off x="6235700" y="670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107315</xdr:rowOff>
    </xdr:from>
    <xdr:ext cx="534670" cy="259080"/>
    <xdr:sp macro="" textlink="">
      <xdr:nvSpPr>
        <xdr:cNvPr id="324" name="テキスト ボックス 323">
          <a:extLst>
            <a:ext uri="{FF2B5EF4-FFF2-40B4-BE49-F238E27FC236}">
              <a16:creationId xmlns:a16="http://schemas.microsoft.com/office/drawing/2014/main" id="{00000000-0008-0000-0900-000044010000}"/>
            </a:ext>
          </a:extLst>
        </xdr:cNvPr>
        <xdr:cNvSpPr txBox="1"/>
      </xdr:nvSpPr>
      <xdr:spPr>
        <a:xfrm>
          <a:off x="6038215" y="6793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900-000045010000}"/>
            </a:ext>
          </a:extLst>
        </xdr:cNvPr>
        <xdr:cNvSpPr/>
      </xdr:nvSpPr>
      <xdr:spPr>
        <a:xfrm>
          <a:off x="5956300" y="7429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900-000046010000}"/>
            </a:ext>
          </a:extLst>
        </xdr:cNvPr>
        <xdr:cNvSpPr/>
      </xdr:nvSpPr>
      <xdr:spPr>
        <a:xfrm>
          <a:off x="60642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900-000047010000}"/>
            </a:ext>
          </a:extLst>
        </xdr:cNvPr>
        <xdr:cNvSpPr/>
      </xdr:nvSpPr>
      <xdr:spPr>
        <a:xfrm>
          <a:off x="60642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900-000048010000}"/>
            </a:ext>
          </a:extLst>
        </xdr:cNvPr>
        <xdr:cNvSpPr/>
      </xdr:nvSpPr>
      <xdr:spPr>
        <a:xfrm>
          <a:off x="69850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900-000049010000}"/>
            </a:ext>
          </a:extLst>
        </xdr:cNvPr>
        <xdr:cNvSpPr/>
      </xdr:nvSpPr>
      <xdr:spPr>
        <a:xfrm>
          <a:off x="69850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900-00004A010000}"/>
            </a:ext>
          </a:extLst>
        </xdr:cNvPr>
        <xdr:cNvSpPr/>
      </xdr:nvSpPr>
      <xdr:spPr>
        <a:xfrm>
          <a:off x="8013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900-00004B010000}"/>
            </a:ext>
          </a:extLst>
        </xdr:cNvPr>
        <xdr:cNvSpPr/>
      </xdr:nvSpPr>
      <xdr:spPr>
        <a:xfrm>
          <a:off x="8013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900-00004C010000}"/>
            </a:ext>
          </a:extLst>
        </xdr:cNvPr>
        <xdr:cNvSpPr/>
      </xdr:nvSpPr>
      <xdr:spPr>
        <a:xfrm>
          <a:off x="5956300" y="8255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3" name="テキスト ボックス 332">
          <a:extLst>
            <a:ext uri="{FF2B5EF4-FFF2-40B4-BE49-F238E27FC236}">
              <a16:creationId xmlns:a16="http://schemas.microsoft.com/office/drawing/2014/main" id="{00000000-0008-0000-0900-00004D010000}"/>
            </a:ext>
          </a:extLst>
        </xdr:cNvPr>
        <xdr:cNvSpPr txBox="1"/>
      </xdr:nvSpPr>
      <xdr:spPr>
        <a:xfrm>
          <a:off x="59182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900-00004E010000}"/>
            </a:ext>
          </a:extLst>
        </xdr:cNvPr>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900-00004F010000}"/>
            </a:ext>
          </a:extLst>
        </xdr:cNvPr>
        <xdr:cNvCxnSpPr/>
      </xdr:nvCxnSpPr>
      <xdr:spPr>
        <a:xfrm>
          <a:off x="5956300" y="1016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36" name="テキスト ボックス 335">
          <a:extLst>
            <a:ext uri="{FF2B5EF4-FFF2-40B4-BE49-F238E27FC236}">
              <a16:creationId xmlns:a16="http://schemas.microsoft.com/office/drawing/2014/main" id="{00000000-0008-0000-0900-000050010000}"/>
            </a:ext>
          </a:extLst>
        </xdr:cNvPr>
        <xdr:cNvSpPr txBox="1"/>
      </xdr:nvSpPr>
      <xdr:spPr>
        <a:xfrm>
          <a:off x="572643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900-000051010000}"/>
            </a:ext>
          </a:extLst>
        </xdr:cNvPr>
        <xdr:cNvCxnSpPr/>
      </xdr:nvCxnSpPr>
      <xdr:spPr>
        <a:xfrm>
          <a:off x="5956300" y="977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0860" cy="259080"/>
    <xdr:sp macro="" textlink="">
      <xdr:nvSpPr>
        <xdr:cNvPr id="338" name="テキスト ボックス 337">
          <a:extLst>
            <a:ext uri="{FF2B5EF4-FFF2-40B4-BE49-F238E27FC236}">
              <a16:creationId xmlns:a16="http://schemas.microsoft.com/office/drawing/2014/main" id="{00000000-0008-0000-0900-000052010000}"/>
            </a:ext>
          </a:extLst>
        </xdr:cNvPr>
        <xdr:cNvSpPr txBox="1"/>
      </xdr:nvSpPr>
      <xdr:spPr>
        <a:xfrm>
          <a:off x="5481955"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900-000053010000}"/>
            </a:ext>
          </a:extLst>
        </xdr:cNvPr>
        <xdr:cNvCxnSpPr/>
      </xdr:nvCxnSpPr>
      <xdr:spPr>
        <a:xfrm>
          <a:off x="5956300" y="939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5630" cy="258445"/>
    <xdr:sp macro="" textlink="">
      <xdr:nvSpPr>
        <xdr:cNvPr id="340" name="テキスト ボックス 339">
          <a:extLst>
            <a:ext uri="{FF2B5EF4-FFF2-40B4-BE49-F238E27FC236}">
              <a16:creationId xmlns:a16="http://schemas.microsoft.com/office/drawing/2014/main" id="{00000000-0008-0000-0900-000054010000}"/>
            </a:ext>
          </a:extLst>
        </xdr:cNvPr>
        <xdr:cNvSpPr txBox="1"/>
      </xdr:nvSpPr>
      <xdr:spPr>
        <a:xfrm>
          <a:off x="5417820" y="9255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900-000055010000}"/>
            </a:ext>
          </a:extLst>
        </xdr:cNvPr>
        <xdr:cNvCxnSpPr/>
      </xdr:nvCxnSpPr>
      <xdr:spPr>
        <a:xfrm>
          <a:off x="5956300" y="901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5630" cy="259080"/>
    <xdr:sp macro="" textlink="">
      <xdr:nvSpPr>
        <xdr:cNvPr id="342" name="テキスト ボックス 341">
          <a:extLst>
            <a:ext uri="{FF2B5EF4-FFF2-40B4-BE49-F238E27FC236}">
              <a16:creationId xmlns:a16="http://schemas.microsoft.com/office/drawing/2014/main" id="{00000000-0008-0000-0900-000056010000}"/>
            </a:ext>
          </a:extLst>
        </xdr:cNvPr>
        <xdr:cNvSpPr txBox="1"/>
      </xdr:nvSpPr>
      <xdr:spPr>
        <a:xfrm>
          <a:off x="541782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900-000057010000}"/>
            </a:ext>
          </a:extLst>
        </xdr:cNvPr>
        <xdr:cNvCxnSpPr/>
      </xdr:nvCxnSpPr>
      <xdr:spPr>
        <a:xfrm>
          <a:off x="5956300" y="863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5630" cy="259080"/>
    <xdr:sp macro="" textlink="">
      <xdr:nvSpPr>
        <xdr:cNvPr id="344" name="テキスト ボックス 343">
          <a:extLst>
            <a:ext uri="{FF2B5EF4-FFF2-40B4-BE49-F238E27FC236}">
              <a16:creationId xmlns:a16="http://schemas.microsoft.com/office/drawing/2014/main" id="{00000000-0008-0000-0900-000058010000}"/>
            </a:ext>
          </a:extLst>
        </xdr:cNvPr>
        <xdr:cNvSpPr txBox="1"/>
      </xdr:nvSpPr>
      <xdr:spPr>
        <a:xfrm>
          <a:off x="541782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900-000059010000}"/>
            </a:ext>
          </a:extLst>
        </xdr:cNvPr>
        <xdr:cNvCxnSpPr/>
      </xdr:nvCxnSpPr>
      <xdr:spPr>
        <a:xfrm>
          <a:off x="5956300" y="825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5630" cy="258445"/>
    <xdr:sp macro="" textlink="">
      <xdr:nvSpPr>
        <xdr:cNvPr id="346" name="テキスト ボックス 345">
          <a:extLst>
            <a:ext uri="{FF2B5EF4-FFF2-40B4-BE49-F238E27FC236}">
              <a16:creationId xmlns:a16="http://schemas.microsoft.com/office/drawing/2014/main" id="{00000000-0008-0000-0900-00005A010000}"/>
            </a:ext>
          </a:extLst>
        </xdr:cNvPr>
        <xdr:cNvSpPr txBox="1"/>
      </xdr:nvSpPr>
      <xdr:spPr>
        <a:xfrm>
          <a:off x="541782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900-00005B010000}"/>
            </a:ext>
          </a:extLst>
        </xdr:cNvPr>
        <xdr:cNvSpPr/>
      </xdr:nvSpPr>
      <xdr:spPr>
        <a:xfrm>
          <a:off x="5956300" y="8255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51</xdr:row>
      <xdr:rowOff>137160</xdr:rowOff>
    </xdr:from>
    <xdr:to>
      <xdr:col>54</xdr:col>
      <xdr:colOff>171450</xdr:colOff>
      <xdr:row>59</xdr:row>
      <xdr:rowOff>15240</xdr:rowOff>
    </xdr:to>
    <xdr:cxnSp macro="">
      <xdr:nvCxnSpPr>
        <xdr:cNvPr id="348" name="直線コネクタ 347">
          <a:extLst>
            <a:ext uri="{FF2B5EF4-FFF2-40B4-BE49-F238E27FC236}">
              <a16:creationId xmlns:a16="http://schemas.microsoft.com/office/drawing/2014/main" id="{00000000-0008-0000-0900-00005C010000}"/>
            </a:ext>
          </a:extLst>
        </xdr:cNvPr>
        <xdr:cNvCxnSpPr/>
      </xdr:nvCxnSpPr>
      <xdr:spPr>
        <a:xfrm flipV="1">
          <a:off x="9429750" y="8881110"/>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19050</xdr:rowOff>
    </xdr:from>
    <xdr:ext cx="469265" cy="258445"/>
    <xdr:sp macro="" textlink="">
      <xdr:nvSpPr>
        <xdr:cNvPr id="349" name="普通建設事業費最小値テキスト">
          <a:extLst>
            <a:ext uri="{FF2B5EF4-FFF2-40B4-BE49-F238E27FC236}">
              <a16:creationId xmlns:a16="http://schemas.microsoft.com/office/drawing/2014/main" id="{00000000-0008-0000-0900-00005D010000}"/>
            </a:ext>
          </a:extLst>
        </xdr:cNvPr>
        <xdr:cNvSpPr txBox="1"/>
      </xdr:nvSpPr>
      <xdr:spPr>
        <a:xfrm>
          <a:off x="9480550" y="101346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15240</xdr:rowOff>
    </xdr:from>
    <xdr:to>
      <xdr:col>55</xdr:col>
      <xdr:colOff>88900</xdr:colOff>
      <xdr:row>59</xdr:row>
      <xdr:rowOff>15240</xdr:rowOff>
    </xdr:to>
    <xdr:cxnSp macro="">
      <xdr:nvCxnSpPr>
        <xdr:cNvPr id="350" name="直線コネクタ 349">
          <a:extLst>
            <a:ext uri="{FF2B5EF4-FFF2-40B4-BE49-F238E27FC236}">
              <a16:creationId xmlns:a16="http://schemas.microsoft.com/office/drawing/2014/main" id="{00000000-0008-0000-0900-00005E010000}"/>
            </a:ext>
          </a:extLst>
        </xdr:cNvPr>
        <xdr:cNvCxnSpPr/>
      </xdr:nvCxnSpPr>
      <xdr:spPr>
        <a:xfrm>
          <a:off x="9359900" y="101307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83820</xdr:rowOff>
    </xdr:from>
    <xdr:ext cx="598170" cy="259080"/>
    <xdr:sp macro="" textlink="">
      <xdr:nvSpPr>
        <xdr:cNvPr id="351" name="普通建設事業費最大値テキスト">
          <a:extLst>
            <a:ext uri="{FF2B5EF4-FFF2-40B4-BE49-F238E27FC236}">
              <a16:creationId xmlns:a16="http://schemas.microsoft.com/office/drawing/2014/main" id="{00000000-0008-0000-0900-00005F010000}"/>
            </a:ext>
          </a:extLst>
        </xdr:cNvPr>
        <xdr:cNvSpPr txBox="1"/>
      </xdr:nvSpPr>
      <xdr:spPr>
        <a:xfrm>
          <a:off x="9480550" y="86563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167,822</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137160</xdr:rowOff>
    </xdr:from>
    <xdr:to>
      <xdr:col>55</xdr:col>
      <xdr:colOff>88900</xdr:colOff>
      <xdr:row>51</xdr:row>
      <xdr:rowOff>137160</xdr:rowOff>
    </xdr:to>
    <xdr:cxnSp macro="">
      <xdr:nvCxnSpPr>
        <xdr:cNvPr id="352" name="直線コネクタ 351">
          <a:extLst>
            <a:ext uri="{FF2B5EF4-FFF2-40B4-BE49-F238E27FC236}">
              <a16:creationId xmlns:a16="http://schemas.microsoft.com/office/drawing/2014/main" id="{00000000-0008-0000-0900-000060010000}"/>
            </a:ext>
          </a:extLst>
        </xdr:cNvPr>
        <xdr:cNvCxnSpPr/>
      </xdr:nvCxnSpPr>
      <xdr:spPr>
        <a:xfrm>
          <a:off x="9359900" y="88811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90170</xdr:rowOff>
    </xdr:from>
    <xdr:to>
      <xdr:col>55</xdr:col>
      <xdr:colOff>0</xdr:colOff>
      <xdr:row>57</xdr:row>
      <xdr:rowOff>137160</xdr:rowOff>
    </xdr:to>
    <xdr:cxnSp macro="">
      <xdr:nvCxnSpPr>
        <xdr:cNvPr id="353" name="直線コネクタ 352">
          <a:extLst>
            <a:ext uri="{FF2B5EF4-FFF2-40B4-BE49-F238E27FC236}">
              <a16:creationId xmlns:a16="http://schemas.microsoft.com/office/drawing/2014/main" id="{00000000-0008-0000-0900-000061010000}"/>
            </a:ext>
          </a:extLst>
        </xdr:cNvPr>
        <xdr:cNvCxnSpPr/>
      </xdr:nvCxnSpPr>
      <xdr:spPr>
        <a:xfrm>
          <a:off x="8686800" y="9862820"/>
          <a:ext cx="7429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20320</xdr:rowOff>
    </xdr:from>
    <xdr:ext cx="534035" cy="258445"/>
    <xdr:sp macro="" textlink="">
      <xdr:nvSpPr>
        <xdr:cNvPr id="354" name="普通建設事業費平均値テキスト">
          <a:extLst>
            <a:ext uri="{FF2B5EF4-FFF2-40B4-BE49-F238E27FC236}">
              <a16:creationId xmlns:a16="http://schemas.microsoft.com/office/drawing/2014/main" id="{00000000-0008-0000-0900-000062010000}"/>
            </a:ext>
          </a:extLst>
        </xdr:cNvPr>
        <xdr:cNvSpPr txBox="1"/>
      </xdr:nvSpPr>
      <xdr:spPr>
        <a:xfrm>
          <a:off x="9480550" y="962152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44,475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168910</xdr:rowOff>
    </xdr:from>
    <xdr:to>
      <xdr:col>55</xdr:col>
      <xdr:colOff>50800</xdr:colOff>
      <xdr:row>57</xdr:row>
      <xdr:rowOff>99060</xdr:rowOff>
    </xdr:to>
    <xdr:sp macro="" textlink="">
      <xdr:nvSpPr>
        <xdr:cNvPr id="355" name="フローチャート: 判断 354">
          <a:extLst>
            <a:ext uri="{FF2B5EF4-FFF2-40B4-BE49-F238E27FC236}">
              <a16:creationId xmlns:a16="http://schemas.microsoft.com/office/drawing/2014/main" id="{00000000-0008-0000-0900-000063010000}"/>
            </a:ext>
          </a:extLst>
        </xdr:cNvPr>
        <xdr:cNvSpPr/>
      </xdr:nvSpPr>
      <xdr:spPr>
        <a:xfrm>
          <a:off x="9398000" y="97701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57</xdr:row>
      <xdr:rowOff>90170</xdr:rowOff>
    </xdr:from>
    <xdr:to>
      <xdr:col>50</xdr:col>
      <xdr:colOff>114300</xdr:colOff>
      <xdr:row>58</xdr:row>
      <xdr:rowOff>20320</xdr:rowOff>
    </xdr:to>
    <xdr:cxnSp macro="">
      <xdr:nvCxnSpPr>
        <xdr:cNvPr id="356" name="直線コネクタ 355">
          <a:extLst>
            <a:ext uri="{FF2B5EF4-FFF2-40B4-BE49-F238E27FC236}">
              <a16:creationId xmlns:a16="http://schemas.microsoft.com/office/drawing/2014/main" id="{00000000-0008-0000-0900-000064010000}"/>
            </a:ext>
          </a:extLst>
        </xdr:cNvPr>
        <xdr:cNvCxnSpPr/>
      </xdr:nvCxnSpPr>
      <xdr:spPr>
        <a:xfrm flipV="1">
          <a:off x="7886700" y="9862820"/>
          <a:ext cx="8001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158115</xdr:rowOff>
    </xdr:from>
    <xdr:to>
      <xdr:col>50</xdr:col>
      <xdr:colOff>165100</xdr:colOff>
      <xdr:row>57</xdr:row>
      <xdr:rowOff>88265</xdr:rowOff>
    </xdr:to>
    <xdr:sp macro="" textlink="">
      <xdr:nvSpPr>
        <xdr:cNvPr id="357" name="フローチャート: 判断 356">
          <a:extLst>
            <a:ext uri="{FF2B5EF4-FFF2-40B4-BE49-F238E27FC236}">
              <a16:creationId xmlns:a16="http://schemas.microsoft.com/office/drawing/2014/main" id="{00000000-0008-0000-0900-000065010000}"/>
            </a:ext>
          </a:extLst>
        </xdr:cNvPr>
        <xdr:cNvSpPr/>
      </xdr:nvSpPr>
      <xdr:spPr>
        <a:xfrm>
          <a:off x="8636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104775</xdr:rowOff>
    </xdr:from>
    <xdr:ext cx="534670" cy="259080"/>
    <xdr:sp macro="" textlink="">
      <xdr:nvSpPr>
        <xdr:cNvPr id="358" name="テキスト ボックス 357">
          <a:extLst>
            <a:ext uri="{FF2B5EF4-FFF2-40B4-BE49-F238E27FC236}">
              <a16:creationId xmlns:a16="http://schemas.microsoft.com/office/drawing/2014/main" id="{00000000-0008-0000-0900-000066010000}"/>
            </a:ext>
          </a:extLst>
        </xdr:cNvPr>
        <xdr:cNvSpPr txBox="1"/>
      </xdr:nvSpPr>
      <xdr:spPr>
        <a:xfrm>
          <a:off x="8438515" y="9534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45,945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97790</xdr:rowOff>
    </xdr:from>
    <xdr:to>
      <xdr:col>45</xdr:col>
      <xdr:colOff>171450</xdr:colOff>
      <xdr:row>58</xdr:row>
      <xdr:rowOff>20320</xdr:rowOff>
    </xdr:to>
    <xdr:cxnSp macro="">
      <xdr:nvCxnSpPr>
        <xdr:cNvPr id="359" name="直線コネクタ 358">
          <a:extLst>
            <a:ext uri="{FF2B5EF4-FFF2-40B4-BE49-F238E27FC236}">
              <a16:creationId xmlns:a16="http://schemas.microsoft.com/office/drawing/2014/main" id="{00000000-0008-0000-0900-000067010000}"/>
            </a:ext>
          </a:extLst>
        </xdr:cNvPr>
        <xdr:cNvCxnSpPr/>
      </xdr:nvCxnSpPr>
      <xdr:spPr>
        <a:xfrm>
          <a:off x="7080250" y="9527540"/>
          <a:ext cx="806450" cy="436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161290</xdr:rowOff>
    </xdr:from>
    <xdr:to>
      <xdr:col>46</xdr:col>
      <xdr:colOff>38100</xdr:colOff>
      <xdr:row>57</xdr:row>
      <xdr:rowOff>91440</xdr:rowOff>
    </xdr:to>
    <xdr:sp macro="" textlink="">
      <xdr:nvSpPr>
        <xdr:cNvPr id="360" name="フローチャート: 判断 359">
          <a:extLst>
            <a:ext uri="{FF2B5EF4-FFF2-40B4-BE49-F238E27FC236}">
              <a16:creationId xmlns:a16="http://schemas.microsoft.com/office/drawing/2014/main" id="{00000000-0008-0000-0900-000068010000}"/>
            </a:ext>
          </a:extLst>
        </xdr:cNvPr>
        <xdr:cNvSpPr/>
      </xdr:nvSpPr>
      <xdr:spPr>
        <a:xfrm>
          <a:off x="7842250" y="97624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107950</xdr:rowOff>
    </xdr:from>
    <xdr:ext cx="534035" cy="259080"/>
    <xdr:sp macro="" textlink="">
      <xdr:nvSpPr>
        <xdr:cNvPr id="361" name="テキスト ボックス 360">
          <a:extLst>
            <a:ext uri="{FF2B5EF4-FFF2-40B4-BE49-F238E27FC236}">
              <a16:creationId xmlns:a16="http://schemas.microsoft.com/office/drawing/2014/main" id="{00000000-0008-0000-0900-000069010000}"/>
            </a:ext>
          </a:extLst>
        </xdr:cNvPr>
        <xdr:cNvSpPr txBox="1"/>
      </xdr:nvSpPr>
      <xdr:spPr>
        <a:xfrm>
          <a:off x="7644765" y="9537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97790</xdr:rowOff>
    </xdr:from>
    <xdr:to>
      <xdr:col>41</xdr:col>
      <xdr:colOff>50800</xdr:colOff>
      <xdr:row>57</xdr:row>
      <xdr:rowOff>109220</xdr:rowOff>
    </xdr:to>
    <xdr:cxnSp macro="">
      <xdr:nvCxnSpPr>
        <xdr:cNvPr id="362" name="直線コネクタ 361">
          <a:extLst>
            <a:ext uri="{FF2B5EF4-FFF2-40B4-BE49-F238E27FC236}">
              <a16:creationId xmlns:a16="http://schemas.microsoft.com/office/drawing/2014/main" id="{00000000-0008-0000-0900-00006A010000}"/>
            </a:ext>
          </a:extLst>
        </xdr:cNvPr>
        <xdr:cNvCxnSpPr/>
      </xdr:nvCxnSpPr>
      <xdr:spPr>
        <a:xfrm flipV="1">
          <a:off x="6286500" y="9527540"/>
          <a:ext cx="793750" cy="354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160655</xdr:rowOff>
    </xdr:from>
    <xdr:to>
      <xdr:col>41</xdr:col>
      <xdr:colOff>101600</xdr:colOff>
      <xdr:row>57</xdr:row>
      <xdr:rowOff>90805</xdr:rowOff>
    </xdr:to>
    <xdr:sp macro="" textlink="">
      <xdr:nvSpPr>
        <xdr:cNvPr id="363" name="フローチャート: 判断 362">
          <a:extLst>
            <a:ext uri="{FF2B5EF4-FFF2-40B4-BE49-F238E27FC236}">
              <a16:creationId xmlns:a16="http://schemas.microsoft.com/office/drawing/2014/main" id="{00000000-0008-0000-0900-00006B010000}"/>
            </a:ext>
          </a:extLst>
        </xdr:cNvPr>
        <xdr:cNvSpPr/>
      </xdr:nvSpPr>
      <xdr:spPr>
        <a:xfrm>
          <a:off x="7029450" y="976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81915</xdr:rowOff>
    </xdr:from>
    <xdr:ext cx="534035" cy="259080"/>
    <xdr:sp macro="" textlink="">
      <xdr:nvSpPr>
        <xdr:cNvPr id="364" name="テキスト ボックス 363">
          <a:extLst>
            <a:ext uri="{FF2B5EF4-FFF2-40B4-BE49-F238E27FC236}">
              <a16:creationId xmlns:a16="http://schemas.microsoft.com/office/drawing/2014/main" id="{00000000-0008-0000-0900-00006C010000}"/>
            </a:ext>
          </a:extLst>
        </xdr:cNvPr>
        <xdr:cNvSpPr txBox="1"/>
      </xdr:nvSpPr>
      <xdr:spPr>
        <a:xfrm>
          <a:off x="6851015" y="9854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17780</xdr:rowOff>
    </xdr:from>
    <xdr:to>
      <xdr:col>36</xdr:col>
      <xdr:colOff>165100</xdr:colOff>
      <xdr:row>57</xdr:row>
      <xdr:rowOff>118745</xdr:rowOff>
    </xdr:to>
    <xdr:sp macro="" textlink="">
      <xdr:nvSpPr>
        <xdr:cNvPr id="365" name="フローチャート: 判断 364">
          <a:extLst>
            <a:ext uri="{FF2B5EF4-FFF2-40B4-BE49-F238E27FC236}">
              <a16:creationId xmlns:a16="http://schemas.microsoft.com/office/drawing/2014/main" id="{00000000-0008-0000-0900-00006D010000}"/>
            </a:ext>
          </a:extLst>
        </xdr:cNvPr>
        <xdr:cNvSpPr/>
      </xdr:nvSpPr>
      <xdr:spPr>
        <a:xfrm>
          <a:off x="6235700" y="9790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135255</xdr:rowOff>
    </xdr:from>
    <xdr:ext cx="534670" cy="258445"/>
    <xdr:sp macro="" textlink="">
      <xdr:nvSpPr>
        <xdr:cNvPr id="366" name="テキスト ボックス 365">
          <a:extLst>
            <a:ext uri="{FF2B5EF4-FFF2-40B4-BE49-F238E27FC236}">
              <a16:creationId xmlns:a16="http://schemas.microsoft.com/office/drawing/2014/main" id="{00000000-0008-0000-0900-00006E010000}"/>
            </a:ext>
          </a:extLst>
        </xdr:cNvPr>
        <xdr:cNvSpPr txBox="1"/>
      </xdr:nvSpPr>
      <xdr:spPr>
        <a:xfrm>
          <a:off x="6038215" y="95650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900-00006F010000}"/>
            </a:ext>
          </a:extLst>
        </xdr:cNvPr>
        <xdr:cNvSpPr txBox="1"/>
      </xdr:nvSpPr>
      <xdr:spPr>
        <a:xfrm>
          <a:off x="92583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900-000070010000}"/>
            </a:ext>
          </a:extLst>
        </xdr:cNvPr>
        <xdr:cNvSpPr txBox="1"/>
      </xdr:nvSpPr>
      <xdr:spPr>
        <a:xfrm>
          <a:off x="8515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900-000071010000}"/>
            </a:ext>
          </a:extLst>
        </xdr:cNvPr>
        <xdr:cNvSpPr txBox="1"/>
      </xdr:nvSpPr>
      <xdr:spPr>
        <a:xfrm>
          <a:off x="7715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70" name="テキスト ボックス 369">
          <a:extLst>
            <a:ext uri="{FF2B5EF4-FFF2-40B4-BE49-F238E27FC236}">
              <a16:creationId xmlns:a16="http://schemas.microsoft.com/office/drawing/2014/main" id="{00000000-0008-0000-0900-000072010000}"/>
            </a:ext>
          </a:extLst>
        </xdr:cNvPr>
        <xdr:cNvSpPr txBox="1"/>
      </xdr:nvSpPr>
      <xdr:spPr>
        <a:xfrm>
          <a:off x="690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1" name="テキスト ボックス 370">
          <a:extLst>
            <a:ext uri="{FF2B5EF4-FFF2-40B4-BE49-F238E27FC236}">
              <a16:creationId xmlns:a16="http://schemas.microsoft.com/office/drawing/2014/main" id="{00000000-0008-0000-0900-000073010000}"/>
            </a:ext>
          </a:extLst>
        </xdr:cNvPr>
        <xdr:cNvSpPr txBox="1"/>
      </xdr:nvSpPr>
      <xdr:spPr>
        <a:xfrm>
          <a:off x="6115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86360</xdr:rowOff>
    </xdr:from>
    <xdr:to>
      <xdr:col>55</xdr:col>
      <xdr:colOff>50800</xdr:colOff>
      <xdr:row>58</xdr:row>
      <xdr:rowOff>16510</xdr:rowOff>
    </xdr:to>
    <xdr:sp macro="" textlink="">
      <xdr:nvSpPr>
        <xdr:cNvPr id="372" name="楕円 371">
          <a:extLst>
            <a:ext uri="{FF2B5EF4-FFF2-40B4-BE49-F238E27FC236}">
              <a16:creationId xmlns:a16="http://schemas.microsoft.com/office/drawing/2014/main" id="{00000000-0008-0000-0900-000074010000}"/>
            </a:ext>
          </a:extLst>
        </xdr:cNvPr>
        <xdr:cNvSpPr/>
      </xdr:nvSpPr>
      <xdr:spPr>
        <a:xfrm>
          <a:off x="9398000" y="98590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64770</xdr:rowOff>
    </xdr:from>
    <xdr:ext cx="534035" cy="258445"/>
    <xdr:sp macro="" textlink="">
      <xdr:nvSpPr>
        <xdr:cNvPr id="373" name="普通建設事業費該当値テキスト">
          <a:extLst>
            <a:ext uri="{FF2B5EF4-FFF2-40B4-BE49-F238E27FC236}">
              <a16:creationId xmlns:a16="http://schemas.microsoft.com/office/drawing/2014/main" id="{00000000-0008-0000-0900-000075010000}"/>
            </a:ext>
          </a:extLst>
        </xdr:cNvPr>
        <xdr:cNvSpPr txBox="1"/>
      </xdr:nvSpPr>
      <xdr:spPr>
        <a:xfrm>
          <a:off x="9480550" y="9837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32,861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39370</xdr:rowOff>
    </xdr:from>
    <xdr:to>
      <xdr:col>50</xdr:col>
      <xdr:colOff>165100</xdr:colOff>
      <xdr:row>57</xdr:row>
      <xdr:rowOff>140970</xdr:rowOff>
    </xdr:to>
    <xdr:sp macro="" textlink="">
      <xdr:nvSpPr>
        <xdr:cNvPr id="374" name="楕円 373">
          <a:extLst>
            <a:ext uri="{FF2B5EF4-FFF2-40B4-BE49-F238E27FC236}">
              <a16:creationId xmlns:a16="http://schemas.microsoft.com/office/drawing/2014/main" id="{00000000-0008-0000-0900-000076010000}"/>
            </a:ext>
          </a:extLst>
        </xdr:cNvPr>
        <xdr:cNvSpPr/>
      </xdr:nvSpPr>
      <xdr:spPr>
        <a:xfrm>
          <a:off x="8636000" y="98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132080</xdr:rowOff>
    </xdr:from>
    <xdr:ext cx="534670" cy="258445"/>
    <xdr:sp macro="" textlink="">
      <xdr:nvSpPr>
        <xdr:cNvPr id="375" name="テキスト ボックス 374">
          <a:extLst>
            <a:ext uri="{FF2B5EF4-FFF2-40B4-BE49-F238E27FC236}">
              <a16:creationId xmlns:a16="http://schemas.microsoft.com/office/drawing/2014/main" id="{00000000-0008-0000-0900-000077010000}"/>
            </a:ext>
          </a:extLst>
        </xdr:cNvPr>
        <xdr:cNvSpPr txBox="1"/>
      </xdr:nvSpPr>
      <xdr:spPr>
        <a:xfrm>
          <a:off x="8438515" y="99047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140970</xdr:rowOff>
    </xdr:from>
    <xdr:to>
      <xdr:col>46</xdr:col>
      <xdr:colOff>38100</xdr:colOff>
      <xdr:row>58</xdr:row>
      <xdr:rowOff>71120</xdr:rowOff>
    </xdr:to>
    <xdr:sp macro="" textlink="">
      <xdr:nvSpPr>
        <xdr:cNvPr id="376" name="楕円 375">
          <a:extLst>
            <a:ext uri="{FF2B5EF4-FFF2-40B4-BE49-F238E27FC236}">
              <a16:creationId xmlns:a16="http://schemas.microsoft.com/office/drawing/2014/main" id="{00000000-0008-0000-0900-000078010000}"/>
            </a:ext>
          </a:extLst>
        </xdr:cNvPr>
        <xdr:cNvSpPr/>
      </xdr:nvSpPr>
      <xdr:spPr>
        <a:xfrm>
          <a:off x="7842250" y="99136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62230</xdr:rowOff>
    </xdr:from>
    <xdr:ext cx="534035" cy="259080"/>
    <xdr:sp macro="" textlink="">
      <xdr:nvSpPr>
        <xdr:cNvPr id="377" name="テキスト ボックス 376">
          <a:extLst>
            <a:ext uri="{FF2B5EF4-FFF2-40B4-BE49-F238E27FC236}">
              <a16:creationId xmlns:a16="http://schemas.microsoft.com/office/drawing/2014/main" id="{00000000-0008-0000-0900-000079010000}"/>
            </a:ext>
          </a:extLst>
        </xdr:cNvPr>
        <xdr:cNvSpPr txBox="1"/>
      </xdr:nvSpPr>
      <xdr:spPr>
        <a:xfrm>
          <a:off x="7644765" y="10006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46990</xdr:rowOff>
    </xdr:from>
    <xdr:to>
      <xdr:col>41</xdr:col>
      <xdr:colOff>101600</xdr:colOff>
      <xdr:row>55</xdr:row>
      <xdr:rowOff>148590</xdr:rowOff>
    </xdr:to>
    <xdr:sp macro="" textlink="">
      <xdr:nvSpPr>
        <xdr:cNvPr id="378" name="楕円 377">
          <a:extLst>
            <a:ext uri="{FF2B5EF4-FFF2-40B4-BE49-F238E27FC236}">
              <a16:creationId xmlns:a16="http://schemas.microsoft.com/office/drawing/2014/main" id="{00000000-0008-0000-0900-00007A010000}"/>
            </a:ext>
          </a:extLst>
        </xdr:cNvPr>
        <xdr:cNvSpPr/>
      </xdr:nvSpPr>
      <xdr:spPr>
        <a:xfrm>
          <a:off x="7029450" y="94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165100</xdr:rowOff>
    </xdr:from>
    <xdr:ext cx="534035" cy="259080"/>
    <xdr:sp macro="" textlink="">
      <xdr:nvSpPr>
        <xdr:cNvPr id="379" name="テキスト ボックス 378">
          <a:extLst>
            <a:ext uri="{FF2B5EF4-FFF2-40B4-BE49-F238E27FC236}">
              <a16:creationId xmlns:a16="http://schemas.microsoft.com/office/drawing/2014/main" id="{00000000-0008-0000-0900-00007B010000}"/>
            </a:ext>
          </a:extLst>
        </xdr:cNvPr>
        <xdr:cNvSpPr txBox="1"/>
      </xdr:nvSpPr>
      <xdr:spPr>
        <a:xfrm>
          <a:off x="6851015" y="9251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82,967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57785</xdr:rowOff>
    </xdr:from>
    <xdr:to>
      <xdr:col>36</xdr:col>
      <xdr:colOff>165100</xdr:colOff>
      <xdr:row>57</xdr:row>
      <xdr:rowOff>159385</xdr:rowOff>
    </xdr:to>
    <xdr:sp macro="" textlink="">
      <xdr:nvSpPr>
        <xdr:cNvPr id="380" name="楕円 379">
          <a:extLst>
            <a:ext uri="{FF2B5EF4-FFF2-40B4-BE49-F238E27FC236}">
              <a16:creationId xmlns:a16="http://schemas.microsoft.com/office/drawing/2014/main" id="{00000000-0008-0000-0900-00007C010000}"/>
            </a:ext>
          </a:extLst>
        </xdr:cNvPr>
        <xdr:cNvSpPr/>
      </xdr:nvSpPr>
      <xdr:spPr>
        <a:xfrm>
          <a:off x="62357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150495</xdr:rowOff>
    </xdr:from>
    <xdr:ext cx="534670" cy="259080"/>
    <xdr:sp macro="" textlink="">
      <xdr:nvSpPr>
        <xdr:cNvPr id="381" name="テキスト ボックス 380">
          <a:extLst>
            <a:ext uri="{FF2B5EF4-FFF2-40B4-BE49-F238E27FC236}">
              <a16:creationId xmlns:a16="http://schemas.microsoft.com/office/drawing/2014/main" id="{00000000-0008-0000-0900-00007D010000}"/>
            </a:ext>
          </a:extLst>
        </xdr:cNvPr>
        <xdr:cNvSpPr txBox="1"/>
      </xdr:nvSpPr>
      <xdr:spPr>
        <a:xfrm>
          <a:off x="6038215" y="9923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900-00007E010000}"/>
            </a:ext>
          </a:extLst>
        </xdr:cNvPr>
        <xdr:cNvSpPr/>
      </xdr:nvSpPr>
      <xdr:spPr>
        <a:xfrm>
          <a:off x="5956300" y="10858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900-00007F010000}"/>
            </a:ext>
          </a:extLst>
        </xdr:cNvPr>
        <xdr:cNvSpPr/>
      </xdr:nvSpPr>
      <xdr:spPr>
        <a:xfrm>
          <a:off x="60642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900-000080010000}"/>
            </a:ext>
          </a:extLst>
        </xdr:cNvPr>
        <xdr:cNvSpPr/>
      </xdr:nvSpPr>
      <xdr:spPr>
        <a:xfrm>
          <a:off x="60642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900-000081010000}"/>
            </a:ext>
          </a:extLst>
        </xdr:cNvPr>
        <xdr:cNvSpPr/>
      </xdr:nvSpPr>
      <xdr:spPr>
        <a:xfrm>
          <a:off x="69850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900-000082010000}"/>
            </a:ext>
          </a:extLst>
        </xdr:cNvPr>
        <xdr:cNvSpPr/>
      </xdr:nvSpPr>
      <xdr:spPr>
        <a:xfrm>
          <a:off x="69850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900-000083010000}"/>
            </a:ext>
          </a:extLst>
        </xdr:cNvPr>
        <xdr:cNvSpPr/>
      </xdr:nvSpPr>
      <xdr:spPr>
        <a:xfrm>
          <a:off x="8013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900-000084010000}"/>
            </a:ext>
          </a:extLst>
        </xdr:cNvPr>
        <xdr:cNvSpPr/>
      </xdr:nvSpPr>
      <xdr:spPr>
        <a:xfrm>
          <a:off x="8013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900-000085010000}"/>
            </a:ext>
          </a:extLst>
        </xdr:cNvPr>
        <xdr:cNvSpPr/>
      </xdr:nvSpPr>
      <xdr:spPr>
        <a:xfrm>
          <a:off x="5956300" y="11684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90" name="テキスト ボックス 389">
          <a:extLst>
            <a:ext uri="{FF2B5EF4-FFF2-40B4-BE49-F238E27FC236}">
              <a16:creationId xmlns:a16="http://schemas.microsoft.com/office/drawing/2014/main" id="{00000000-0008-0000-0900-000086010000}"/>
            </a:ext>
          </a:extLst>
        </xdr:cNvPr>
        <xdr:cNvSpPr txBox="1"/>
      </xdr:nvSpPr>
      <xdr:spPr>
        <a:xfrm>
          <a:off x="59182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900-000087010000}"/>
            </a:ext>
          </a:extLst>
        </xdr:cNvPr>
        <xdr:cNvCxnSpPr/>
      </xdr:nvCxnSpPr>
      <xdr:spPr>
        <a:xfrm>
          <a:off x="5956300" y="1397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900-000088010000}"/>
            </a:ext>
          </a:extLst>
        </xdr:cNvPr>
        <xdr:cNvCxnSpPr/>
      </xdr:nvCxnSpPr>
      <xdr:spPr>
        <a:xfrm>
          <a:off x="5956300" y="1358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93" name="テキスト ボックス 392">
          <a:extLst>
            <a:ext uri="{FF2B5EF4-FFF2-40B4-BE49-F238E27FC236}">
              <a16:creationId xmlns:a16="http://schemas.microsoft.com/office/drawing/2014/main" id="{00000000-0008-0000-0900-000089010000}"/>
            </a:ext>
          </a:extLst>
        </xdr:cNvPr>
        <xdr:cNvSpPr txBox="1"/>
      </xdr:nvSpPr>
      <xdr:spPr>
        <a:xfrm>
          <a:off x="572643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900-00008A010000}"/>
            </a:ext>
          </a:extLst>
        </xdr:cNvPr>
        <xdr:cNvCxnSpPr/>
      </xdr:nvCxnSpPr>
      <xdr:spPr>
        <a:xfrm>
          <a:off x="5956300" y="1320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0860" cy="259080"/>
    <xdr:sp macro="" textlink="">
      <xdr:nvSpPr>
        <xdr:cNvPr id="395" name="テキスト ボックス 394">
          <a:extLst>
            <a:ext uri="{FF2B5EF4-FFF2-40B4-BE49-F238E27FC236}">
              <a16:creationId xmlns:a16="http://schemas.microsoft.com/office/drawing/2014/main" id="{00000000-0008-0000-0900-00008B010000}"/>
            </a:ext>
          </a:extLst>
        </xdr:cNvPr>
        <xdr:cNvSpPr txBox="1"/>
      </xdr:nvSpPr>
      <xdr:spPr>
        <a:xfrm>
          <a:off x="5481955"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900-00008C010000}"/>
            </a:ext>
          </a:extLst>
        </xdr:cNvPr>
        <xdr:cNvCxnSpPr/>
      </xdr:nvCxnSpPr>
      <xdr:spPr>
        <a:xfrm>
          <a:off x="5956300" y="1282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0860" cy="258445"/>
    <xdr:sp macro="" textlink="">
      <xdr:nvSpPr>
        <xdr:cNvPr id="397" name="テキスト ボックス 396">
          <a:extLst>
            <a:ext uri="{FF2B5EF4-FFF2-40B4-BE49-F238E27FC236}">
              <a16:creationId xmlns:a16="http://schemas.microsoft.com/office/drawing/2014/main" id="{00000000-0008-0000-0900-00008D010000}"/>
            </a:ext>
          </a:extLst>
        </xdr:cNvPr>
        <xdr:cNvSpPr txBox="1"/>
      </xdr:nvSpPr>
      <xdr:spPr>
        <a:xfrm>
          <a:off x="5481955" y="12684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900-00008E010000}"/>
            </a:ext>
          </a:extLst>
        </xdr:cNvPr>
        <xdr:cNvCxnSpPr/>
      </xdr:nvCxnSpPr>
      <xdr:spPr>
        <a:xfrm>
          <a:off x="5956300" y="1244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0860" cy="259080"/>
    <xdr:sp macro="" textlink="">
      <xdr:nvSpPr>
        <xdr:cNvPr id="399" name="テキスト ボックス 398">
          <a:extLst>
            <a:ext uri="{FF2B5EF4-FFF2-40B4-BE49-F238E27FC236}">
              <a16:creationId xmlns:a16="http://schemas.microsoft.com/office/drawing/2014/main" id="{00000000-0008-0000-0900-00008F010000}"/>
            </a:ext>
          </a:extLst>
        </xdr:cNvPr>
        <xdr:cNvSpPr txBox="1"/>
      </xdr:nvSpPr>
      <xdr:spPr>
        <a:xfrm>
          <a:off x="5481955"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900-000090010000}"/>
            </a:ext>
          </a:extLst>
        </xdr:cNvPr>
        <xdr:cNvCxnSpPr/>
      </xdr:nvCxnSpPr>
      <xdr:spPr>
        <a:xfrm>
          <a:off x="5956300" y="1206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5630" cy="259080"/>
    <xdr:sp macro="" textlink="">
      <xdr:nvSpPr>
        <xdr:cNvPr id="401" name="テキスト ボックス 400">
          <a:extLst>
            <a:ext uri="{FF2B5EF4-FFF2-40B4-BE49-F238E27FC236}">
              <a16:creationId xmlns:a16="http://schemas.microsoft.com/office/drawing/2014/main" id="{00000000-0008-0000-0900-000091010000}"/>
            </a:ext>
          </a:extLst>
        </xdr:cNvPr>
        <xdr:cNvSpPr txBox="1"/>
      </xdr:nvSpPr>
      <xdr:spPr>
        <a:xfrm>
          <a:off x="541782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900-000092010000}"/>
            </a:ext>
          </a:extLst>
        </xdr:cNvPr>
        <xdr:cNvCxnSpPr/>
      </xdr:nvCxnSpPr>
      <xdr:spPr>
        <a:xfrm>
          <a:off x="5956300" y="1168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5630" cy="258445"/>
    <xdr:sp macro="" textlink="">
      <xdr:nvSpPr>
        <xdr:cNvPr id="403" name="テキスト ボックス 402">
          <a:extLst>
            <a:ext uri="{FF2B5EF4-FFF2-40B4-BE49-F238E27FC236}">
              <a16:creationId xmlns:a16="http://schemas.microsoft.com/office/drawing/2014/main" id="{00000000-0008-0000-0900-000093010000}"/>
            </a:ext>
          </a:extLst>
        </xdr:cNvPr>
        <xdr:cNvSpPr txBox="1"/>
      </xdr:nvSpPr>
      <xdr:spPr>
        <a:xfrm>
          <a:off x="541782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900-000094010000}"/>
            </a:ext>
          </a:extLst>
        </xdr:cNvPr>
        <xdr:cNvSpPr/>
      </xdr:nvSpPr>
      <xdr:spPr>
        <a:xfrm>
          <a:off x="5956300" y="11684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71</xdr:row>
      <xdr:rowOff>29845</xdr:rowOff>
    </xdr:from>
    <xdr:to>
      <xdr:col>54</xdr:col>
      <xdr:colOff>171450</xdr:colOff>
      <xdr:row>79</xdr:row>
      <xdr:rowOff>44450</xdr:rowOff>
    </xdr:to>
    <xdr:cxnSp macro="">
      <xdr:nvCxnSpPr>
        <xdr:cNvPr id="405" name="直線コネクタ 404">
          <a:extLst>
            <a:ext uri="{FF2B5EF4-FFF2-40B4-BE49-F238E27FC236}">
              <a16:creationId xmlns:a16="http://schemas.microsoft.com/office/drawing/2014/main" id="{00000000-0008-0000-0900-000095010000}"/>
            </a:ext>
          </a:extLst>
        </xdr:cNvPr>
        <xdr:cNvCxnSpPr/>
      </xdr:nvCxnSpPr>
      <xdr:spPr>
        <a:xfrm flipV="1">
          <a:off x="9429750" y="12202795"/>
          <a:ext cx="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8920" cy="259080"/>
    <xdr:sp macro="" textlink="">
      <xdr:nvSpPr>
        <xdr:cNvPr id="406" name="普通建設事業費 （ うち新規整備　）最小値テキスト">
          <a:extLst>
            <a:ext uri="{FF2B5EF4-FFF2-40B4-BE49-F238E27FC236}">
              <a16:creationId xmlns:a16="http://schemas.microsoft.com/office/drawing/2014/main" id="{00000000-0008-0000-0900-000096010000}"/>
            </a:ext>
          </a:extLst>
        </xdr:cNvPr>
        <xdr:cNvSpPr txBox="1"/>
      </xdr:nvSpPr>
      <xdr:spPr>
        <a:xfrm>
          <a:off x="9480550" y="13592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900-000097010000}"/>
            </a:ext>
          </a:extLst>
        </xdr:cNvPr>
        <xdr:cNvCxnSpPr/>
      </xdr:nvCxnSpPr>
      <xdr:spPr>
        <a:xfrm>
          <a:off x="9359900" y="13589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147955</xdr:rowOff>
    </xdr:from>
    <xdr:ext cx="598170" cy="258445"/>
    <xdr:sp macro="" textlink="">
      <xdr:nvSpPr>
        <xdr:cNvPr id="408" name="普通建設事業費 （ うち新規整備　）最大値テキスト">
          <a:extLst>
            <a:ext uri="{FF2B5EF4-FFF2-40B4-BE49-F238E27FC236}">
              <a16:creationId xmlns:a16="http://schemas.microsoft.com/office/drawing/2014/main" id="{00000000-0008-0000-0900-000098010000}"/>
            </a:ext>
          </a:extLst>
        </xdr:cNvPr>
        <xdr:cNvSpPr txBox="1"/>
      </xdr:nvSpPr>
      <xdr:spPr>
        <a:xfrm>
          <a:off x="9480550" y="119780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109,159</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29845</xdr:rowOff>
    </xdr:from>
    <xdr:to>
      <xdr:col>55</xdr:col>
      <xdr:colOff>88900</xdr:colOff>
      <xdr:row>71</xdr:row>
      <xdr:rowOff>29845</xdr:rowOff>
    </xdr:to>
    <xdr:cxnSp macro="">
      <xdr:nvCxnSpPr>
        <xdr:cNvPr id="409" name="直線コネクタ 408">
          <a:extLst>
            <a:ext uri="{FF2B5EF4-FFF2-40B4-BE49-F238E27FC236}">
              <a16:creationId xmlns:a16="http://schemas.microsoft.com/office/drawing/2014/main" id="{00000000-0008-0000-0900-000099010000}"/>
            </a:ext>
          </a:extLst>
        </xdr:cNvPr>
        <xdr:cNvCxnSpPr/>
      </xdr:nvCxnSpPr>
      <xdr:spPr>
        <a:xfrm>
          <a:off x="9359900" y="122027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167640</xdr:rowOff>
    </xdr:from>
    <xdr:to>
      <xdr:col>55</xdr:col>
      <xdr:colOff>0</xdr:colOff>
      <xdr:row>78</xdr:row>
      <xdr:rowOff>50165</xdr:rowOff>
    </xdr:to>
    <xdr:cxnSp macro="">
      <xdr:nvCxnSpPr>
        <xdr:cNvPr id="410" name="直線コネクタ 409">
          <a:extLst>
            <a:ext uri="{FF2B5EF4-FFF2-40B4-BE49-F238E27FC236}">
              <a16:creationId xmlns:a16="http://schemas.microsoft.com/office/drawing/2014/main" id="{00000000-0008-0000-0900-00009A010000}"/>
            </a:ext>
          </a:extLst>
        </xdr:cNvPr>
        <xdr:cNvCxnSpPr/>
      </xdr:nvCxnSpPr>
      <xdr:spPr>
        <a:xfrm flipV="1">
          <a:off x="8686800" y="13369290"/>
          <a:ext cx="74295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14605</xdr:rowOff>
    </xdr:from>
    <xdr:ext cx="534035" cy="259080"/>
    <xdr:sp macro="" textlink="">
      <xdr:nvSpPr>
        <xdr:cNvPr id="411" name="普通建設事業費 （ うち新規整備　）平均値テキスト">
          <a:extLst>
            <a:ext uri="{FF2B5EF4-FFF2-40B4-BE49-F238E27FC236}">
              <a16:creationId xmlns:a16="http://schemas.microsoft.com/office/drawing/2014/main" id="{00000000-0008-0000-0900-00009B010000}"/>
            </a:ext>
          </a:extLst>
        </xdr:cNvPr>
        <xdr:cNvSpPr txBox="1"/>
      </xdr:nvSpPr>
      <xdr:spPr>
        <a:xfrm>
          <a:off x="9480550" y="1338770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36195</xdr:rowOff>
    </xdr:from>
    <xdr:to>
      <xdr:col>55</xdr:col>
      <xdr:colOff>50800</xdr:colOff>
      <xdr:row>78</xdr:row>
      <xdr:rowOff>137795</xdr:rowOff>
    </xdr:to>
    <xdr:sp macro="" textlink="">
      <xdr:nvSpPr>
        <xdr:cNvPr id="412" name="フローチャート: 判断 411">
          <a:extLst>
            <a:ext uri="{FF2B5EF4-FFF2-40B4-BE49-F238E27FC236}">
              <a16:creationId xmlns:a16="http://schemas.microsoft.com/office/drawing/2014/main" id="{00000000-0008-0000-0900-00009C010000}"/>
            </a:ext>
          </a:extLst>
        </xdr:cNvPr>
        <xdr:cNvSpPr/>
      </xdr:nvSpPr>
      <xdr:spPr>
        <a:xfrm>
          <a:off x="9398000" y="134092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78</xdr:row>
      <xdr:rowOff>50165</xdr:rowOff>
    </xdr:from>
    <xdr:to>
      <xdr:col>50</xdr:col>
      <xdr:colOff>114300</xdr:colOff>
      <xdr:row>78</xdr:row>
      <xdr:rowOff>80010</xdr:rowOff>
    </xdr:to>
    <xdr:cxnSp macro="">
      <xdr:nvCxnSpPr>
        <xdr:cNvPr id="413" name="直線コネクタ 412">
          <a:extLst>
            <a:ext uri="{FF2B5EF4-FFF2-40B4-BE49-F238E27FC236}">
              <a16:creationId xmlns:a16="http://schemas.microsoft.com/office/drawing/2014/main" id="{00000000-0008-0000-0900-00009D010000}"/>
            </a:ext>
          </a:extLst>
        </xdr:cNvPr>
        <xdr:cNvCxnSpPr/>
      </xdr:nvCxnSpPr>
      <xdr:spPr>
        <a:xfrm flipV="1">
          <a:off x="7886700" y="13423265"/>
          <a:ext cx="8001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21590</xdr:rowOff>
    </xdr:from>
    <xdr:to>
      <xdr:col>50</xdr:col>
      <xdr:colOff>165100</xdr:colOff>
      <xdr:row>78</xdr:row>
      <xdr:rowOff>123190</xdr:rowOff>
    </xdr:to>
    <xdr:sp macro="" textlink="">
      <xdr:nvSpPr>
        <xdr:cNvPr id="414" name="フローチャート: 判断 413">
          <a:extLst>
            <a:ext uri="{FF2B5EF4-FFF2-40B4-BE49-F238E27FC236}">
              <a16:creationId xmlns:a16="http://schemas.microsoft.com/office/drawing/2014/main" id="{00000000-0008-0000-0900-00009E010000}"/>
            </a:ext>
          </a:extLst>
        </xdr:cNvPr>
        <xdr:cNvSpPr/>
      </xdr:nvSpPr>
      <xdr:spPr>
        <a:xfrm>
          <a:off x="86360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114300</xdr:rowOff>
    </xdr:from>
    <xdr:ext cx="534670" cy="259080"/>
    <xdr:sp macro="" textlink="">
      <xdr:nvSpPr>
        <xdr:cNvPr id="415" name="テキスト ボックス 414">
          <a:extLst>
            <a:ext uri="{FF2B5EF4-FFF2-40B4-BE49-F238E27FC236}">
              <a16:creationId xmlns:a16="http://schemas.microsoft.com/office/drawing/2014/main" id="{00000000-0008-0000-0900-00009F010000}"/>
            </a:ext>
          </a:extLst>
        </xdr:cNvPr>
        <xdr:cNvSpPr txBox="1"/>
      </xdr:nvSpPr>
      <xdr:spPr>
        <a:xfrm>
          <a:off x="8438515" y="13487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74</xdr:row>
      <xdr:rowOff>78740</xdr:rowOff>
    </xdr:from>
    <xdr:to>
      <xdr:col>45</xdr:col>
      <xdr:colOff>171450</xdr:colOff>
      <xdr:row>78</xdr:row>
      <xdr:rowOff>80010</xdr:rowOff>
    </xdr:to>
    <xdr:cxnSp macro="">
      <xdr:nvCxnSpPr>
        <xdr:cNvPr id="416" name="直線コネクタ 415">
          <a:extLst>
            <a:ext uri="{FF2B5EF4-FFF2-40B4-BE49-F238E27FC236}">
              <a16:creationId xmlns:a16="http://schemas.microsoft.com/office/drawing/2014/main" id="{00000000-0008-0000-0900-0000A0010000}"/>
            </a:ext>
          </a:extLst>
        </xdr:cNvPr>
        <xdr:cNvCxnSpPr/>
      </xdr:nvCxnSpPr>
      <xdr:spPr>
        <a:xfrm>
          <a:off x="7080250" y="12766040"/>
          <a:ext cx="806450" cy="687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27305</xdr:rowOff>
    </xdr:from>
    <xdr:to>
      <xdr:col>46</xdr:col>
      <xdr:colOff>38100</xdr:colOff>
      <xdr:row>78</xdr:row>
      <xdr:rowOff>128905</xdr:rowOff>
    </xdr:to>
    <xdr:sp macro="" textlink="">
      <xdr:nvSpPr>
        <xdr:cNvPr id="417" name="フローチャート: 判断 416">
          <a:extLst>
            <a:ext uri="{FF2B5EF4-FFF2-40B4-BE49-F238E27FC236}">
              <a16:creationId xmlns:a16="http://schemas.microsoft.com/office/drawing/2014/main" id="{00000000-0008-0000-0900-0000A1010000}"/>
            </a:ext>
          </a:extLst>
        </xdr:cNvPr>
        <xdr:cNvSpPr/>
      </xdr:nvSpPr>
      <xdr:spPr>
        <a:xfrm>
          <a:off x="7842250" y="134004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145415</xdr:rowOff>
    </xdr:from>
    <xdr:ext cx="534035" cy="258445"/>
    <xdr:sp macro="" textlink="">
      <xdr:nvSpPr>
        <xdr:cNvPr id="418" name="テキスト ボックス 417">
          <a:extLst>
            <a:ext uri="{FF2B5EF4-FFF2-40B4-BE49-F238E27FC236}">
              <a16:creationId xmlns:a16="http://schemas.microsoft.com/office/drawing/2014/main" id="{00000000-0008-0000-0900-0000A2010000}"/>
            </a:ext>
          </a:extLst>
        </xdr:cNvPr>
        <xdr:cNvSpPr txBox="1"/>
      </xdr:nvSpPr>
      <xdr:spPr>
        <a:xfrm>
          <a:off x="7644765" y="13175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74</xdr:row>
      <xdr:rowOff>78740</xdr:rowOff>
    </xdr:from>
    <xdr:to>
      <xdr:col>41</xdr:col>
      <xdr:colOff>50800</xdr:colOff>
      <xdr:row>77</xdr:row>
      <xdr:rowOff>139700</xdr:rowOff>
    </xdr:to>
    <xdr:cxnSp macro="">
      <xdr:nvCxnSpPr>
        <xdr:cNvPr id="419" name="直線コネクタ 418">
          <a:extLst>
            <a:ext uri="{FF2B5EF4-FFF2-40B4-BE49-F238E27FC236}">
              <a16:creationId xmlns:a16="http://schemas.microsoft.com/office/drawing/2014/main" id="{00000000-0008-0000-0900-0000A3010000}"/>
            </a:ext>
          </a:extLst>
        </xdr:cNvPr>
        <xdr:cNvCxnSpPr/>
      </xdr:nvCxnSpPr>
      <xdr:spPr>
        <a:xfrm flipV="1">
          <a:off x="6286500" y="12766040"/>
          <a:ext cx="793750" cy="575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163830</xdr:rowOff>
    </xdr:from>
    <xdr:to>
      <xdr:col>41</xdr:col>
      <xdr:colOff>101600</xdr:colOff>
      <xdr:row>78</xdr:row>
      <xdr:rowOff>93980</xdr:rowOff>
    </xdr:to>
    <xdr:sp macro="" textlink="">
      <xdr:nvSpPr>
        <xdr:cNvPr id="420" name="フローチャート: 判断 419">
          <a:extLst>
            <a:ext uri="{FF2B5EF4-FFF2-40B4-BE49-F238E27FC236}">
              <a16:creationId xmlns:a16="http://schemas.microsoft.com/office/drawing/2014/main" id="{00000000-0008-0000-0900-0000A4010000}"/>
            </a:ext>
          </a:extLst>
        </xdr:cNvPr>
        <xdr:cNvSpPr/>
      </xdr:nvSpPr>
      <xdr:spPr>
        <a:xfrm>
          <a:off x="702945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85090</xdr:rowOff>
    </xdr:from>
    <xdr:ext cx="534035" cy="259080"/>
    <xdr:sp macro="" textlink="">
      <xdr:nvSpPr>
        <xdr:cNvPr id="421" name="テキスト ボックス 420">
          <a:extLst>
            <a:ext uri="{FF2B5EF4-FFF2-40B4-BE49-F238E27FC236}">
              <a16:creationId xmlns:a16="http://schemas.microsoft.com/office/drawing/2014/main" id="{00000000-0008-0000-0900-0000A5010000}"/>
            </a:ext>
          </a:extLst>
        </xdr:cNvPr>
        <xdr:cNvSpPr txBox="1"/>
      </xdr:nvSpPr>
      <xdr:spPr>
        <a:xfrm>
          <a:off x="6851015" y="13458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10795</xdr:rowOff>
    </xdr:from>
    <xdr:to>
      <xdr:col>36</xdr:col>
      <xdr:colOff>165100</xdr:colOff>
      <xdr:row>78</xdr:row>
      <xdr:rowOff>112395</xdr:rowOff>
    </xdr:to>
    <xdr:sp macro="" textlink="">
      <xdr:nvSpPr>
        <xdr:cNvPr id="422" name="フローチャート: 判断 421">
          <a:extLst>
            <a:ext uri="{FF2B5EF4-FFF2-40B4-BE49-F238E27FC236}">
              <a16:creationId xmlns:a16="http://schemas.microsoft.com/office/drawing/2014/main" id="{00000000-0008-0000-0900-0000A6010000}"/>
            </a:ext>
          </a:extLst>
        </xdr:cNvPr>
        <xdr:cNvSpPr/>
      </xdr:nvSpPr>
      <xdr:spPr>
        <a:xfrm>
          <a:off x="62357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103505</xdr:rowOff>
    </xdr:from>
    <xdr:ext cx="534670" cy="259080"/>
    <xdr:sp macro="" textlink="">
      <xdr:nvSpPr>
        <xdr:cNvPr id="423" name="テキスト ボックス 422">
          <a:extLst>
            <a:ext uri="{FF2B5EF4-FFF2-40B4-BE49-F238E27FC236}">
              <a16:creationId xmlns:a16="http://schemas.microsoft.com/office/drawing/2014/main" id="{00000000-0008-0000-0900-0000A7010000}"/>
            </a:ext>
          </a:extLst>
        </xdr:cNvPr>
        <xdr:cNvSpPr txBox="1"/>
      </xdr:nvSpPr>
      <xdr:spPr>
        <a:xfrm>
          <a:off x="6038215" y="13476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12,156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900-0000A8010000}"/>
            </a:ext>
          </a:extLst>
        </xdr:cNvPr>
        <xdr:cNvSpPr txBox="1"/>
      </xdr:nvSpPr>
      <xdr:spPr>
        <a:xfrm>
          <a:off x="92583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900-0000A9010000}"/>
            </a:ext>
          </a:extLst>
        </xdr:cNvPr>
        <xdr:cNvSpPr txBox="1"/>
      </xdr:nvSpPr>
      <xdr:spPr>
        <a:xfrm>
          <a:off x="8515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900-0000AA010000}"/>
            </a:ext>
          </a:extLst>
        </xdr:cNvPr>
        <xdr:cNvSpPr txBox="1"/>
      </xdr:nvSpPr>
      <xdr:spPr>
        <a:xfrm>
          <a:off x="7715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27" name="テキスト ボックス 426">
          <a:extLst>
            <a:ext uri="{FF2B5EF4-FFF2-40B4-BE49-F238E27FC236}">
              <a16:creationId xmlns:a16="http://schemas.microsoft.com/office/drawing/2014/main" id="{00000000-0008-0000-0900-0000AB010000}"/>
            </a:ext>
          </a:extLst>
        </xdr:cNvPr>
        <xdr:cNvSpPr txBox="1"/>
      </xdr:nvSpPr>
      <xdr:spPr>
        <a:xfrm>
          <a:off x="690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8" name="テキスト ボックス 427">
          <a:extLst>
            <a:ext uri="{FF2B5EF4-FFF2-40B4-BE49-F238E27FC236}">
              <a16:creationId xmlns:a16="http://schemas.microsoft.com/office/drawing/2014/main" id="{00000000-0008-0000-0900-0000AC010000}"/>
            </a:ext>
          </a:extLst>
        </xdr:cNvPr>
        <xdr:cNvSpPr txBox="1"/>
      </xdr:nvSpPr>
      <xdr:spPr>
        <a:xfrm>
          <a:off x="6115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116840</xdr:rowOff>
    </xdr:from>
    <xdr:to>
      <xdr:col>55</xdr:col>
      <xdr:colOff>50800</xdr:colOff>
      <xdr:row>78</xdr:row>
      <xdr:rowOff>46990</xdr:rowOff>
    </xdr:to>
    <xdr:sp macro="" textlink="">
      <xdr:nvSpPr>
        <xdr:cNvPr id="429" name="楕円 428">
          <a:extLst>
            <a:ext uri="{FF2B5EF4-FFF2-40B4-BE49-F238E27FC236}">
              <a16:creationId xmlns:a16="http://schemas.microsoft.com/office/drawing/2014/main" id="{00000000-0008-0000-0900-0000AD010000}"/>
            </a:ext>
          </a:extLst>
        </xdr:cNvPr>
        <xdr:cNvSpPr/>
      </xdr:nvSpPr>
      <xdr:spPr>
        <a:xfrm>
          <a:off x="9398000" y="133184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139700</xdr:rowOff>
    </xdr:from>
    <xdr:ext cx="534035" cy="259080"/>
    <xdr:sp macro="" textlink="">
      <xdr:nvSpPr>
        <xdr:cNvPr id="430" name="普通建設事業費 （ うち新規整備　）該当値テキスト">
          <a:extLst>
            <a:ext uri="{FF2B5EF4-FFF2-40B4-BE49-F238E27FC236}">
              <a16:creationId xmlns:a16="http://schemas.microsoft.com/office/drawing/2014/main" id="{00000000-0008-0000-0900-0000AE010000}"/>
            </a:ext>
          </a:extLst>
        </xdr:cNvPr>
        <xdr:cNvSpPr txBox="1"/>
      </xdr:nvSpPr>
      <xdr:spPr>
        <a:xfrm>
          <a:off x="9480550" y="13169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17,303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170815</xdr:rowOff>
    </xdr:from>
    <xdr:to>
      <xdr:col>50</xdr:col>
      <xdr:colOff>165100</xdr:colOff>
      <xdr:row>78</xdr:row>
      <xdr:rowOff>100965</xdr:rowOff>
    </xdr:to>
    <xdr:sp macro="" textlink="">
      <xdr:nvSpPr>
        <xdr:cNvPr id="431" name="楕円 430">
          <a:extLst>
            <a:ext uri="{FF2B5EF4-FFF2-40B4-BE49-F238E27FC236}">
              <a16:creationId xmlns:a16="http://schemas.microsoft.com/office/drawing/2014/main" id="{00000000-0008-0000-0900-0000AF010000}"/>
            </a:ext>
          </a:extLst>
        </xdr:cNvPr>
        <xdr:cNvSpPr/>
      </xdr:nvSpPr>
      <xdr:spPr>
        <a:xfrm>
          <a:off x="8636000" y="1337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117475</xdr:rowOff>
    </xdr:from>
    <xdr:ext cx="534670" cy="259080"/>
    <xdr:sp macro="" textlink="">
      <xdr:nvSpPr>
        <xdr:cNvPr id="432" name="テキスト ボックス 431">
          <a:extLst>
            <a:ext uri="{FF2B5EF4-FFF2-40B4-BE49-F238E27FC236}">
              <a16:creationId xmlns:a16="http://schemas.microsoft.com/office/drawing/2014/main" id="{00000000-0008-0000-0900-0000B0010000}"/>
            </a:ext>
          </a:extLst>
        </xdr:cNvPr>
        <xdr:cNvSpPr txBox="1"/>
      </xdr:nvSpPr>
      <xdr:spPr>
        <a:xfrm>
          <a:off x="8438515" y="13147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13,044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29210</xdr:rowOff>
    </xdr:from>
    <xdr:to>
      <xdr:col>46</xdr:col>
      <xdr:colOff>38100</xdr:colOff>
      <xdr:row>78</xdr:row>
      <xdr:rowOff>130810</xdr:rowOff>
    </xdr:to>
    <xdr:sp macro="" textlink="">
      <xdr:nvSpPr>
        <xdr:cNvPr id="433" name="楕円 432">
          <a:extLst>
            <a:ext uri="{FF2B5EF4-FFF2-40B4-BE49-F238E27FC236}">
              <a16:creationId xmlns:a16="http://schemas.microsoft.com/office/drawing/2014/main" id="{00000000-0008-0000-0900-0000B1010000}"/>
            </a:ext>
          </a:extLst>
        </xdr:cNvPr>
        <xdr:cNvSpPr/>
      </xdr:nvSpPr>
      <xdr:spPr>
        <a:xfrm>
          <a:off x="7842250" y="134023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121920</xdr:rowOff>
    </xdr:from>
    <xdr:ext cx="534035" cy="258445"/>
    <xdr:sp macro="" textlink="">
      <xdr:nvSpPr>
        <xdr:cNvPr id="434" name="テキスト ボックス 433">
          <a:extLst>
            <a:ext uri="{FF2B5EF4-FFF2-40B4-BE49-F238E27FC236}">
              <a16:creationId xmlns:a16="http://schemas.microsoft.com/office/drawing/2014/main" id="{00000000-0008-0000-0900-0000B2010000}"/>
            </a:ext>
          </a:extLst>
        </xdr:cNvPr>
        <xdr:cNvSpPr txBox="1"/>
      </xdr:nvSpPr>
      <xdr:spPr>
        <a:xfrm>
          <a:off x="7644765" y="13495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74</xdr:row>
      <xdr:rowOff>27940</xdr:rowOff>
    </xdr:from>
    <xdr:to>
      <xdr:col>41</xdr:col>
      <xdr:colOff>101600</xdr:colOff>
      <xdr:row>74</xdr:row>
      <xdr:rowOff>129540</xdr:rowOff>
    </xdr:to>
    <xdr:sp macro="" textlink="">
      <xdr:nvSpPr>
        <xdr:cNvPr id="435" name="楕円 434">
          <a:extLst>
            <a:ext uri="{FF2B5EF4-FFF2-40B4-BE49-F238E27FC236}">
              <a16:creationId xmlns:a16="http://schemas.microsoft.com/office/drawing/2014/main" id="{00000000-0008-0000-0900-0000B3010000}"/>
            </a:ext>
          </a:extLst>
        </xdr:cNvPr>
        <xdr:cNvSpPr/>
      </xdr:nvSpPr>
      <xdr:spPr>
        <a:xfrm>
          <a:off x="7029450" y="127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72</xdr:row>
      <xdr:rowOff>146050</xdr:rowOff>
    </xdr:from>
    <xdr:ext cx="534035" cy="258445"/>
    <xdr:sp macro="" textlink="">
      <xdr:nvSpPr>
        <xdr:cNvPr id="436" name="テキスト ボックス 435">
          <a:extLst>
            <a:ext uri="{FF2B5EF4-FFF2-40B4-BE49-F238E27FC236}">
              <a16:creationId xmlns:a16="http://schemas.microsoft.com/office/drawing/2014/main" id="{00000000-0008-0000-0900-0000B4010000}"/>
            </a:ext>
          </a:extLst>
        </xdr:cNvPr>
        <xdr:cNvSpPr txBox="1"/>
      </xdr:nvSpPr>
      <xdr:spPr>
        <a:xfrm>
          <a:off x="6851015" y="12490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64,812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88900</xdr:rowOff>
    </xdr:from>
    <xdr:to>
      <xdr:col>36</xdr:col>
      <xdr:colOff>165100</xdr:colOff>
      <xdr:row>78</xdr:row>
      <xdr:rowOff>19050</xdr:rowOff>
    </xdr:to>
    <xdr:sp macro="" textlink="">
      <xdr:nvSpPr>
        <xdr:cNvPr id="437" name="楕円 436">
          <a:extLst>
            <a:ext uri="{FF2B5EF4-FFF2-40B4-BE49-F238E27FC236}">
              <a16:creationId xmlns:a16="http://schemas.microsoft.com/office/drawing/2014/main" id="{00000000-0008-0000-0900-0000B5010000}"/>
            </a:ext>
          </a:extLst>
        </xdr:cNvPr>
        <xdr:cNvSpPr/>
      </xdr:nvSpPr>
      <xdr:spPr>
        <a:xfrm>
          <a:off x="6235700" y="132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35560</xdr:rowOff>
    </xdr:from>
    <xdr:ext cx="534670" cy="259080"/>
    <xdr:sp macro="" textlink="">
      <xdr:nvSpPr>
        <xdr:cNvPr id="438" name="テキスト ボックス 437">
          <a:extLst>
            <a:ext uri="{FF2B5EF4-FFF2-40B4-BE49-F238E27FC236}">
              <a16:creationId xmlns:a16="http://schemas.microsoft.com/office/drawing/2014/main" id="{00000000-0008-0000-0900-0000B6010000}"/>
            </a:ext>
          </a:extLst>
        </xdr:cNvPr>
        <xdr:cNvSpPr txBox="1"/>
      </xdr:nvSpPr>
      <xdr:spPr>
        <a:xfrm>
          <a:off x="6038215" y="13065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900-0000B7010000}"/>
            </a:ext>
          </a:extLst>
        </xdr:cNvPr>
        <xdr:cNvSpPr/>
      </xdr:nvSpPr>
      <xdr:spPr>
        <a:xfrm>
          <a:off x="5956300" y="14287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900-0000B8010000}"/>
            </a:ext>
          </a:extLst>
        </xdr:cNvPr>
        <xdr:cNvSpPr/>
      </xdr:nvSpPr>
      <xdr:spPr>
        <a:xfrm>
          <a:off x="60642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900-0000B9010000}"/>
            </a:ext>
          </a:extLst>
        </xdr:cNvPr>
        <xdr:cNvSpPr/>
      </xdr:nvSpPr>
      <xdr:spPr>
        <a:xfrm>
          <a:off x="60642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900-0000BA010000}"/>
            </a:ext>
          </a:extLst>
        </xdr:cNvPr>
        <xdr:cNvSpPr/>
      </xdr:nvSpPr>
      <xdr:spPr>
        <a:xfrm>
          <a:off x="69850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900-0000BB010000}"/>
            </a:ext>
          </a:extLst>
        </xdr:cNvPr>
        <xdr:cNvSpPr/>
      </xdr:nvSpPr>
      <xdr:spPr>
        <a:xfrm>
          <a:off x="69850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900-0000BC010000}"/>
            </a:ext>
          </a:extLst>
        </xdr:cNvPr>
        <xdr:cNvSpPr/>
      </xdr:nvSpPr>
      <xdr:spPr>
        <a:xfrm>
          <a:off x="8013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900-0000BD010000}"/>
            </a:ext>
          </a:extLst>
        </xdr:cNvPr>
        <xdr:cNvSpPr/>
      </xdr:nvSpPr>
      <xdr:spPr>
        <a:xfrm>
          <a:off x="8013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900-0000BE010000}"/>
            </a:ext>
          </a:extLst>
        </xdr:cNvPr>
        <xdr:cNvSpPr/>
      </xdr:nvSpPr>
      <xdr:spPr>
        <a:xfrm>
          <a:off x="5956300" y="15113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7" name="テキスト ボックス 446">
          <a:extLst>
            <a:ext uri="{FF2B5EF4-FFF2-40B4-BE49-F238E27FC236}">
              <a16:creationId xmlns:a16="http://schemas.microsoft.com/office/drawing/2014/main" id="{00000000-0008-0000-0900-0000BF010000}"/>
            </a:ext>
          </a:extLst>
        </xdr:cNvPr>
        <xdr:cNvSpPr txBox="1"/>
      </xdr:nvSpPr>
      <xdr:spPr>
        <a:xfrm>
          <a:off x="59182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900-0000C0010000}"/>
            </a:ext>
          </a:extLst>
        </xdr:cNvPr>
        <xdr:cNvCxnSpPr/>
      </xdr:nvCxnSpPr>
      <xdr:spPr>
        <a:xfrm>
          <a:off x="5956300" y="1739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900-0000C1010000}"/>
            </a:ext>
          </a:extLst>
        </xdr:cNvPr>
        <xdr:cNvCxnSpPr/>
      </xdr:nvCxnSpPr>
      <xdr:spPr>
        <a:xfrm>
          <a:off x="5956300" y="1701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50" name="テキスト ボックス 449">
          <a:extLst>
            <a:ext uri="{FF2B5EF4-FFF2-40B4-BE49-F238E27FC236}">
              <a16:creationId xmlns:a16="http://schemas.microsoft.com/office/drawing/2014/main" id="{00000000-0008-0000-0900-0000C2010000}"/>
            </a:ext>
          </a:extLst>
        </xdr:cNvPr>
        <xdr:cNvSpPr txBox="1"/>
      </xdr:nvSpPr>
      <xdr:spPr>
        <a:xfrm>
          <a:off x="572643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900-0000C3010000}"/>
            </a:ext>
          </a:extLst>
        </xdr:cNvPr>
        <xdr:cNvCxnSpPr/>
      </xdr:nvCxnSpPr>
      <xdr:spPr>
        <a:xfrm>
          <a:off x="5956300" y="1663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0860" cy="259080"/>
    <xdr:sp macro="" textlink="">
      <xdr:nvSpPr>
        <xdr:cNvPr id="452" name="テキスト ボックス 451">
          <a:extLst>
            <a:ext uri="{FF2B5EF4-FFF2-40B4-BE49-F238E27FC236}">
              <a16:creationId xmlns:a16="http://schemas.microsoft.com/office/drawing/2014/main" id="{00000000-0008-0000-0900-0000C4010000}"/>
            </a:ext>
          </a:extLst>
        </xdr:cNvPr>
        <xdr:cNvSpPr txBox="1"/>
      </xdr:nvSpPr>
      <xdr:spPr>
        <a:xfrm>
          <a:off x="548195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900-0000C5010000}"/>
            </a:ext>
          </a:extLst>
        </xdr:cNvPr>
        <xdr:cNvCxnSpPr/>
      </xdr:nvCxnSpPr>
      <xdr:spPr>
        <a:xfrm>
          <a:off x="5956300" y="1625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0860" cy="258445"/>
    <xdr:sp macro="" textlink="">
      <xdr:nvSpPr>
        <xdr:cNvPr id="454" name="テキスト ボックス 453">
          <a:extLst>
            <a:ext uri="{FF2B5EF4-FFF2-40B4-BE49-F238E27FC236}">
              <a16:creationId xmlns:a16="http://schemas.microsoft.com/office/drawing/2014/main" id="{00000000-0008-0000-0900-0000C6010000}"/>
            </a:ext>
          </a:extLst>
        </xdr:cNvPr>
        <xdr:cNvSpPr txBox="1"/>
      </xdr:nvSpPr>
      <xdr:spPr>
        <a:xfrm>
          <a:off x="5481955" y="1611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900-0000C7010000}"/>
            </a:ext>
          </a:extLst>
        </xdr:cNvPr>
        <xdr:cNvCxnSpPr/>
      </xdr:nvCxnSpPr>
      <xdr:spPr>
        <a:xfrm>
          <a:off x="5956300" y="1587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0860" cy="259080"/>
    <xdr:sp macro="" textlink="">
      <xdr:nvSpPr>
        <xdr:cNvPr id="456" name="テキスト ボックス 455">
          <a:extLst>
            <a:ext uri="{FF2B5EF4-FFF2-40B4-BE49-F238E27FC236}">
              <a16:creationId xmlns:a16="http://schemas.microsoft.com/office/drawing/2014/main" id="{00000000-0008-0000-0900-0000C8010000}"/>
            </a:ext>
          </a:extLst>
        </xdr:cNvPr>
        <xdr:cNvSpPr txBox="1"/>
      </xdr:nvSpPr>
      <xdr:spPr>
        <a:xfrm>
          <a:off x="5481955" y="1573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900-0000C9010000}"/>
            </a:ext>
          </a:extLst>
        </xdr:cNvPr>
        <xdr:cNvCxnSpPr/>
      </xdr:nvCxnSpPr>
      <xdr:spPr>
        <a:xfrm>
          <a:off x="5956300" y="1549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5630" cy="259080"/>
    <xdr:sp macro="" textlink="">
      <xdr:nvSpPr>
        <xdr:cNvPr id="458" name="テキスト ボックス 457">
          <a:extLst>
            <a:ext uri="{FF2B5EF4-FFF2-40B4-BE49-F238E27FC236}">
              <a16:creationId xmlns:a16="http://schemas.microsoft.com/office/drawing/2014/main" id="{00000000-0008-0000-0900-0000CA010000}"/>
            </a:ext>
          </a:extLst>
        </xdr:cNvPr>
        <xdr:cNvSpPr txBox="1"/>
      </xdr:nvSpPr>
      <xdr:spPr>
        <a:xfrm>
          <a:off x="541782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900-0000CB010000}"/>
            </a:ext>
          </a:extLst>
        </xdr:cNvPr>
        <xdr:cNvCxnSpPr/>
      </xdr:nvCxnSpPr>
      <xdr:spPr>
        <a:xfrm>
          <a:off x="5956300" y="15113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5630" cy="258445"/>
    <xdr:sp macro="" textlink="">
      <xdr:nvSpPr>
        <xdr:cNvPr id="460" name="テキスト ボックス 459">
          <a:extLst>
            <a:ext uri="{FF2B5EF4-FFF2-40B4-BE49-F238E27FC236}">
              <a16:creationId xmlns:a16="http://schemas.microsoft.com/office/drawing/2014/main" id="{00000000-0008-0000-0900-0000CC010000}"/>
            </a:ext>
          </a:extLst>
        </xdr:cNvPr>
        <xdr:cNvSpPr txBox="1"/>
      </xdr:nvSpPr>
      <xdr:spPr>
        <a:xfrm>
          <a:off x="541782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900-0000CD010000}"/>
            </a:ext>
          </a:extLst>
        </xdr:cNvPr>
        <xdr:cNvSpPr/>
      </xdr:nvSpPr>
      <xdr:spPr>
        <a:xfrm>
          <a:off x="5956300" y="15113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91</xdr:row>
      <xdr:rowOff>45720</xdr:rowOff>
    </xdr:from>
    <xdr:to>
      <xdr:col>54</xdr:col>
      <xdr:colOff>171450</xdr:colOff>
      <xdr:row>99</xdr:row>
      <xdr:rowOff>13335</xdr:rowOff>
    </xdr:to>
    <xdr:cxnSp macro="">
      <xdr:nvCxnSpPr>
        <xdr:cNvPr id="462" name="直線コネクタ 461">
          <a:extLst>
            <a:ext uri="{FF2B5EF4-FFF2-40B4-BE49-F238E27FC236}">
              <a16:creationId xmlns:a16="http://schemas.microsoft.com/office/drawing/2014/main" id="{00000000-0008-0000-0900-0000CE010000}"/>
            </a:ext>
          </a:extLst>
        </xdr:cNvPr>
        <xdr:cNvCxnSpPr/>
      </xdr:nvCxnSpPr>
      <xdr:spPr>
        <a:xfrm flipV="1">
          <a:off x="9429750" y="15647670"/>
          <a:ext cx="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17780</xdr:rowOff>
    </xdr:from>
    <xdr:ext cx="469265" cy="258445"/>
    <xdr:sp macro="" textlink="">
      <xdr:nvSpPr>
        <xdr:cNvPr id="463" name="普通建設事業費 （ うち更新整備　）最小値テキスト">
          <a:extLst>
            <a:ext uri="{FF2B5EF4-FFF2-40B4-BE49-F238E27FC236}">
              <a16:creationId xmlns:a16="http://schemas.microsoft.com/office/drawing/2014/main" id="{00000000-0008-0000-0900-0000CF010000}"/>
            </a:ext>
          </a:extLst>
        </xdr:cNvPr>
        <xdr:cNvSpPr txBox="1"/>
      </xdr:nvSpPr>
      <xdr:spPr>
        <a:xfrm>
          <a:off x="9480550" y="169913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2,461</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13335</xdr:rowOff>
    </xdr:from>
    <xdr:to>
      <xdr:col>55</xdr:col>
      <xdr:colOff>88900</xdr:colOff>
      <xdr:row>99</xdr:row>
      <xdr:rowOff>13335</xdr:rowOff>
    </xdr:to>
    <xdr:cxnSp macro="">
      <xdr:nvCxnSpPr>
        <xdr:cNvPr id="464" name="直線コネクタ 463">
          <a:extLst>
            <a:ext uri="{FF2B5EF4-FFF2-40B4-BE49-F238E27FC236}">
              <a16:creationId xmlns:a16="http://schemas.microsoft.com/office/drawing/2014/main" id="{00000000-0008-0000-0900-0000D0010000}"/>
            </a:ext>
          </a:extLst>
        </xdr:cNvPr>
        <xdr:cNvCxnSpPr/>
      </xdr:nvCxnSpPr>
      <xdr:spPr>
        <a:xfrm>
          <a:off x="9359900" y="169868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163830</xdr:rowOff>
    </xdr:from>
    <xdr:ext cx="598170" cy="259080"/>
    <xdr:sp macro="" textlink="">
      <xdr:nvSpPr>
        <xdr:cNvPr id="465" name="普通建設事業費 （ うち更新整備　）最大値テキスト">
          <a:extLst>
            <a:ext uri="{FF2B5EF4-FFF2-40B4-BE49-F238E27FC236}">
              <a16:creationId xmlns:a16="http://schemas.microsoft.com/office/drawing/2014/main" id="{00000000-0008-0000-0900-0000D1010000}"/>
            </a:ext>
          </a:extLst>
        </xdr:cNvPr>
        <xdr:cNvSpPr txBox="1"/>
      </xdr:nvSpPr>
      <xdr:spPr>
        <a:xfrm>
          <a:off x="9480550" y="154228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107,889</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45720</xdr:rowOff>
    </xdr:from>
    <xdr:to>
      <xdr:col>55</xdr:col>
      <xdr:colOff>88900</xdr:colOff>
      <xdr:row>91</xdr:row>
      <xdr:rowOff>45720</xdr:rowOff>
    </xdr:to>
    <xdr:cxnSp macro="">
      <xdr:nvCxnSpPr>
        <xdr:cNvPr id="466" name="直線コネクタ 465">
          <a:extLst>
            <a:ext uri="{FF2B5EF4-FFF2-40B4-BE49-F238E27FC236}">
              <a16:creationId xmlns:a16="http://schemas.microsoft.com/office/drawing/2014/main" id="{00000000-0008-0000-0900-0000D2010000}"/>
            </a:ext>
          </a:extLst>
        </xdr:cNvPr>
        <xdr:cNvCxnSpPr/>
      </xdr:nvCxnSpPr>
      <xdr:spPr>
        <a:xfrm>
          <a:off x="9359900" y="156476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67310</xdr:rowOff>
    </xdr:from>
    <xdr:to>
      <xdr:col>55</xdr:col>
      <xdr:colOff>0</xdr:colOff>
      <xdr:row>98</xdr:row>
      <xdr:rowOff>96520</xdr:rowOff>
    </xdr:to>
    <xdr:cxnSp macro="">
      <xdr:nvCxnSpPr>
        <xdr:cNvPr id="467" name="直線コネクタ 466">
          <a:extLst>
            <a:ext uri="{FF2B5EF4-FFF2-40B4-BE49-F238E27FC236}">
              <a16:creationId xmlns:a16="http://schemas.microsoft.com/office/drawing/2014/main" id="{00000000-0008-0000-0900-0000D3010000}"/>
            </a:ext>
          </a:extLst>
        </xdr:cNvPr>
        <xdr:cNvCxnSpPr/>
      </xdr:nvCxnSpPr>
      <xdr:spPr>
        <a:xfrm>
          <a:off x="8686800" y="16869410"/>
          <a:ext cx="7429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25400</xdr:rowOff>
    </xdr:from>
    <xdr:ext cx="534035" cy="259080"/>
    <xdr:sp macro="" textlink="">
      <xdr:nvSpPr>
        <xdr:cNvPr id="468" name="普通建設事業費 （ うち更新整備　）平均値テキスト">
          <a:extLst>
            <a:ext uri="{FF2B5EF4-FFF2-40B4-BE49-F238E27FC236}">
              <a16:creationId xmlns:a16="http://schemas.microsoft.com/office/drawing/2014/main" id="{00000000-0008-0000-0900-0000D4010000}"/>
            </a:ext>
          </a:extLst>
        </xdr:cNvPr>
        <xdr:cNvSpPr txBox="1"/>
      </xdr:nvSpPr>
      <xdr:spPr>
        <a:xfrm>
          <a:off x="9480550" y="1648460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2540</xdr:rowOff>
    </xdr:from>
    <xdr:to>
      <xdr:col>55</xdr:col>
      <xdr:colOff>50800</xdr:colOff>
      <xdr:row>97</xdr:row>
      <xdr:rowOff>104140</xdr:rowOff>
    </xdr:to>
    <xdr:sp macro="" textlink="">
      <xdr:nvSpPr>
        <xdr:cNvPr id="469" name="フローチャート: 判断 468">
          <a:extLst>
            <a:ext uri="{FF2B5EF4-FFF2-40B4-BE49-F238E27FC236}">
              <a16:creationId xmlns:a16="http://schemas.microsoft.com/office/drawing/2014/main" id="{00000000-0008-0000-0900-0000D5010000}"/>
            </a:ext>
          </a:extLst>
        </xdr:cNvPr>
        <xdr:cNvSpPr/>
      </xdr:nvSpPr>
      <xdr:spPr>
        <a:xfrm>
          <a:off x="9398000" y="166331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98</xdr:row>
      <xdr:rowOff>67310</xdr:rowOff>
    </xdr:from>
    <xdr:to>
      <xdr:col>50</xdr:col>
      <xdr:colOff>114300</xdr:colOff>
      <xdr:row>98</xdr:row>
      <xdr:rowOff>90805</xdr:rowOff>
    </xdr:to>
    <xdr:cxnSp macro="">
      <xdr:nvCxnSpPr>
        <xdr:cNvPr id="470" name="直線コネクタ 469">
          <a:extLst>
            <a:ext uri="{FF2B5EF4-FFF2-40B4-BE49-F238E27FC236}">
              <a16:creationId xmlns:a16="http://schemas.microsoft.com/office/drawing/2014/main" id="{00000000-0008-0000-0900-0000D6010000}"/>
            </a:ext>
          </a:extLst>
        </xdr:cNvPr>
        <xdr:cNvCxnSpPr/>
      </xdr:nvCxnSpPr>
      <xdr:spPr>
        <a:xfrm flipV="1">
          <a:off x="7886700" y="16869410"/>
          <a:ext cx="8001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6350</xdr:rowOff>
    </xdr:from>
    <xdr:to>
      <xdr:col>50</xdr:col>
      <xdr:colOff>165100</xdr:colOff>
      <xdr:row>97</xdr:row>
      <xdr:rowOff>107315</xdr:rowOff>
    </xdr:to>
    <xdr:sp macro="" textlink="">
      <xdr:nvSpPr>
        <xdr:cNvPr id="471" name="フローチャート: 判断 470">
          <a:extLst>
            <a:ext uri="{FF2B5EF4-FFF2-40B4-BE49-F238E27FC236}">
              <a16:creationId xmlns:a16="http://schemas.microsoft.com/office/drawing/2014/main" id="{00000000-0008-0000-0900-0000D7010000}"/>
            </a:ext>
          </a:extLst>
        </xdr:cNvPr>
        <xdr:cNvSpPr/>
      </xdr:nvSpPr>
      <xdr:spPr>
        <a:xfrm>
          <a:off x="86360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123825</xdr:rowOff>
    </xdr:from>
    <xdr:ext cx="534670" cy="258445"/>
    <xdr:sp macro="" textlink="">
      <xdr:nvSpPr>
        <xdr:cNvPr id="472" name="テキスト ボックス 471">
          <a:extLst>
            <a:ext uri="{FF2B5EF4-FFF2-40B4-BE49-F238E27FC236}">
              <a16:creationId xmlns:a16="http://schemas.microsoft.com/office/drawing/2014/main" id="{00000000-0008-0000-0900-0000D8010000}"/>
            </a:ext>
          </a:extLst>
        </xdr:cNvPr>
        <xdr:cNvSpPr txBox="1"/>
      </xdr:nvSpPr>
      <xdr:spPr>
        <a:xfrm>
          <a:off x="8438515" y="164115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71755</xdr:rowOff>
    </xdr:from>
    <xdr:to>
      <xdr:col>45</xdr:col>
      <xdr:colOff>171450</xdr:colOff>
      <xdr:row>98</xdr:row>
      <xdr:rowOff>90805</xdr:rowOff>
    </xdr:to>
    <xdr:cxnSp macro="">
      <xdr:nvCxnSpPr>
        <xdr:cNvPr id="473" name="直線コネクタ 472">
          <a:extLst>
            <a:ext uri="{FF2B5EF4-FFF2-40B4-BE49-F238E27FC236}">
              <a16:creationId xmlns:a16="http://schemas.microsoft.com/office/drawing/2014/main" id="{00000000-0008-0000-0900-0000D9010000}"/>
            </a:ext>
          </a:extLst>
        </xdr:cNvPr>
        <xdr:cNvCxnSpPr/>
      </xdr:nvCxnSpPr>
      <xdr:spPr>
        <a:xfrm>
          <a:off x="7080250" y="16873855"/>
          <a:ext cx="8064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635</xdr:rowOff>
    </xdr:from>
    <xdr:to>
      <xdr:col>46</xdr:col>
      <xdr:colOff>38100</xdr:colOff>
      <xdr:row>97</xdr:row>
      <xdr:rowOff>102235</xdr:rowOff>
    </xdr:to>
    <xdr:sp macro="" textlink="">
      <xdr:nvSpPr>
        <xdr:cNvPr id="474" name="フローチャート: 判断 473">
          <a:extLst>
            <a:ext uri="{FF2B5EF4-FFF2-40B4-BE49-F238E27FC236}">
              <a16:creationId xmlns:a16="http://schemas.microsoft.com/office/drawing/2014/main" id="{00000000-0008-0000-0900-0000DA010000}"/>
            </a:ext>
          </a:extLst>
        </xdr:cNvPr>
        <xdr:cNvSpPr/>
      </xdr:nvSpPr>
      <xdr:spPr>
        <a:xfrm>
          <a:off x="7842250" y="166312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118745</xdr:rowOff>
    </xdr:from>
    <xdr:ext cx="534035" cy="259080"/>
    <xdr:sp macro="" textlink="">
      <xdr:nvSpPr>
        <xdr:cNvPr id="475" name="テキスト ボックス 474">
          <a:extLst>
            <a:ext uri="{FF2B5EF4-FFF2-40B4-BE49-F238E27FC236}">
              <a16:creationId xmlns:a16="http://schemas.microsoft.com/office/drawing/2014/main" id="{00000000-0008-0000-0900-0000DB010000}"/>
            </a:ext>
          </a:extLst>
        </xdr:cNvPr>
        <xdr:cNvSpPr txBox="1"/>
      </xdr:nvSpPr>
      <xdr:spPr>
        <a:xfrm>
          <a:off x="7644765" y="16406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71755</xdr:rowOff>
    </xdr:from>
    <xdr:to>
      <xdr:col>41</xdr:col>
      <xdr:colOff>50800</xdr:colOff>
      <xdr:row>98</xdr:row>
      <xdr:rowOff>149225</xdr:rowOff>
    </xdr:to>
    <xdr:cxnSp macro="">
      <xdr:nvCxnSpPr>
        <xdr:cNvPr id="476" name="直線コネクタ 475">
          <a:extLst>
            <a:ext uri="{FF2B5EF4-FFF2-40B4-BE49-F238E27FC236}">
              <a16:creationId xmlns:a16="http://schemas.microsoft.com/office/drawing/2014/main" id="{00000000-0008-0000-0900-0000DC010000}"/>
            </a:ext>
          </a:extLst>
        </xdr:cNvPr>
        <xdr:cNvCxnSpPr/>
      </xdr:nvCxnSpPr>
      <xdr:spPr>
        <a:xfrm flipV="1">
          <a:off x="6286500" y="16873855"/>
          <a:ext cx="79375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34925</xdr:rowOff>
    </xdr:from>
    <xdr:to>
      <xdr:col>41</xdr:col>
      <xdr:colOff>101600</xdr:colOff>
      <xdr:row>97</xdr:row>
      <xdr:rowOff>136525</xdr:rowOff>
    </xdr:to>
    <xdr:sp macro="" textlink="">
      <xdr:nvSpPr>
        <xdr:cNvPr id="477" name="フローチャート: 判断 476">
          <a:extLst>
            <a:ext uri="{FF2B5EF4-FFF2-40B4-BE49-F238E27FC236}">
              <a16:creationId xmlns:a16="http://schemas.microsoft.com/office/drawing/2014/main" id="{00000000-0008-0000-0900-0000DD010000}"/>
            </a:ext>
          </a:extLst>
        </xdr:cNvPr>
        <xdr:cNvSpPr/>
      </xdr:nvSpPr>
      <xdr:spPr>
        <a:xfrm>
          <a:off x="7029450" y="1666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153035</xdr:rowOff>
    </xdr:from>
    <xdr:ext cx="534035" cy="259080"/>
    <xdr:sp macro="" textlink="">
      <xdr:nvSpPr>
        <xdr:cNvPr id="478" name="テキスト ボックス 477">
          <a:extLst>
            <a:ext uri="{FF2B5EF4-FFF2-40B4-BE49-F238E27FC236}">
              <a16:creationId xmlns:a16="http://schemas.microsoft.com/office/drawing/2014/main" id="{00000000-0008-0000-0900-0000DE010000}"/>
            </a:ext>
          </a:extLst>
        </xdr:cNvPr>
        <xdr:cNvSpPr txBox="1"/>
      </xdr:nvSpPr>
      <xdr:spPr>
        <a:xfrm>
          <a:off x="6851015" y="16440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59690</xdr:rowOff>
    </xdr:from>
    <xdr:to>
      <xdr:col>36</xdr:col>
      <xdr:colOff>165100</xdr:colOff>
      <xdr:row>97</xdr:row>
      <xdr:rowOff>161290</xdr:rowOff>
    </xdr:to>
    <xdr:sp macro="" textlink="">
      <xdr:nvSpPr>
        <xdr:cNvPr id="479" name="フローチャート: 判断 478">
          <a:extLst>
            <a:ext uri="{FF2B5EF4-FFF2-40B4-BE49-F238E27FC236}">
              <a16:creationId xmlns:a16="http://schemas.microsoft.com/office/drawing/2014/main" id="{00000000-0008-0000-0900-0000DF010000}"/>
            </a:ext>
          </a:extLst>
        </xdr:cNvPr>
        <xdr:cNvSpPr/>
      </xdr:nvSpPr>
      <xdr:spPr>
        <a:xfrm>
          <a:off x="62357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6985</xdr:rowOff>
    </xdr:from>
    <xdr:ext cx="534670" cy="258445"/>
    <xdr:sp macro="" textlink="">
      <xdr:nvSpPr>
        <xdr:cNvPr id="480" name="テキスト ボックス 479">
          <a:extLst>
            <a:ext uri="{FF2B5EF4-FFF2-40B4-BE49-F238E27FC236}">
              <a16:creationId xmlns:a16="http://schemas.microsoft.com/office/drawing/2014/main" id="{00000000-0008-0000-0900-0000E0010000}"/>
            </a:ext>
          </a:extLst>
        </xdr:cNvPr>
        <xdr:cNvSpPr txBox="1"/>
      </xdr:nvSpPr>
      <xdr:spPr>
        <a:xfrm>
          <a:off x="6038215" y="16466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900-0000E1010000}"/>
            </a:ext>
          </a:extLst>
        </xdr:cNvPr>
        <xdr:cNvSpPr txBox="1"/>
      </xdr:nvSpPr>
      <xdr:spPr>
        <a:xfrm>
          <a:off x="9258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900-0000E2010000}"/>
            </a:ext>
          </a:extLst>
        </xdr:cNvPr>
        <xdr:cNvSpPr txBox="1"/>
      </xdr:nvSpPr>
      <xdr:spPr>
        <a:xfrm>
          <a:off x="8515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900-0000E3010000}"/>
            </a:ext>
          </a:extLst>
        </xdr:cNvPr>
        <xdr:cNvSpPr txBox="1"/>
      </xdr:nvSpPr>
      <xdr:spPr>
        <a:xfrm>
          <a:off x="7715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84" name="テキスト ボックス 483">
          <a:extLst>
            <a:ext uri="{FF2B5EF4-FFF2-40B4-BE49-F238E27FC236}">
              <a16:creationId xmlns:a16="http://schemas.microsoft.com/office/drawing/2014/main" id="{00000000-0008-0000-0900-0000E4010000}"/>
            </a:ext>
          </a:extLst>
        </xdr:cNvPr>
        <xdr:cNvSpPr txBox="1"/>
      </xdr:nvSpPr>
      <xdr:spPr>
        <a:xfrm>
          <a:off x="690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900-0000E5010000}"/>
            </a:ext>
          </a:extLst>
        </xdr:cNvPr>
        <xdr:cNvSpPr txBox="1"/>
      </xdr:nvSpPr>
      <xdr:spPr>
        <a:xfrm>
          <a:off x="6115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45720</xdr:rowOff>
    </xdr:from>
    <xdr:to>
      <xdr:col>55</xdr:col>
      <xdr:colOff>50800</xdr:colOff>
      <xdr:row>98</xdr:row>
      <xdr:rowOff>147320</xdr:rowOff>
    </xdr:to>
    <xdr:sp macro="" textlink="">
      <xdr:nvSpPr>
        <xdr:cNvPr id="486" name="楕円 485">
          <a:extLst>
            <a:ext uri="{FF2B5EF4-FFF2-40B4-BE49-F238E27FC236}">
              <a16:creationId xmlns:a16="http://schemas.microsoft.com/office/drawing/2014/main" id="{00000000-0008-0000-0900-0000E6010000}"/>
            </a:ext>
          </a:extLst>
        </xdr:cNvPr>
        <xdr:cNvSpPr/>
      </xdr:nvSpPr>
      <xdr:spPr>
        <a:xfrm>
          <a:off x="9398000" y="168478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132080</xdr:rowOff>
    </xdr:from>
    <xdr:ext cx="469265" cy="258445"/>
    <xdr:sp macro="" textlink="">
      <xdr:nvSpPr>
        <xdr:cNvPr id="487" name="普通建設事業費 （ うち更新整備　）該当値テキスト">
          <a:extLst>
            <a:ext uri="{FF2B5EF4-FFF2-40B4-BE49-F238E27FC236}">
              <a16:creationId xmlns:a16="http://schemas.microsoft.com/office/drawing/2014/main" id="{00000000-0008-0000-0900-0000E7010000}"/>
            </a:ext>
          </a:extLst>
        </xdr:cNvPr>
        <xdr:cNvSpPr txBox="1"/>
      </xdr:nvSpPr>
      <xdr:spPr>
        <a:xfrm>
          <a:off x="9480550" y="16762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16510</xdr:rowOff>
    </xdr:from>
    <xdr:to>
      <xdr:col>50</xdr:col>
      <xdr:colOff>165100</xdr:colOff>
      <xdr:row>98</xdr:row>
      <xdr:rowOff>118110</xdr:rowOff>
    </xdr:to>
    <xdr:sp macro="" textlink="">
      <xdr:nvSpPr>
        <xdr:cNvPr id="488" name="楕円 487">
          <a:extLst>
            <a:ext uri="{FF2B5EF4-FFF2-40B4-BE49-F238E27FC236}">
              <a16:creationId xmlns:a16="http://schemas.microsoft.com/office/drawing/2014/main" id="{00000000-0008-0000-0900-0000E8010000}"/>
            </a:ext>
          </a:extLst>
        </xdr:cNvPr>
        <xdr:cNvSpPr/>
      </xdr:nvSpPr>
      <xdr:spPr>
        <a:xfrm>
          <a:off x="8636000" y="168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109220</xdr:rowOff>
    </xdr:from>
    <xdr:ext cx="534670" cy="258445"/>
    <xdr:sp macro="" textlink="">
      <xdr:nvSpPr>
        <xdr:cNvPr id="489" name="テキスト ボックス 488">
          <a:extLst>
            <a:ext uri="{FF2B5EF4-FFF2-40B4-BE49-F238E27FC236}">
              <a16:creationId xmlns:a16="http://schemas.microsoft.com/office/drawing/2014/main" id="{00000000-0008-0000-0900-0000E9010000}"/>
            </a:ext>
          </a:extLst>
        </xdr:cNvPr>
        <xdr:cNvSpPr txBox="1"/>
      </xdr:nvSpPr>
      <xdr:spPr>
        <a:xfrm>
          <a:off x="8438515" y="169113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40640</xdr:rowOff>
    </xdr:from>
    <xdr:to>
      <xdr:col>46</xdr:col>
      <xdr:colOff>38100</xdr:colOff>
      <xdr:row>98</xdr:row>
      <xdr:rowOff>141605</xdr:rowOff>
    </xdr:to>
    <xdr:sp macro="" textlink="">
      <xdr:nvSpPr>
        <xdr:cNvPr id="490" name="楕円 489">
          <a:extLst>
            <a:ext uri="{FF2B5EF4-FFF2-40B4-BE49-F238E27FC236}">
              <a16:creationId xmlns:a16="http://schemas.microsoft.com/office/drawing/2014/main" id="{00000000-0008-0000-0900-0000EA010000}"/>
            </a:ext>
          </a:extLst>
        </xdr:cNvPr>
        <xdr:cNvSpPr/>
      </xdr:nvSpPr>
      <xdr:spPr>
        <a:xfrm>
          <a:off x="7842250" y="1684274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98</xdr:row>
      <xdr:rowOff>133350</xdr:rowOff>
    </xdr:from>
    <xdr:ext cx="469900" cy="258445"/>
    <xdr:sp macro="" textlink="">
      <xdr:nvSpPr>
        <xdr:cNvPr id="491" name="テキスト ボックス 490">
          <a:extLst>
            <a:ext uri="{FF2B5EF4-FFF2-40B4-BE49-F238E27FC236}">
              <a16:creationId xmlns:a16="http://schemas.microsoft.com/office/drawing/2014/main" id="{00000000-0008-0000-0900-0000EB010000}"/>
            </a:ext>
          </a:extLst>
        </xdr:cNvPr>
        <xdr:cNvSpPr txBox="1"/>
      </xdr:nvSpPr>
      <xdr:spPr>
        <a:xfrm>
          <a:off x="7677150" y="169354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20955</xdr:rowOff>
    </xdr:from>
    <xdr:to>
      <xdr:col>41</xdr:col>
      <xdr:colOff>101600</xdr:colOff>
      <xdr:row>98</xdr:row>
      <xdr:rowOff>122555</xdr:rowOff>
    </xdr:to>
    <xdr:sp macro="" textlink="">
      <xdr:nvSpPr>
        <xdr:cNvPr id="492" name="楕円 491">
          <a:extLst>
            <a:ext uri="{FF2B5EF4-FFF2-40B4-BE49-F238E27FC236}">
              <a16:creationId xmlns:a16="http://schemas.microsoft.com/office/drawing/2014/main" id="{00000000-0008-0000-0900-0000EC010000}"/>
            </a:ext>
          </a:extLst>
        </xdr:cNvPr>
        <xdr:cNvSpPr/>
      </xdr:nvSpPr>
      <xdr:spPr>
        <a:xfrm>
          <a:off x="7029450" y="168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113665</xdr:rowOff>
    </xdr:from>
    <xdr:ext cx="534035" cy="258445"/>
    <xdr:sp macro="" textlink="">
      <xdr:nvSpPr>
        <xdr:cNvPr id="493" name="テキスト ボックス 492">
          <a:extLst>
            <a:ext uri="{FF2B5EF4-FFF2-40B4-BE49-F238E27FC236}">
              <a16:creationId xmlns:a16="http://schemas.microsoft.com/office/drawing/2014/main" id="{00000000-0008-0000-0900-0000ED010000}"/>
            </a:ext>
          </a:extLst>
        </xdr:cNvPr>
        <xdr:cNvSpPr txBox="1"/>
      </xdr:nvSpPr>
      <xdr:spPr>
        <a:xfrm>
          <a:off x="6851015" y="16915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98425</xdr:rowOff>
    </xdr:from>
    <xdr:to>
      <xdr:col>36</xdr:col>
      <xdr:colOff>165100</xdr:colOff>
      <xdr:row>99</xdr:row>
      <xdr:rowOff>29210</xdr:rowOff>
    </xdr:to>
    <xdr:sp macro="" textlink="">
      <xdr:nvSpPr>
        <xdr:cNvPr id="494" name="楕円 493">
          <a:extLst>
            <a:ext uri="{FF2B5EF4-FFF2-40B4-BE49-F238E27FC236}">
              <a16:creationId xmlns:a16="http://schemas.microsoft.com/office/drawing/2014/main" id="{00000000-0008-0000-0900-0000EE010000}"/>
            </a:ext>
          </a:extLst>
        </xdr:cNvPr>
        <xdr:cNvSpPr/>
      </xdr:nvSpPr>
      <xdr:spPr>
        <a:xfrm>
          <a:off x="6235700" y="16900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99</xdr:row>
      <xdr:rowOff>19685</xdr:rowOff>
    </xdr:from>
    <xdr:ext cx="469900" cy="258445"/>
    <xdr:sp macro="" textlink="">
      <xdr:nvSpPr>
        <xdr:cNvPr id="495" name="テキスト ボックス 494">
          <a:extLst>
            <a:ext uri="{FF2B5EF4-FFF2-40B4-BE49-F238E27FC236}">
              <a16:creationId xmlns:a16="http://schemas.microsoft.com/office/drawing/2014/main" id="{00000000-0008-0000-0900-0000EF010000}"/>
            </a:ext>
          </a:extLst>
        </xdr:cNvPr>
        <xdr:cNvSpPr txBox="1"/>
      </xdr:nvSpPr>
      <xdr:spPr>
        <a:xfrm>
          <a:off x="6070600" y="169932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171450</xdr:colOff>
      <xdr:row>25</xdr:row>
      <xdr:rowOff>31750</xdr:rowOff>
    </xdr:to>
    <xdr:sp macro="" textlink="">
      <xdr:nvSpPr>
        <xdr:cNvPr id="496" name="正方形/長方形 495">
          <a:extLst>
            <a:ext uri="{FF2B5EF4-FFF2-40B4-BE49-F238E27FC236}">
              <a16:creationId xmlns:a16="http://schemas.microsoft.com/office/drawing/2014/main" id="{00000000-0008-0000-0900-0000F0010000}"/>
            </a:ext>
          </a:extLst>
        </xdr:cNvPr>
        <xdr:cNvSpPr/>
      </xdr:nvSpPr>
      <xdr:spPr>
        <a:xfrm>
          <a:off x="11207750" y="4000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900-0000F1010000}"/>
            </a:ext>
          </a:extLst>
        </xdr:cNvPr>
        <xdr:cNvSpPr/>
      </xdr:nvSpPr>
      <xdr:spPr>
        <a:xfrm>
          <a:off x="11315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900-0000F2010000}"/>
            </a:ext>
          </a:extLst>
        </xdr:cNvPr>
        <xdr:cNvSpPr/>
      </xdr:nvSpPr>
      <xdr:spPr>
        <a:xfrm>
          <a:off x="11315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900-0000F3010000}"/>
            </a:ext>
          </a:extLst>
        </xdr:cNvPr>
        <xdr:cNvSpPr/>
      </xdr:nvSpPr>
      <xdr:spPr>
        <a:xfrm>
          <a:off x="122364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900-0000F4010000}"/>
            </a:ext>
          </a:extLst>
        </xdr:cNvPr>
        <xdr:cNvSpPr/>
      </xdr:nvSpPr>
      <xdr:spPr>
        <a:xfrm>
          <a:off x="122364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900-0000F5010000}"/>
            </a:ext>
          </a:extLst>
        </xdr:cNvPr>
        <xdr:cNvSpPr/>
      </xdr:nvSpPr>
      <xdr:spPr>
        <a:xfrm>
          <a:off x="132651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900-0000F6010000}"/>
            </a:ext>
          </a:extLst>
        </xdr:cNvPr>
        <xdr:cNvSpPr/>
      </xdr:nvSpPr>
      <xdr:spPr>
        <a:xfrm>
          <a:off x="132651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171450</xdr:colOff>
      <xdr:row>41</xdr:row>
      <xdr:rowOff>82550</xdr:rowOff>
    </xdr:to>
    <xdr:sp macro="" textlink="">
      <xdr:nvSpPr>
        <xdr:cNvPr id="503" name="正方形/長方形 502">
          <a:extLst>
            <a:ext uri="{FF2B5EF4-FFF2-40B4-BE49-F238E27FC236}">
              <a16:creationId xmlns:a16="http://schemas.microsoft.com/office/drawing/2014/main" id="{00000000-0008-0000-0900-0000F7010000}"/>
            </a:ext>
          </a:extLst>
        </xdr:cNvPr>
        <xdr:cNvSpPr/>
      </xdr:nvSpPr>
      <xdr:spPr>
        <a:xfrm>
          <a:off x="11207750" y="4826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85" cy="224790"/>
    <xdr:sp macro="" textlink="">
      <xdr:nvSpPr>
        <xdr:cNvPr id="504" name="テキスト ボックス 503">
          <a:extLst>
            <a:ext uri="{FF2B5EF4-FFF2-40B4-BE49-F238E27FC236}">
              <a16:creationId xmlns:a16="http://schemas.microsoft.com/office/drawing/2014/main" id="{00000000-0008-0000-0900-0000F8010000}"/>
            </a:ext>
          </a:extLst>
        </xdr:cNvPr>
        <xdr:cNvSpPr txBox="1"/>
      </xdr:nvSpPr>
      <xdr:spPr>
        <a:xfrm>
          <a:off x="1116965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171450</xdr:colOff>
      <xdr:row>41</xdr:row>
      <xdr:rowOff>82550</xdr:rowOff>
    </xdr:to>
    <xdr:cxnSp macro="">
      <xdr:nvCxnSpPr>
        <xdr:cNvPr id="505" name="直線コネクタ 504">
          <a:extLst>
            <a:ext uri="{FF2B5EF4-FFF2-40B4-BE49-F238E27FC236}">
              <a16:creationId xmlns:a16="http://schemas.microsoft.com/office/drawing/2014/main" id="{00000000-0008-0000-0900-0000F9010000}"/>
            </a:ext>
          </a:extLst>
        </xdr:cNvPr>
        <xdr:cNvCxnSpPr/>
      </xdr:nvCxnSpPr>
      <xdr:spPr>
        <a:xfrm>
          <a:off x="11207750" y="7112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171450</xdr:colOff>
      <xdr:row>38</xdr:row>
      <xdr:rowOff>139700</xdr:rowOff>
    </xdr:to>
    <xdr:cxnSp macro="">
      <xdr:nvCxnSpPr>
        <xdr:cNvPr id="506" name="直線コネクタ 505">
          <a:extLst>
            <a:ext uri="{FF2B5EF4-FFF2-40B4-BE49-F238E27FC236}">
              <a16:creationId xmlns:a16="http://schemas.microsoft.com/office/drawing/2014/main" id="{00000000-0008-0000-0900-0000FA010000}"/>
            </a:ext>
          </a:extLst>
        </xdr:cNvPr>
        <xdr:cNvCxnSpPr/>
      </xdr:nvCxnSpPr>
      <xdr:spPr>
        <a:xfrm>
          <a:off x="11207750" y="6654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8285" cy="258445"/>
    <xdr:sp macro="" textlink="">
      <xdr:nvSpPr>
        <xdr:cNvPr id="507" name="テキスト ボックス 506">
          <a:extLst>
            <a:ext uri="{FF2B5EF4-FFF2-40B4-BE49-F238E27FC236}">
              <a16:creationId xmlns:a16="http://schemas.microsoft.com/office/drawing/2014/main" id="{00000000-0008-0000-0900-0000FB010000}"/>
            </a:ext>
          </a:extLst>
        </xdr:cNvPr>
        <xdr:cNvSpPr txBox="1"/>
      </xdr:nvSpPr>
      <xdr:spPr>
        <a:xfrm>
          <a:off x="109778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171450</xdr:colOff>
      <xdr:row>36</xdr:row>
      <xdr:rowOff>25400</xdr:rowOff>
    </xdr:to>
    <xdr:cxnSp macro="">
      <xdr:nvCxnSpPr>
        <xdr:cNvPr id="508" name="直線コネクタ 507">
          <a:extLst>
            <a:ext uri="{FF2B5EF4-FFF2-40B4-BE49-F238E27FC236}">
              <a16:creationId xmlns:a16="http://schemas.microsoft.com/office/drawing/2014/main" id="{00000000-0008-0000-0900-0000FC010000}"/>
            </a:ext>
          </a:extLst>
        </xdr:cNvPr>
        <xdr:cNvCxnSpPr/>
      </xdr:nvCxnSpPr>
      <xdr:spPr>
        <a:xfrm>
          <a:off x="11207750" y="6197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8445"/>
    <xdr:sp macro="" textlink="">
      <xdr:nvSpPr>
        <xdr:cNvPr id="509" name="テキスト ボックス 508">
          <a:extLst>
            <a:ext uri="{FF2B5EF4-FFF2-40B4-BE49-F238E27FC236}">
              <a16:creationId xmlns:a16="http://schemas.microsoft.com/office/drawing/2014/main" id="{00000000-0008-0000-0900-0000FD010000}"/>
            </a:ext>
          </a:extLst>
        </xdr:cNvPr>
        <xdr:cNvSpPr txBox="1"/>
      </xdr:nvSpPr>
      <xdr:spPr>
        <a:xfrm>
          <a:off x="107334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171450</xdr:colOff>
      <xdr:row>33</xdr:row>
      <xdr:rowOff>82550</xdr:rowOff>
    </xdr:to>
    <xdr:cxnSp macro="">
      <xdr:nvCxnSpPr>
        <xdr:cNvPr id="510" name="直線コネクタ 509">
          <a:extLst>
            <a:ext uri="{FF2B5EF4-FFF2-40B4-BE49-F238E27FC236}">
              <a16:creationId xmlns:a16="http://schemas.microsoft.com/office/drawing/2014/main" id="{00000000-0008-0000-0900-0000FE010000}"/>
            </a:ext>
          </a:extLst>
        </xdr:cNvPr>
        <xdr:cNvCxnSpPr/>
      </xdr:nvCxnSpPr>
      <xdr:spPr>
        <a:xfrm>
          <a:off x="11207750" y="5740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8445"/>
    <xdr:sp macro="" textlink="">
      <xdr:nvSpPr>
        <xdr:cNvPr id="511" name="テキスト ボックス 510">
          <a:extLst>
            <a:ext uri="{FF2B5EF4-FFF2-40B4-BE49-F238E27FC236}">
              <a16:creationId xmlns:a16="http://schemas.microsoft.com/office/drawing/2014/main" id="{00000000-0008-0000-0900-0000FF010000}"/>
            </a:ext>
          </a:extLst>
        </xdr:cNvPr>
        <xdr:cNvSpPr txBox="1"/>
      </xdr:nvSpPr>
      <xdr:spPr>
        <a:xfrm>
          <a:off x="107334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171450</xdr:colOff>
      <xdr:row>30</xdr:row>
      <xdr:rowOff>139700</xdr:rowOff>
    </xdr:to>
    <xdr:cxnSp macro="">
      <xdr:nvCxnSpPr>
        <xdr:cNvPr id="512" name="直線コネクタ 511">
          <a:extLst>
            <a:ext uri="{FF2B5EF4-FFF2-40B4-BE49-F238E27FC236}">
              <a16:creationId xmlns:a16="http://schemas.microsoft.com/office/drawing/2014/main" id="{00000000-0008-0000-0900-000000020000}"/>
            </a:ext>
          </a:extLst>
        </xdr:cNvPr>
        <xdr:cNvCxnSpPr/>
      </xdr:nvCxnSpPr>
      <xdr:spPr>
        <a:xfrm>
          <a:off x="11207750" y="5283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8445"/>
    <xdr:sp macro="" textlink="">
      <xdr:nvSpPr>
        <xdr:cNvPr id="513" name="テキスト ボックス 512">
          <a:extLst>
            <a:ext uri="{FF2B5EF4-FFF2-40B4-BE49-F238E27FC236}">
              <a16:creationId xmlns:a16="http://schemas.microsoft.com/office/drawing/2014/main" id="{00000000-0008-0000-0900-000001020000}"/>
            </a:ext>
          </a:extLst>
        </xdr:cNvPr>
        <xdr:cNvSpPr txBox="1"/>
      </xdr:nvSpPr>
      <xdr:spPr>
        <a:xfrm>
          <a:off x="107334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28</xdr:row>
      <xdr:rowOff>25400</xdr:rowOff>
    </xdr:to>
    <xdr:cxnSp macro="">
      <xdr:nvCxnSpPr>
        <xdr:cNvPr id="514" name="直線コネクタ 513">
          <a:extLst>
            <a:ext uri="{FF2B5EF4-FFF2-40B4-BE49-F238E27FC236}">
              <a16:creationId xmlns:a16="http://schemas.microsoft.com/office/drawing/2014/main" id="{00000000-0008-0000-0900-000002020000}"/>
            </a:ext>
          </a:extLst>
        </xdr:cNvPr>
        <xdr:cNvCxnSpPr/>
      </xdr:nvCxnSpPr>
      <xdr:spPr>
        <a:xfrm>
          <a:off x="11207750" y="482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15" name="テキスト ボックス 514">
          <a:extLst>
            <a:ext uri="{FF2B5EF4-FFF2-40B4-BE49-F238E27FC236}">
              <a16:creationId xmlns:a16="http://schemas.microsoft.com/office/drawing/2014/main" id="{00000000-0008-0000-0900-000003020000}"/>
            </a:ext>
          </a:extLst>
        </xdr:cNvPr>
        <xdr:cNvSpPr txBox="1"/>
      </xdr:nvSpPr>
      <xdr:spPr>
        <a:xfrm>
          <a:off x="107334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41</xdr:row>
      <xdr:rowOff>82550</xdr:rowOff>
    </xdr:to>
    <xdr:sp macro="" textlink="">
      <xdr:nvSpPr>
        <xdr:cNvPr id="516" name="災害復旧事業費グラフ枠">
          <a:extLst>
            <a:ext uri="{FF2B5EF4-FFF2-40B4-BE49-F238E27FC236}">
              <a16:creationId xmlns:a16="http://schemas.microsoft.com/office/drawing/2014/main" id="{00000000-0008-0000-0900-000004020000}"/>
            </a:ext>
          </a:extLst>
        </xdr:cNvPr>
        <xdr:cNvSpPr/>
      </xdr:nvSpPr>
      <xdr:spPr>
        <a:xfrm>
          <a:off x="11207750" y="4826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48260</xdr:rowOff>
    </xdr:from>
    <xdr:to>
      <xdr:col>85</xdr:col>
      <xdr:colOff>126365</xdr:colOff>
      <xdr:row>38</xdr:row>
      <xdr:rowOff>139700</xdr:rowOff>
    </xdr:to>
    <xdr:cxnSp macro="">
      <xdr:nvCxnSpPr>
        <xdr:cNvPr id="517" name="直線コネクタ 516">
          <a:extLst>
            <a:ext uri="{FF2B5EF4-FFF2-40B4-BE49-F238E27FC236}">
              <a16:creationId xmlns:a16="http://schemas.microsoft.com/office/drawing/2014/main" id="{00000000-0008-0000-0900-000005020000}"/>
            </a:ext>
          </a:extLst>
        </xdr:cNvPr>
        <xdr:cNvCxnSpPr/>
      </xdr:nvCxnSpPr>
      <xdr:spPr>
        <a:xfrm flipV="1">
          <a:off x="14698345" y="5534660"/>
          <a:ext cx="127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38</xdr:row>
      <xdr:rowOff>147320</xdr:rowOff>
    </xdr:from>
    <xdr:ext cx="249555" cy="259080"/>
    <xdr:sp macro="" textlink="">
      <xdr:nvSpPr>
        <xdr:cNvPr id="518" name="災害復旧事業費最小値テキスト">
          <a:extLst>
            <a:ext uri="{FF2B5EF4-FFF2-40B4-BE49-F238E27FC236}">
              <a16:creationId xmlns:a16="http://schemas.microsoft.com/office/drawing/2014/main" id="{00000000-0008-0000-0900-000006020000}"/>
            </a:ext>
          </a:extLst>
        </xdr:cNvPr>
        <xdr:cNvSpPr txBox="1"/>
      </xdr:nvSpPr>
      <xdr:spPr>
        <a:xfrm>
          <a:off x="14744700" y="6662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900-000007020000}"/>
            </a:ext>
          </a:extLst>
        </xdr:cNvPr>
        <xdr:cNvCxnSpPr/>
      </xdr:nvCxnSpPr>
      <xdr:spPr>
        <a:xfrm>
          <a:off x="14611350" y="6654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30</xdr:row>
      <xdr:rowOff>166370</xdr:rowOff>
    </xdr:from>
    <xdr:ext cx="534670" cy="258445"/>
    <xdr:sp macro="" textlink="">
      <xdr:nvSpPr>
        <xdr:cNvPr id="520" name="災害復旧事業費最大値テキスト">
          <a:extLst>
            <a:ext uri="{FF2B5EF4-FFF2-40B4-BE49-F238E27FC236}">
              <a16:creationId xmlns:a16="http://schemas.microsoft.com/office/drawing/2014/main" id="{00000000-0008-0000-0900-000008020000}"/>
            </a:ext>
          </a:extLst>
        </xdr:cNvPr>
        <xdr:cNvSpPr txBox="1"/>
      </xdr:nvSpPr>
      <xdr:spPr>
        <a:xfrm>
          <a:off x="14744700" y="53098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24,501</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48260</xdr:rowOff>
    </xdr:from>
    <xdr:to>
      <xdr:col>86</xdr:col>
      <xdr:colOff>25400</xdr:colOff>
      <xdr:row>32</xdr:row>
      <xdr:rowOff>48260</xdr:rowOff>
    </xdr:to>
    <xdr:cxnSp macro="">
      <xdr:nvCxnSpPr>
        <xdr:cNvPr id="521" name="直線コネクタ 520">
          <a:extLst>
            <a:ext uri="{FF2B5EF4-FFF2-40B4-BE49-F238E27FC236}">
              <a16:creationId xmlns:a16="http://schemas.microsoft.com/office/drawing/2014/main" id="{00000000-0008-0000-0900-000009020000}"/>
            </a:ext>
          </a:extLst>
        </xdr:cNvPr>
        <xdr:cNvCxnSpPr/>
      </xdr:nvCxnSpPr>
      <xdr:spPr>
        <a:xfrm>
          <a:off x="14611350" y="55346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900-00000A020000}"/>
            </a:ext>
          </a:extLst>
        </xdr:cNvPr>
        <xdr:cNvCxnSpPr/>
      </xdr:nvCxnSpPr>
      <xdr:spPr>
        <a:xfrm>
          <a:off x="13938250" y="66548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37</xdr:row>
      <xdr:rowOff>64770</xdr:rowOff>
    </xdr:from>
    <xdr:ext cx="469900" cy="258445"/>
    <xdr:sp macro="" textlink="">
      <xdr:nvSpPr>
        <xdr:cNvPr id="523" name="災害復旧事業費平均値テキスト">
          <a:extLst>
            <a:ext uri="{FF2B5EF4-FFF2-40B4-BE49-F238E27FC236}">
              <a16:creationId xmlns:a16="http://schemas.microsoft.com/office/drawing/2014/main" id="{00000000-0008-0000-0900-00000B020000}"/>
            </a:ext>
          </a:extLst>
        </xdr:cNvPr>
        <xdr:cNvSpPr txBox="1"/>
      </xdr:nvSpPr>
      <xdr:spPr>
        <a:xfrm>
          <a:off x="14744700" y="64084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41910</xdr:rowOff>
    </xdr:from>
    <xdr:to>
      <xdr:col>85</xdr:col>
      <xdr:colOff>171450</xdr:colOff>
      <xdr:row>38</xdr:row>
      <xdr:rowOff>143510</xdr:rowOff>
    </xdr:to>
    <xdr:sp macro="" textlink="">
      <xdr:nvSpPr>
        <xdr:cNvPr id="524" name="フローチャート: 判断 523">
          <a:extLst>
            <a:ext uri="{FF2B5EF4-FFF2-40B4-BE49-F238E27FC236}">
              <a16:creationId xmlns:a16="http://schemas.microsoft.com/office/drawing/2014/main" id="{00000000-0008-0000-0900-00000C020000}"/>
            </a:ext>
          </a:extLst>
        </xdr:cNvPr>
        <xdr:cNvSpPr/>
      </xdr:nvSpPr>
      <xdr:spPr>
        <a:xfrm>
          <a:off x="14649450" y="65570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900-00000D020000}"/>
            </a:ext>
          </a:extLst>
        </xdr:cNvPr>
        <xdr:cNvCxnSpPr/>
      </xdr:nvCxnSpPr>
      <xdr:spPr>
        <a:xfrm>
          <a:off x="13144500" y="66548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40640</xdr:rowOff>
    </xdr:from>
    <xdr:to>
      <xdr:col>81</xdr:col>
      <xdr:colOff>101600</xdr:colOff>
      <xdr:row>38</xdr:row>
      <xdr:rowOff>141605</xdr:rowOff>
    </xdr:to>
    <xdr:sp macro="" textlink="">
      <xdr:nvSpPr>
        <xdr:cNvPr id="526" name="フローチャート: 判断 525">
          <a:extLst>
            <a:ext uri="{FF2B5EF4-FFF2-40B4-BE49-F238E27FC236}">
              <a16:creationId xmlns:a16="http://schemas.microsoft.com/office/drawing/2014/main" id="{00000000-0008-0000-0900-00000E020000}"/>
            </a:ext>
          </a:extLst>
        </xdr:cNvPr>
        <xdr:cNvSpPr/>
      </xdr:nvSpPr>
      <xdr:spPr>
        <a:xfrm>
          <a:off x="1388745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158115</xdr:rowOff>
    </xdr:from>
    <xdr:ext cx="469900" cy="258445"/>
    <xdr:sp macro="" textlink="">
      <xdr:nvSpPr>
        <xdr:cNvPr id="527" name="テキスト ボックス 526">
          <a:extLst>
            <a:ext uri="{FF2B5EF4-FFF2-40B4-BE49-F238E27FC236}">
              <a16:creationId xmlns:a16="http://schemas.microsoft.com/office/drawing/2014/main" id="{00000000-0008-0000-0900-00000F020000}"/>
            </a:ext>
          </a:extLst>
        </xdr:cNvPr>
        <xdr:cNvSpPr txBox="1"/>
      </xdr:nvSpPr>
      <xdr:spPr>
        <a:xfrm>
          <a:off x="13722350" y="63303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38</xdr:row>
      <xdr:rowOff>139700</xdr:rowOff>
    </xdr:from>
    <xdr:to>
      <xdr:col>76</xdr:col>
      <xdr:colOff>114300</xdr:colOff>
      <xdr:row>38</xdr:row>
      <xdr:rowOff>139700</xdr:rowOff>
    </xdr:to>
    <xdr:cxnSp macro="">
      <xdr:nvCxnSpPr>
        <xdr:cNvPr id="528" name="直線コネクタ 527">
          <a:extLst>
            <a:ext uri="{FF2B5EF4-FFF2-40B4-BE49-F238E27FC236}">
              <a16:creationId xmlns:a16="http://schemas.microsoft.com/office/drawing/2014/main" id="{00000000-0008-0000-0900-000010020000}"/>
            </a:ext>
          </a:extLst>
        </xdr:cNvPr>
        <xdr:cNvCxnSpPr/>
      </xdr:nvCxnSpPr>
      <xdr:spPr>
        <a:xfrm>
          <a:off x="12344400" y="66548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43180</xdr:rowOff>
    </xdr:from>
    <xdr:to>
      <xdr:col>76</xdr:col>
      <xdr:colOff>165100</xdr:colOff>
      <xdr:row>38</xdr:row>
      <xdr:rowOff>144780</xdr:rowOff>
    </xdr:to>
    <xdr:sp macro="" textlink="">
      <xdr:nvSpPr>
        <xdr:cNvPr id="529" name="フローチャート: 判断 528">
          <a:extLst>
            <a:ext uri="{FF2B5EF4-FFF2-40B4-BE49-F238E27FC236}">
              <a16:creationId xmlns:a16="http://schemas.microsoft.com/office/drawing/2014/main" id="{00000000-0008-0000-0900-000011020000}"/>
            </a:ext>
          </a:extLst>
        </xdr:cNvPr>
        <xdr:cNvSpPr/>
      </xdr:nvSpPr>
      <xdr:spPr>
        <a:xfrm>
          <a:off x="13093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36</xdr:row>
      <xdr:rowOff>161290</xdr:rowOff>
    </xdr:from>
    <xdr:ext cx="378460" cy="259080"/>
    <xdr:sp macro="" textlink="">
      <xdr:nvSpPr>
        <xdr:cNvPr id="530" name="テキスト ボックス 529">
          <a:extLst>
            <a:ext uri="{FF2B5EF4-FFF2-40B4-BE49-F238E27FC236}">
              <a16:creationId xmlns:a16="http://schemas.microsoft.com/office/drawing/2014/main" id="{00000000-0008-0000-0900-000012020000}"/>
            </a:ext>
          </a:extLst>
        </xdr:cNvPr>
        <xdr:cNvSpPr txBox="1"/>
      </xdr:nvSpPr>
      <xdr:spPr>
        <a:xfrm>
          <a:off x="12974320" y="6333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139700</xdr:rowOff>
    </xdr:from>
    <xdr:to>
      <xdr:col>71</xdr:col>
      <xdr:colOff>171450</xdr:colOff>
      <xdr:row>38</xdr:row>
      <xdr:rowOff>139700</xdr:rowOff>
    </xdr:to>
    <xdr:cxnSp macro="">
      <xdr:nvCxnSpPr>
        <xdr:cNvPr id="531" name="直線コネクタ 530">
          <a:extLst>
            <a:ext uri="{FF2B5EF4-FFF2-40B4-BE49-F238E27FC236}">
              <a16:creationId xmlns:a16="http://schemas.microsoft.com/office/drawing/2014/main" id="{00000000-0008-0000-0900-000013020000}"/>
            </a:ext>
          </a:extLst>
        </xdr:cNvPr>
        <xdr:cNvCxnSpPr/>
      </xdr:nvCxnSpPr>
      <xdr:spPr>
        <a:xfrm>
          <a:off x="11537950" y="66548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29845</xdr:rowOff>
    </xdr:from>
    <xdr:to>
      <xdr:col>72</xdr:col>
      <xdr:colOff>38100</xdr:colOff>
      <xdr:row>38</xdr:row>
      <xdr:rowOff>132080</xdr:rowOff>
    </xdr:to>
    <xdr:sp macro="" textlink="">
      <xdr:nvSpPr>
        <xdr:cNvPr id="532" name="フローチャート: 判断 531">
          <a:extLst>
            <a:ext uri="{FF2B5EF4-FFF2-40B4-BE49-F238E27FC236}">
              <a16:creationId xmlns:a16="http://schemas.microsoft.com/office/drawing/2014/main" id="{00000000-0008-0000-0900-000014020000}"/>
            </a:ext>
          </a:extLst>
        </xdr:cNvPr>
        <xdr:cNvSpPr/>
      </xdr:nvSpPr>
      <xdr:spPr>
        <a:xfrm>
          <a:off x="12299950" y="654494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147955</xdr:rowOff>
    </xdr:from>
    <xdr:ext cx="469900" cy="258445"/>
    <xdr:sp macro="" textlink="">
      <xdr:nvSpPr>
        <xdr:cNvPr id="533" name="テキスト ボックス 532">
          <a:extLst>
            <a:ext uri="{FF2B5EF4-FFF2-40B4-BE49-F238E27FC236}">
              <a16:creationId xmlns:a16="http://schemas.microsoft.com/office/drawing/2014/main" id="{00000000-0008-0000-0900-000015020000}"/>
            </a:ext>
          </a:extLst>
        </xdr:cNvPr>
        <xdr:cNvSpPr txBox="1"/>
      </xdr:nvSpPr>
      <xdr:spPr>
        <a:xfrm>
          <a:off x="12134850" y="63201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13335</xdr:rowOff>
    </xdr:from>
    <xdr:to>
      <xdr:col>67</xdr:col>
      <xdr:colOff>101600</xdr:colOff>
      <xdr:row>38</xdr:row>
      <xdr:rowOff>114935</xdr:rowOff>
    </xdr:to>
    <xdr:sp macro="" textlink="">
      <xdr:nvSpPr>
        <xdr:cNvPr id="534" name="フローチャート: 判断 533">
          <a:extLst>
            <a:ext uri="{FF2B5EF4-FFF2-40B4-BE49-F238E27FC236}">
              <a16:creationId xmlns:a16="http://schemas.microsoft.com/office/drawing/2014/main" id="{00000000-0008-0000-0900-000016020000}"/>
            </a:ext>
          </a:extLst>
        </xdr:cNvPr>
        <xdr:cNvSpPr/>
      </xdr:nvSpPr>
      <xdr:spPr>
        <a:xfrm>
          <a:off x="1148715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132080</xdr:rowOff>
    </xdr:from>
    <xdr:ext cx="469900" cy="258445"/>
    <xdr:sp macro="" textlink="">
      <xdr:nvSpPr>
        <xdr:cNvPr id="535" name="テキスト ボックス 534">
          <a:extLst>
            <a:ext uri="{FF2B5EF4-FFF2-40B4-BE49-F238E27FC236}">
              <a16:creationId xmlns:a16="http://schemas.microsoft.com/office/drawing/2014/main" id="{00000000-0008-0000-0900-000017020000}"/>
            </a:ext>
          </a:extLst>
        </xdr:cNvPr>
        <xdr:cNvSpPr txBox="1"/>
      </xdr:nvSpPr>
      <xdr:spPr>
        <a:xfrm>
          <a:off x="11322050" y="63042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900-000018020000}"/>
            </a:ext>
          </a:extLst>
        </xdr:cNvPr>
        <xdr:cNvSpPr txBox="1"/>
      </xdr:nvSpPr>
      <xdr:spPr>
        <a:xfrm>
          <a:off x="145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37" name="テキスト ボックス 536">
          <a:extLst>
            <a:ext uri="{FF2B5EF4-FFF2-40B4-BE49-F238E27FC236}">
              <a16:creationId xmlns:a16="http://schemas.microsoft.com/office/drawing/2014/main" id="{00000000-0008-0000-0900-000019020000}"/>
            </a:ext>
          </a:extLst>
        </xdr:cNvPr>
        <xdr:cNvSpPr txBox="1"/>
      </xdr:nvSpPr>
      <xdr:spPr>
        <a:xfrm>
          <a:off x="1376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900-00001A020000}"/>
            </a:ext>
          </a:extLst>
        </xdr:cNvPr>
        <xdr:cNvSpPr txBox="1"/>
      </xdr:nvSpPr>
      <xdr:spPr>
        <a:xfrm>
          <a:off x="12973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900-00001B020000}"/>
            </a:ext>
          </a:extLst>
        </xdr:cNvPr>
        <xdr:cNvSpPr txBox="1"/>
      </xdr:nvSpPr>
      <xdr:spPr>
        <a:xfrm>
          <a:off x="12172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40" name="テキスト ボックス 539">
          <a:extLst>
            <a:ext uri="{FF2B5EF4-FFF2-40B4-BE49-F238E27FC236}">
              <a16:creationId xmlns:a16="http://schemas.microsoft.com/office/drawing/2014/main" id="{00000000-0008-0000-0900-00001C020000}"/>
            </a:ext>
          </a:extLst>
        </xdr:cNvPr>
        <xdr:cNvSpPr txBox="1"/>
      </xdr:nvSpPr>
      <xdr:spPr>
        <a:xfrm>
          <a:off x="11366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88900</xdr:rowOff>
    </xdr:from>
    <xdr:to>
      <xdr:col>85</xdr:col>
      <xdr:colOff>171450</xdr:colOff>
      <xdr:row>39</xdr:row>
      <xdr:rowOff>19050</xdr:rowOff>
    </xdr:to>
    <xdr:sp macro="" textlink="">
      <xdr:nvSpPr>
        <xdr:cNvPr id="541" name="楕円 540">
          <a:extLst>
            <a:ext uri="{FF2B5EF4-FFF2-40B4-BE49-F238E27FC236}">
              <a16:creationId xmlns:a16="http://schemas.microsoft.com/office/drawing/2014/main" id="{00000000-0008-0000-0900-00001D020000}"/>
            </a:ext>
          </a:extLst>
        </xdr:cNvPr>
        <xdr:cNvSpPr/>
      </xdr:nvSpPr>
      <xdr:spPr>
        <a:xfrm>
          <a:off x="14649450" y="66040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38</xdr:row>
      <xdr:rowOff>20320</xdr:rowOff>
    </xdr:from>
    <xdr:ext cx="249555" cy="258445"/>
    <xdr:sp macro="" textlink="">
      <xdr:nvSpPr>
        <xdr:cNvPr id="542" name="災害復旧事業費該当値テキスト">
          <a:extLst>
            <a:ext uri="{FF2B5EF4-FFF2-40B4-BE49-F238E27FC236}">
              <a16:creationId xmlns:a16="http://schemas.microsoft.com/office/drawing/2014/main" id="{00000000-0008-0000-0900-00001E020000}"/>
            </a:ext>
          </a:extLst>
        </xdr:cNvPr>
        <xdr:cNvSpPr txBox="1"/>
      </xdr:nvSpPr>
      <xdr:spPr>
        <a:xfrm>
          <a:off x="14744700" y="65354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a16="http://schemas.microsoft.com/office/drawing/2014/main" id="{00000000-0008-0000-0900-00001F020000}"/>
            </a:ext>
          </a:extLst>
        </xdr:cNvPr>
        <xdr:cNvSpPr/>
      </xdr:nvSpPr>
      <xdr:spPr>
        <a:xfrm>
          <a:off x="1388745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10160</xdr:rowOff>
    </xdr:from>
    <xdr:ext cx="248920" cy="259080"/>
    <xdr:sp macro="" textlink="">
      <xdr:nvSpPr>
        <xdr:cNvPr id="544" name="テキスト ボックス 543">
          <a:extLst>
            <a:ext uri="{FF2B5EF4-FFF2-40B4-BE49-F238E27FC236}">
              <a16:creationId xmlns:a16="http://schemas.microsoft.com/office/drawing/2014/main" id="{00000000-0008-0000-0900-000020020000}"/>
            </a:ext>
          </a:extLst>
        </xdr:cNvPr>
        <xdr:cNvSpPr txBox="1"/>
      </xdr:nvSpPr>
      <xdr:spPr>
        <a:xfrm>
          <a:off x="13832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a:extLst>
            <a:ext uri="{FF2B5EF4-FFF2-40B4-BE49-F238E27FC236}">
              <a16:creationId xmlns:a16="http://schemas.microsoft.com/office/drawing/2014/main" id="{00000000-0008-0000-0900-000021020000}"/>
            </a:ext>
          </a:extLst>
        </xdr:cNvPr>
        <xdr:cNvSpPr/>
      </xdr:nvSpPr>
      <xdr:spPr>
        <a:xfrm>
          <a:off x="13093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39</xdr:row>
      <xdr:rowOff>10160</xdr:rowOff>
    </xdr:from>
    <xdr:ext cx="249555" cy="259080"/>
    <xdr:sp macro="" textlink="">
      <xdr:nvSpPr>
        <xdr:cNvPr id="546" name="テキスト ボックス 545">
          <a:extLst>
            <a:ext uri="{FF2B5EF4-FFF2-40B4-BE49-F238E27FC236}">
              <a16:creationId xmlns:a16="http://schemas.microsoft.com/office/drawing/2014/main" id="{00000000-0008-0000-0900-000022020000}"/>
            </a:ext>
          </a:extLst>
        </xdr:cNvPr>
        <xdr:cNvSpPr txBox="1"/>
      </xdr:nvSpPr>
      <xdr:spPr>
        <a:xfrm>
          <a:off x="1303020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a:extLst>
            <a:ext uri="{FF2B5EF4-FFF2-40B4-BE49-F238E27FC236}">
              <a16:creationId xmlns:a16="http://schemas.microsoft.com/office/drawing/2014/main" id="{00000000-0008-0000-0900-000023020000}"/>
            </a:ext>
          </a:extLst>
        </xdr:cNvPr>
        <xdr:cNvSpPr/>
      </xdr:nvSpPr>
      <xdr:spPr>
        <a:xfrm>
          <a:off x="12299950" y="6604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10160</xdr:rowOff>
    </xdr:from>
    <xdr:ext cx="248920" cy="259080"/>
    <xdr:sp macro="" textlink="">
      <xdr:nvSpPr>
        <xdr:cNvPr id="548" name="テキスト ボックス 547">
          <a:extLst>
            <a:ext uri="{FF2B5EF4-FFF2-40B4-BE49-F238E27FC236}">
              <a16:creationId xmlns:a16="http://schemas.microsoft.com/office/drawing/2014/main" id="{00000000-0008-0000-0900-000024020000}"/>
            </a:ext>
          </a:extLst>
        </xdr:cNvPr>
        <xdr:cNvSpPr txBox="1"/>
      </xdr:nvSpPr>
      <xdr:spPr>
        <a:xfrm>
          <a:off x="1222629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a:extLst>
            <a:ext uri="{FF2B5EF4-FFF2-40B4-BE49-F238E27FC236}">
              <a16:creationId xmlns:a16="http://schemas.microsoft.com/office/drawing/2014/main" id="{00000000-0008-0000-0900-000025020000}"/>
            </a:ext>
          </a:extLst>
        </xdr:cNvPr>
        <xdr:cNvSpPr/>
      </xdr:nvSpPr>
      <xdr:spPr>
        <a:xfrm>
          <a:off x="1148715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10160</xdr:rowOff>
    </xdr:from>
    <xdr:ext cx="248920" cy="259080"/>
    <xdr:sp macro="" textlink="">
      <xdr:nvSpPr>
        <xdr:cNvPr id="550" name="テキスト ボックス 549">
          <a:extLst>
            <a:ext uri="{FF2B5EF4-FFF2-40B4-BE49-F238E27FC236}">
              <a16:creationId xmlns:a16="http://schemas.microsoft.com/office/drawing/2014/main" id="{00000000-0008-0000-0900-000026020000}"/>
            </a:ext>
          </a:extLst>
        </xdr:cNvPr>
        <xdr:cNvSpPr txBox="1"/>
      </xdr:nvSpPr>
      <xdr:spPr>
        <a:xfrm>
          <a:off x="114325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171450</xdr:colOff>
      <xdr:row>45</xdr:row>
      <xdr:rowOff>31750</xdr:rowOff>
    </xdr:to>
    <xdr:sp macro="" textlink="">
      <xdr:nvSpPr>
        <xdr:cNvPr id="551" name="正方形/長方形 550">
          <a:extLst>
            <a:ext uri="{FF2B5EF4-FFF2-40B4-BE49-F238E27FC236}">
              <a16:creationId xmlns:a16="http://schemas.microsoft.com/office/drawing/2014/main" id="{00000000-0008-0000-0900-000027020000}"/>
            </a:ext>
          </a:extLst>
        </xdr:cNvPr>
        <xdr:cNvSpPr/>
      </xdr:nvSpPr>
      <xdr:spPr>
        <a:xfrm>
          <a:off x="11207750" y="7429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900-000028020000}"/>
            </a:ext>
          </a:extLst>
        </xdr:cNvPr>
        <xdr:cNvSpPr/>
      </xdr:nvSpPr>
      <xdr:spPr>
        <a:xfrm>
          <a:off x="11315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900-000029020000}"/>
            </a:ext>
          </a:extLst>
        </xdr:cNvPr>
        <xdr:cNvSpPr/>
      </xdr:nvSpPr>
      <xdr:spPr>
        <a:xfrm>
          <a:off x="11315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900-00002A020000}"/>
            </a:ext>
          </a:extLst>
        </xdr:cNvPr>
        <xdr:cNvSpPr/>
      </xdr:nvSpPr>
      <xdr:spPr>
        <a:xfrm>
          <a:off x="122364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900-00002B020000}"/>
            </a:ext>
          </a:extLst>
        </xdr:cNvPr>
        <xdr:cNvSpPr/>
      </xdr:nvSpPr>
      <xdr:spPr>
        <a:xfrm>
          <a:off x="122364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900-00002C020000}"/>
            </a:ext>
          </a:extLst>
        </xdr:cNvPr>
        <xdr:cNvSpPr/>
      </xdr:nvSpPr>
      <xdr:spPr>
        <a:xfrm>
          <a:off x="132651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900-00002D020000}"/>
            </a:ext>
          </a:extLst>
        </xdr:cNvPr>
        <xdr:cNvSpPr/>
      </xdr:nvSpPr>
      <xdr:spPr>
        <a:xfrm>
          <a:off x="132651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171450</xdr:colOff>
      <xdr:row>61</xdr:row>
      <xdr:rowOff>82550</xdr:rowOff>
    </xdr:to>
    <xdr:sp macro="" textlink="">
      <xdr:nvSpPr>
        <xdr:cNvPr id="558" name="正方形/長方形 557">
          <a:extLst>
            <a:ext uri="{FF2B5EF4-FFF2-40B4-BE49-F238E27FC236}">
              <a16:creationId xmlns:a16="http://schemas.microsoft.com/office/drawing/2014/main" id="{00000000-0008-0000-0900-00002E020000}"/>
            </a:ext>
          </a:extLst>
        </xdr:cNvPr>
        <xdr:cNvSpPr/>
      </xdr:nvSpPr>
      <xdr:spPr>
        <a:xfrm>
          <a:off x="11207750" y="8255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85" cy="224790"/>
    <xdr:sp macro="" textlink="">
      <xdr:nvSpPr>
        <xdr:cNvPr id="559" name="テキスト ボックス 558">
          <a:extLst>
            <a:ext uri="{FF2B5EF4-FFF2-40B4-BE49-F238E27FC236}">
              <a16:creationId xmlns:a16="http://schemas.microsoft.com/office/drawing/2014/main" id="{00000000-0008-0000-0900-00002F020000}"/>
            </a:ext>
          </a:extLst>
        </xdr:cNvPr>
        <xdr:cNvSpPr txBox="1"/>
      </xdr:nvSpPr>
      <xdr:spPr>
        <a:xfrm>
          <a:off x="1116965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171450</xdr:colOff>
      <xdr:row>61</xdr:row>
      <xdr:rowOff>82550</xdr:rowOff>
    </xdr:to>
    <xdr:cxnSp macro="">
      <xdr:nvCxnSpPr>
        <xdr:cNvPr id="560" name="直線コネクタ 559">
          <a:extLst>
            <a:ext uri="{FF2B5EF4-FFF2-40B4-BE49-F238E27FC236}">
              <a16:creationId xmlns:a16="http://schemas.microsoft.com/office/drawing/2014/main" id="{00000000-0008-0000-0900-000030020000}"/>
            </a:ext>
          </a:extLst>
        </xdr:cNvPr>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171450</xdr:colOff>
      <xdr:row>54</xdr:row>
      <xdr:rowOff>139700</xdr:rowOff>
    </xdr:to>
    <xdr:cxnSp macro="">
      <xdr:nvCxnSpPr>
        <xdr:cNvPr id="561" name="直線コネクタ 560">
          <a:extLst>
            <a:ext uri="{FF2B5EF4-FFF2-40B4-BE49-F238E27FC236}">
              <a16:creationId xmlns:a16="http://schemas.microsoft.com/office/drawing/2014/main" id="{00000000-0008-0000-0900-000031020000}"/>
            </a:ext>
          </a:extLst>
        </xdr:cNvPr>
        <xdr:cNvCxnSpPr/>
      </xdr:nvCxnSpPr>
      <xdr:spPr>
        <a:xfrm>
          <a:off x="11207750" y="939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62" name="テキスト ボックス 561">
          <a:extLst>
            <a:ext uri="{FF2B5EF4-FFF2-40B4-BE49-F238E27FC236}">
              <a16:creationId xmlns:a16="http://schemas.microsoft.com/office/drawing/2014/main" id="{00000000-0008-0000-0900-000032020000}"/>
            </a:ext>
          </a:extLst>
        </xdr:cNvPr>
        <xdr:cNvSpPr txBox="1"/>
      </xdr:nvSpPr>
      <xdr:spPr>
        <a:xfrm>
          <a:off x="109778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48</xdr:row>
      <xdr:rowOff>25400</xdr:rowOff>
    </xdr:to>
    <xdr:cxnSp macro="">
      <xdr:nvCxnSpPr>
        <xdr:cNvPr id="563" name="直線コネクタ 562">
          <a:extLst>
            <a:ext uri="{FF2B5EF4-FFF2-40B4-BE49-F238E27FC236}">
              <a16:creationId xmlns:a16="http://schemas.microsoft.com/office/drawing/2014/main" id="{00000000-0008-0000-0900-000033020000}"/>
            </a:ext>
          </a:extLst>
        </xdr:cNvPr>
        <xdr:cNvCxnSpPr/>
      </xdr:nvCxnSpPr>
      <xdr:spPr>
        <a:xfrm>
          <a:off x="11207750" y="825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64" name="テキスト ボックス 563">
          <a:extLst>
            <a:ext uri="{FF2B5EF4-FFF2-40B4-BE49-F238E27FC236}">
              <a16:creationId xmlns:a16="http://schemas.microsoft.com/office/drawing/2014/main" id="{00000000-0008-0000-0900-000034020000}"/>
            </a:ext>
          </a:extLst>
        </xdr:cNvPr>
        <xdr:cNvSpPr txBox="1"/>
      </xdr:nvSpPr>
      <xdr:spPr>
        <a:xfrm>
          <a:off x="109778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61</xdr:row>
      <xdr:rowOff>82550</xdr:rowOff>
    </xdr:to>
    <xdr:sp macro="" textlink="">
      <xdr:nvSpPr>
        <xdr:cNvPr id="565" name="失業対策事業費グラフ枠">
          <a:extLst>
            <a:ext uri="{FF2B5EF4-FFF2-40B4-BE49-F238E27FC236}">
              <a16:creationId xmlns:a16="http://schemas.microsoft.com/office/drawing/2014/main" id="{00000000-0008-0000-0900-000035020000}"/>
            </a:ext>
          </a:extLst>
        </xdr:cNvPr>
        <xdr:cNvSpPr/>
      </xdr:nvSpPr>
      <xdr:spPr>
        <a:xfrm>
          <a:off x="11207750" y="8255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6" name="直線コネクタ 565">
          <a:extLst>
            <a:ext uri="{FF2B5EF4-FFF2-40B4-BE49-F238E27FC236}">
              <a16:creationId xmlns:a16="http://schemas.microsoft.com/office/drawing/2014/main" id="{00000000-0008-0000-0900-000036020000}"/>
            </a:ext>
          </a:extLst>
        </xdr:cNvPr>
        <xdr:cNvCxnSpPr/>
      </xdr:nvCxnSpPr>
      <xdr:spPr>
        <a:xfrm>
          <a:off x="1469834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10160</xdr:rowOff>
    </xdr:from>
    <xdr:ext cx="249555" cy="259080"/>
    <xdr:sp macro="" textlink="">
      <xdr:nvSpPr>
        <xdr:cNvPr id="567" name="失業対策事業費最小値テキスト">
          <a:extLst>
            <a:ext uri="{FF2B5EF4-FFF2-40B4-BE49-F238E27FC236}">
              <a16:creationId xmlns:a16="http://schemas.microsoft.com/office/drawing/2014/main" id="{00000000-0008-0000-0900-000037020000}"/>
            </a:ext>
          </a:extLst>
        </xdr:cNvPr>
        <xdr:cNvSpPr txBox="1"/>
      </xdr:nvSpPr>
      <xdr:spPr>
        <a:xfrm>
          <a:off x="147447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900-000038020000}"/>
            </a:ext>
          </a:extLst>
        </xdr:cNvPr>
        <xdr:cNvCxnSpPr/>
      </xdr:nvCxnSpPr>
      <xdr:spPr>
        <a:xfrm>
          <a:off x="146113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10160</xdr:rowOff>
    </xdr:from>
    <xdr:ext cx="249555" cy="259080"/>
    <xdr:sp macro="" textlink="">
      <xdr:nvSpPr>
        <xdr:cNvPr id="569" name="失業対策事業費最大値テキスト">
          <a:extLst>
            <a:ext uri="{FF2B5EF4-FFF2-40B4-BE49-F238E27FC236}">
              <a16:creationId xmlns:a16="http://schemas.microsoft.com/office/drawing/2014/main" id="{00000000-0008-0000-0900-000039020000}"/>
            </a:ext>
          </a:extLst>
        </xdr:cNvPr>
        <xdr:cNvSpPr txBox="1"/>
      </xdr:nvSpPr>
      <xdr:spPr>
        <a:xfrm>
          <a:off x="147447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900-00003A020000}"/>
            </a:ext>
          </a:extLst>
        </xdr:cNvPr>
        <xdr:cNvCxnSpPr/>
      </xdr:nvCxnSpPr>
      <xdr:spPr>
        <a:xfrm>
          <a:off x="146113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900-00003B020000}"/>
            </a:ext>
          </a:extLst>
        </xdr:cNvPr>
        <xdr:cNvCxnSpPr/>
      </xdr:nvCxnSpPr>
      <xdr:spPr>
        <a:xfrm>
          <a:off x="13938250" y="9398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67310</xdr:rowOff>
    </xdr:from>
    <xdr:ext cx="249555" cy="259080"/>
    <xdr:sp macro="" textlink="">
      <xdr:nvSpPr>
        <xdr:cNvPr id="572" name="失業対策事業費平均値テキスト">
          <a:extLst>
            <a:ext uri="{FF2B5EF4-FFF2-40B4-BE49-F238E27FC236}">
              <a16:creationId xmlns:a16="http://schemas.microsoft.com/office/drawing/2014/main" id="{00000000-0008-0000-0900-00003C020000}"/>
            </a:ext>
          </a:extLst>
        </xdr:cNvPr>
        <xdr:cNvSpPr txBox="1"/>
      </xdr:nvSpPr>
      <xdr:spPr>
        <a:xfrm>
          <a:off x="147447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171450</xdr:colOff>
      <xdr:row>55</xdr:row>
      <xdr:rowOff>19050</xdr:rowOff>
    </xdr:to>
    <xdr:sp macro="" textlink="">
      <xdr:nvSpPr>
        <xdr:cNvPr id="573" name="フローチャート: 判断 572">
          <a:extLst>
            <a:ext uri="{FF2B5EF4-FFF2-40B4-BE49-F238E27FC236}">
              <a16:creationId xmlns:a16="http://schemas.microsoft.com/office/drawing/2014/main" id="{00000000-0008-0000-0900-00003D020000}"/>
            </a:ext>
          </a:extLst>
        </xdr:cNvPr>
        <xdr:cNvSpPr/>
      </xdr:nvSpPr>
      <xdr:spPr>
        <a:xfrm>
          <a:off x="14649450" y="93472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900-00003E020000}"/>
            </a:ext>
          </a:extLst>
        </xdr:cNvPr>
        <xdr:cNvCxnSpPr/>
      </xdr:nvCxnSpPr>
      <xdr:spPr>
        <a:xfrm>
          <a:off x="13144500" y="9398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900-00003F020000}"/>
            </a:ext>
          </a:extLst>
        </xdr:cNvPr>
        <xdr:cNvSpPr/>
      </xdr:nvSpPr>
      <xdr:spPr>
        <a:xfrm>
          <a:off x="138874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76" name="テキスト ボックス 575">
          <a:extLst>
            <a:ext uri="{FF2B5EF4-FFF2-40B4-BE49-F238E27FC236}">
              <a16:creationId xmlns:a16="http://schemas.microsoft.com/office/drawing/2014/main" id="{00000000-0008-0000-0900-000040020000}"/>
            </a:ext>
          </a:extLst>
        </xdr:cNvPr>
        <xdr:cNvSpPr txBox="1"/>
      </xdr:nvSpPr>
      <xdr:spPr>
        <a:xfrm>
          <a:off x="13832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900-000041020000}"/>
            </a:ext>
          </a:extLst>
        </xdr:cNvPr>
        <xdr:cNvCxnSpPr/>
      </xdr:nvCxnSpPr>
      <xdr:spPr>
        <a:xfrm>
          <a:off x="12344400" y="9398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900-000042020000}"/>
            </a:ext>
          </a:extLst>
        </xdr:cNvPr>
        <xdr:cNvSpPr/>
      </xdr:nvSpPr>
      <xdr:spPr>
        <a:xfrm>
          <a:off x="13093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55</xdr:row>
      <xdr:rowOff>10160</xdr:rowOff>
    </xdr:from>
    <xdr:ext cx="249555" cy="259080"/>
    <xdr:sp macro="" textlink="">
      <xdr:nvSpPr>
        <xdr:cNvPr id="579" name="テキスト ボックス 578">
          <a:extLst>
            <a:ext uri="{FF2B5EF4-FFF2-40B4-BE49-F238E27FC236}">
              <a16:creationId xmlns:a16="http://schemas.microsoft.com/office/drawing/2014/main" id="{00000000-0008-0000-0900-000043020000}"/>
            </a:ext>
          </a:extLst>
        </xdr:cNvPr>
        <xdr:cNvSpPr txBox="1"/>
      </xdr:nvSpPr>
      <xdr:spPr>
        <a:xfrm>
          <a:off x="130302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171450</xdr:colOff>
      <xdr:row>54</xdr:row>
      <xdr:rowOff>139700</xdr:rowOff>
    </xdr:to>
    <xdr:cxnSp macro="">
      <xdr:nvCxnSpPr>
        <xdr:cNvPr id="580" name="直線コネクタ 579">
          <a:extLst>
            <a:ext uri="{FF2B5EF4-FFF2-40B4-BE49-F238E27FC236}">
              <a16:creationId xmlns:a16="http://schemas.microsoft.com/office/drawing/2014/main" id="{00000000-0008-0000-0900-000044020000}"/>
            </a:ext>
          </a:extLst>
        </xdr:cNvPr>
        <xdr:cNvCxnSpPr/>
      </xdr:nvCxnSpPr>
      <xdr:spPr>
        <a:xfrm>
          <a:off x="11537950" y="9398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900-000045020000}"/>
            </a:ext>
          </a:extLst>
        </xdr:cNvPr>
        <xdr:cNvSpPr/>
      </xdr:nvSpPr>
      <xdr:spPr>
        <a:xfrm>
          <a:off x="122999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82" name="テキスト ボックス 581">
          <a:extLst>
            <a:ext uri="{FF2B5EF4-FFF2-40B4-BE49-F238E27FC236}">
              <a16:creationId xmlns:a16="http://schemas.microsoft.com/office/drawing/2014/main" id="{00000000-0008-0000-0900-000046020000}"/>
            </a:ext>
          </a:extLst>
        </xdr:cNvPr>
        <xdr:cNvSpPr txBox="1"/>
      </xdr:nvSpPr>
      <xdr:spPr>
        <a:xfrm>
          <a:off x="1222629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900-000047020000}"/>
            </a:ext>
          </a:extLst>
        </xdr:cNvPr>
        <xdr:cNvSpPr/>
      </xdr:nvSpPr>
      <xdr:spPr>
        <a:xfrm>
          <a:off x="114871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84" name="テキスト ボックス 583">
          <a:extLst>
            <a:ext uri="{FF2B5EF4-FFF2-40B4-BE49-F238E27FC236}">
              <a16:creationId xmlns:a16="http://schemas.microsoft.com/office/drawing/2014/main" id="{00000000-0008-0000-0900-000048020000}"/>
            </a:ext>
          </a:extLst>
        </xdr:cNvPr>
        <xdr:cNvSpPr txBox="1"/>
      </xdr:nvSpPr>
      <xdr:spPr>
        <a:xfrm>
          <a:off x="114325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900-000049020000}"/>
            </a:ext>
          </a:extLst>
        </xdr:cNvPr>
        <xdr:cNvSpPr txBox="1"/>
      </xdr:nvSpPr>
      <xdr:spPr>
        <a:xfrm>
          <a:off x="145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86" name="テキスト ボックス 585">
          <a:extLst>
            <a:ext uri="{FF2B5EF4-FFF2-40B4-BE49-F238E27FC236}">
              <a16:creationId xmlns:a16="http://schemas.microsoft.com/office/drawing/2014/main" id="{00000000-0008-0000-0900-00004A020000}"/>
            </a:ext>
          </a:extLst>
        </xdr:cNvPr>
        <xdr:cNvSpPr txBox="1"/>
      </xdr:nvSpPr>
      <xdr:spPr>
        <a:xfrm>
          <a:off x="1376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900-00004B020000}"/>
            </a:ext>
          </a:extLst>
        </xdr:cNvPr>
        <xdr:cNvSpPr txBox="1"/>
      </xdr:nvSpPr>
      <xdr:spPr>
        <a:xfrm>
          <a:off x="12973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900-00004C020000}"/>
            </a:ext>
          </a:extLst>
        </xdr:cNvPr>
        <xdr:cNvSpPr txBox="1"/>
      </xdr:nvSpPr>
      <xdr:spPr>
        <a:xfrm>
          <a:off x="12172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89" name="テキスト ボックス 588">
          <a:extLst>
            <a:ext uri="{FF2B5EF4-FFF2-40B4-BE49-F238E27FC236}">
              <a16:creationId xmlns:a16="http://schemas.microsoft.com/office/drawing/2014/main" id="{00000000-0008-0000-0900-00004D020000}"/>
            </a:ext>
          </a:extLst>
        </xdr:cNvPr>
        <xdr:cNvSpPr txBox="1"/>
      </xdr:nvSpPr>
      <xdr:spPr>
        <a:xfrm>
          <a:off x="11366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171450</xdr:colOff>
      <xdr:row>55</xdr:row>
      <xdr:rowOff>19050</xdr:rowOff>
    </xdr:to>
    <xdr:sp macro="" textlink="">
      <xdr:nvSpPr>
        <xdr:cNvPr id="590" name="楕円 589">
          <a:extLst>
            <a:ext uri="{FF2B5EF4-FFF2-40B4-BE49-F238E27FC236}">
              <a16:creationId xmlns:a16="http://schemas.microsoft.com/office/drawing/2014/main" id="{00000000-0008-0000-0900-00004E020000}"/>
            </a:ext>
          </a:extLst>
        </xdr:cNvPr>
        <xdr:cNvSpPr/>
      </xdr:nvSpPr>
      <xdr:spPr>
        <a:xfrm>
          <a:off x="14649450" y="93472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53</xdr:row>
      <xdr:rowOff>124460</xdr:rowOff>
    </xdr:from>
    <xdr:ext cx="249555" cy="259080"/>
    <xdr:sp macro="" textlink="">
      <xdr:nvSpPr>
        <xdr:cNvPr id="591" name="失業対策事業費該当値テキスト">
          <a:extLst>
            <a:ext uri="{FF2B5EF4-FFF2-40B4-BE49-F238E27FC236}">
              <a16:creationId xmlns:a16="http://schemas.microsoft.com/office/drawing/2014/main" id="{00000000-0008-0000-0900-00004F020000}"/>
            </a:ext>
          </a:extLst>
        </xdr:cNvPr>
        <xdr:cNvSpPr txBox="1"/>
      </xdr:nvSpPr>
      <xdr:spPr>
        <a:xfrm>
          <a:off x="147447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900-000050020000}"/>
            </a:ext>
          </a:extLst>
        </xdr:cNvPr>
        <xdr:cNvSpPr/>
      </xdr:nvSpPr>
      <xdr:spPr>
        <a:xfrm>
          <a:off x="138874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93" name="テキスト ボックス 592">
          <a:extLst>
            <a:ext uri="{FF2B5EF4-FFF2-40B4-BE49-F238E27FC236}">
              <a16:creationId xmlns:a16="http://schemas.microsoft.com/office/drawing/2014/main" id="{00000000-0008-0000-0900-000051020000}"/>
            </a:ext>
          </a:extLst>
        </xdr:cNvPr>
        <xdr:cNvSpPr txBox="1"/>
      </xdr:nvSpPr>
      <xdr:spPr>
        <a:xfrm>
          <a:off x="13832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900-000052020000}"/>
            </a:ext>
          </a:extLst>
        </xdr:cNvPr>
        <xdr:cNvSpPr/>
      </xdr:nvSpPr>
      <xdr:spPr>
        <a:xfrm>
          <a:off x="13093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53</xdr:row>
      <xdr:rowOff>35560</xdr:rowOff>
    </xdr:from>
    <xdr:ext cx="249555" cy="259080"/>
    <xdr:sp macro="" textlink="">
      <xdr:nvSpPr>
        <xdr:cNvPr id="595" name="テキスト ボックス 594">
          <a:extLst>
            <a:ext uri="{FF2B5EF4-FFF2-40B4-BE49-F238E27FC236}">
              <a16:creationId xmlns:a16="http://schemas.microsoft.com/office/drawing/2014/main" id="{00000000-0008-0000-0900-000053020000}"/>
            </a:ext>
          </a:extLst>
        </xdr:cNvPr>
        <xdr:cNvSpPr txBox="1"/>
      </xdr:nvSpPr>
      <xdr:spPr>
        <a:xfrm>
          <a:off x="1303020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900-000054020000}"/>
            </a:ext>
          </a:extLst>
        </xdr:cNvPr>
        <xdr:cNvSpPr/>
      </xdr:nvSpPr>
      <xdr:spPr>
        <a:xfrm>
          <a:off x="122999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97" name="テキスト ボックス 596">
          <a:extLst>
            <a:ext uri="{FF2B5EF4-FFF2-40B4-BE49-F238E27FC236}">
              <a16:creationId xmlns:a16="http://schemas.microsoft.com/office/drawing/2014/main" id="{00000000-0008-0000-0900-000055020000}"/>
            </a:ext>
          </a:extLst>
        </xdr:cNvPr>
        <xdr:cNvSpPr txBox="1"/>
      </xdr:nvSpPr>
      <xdr:spPr>
        <a:xfrm>
          <a:off x="1222629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900-000056020000}"/>
            </a:ext>
          </a:extLst>
        </xdr:cNvPr>
        <xdr:cNvSpPr/>
      </xdr:nvSpPr>
      <xdr:spPr>
        <a:xfrm>
          <a:off x="114871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599" name="テキスト ボックス 598">
          <a:extLst>
            <a:ext uri="{FF2B5EF4-FFF2-40B4-BE49-F238E27FC236}">
              <a16:creationId xmlns:a16="http://schemas.microsoft.com/office/drawing/2014/main" id="{00000000-0008-0000-0900-000057020000}"/>
            </a:ext>
          </a:extLst>
        </xdr:cNvPr>
        <xdr:cNvSpPr txBox="1"/>
      </xdr:nvSpPr>
      <xdr:spPr>
        <a:xfrm>
          <a:off x="114325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171450</xdr:colOff>
      <xdr:row>65</xdr:row>
      <xdr:rowOff>31750</xdr:rowOff>
    </xdr:to>
    <xdr:sp macro="" textlink="">
      <xdr:nvSpPr>
        <xdr:cNvPr id="600" name="正方形/長方形 599">
          <a:extLst>
            <a:ext uri="{FF2B5EF4-FFF2-40B4-BE49-F238E27FC236}">
              <a16:creationId xmlns:a16="http://schemas.microsoft.com/office/drawing/2014/main" id="{00000000-0008-0000-0900-000058020000}"/>
            </a:ext>
          </a:extLst>
        </xdr:cNvPr>
        <xdr:cNvSpPr/>
      </xdr:nvSpPr>
      <xdr:spPr>
        <a:xfrm>
          <a:off x="11207750" y="10858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900-000059020000}"/>
            </a:ext>
          </a:extLst>
        </xdr:cNvPr>
        <xdr:cNvSpPr/>
      </xdr:nvSpPr>
      <xdr:spPr>
        <a:xfrm>
          <a:off x="11315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900-00005A020000}"/>
            </a:ext>
          </a:extLst>
        </xdr:cNvPr>
        <xdr:cNvSpPr/>
      </xdr:nvSpPr>
      <xdr:spPr>
        <a:xfrm>
          <a:off x="11315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900-00005B020000}"/>
            </a:ext>
          </a:extLst>
        </xdr:cNvPr>
        <xdr:cNvSpPr/>
      </xdr:nvSpPr>
      <xdr:spPr>
        <a:xfrm>
          <a:off x="122364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900-00005C020000}"/>
            </a:ext>
          </a:extLst>
        </xdr:cNvPr>
        <xdr:cNvSpPr/>
      </xdr:nvSpPr>
      <xdr:spPr>
        <a:xfrm>
          <a:off x="122364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900-00005D020000}"/>
            </a:ext>
          </a:extLst>
        </xdr:cNvPr>
        <xdr:cNvSpPr/>
      </xdr:nvSpPr>
      <xdr:spPr>
        <a:xfrm>
          <a:off x="132651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900-00005E020000}"/>
            </a:ext>
          </a:extLst>
        </xdr:cNvPr>
        <xdr:cNvSpPr/>
      </xdr:nvSpPr>
      <xdr:spPr>
        <a:xfrm>
          <a:off x="132651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171450</xdr:colOff>
      <xdr:row>81</xdr:row>
      <xdr:rowOff>82550</xdr:rowOff>
    </xdr:to>
    <xdr:sp macro="" textlink="">
      <xdr:nvSpPr>
        <xdr:cNvPr id="607" name="正方形/長方形 606">
          <a:extLst>
            <a:ext uri="{FF2B5EF4-FFF2-40B4-BE49-F238E27FC236}">
              <a16:creationId xmlns:a16="http://schemas.microsoft.com/office/drawing/2014/main" id="{00000000-0008-0000-0900-00005F020000}"/>
            </a:ext>
          </a:extLst>
        </xdr:cNvPr>
        <xdr:cNvSpPr/>
      </xdr:nvSpPr>
      <xdr:spPr>
        <a:xfrm>
          <a:off x="11207750" y="11684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85" cy="224790"/>
    <xdr:sp macro="" textlink="">
      <xdr:nvSpPr>
        <xdr:cNvPr id="608" name="テキスト ボックス 607">
          <a:extLst>
            <a:ext uri="{FF2B5EF4-FFF2-40B4-BE49-F238E27FC236}">
              <a16:creationId xmlns:a16="http://schemas.microsoft.com/office/drawing/2014/main" id="{00000000-0008-0000-0900-000060020000}"/>
            </a:ext>
          </a:extLst>
        </xdr:cNvPr>
        <xdr:cNvSpPr txBox="1"/>
      </xdr:nvSpPr>
      <xdr:spPr>
        <a:xfrm>
          <a:off x="1116965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171450</xdr:colOff>
      <xdr:row>81</xdr:row>
      <xdr:rowOff>82550</xdr:rowOff>
    </xdr:to>
    <xdr:cxnSp macro="">
      <xdr:nvCxnSpPr>
        <xdr:cNvPr id="609" name="直線コネクタ 608">
          <a:extLst>
            <a:ext uri="{FF2B5EF4-FFF2-40B4-BE49-F238E27FC236}">
              <a16:creationId xmlns:a16="http://schemas.microsoft.com/office/drawing/2014/main" id="{00000000-0008-0000-0900-000061020000}"/>
            </a:ext>
          </a:extLst>
        </xdr:cNvPr>
        <xdr:cNvCxnSpPr/>
      </xdr:nvCxnSpPr>
      <xdr:spPr>
        <a:xfrm>
          <a:off x="11207750" y="1397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171450</xdr:colOff>
      <xdr:row>79</xdr:row>
      <xdr:rowOff>44450</xdr:rowOff>
    </xdr:to>
    <xdr:cxnSp macro="">
      <xdr:nvCxnSpPr>
        <xdr:cNvPr id="610" name="直線コネクタ 609">
          <a:extLst>
            <a:ext uri="{FF2B5EF4-FFF2-40B4-BE49-F238E27FC236}">
              <a16:creationId xmlns:a16="http://schemas.microsoft.com/office/drawing/2014/main" id="{00000000-0008-0000-0900-000062020000}"/>
            </a:ext>
          </a:extLst>
        </xdr:cNvPr>
        <xdr:cNvCxnSpPr/>
      </xdr:nvCxnSpPr>
      <xdr:spPr>
        <a:xfrm>
          <a:off x="11207750" y="1358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11" name="テキスト ボックス 610">
          <a:extLst>
            <a:ext uri="{FF2B5EF4-FFF2-40B4-BE49-F238E27FC236}">
              <a16:creationId xmlns:a16="http://schemas.microsoft.com/office/drawing/2014/main" id="{00000000-0008-0000-0900-000063020000}"/>
            </a:ext>
          </a:extLst>
        </xdr:cNvPr>
        <xdr:cNvSpPr txBox="1"/>
      </xdr:nvSpPr>
      <xdr:spPr>
        <a:xfrm>
          <a:off x="109778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171450</xdr:colOff>
      <xdr:row>77</xdr:row>
      <xdr:rowOff>6350</xdr:rowOff>
    </xdr:to>
    <xdr:cxnSp macro="">
      <xdr:nvCxnSpPr>
        <xdr:cNvPr id="612" name="直線コネクタ 611">
          <a:extLst>
            <a:ext uri="{FF2B5EF4-FFF2-40B4-BE49-F238E27FC236}">
              <a16:creationId xmlns:a16="http://schemas.microsoft.com/office/drawing/2014/main" id="{00000000-0008-0000-0900-000064020000}"/>
            </a:ext>
          </a:extLst>
        </xdr:cNvPr>
        <xdr:cNvCxnSpPr/>
      </xdr:nvCxnSpPr>
      <xdr:spPr>
        <a:xfrm>
          <a:off x="11207750" y="1320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3" name="テキスト ボックス 612">
          <a:extLst>
            <a:ext uri="{FF2B5EF4-FFF2-40B4-BE49-F238E27FC236}">
              <a16:creationId xmlns:a16="http://schemas.microsoft.com/office/drawing/2014/main" id="{00000000-0008-0000-0900-000065020000}"/>
            </a:ext>
          </a:extLst>
        </xdr:cNvPr>
        <xdr:cNvSpPr txBox="1"/>
      </xdr:nvSpPr>
      <xdr:spPr>
        <a:xfrm>
          <a:off x="107334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171450</xdr:colOff>
      <xdr:row>74</xdr:row>
      <xdr:rowOff>139700</xdr:rowOff>
    </xdr:to>
    <xdr:cxnSp macro="">
      <xdr:nvCxnSpPr>
        <xdr:cNvPr id="614" name="直線コネクタ 613">
          <a:extLst>
            <a:ext uri="{FF2B5EF4-FFF2-40B4-BE49-F238E27FC236}">
              <a16:creationId xmlns:a16="http://schemas.microsoft.com/office/drawing/2014/main" id="{00000000-0008-0000-0900-000066020000}"/>
            </a:ext>
          </a:extLst>
        </xdr:cNvPr>
        <xdr:cNvCxnSpPr/>
      </xdr:nvCxnSpPr>
      <xdr:spPr>
        <a:xfrm>
          <a:off x="11207750" y="1282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8445"/>
    <xdr:sp macro="" textlink="">
      <xdr:nvSpPr>
        <xdr:cNvPr id="615" name="テキスト ボックス 614">
          <a:extLst>
            <a:ext uri="{FF2B5EF4-FFF2-40B4-BE49-F238E27FC236}">
              <a16:creationId xmlns:a16="http://schemas.microsoft.com/office/drawing/2014/main" id="{00000000-0008-0000-0900-000067020000}"/>
            </a:ext>
          </a:extLst>
        </xdr:cNvPr>
        <xdr:cNvSpPr txBox="1"/>
      </xdr:nvSpPr>
      <xdr:spPr>
        <a:xfrm>
          <a:off x="107334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171450</xdr:colOff>
      <xdr:row>72</xdr:row>
      <xdr:rowOff>101600</xdr:rowOff>
    </xdr:to>
    <xdr:cxnSp macro="">
      <xdr:nvCxnSpPr>
        <xdr:cNvPr id="616" name="直線コネクタ 615">
          <a:extLst>
            <a:ext uri="{FF2B5EF4-FFF2-40B4-BE49-F238E27FC236}">
              <a16:creationId xmlns:a16="http://schemas.microsoft.com/office/drawing/2014/main" id="{00000000-0008-0000-0900-000068020000}"/>
            </a:ext>
          </a:extLst>
        </xdr:cNvPr>
        <xdr:cNvCxnSpPr/>
      </xdr:nvCxnSpPr>
      <xdr:spPr>
        <a:xfrm>
          <a:off x="11207750" y="1244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7" name="テキスト ボックス 616">
          <a:extLst>
            <a:ext uri="{FF2B5EF4-FFF2-40B4-BE49-F238E27FC236}">
              <a16:creationId xmlns:a16="http://schemas.microsoft.com/office/drawing/2014/main" id="{00000000-0008-0000-0900-000069020000}"/>
            </a:ext>
          </a:extLst>
        </xdr:cNvPr>
        <xdr:cNvSpPr txBox="1"/>
      </xdr:nvSpPr>
      <xdr:spPr>
        <a:xfrm>
          <a:off x="107334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171450</xdr:colOff>
      <xdr:row>70</xdr:row>
      <xdr:rowOff>63500</xdr:rowOff>
    </xdr:to>
    <xdr:cxnSp macro="">
      <xdr:nvCxnSpPr>
        <xdr:cNvPr id="618" name="直線コネクタ 617">
          <a:extLst>
            <a:ext uri="{FF2B5EF4-FFF2-40B4-BE49-F238E27FC236}">
              <a16:creationId xmlns:a16="http://schemas.microsoft.com/office/drawing/2014/main" id="{00000000-0008-0000-0900-00006A020000}"/>
            </a:ext>
          </a:extLst>
        </xdr:cNvPr>
        <xdr:cNvCxnSpPr/>
      </xdr:nvCxnSpPr>
      <xdr:spPr>
        <a:xfrm>
          <a:off x="11207750" y="1206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5630" cy="259080"/>
    <xdr:sp macro="" textlink="">
      <xdr:nvSpPr>
        <xdr:cNvPr id="619" name="テキスト ボックス 618">
          <a:extLst>
            <a:ext uri="{FF2B5EF4-FFF2-40B4-BE49-F238E27FC236}">
              <a16:creationId xmlns:a16="http://schemas.microsoft.com/office/drawing/2014/main" id="{00000000-0008-0000-0900-00006B020000}"/>
            </a:ext>
          </a:extLst>
        </xdr:cNvPr>
        <xdr:cNvSpPr txBox="1"/>
      </xdr:nvSpPr>
      <xdr:spPr>
        <a:xfrm>
          <a:off x="106692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68</xdr:row>
      <xdr:rowOff>25400</xdr:rowOff>
    </xdr:to>
    <xdr:cxnSp macro="">
      <xdr:nvCxnSpPr>
        <xdr:cNvPr id="620" name="直線コネクタ 619">
          <a:extLst>
            <a:ext uri="{FF2B5EF4-FFF2-40B4-BE49-F238E27FC236}">
              <a16:creationId xmlns:a16="http://schemas.microsoft.com/office/drawing/2014/main" id="{00000000-0008-0000-0900-00006C020000}"/>
            </a:ext>
          </a:extLst>
        </xdr:cNvPr>
        <xdr:cNvCxnSpPr/>
      </xdr:nvCxnSpPr>
      <xdr:spPr>
        <a:xfrm>
          <a:off x="11207750" y="1168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5630" cy="258445"/>
    <xdr:sp macro="" textlink="">
      <xdr:nvSpPr>
        <xdr:cNvPr id="621" name="テキスト ボックス 620">
          <a:extLst>
            <a:ext uri="{FF2B5EF4-FFF2-40B4-BE49-F238E27FC236}">
              <a16:creationId xmlns:a16="http://schemas.microsoft.com/office/drawing/2014/main" id="{00000000-0008-0000-0900-00006D020000}"/>
            </a:ext>
          </a:extLst>
        </xdr:cNvPr>
        <xdr:cNvSpPr txBox="1"/>
      </xdr:nvSpPr>
      <xdr:spPr>
        <a:xfrm>
          <a:off x="106692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81</xdr:row>
      <xdr:rowOff>82550</xdr:rowOff>
    </xdr:to>
    <xdr:sp macro="" textlink="">
      <xdr:nvSpPr>
        <xdr:cNvPr id="622" name="公債費グラフ枠">
          <a:extLst>
            <a:ext uri="{FF2B5EF4-FFF2-40B4-BE49-F238E27FC236}">
              <a16:creationId xmlns:a16="http://schemas.microsoft.com/office/drawing/2014/main" id="{00000000-0008-0000-0900-00006E020000}"/>
            </a:ext>
          </a:extLst>
        </xdr:cNvPr>
        <xdr:cNvSpPr/>
      </xdr:nvSpPr>
      <xdr:spPr>
        <a:xfrm>
          <a:off x="11207750" y="11684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26035</xdr:rowOff>
    </xdr:from>
    <xdr:to>
      <xdr:col>85</xdr:col>
      <xdr:colOff>126365</xdr:colOff>
      <xdr:row>78</xdr:row>
      <xdr:rowOff>78740</xdr:rowOff>
    </xdr:to>
    <xdr:cxnSp macro="">
      <xdr:nvCxnSpPr>
        <xdr:cNvPr id="623" name="直線コネクタ 622">
          <a:extLst>
            <a:ext uri="{FF2B5EF4-FFF2-40B4-BE49-F238E27FC236}">
              <a16:creationId xmlns:a16="http://schemas.microsoft.com/office/drawing/2014/main" id="{00000000-0008-0000-0900-00006F020000}"/>
            </a:ext>
          </a:extLst>
        </xdr:cNvPr>
        <xdr:cNvCxnSpPr/>
      </xdr:nvCxnSpPr>
      <xdr:spPr>
        <a:xfrm flipV="1">
          <a:off x="14698345" y="1202753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82550</xdr:rowOff>
    </xdr:from>
    <xdr:ext cx="534670" cy="259080"/>
    <xdr:sp macro="" textlink="">
      <xdr:nvSpPr>
        <xdr:cNvPr id="624" name="公債費最小値テキスト">
          <a:extLst>
            <a:ext uri="{FF2B5EF4-FFF2-40B4-BE49-F238E27FC236}">
              <a16:creationId xmlns:a16="http://schemas.microsoft.com/office/drawing/2014/main" id="{00000000-0008-0000-0900-000070020000}"/>
            </a:ext>
          </a:extLst>
        </xdr:cNvPr>
        <xdr:cNvSpPr txBox="1"/>
      </xdr:nvSpPr>
      <xdr:spPr>
        <a:xfrm>
          <a:off x="14744700" y="13455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10,819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78740</xdr:rowOff>
    </xdr:from>
    <xdr:to>
      <xdr:col>86</xdr:col>
      <xdr:colOff>25400</xdr:colOff>
      <xdr:row>78</xdr:row>
      <xdr:rowOff>78740</xdr:rowOff>
    </xdr:to>
    <xdr:cxnSp macro="">
      <xdr:nvCxnSpPr>
        <xdr:cNvPr id="625" name="直線コネクタ 624">
          <a:extLst>
            <a:ext uri="{FF2B5EF4-FFF2-40B4-BE49-F238E27FC236}">
              <a16:creationId xmlns:a16="http://schemas.microsoft.com/office/drawing/2014/main" id="{00000000-0008-0000-0900-000071020000}"/>
            </a:ext>
          </a:extLst>
        </xdr:cNvPr>
        <xdr:cNvCxnSpPr/>
      </xdr:nvCxnSpPr>
      <xdr:spPr>
        <a:xfrm>
          <a:off x="14611350" y="134518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68</xdr:row>
      <xdr:rowOff>144145</xdr:rowOff>
    </xdr:from>
    <xdr:ext cx="598805" cy="258445"/>
    <xdr:sp macro="" textlink="">
      <xdr:nvSpPr>
        <xdr:cNvPr id="626" name="公債費最大値テキスト">
          <a:extLst>
            <a:ext uri="{FF2B5EF4-FFF2-40B4-BE49-F238E27FC236}">
              <a16:creationId xmlns:a16="http://schemas.microsoft.com/office/drawing/2014/main" id="{00000000-0008-0000-0900-000072020000}"/>
            </a:ext>
          </a:extLst>
        </xdr:cNvPr>
        <xdr:cNvSpPr txBox="1"/>
      </xdr:nvSpPr>
      <xdr:spPr>
        <a:xfrm>
          <a:off x="14744700" y="118027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122,965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26035</xdr:rowOff>
    </xdr:from>
    <xdr:to>
      <xdr:col>86</xdr:col>
      <xdr:colOff>25400</xdr:colOff>
      <xdr:row>70</xdr:row>
      <xdr:rowOff>26035</xdr:rowOff>
    </xdr:to>
    <xdr:cxnSp macro="">
      <xdr:nvCxnSpPr>
        <xdr:cNvPr id="627" name="直線コネクタ 626">
          <a:extLst>
            <a:ext uri="{FF2B5EF4-FFF2-40B4-BE49-F238E27FC236}">
              <a16:creationId xmlns:a16="http://schemas.microsoft.com/office/drawing/2014/main" id="{00000000-0008-0000-0900-000073020000}"/>
            </a:ext>
          </a:extLst>
        </xdr:cNvPr>
        <xdr:cNvCxnSpPr/>
      </xdr:nvCxnSpPr>
      <xdr:spPr>
        <a:xfrm>
          <a:off x="14611350" y="120275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46990</xdr:rowOff>
    </xdr:from>
    <xdr:to>
      <xdr:col>85</xdr:col>
      <xdr:colOff>127000</xdr:colOff>
      <xdr:row>77</xdr:row>
      <xdr:rowOff>49530</xdr:rowOff>
    </xdr:to>
    <xdr:cxnSp macro="">
      <xdr:nvCxnSpPr>
        <xdr:cNvPr id="628" name="直線コネクタ 627">
          <a:extLst>
            <a:ext uri="{FF2B5EF4-FFF2-40B4-BE49-F238E27FC236}">
              <a16:creationId xmlns:a16="http://schemas.microsoft.com/office/drawing/2014/main" id="{00000000-0008-0000-0900-000074020000}"/>
            </a:ext>
          </a:extLst>
        </xdr:cNvPr>
        <xdr:cNvCxnSpPr/>
      </xdr:nvCxnSpPr>
      <xdr:spPr>
        <a:xfrm flipV="1">
          <a:off x="13938250" y="13248640"/>
          <a:ext cx="762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75</xdr:row>
      <xdr:rowOff>71755</xdr:rowOff>
    </xdr:from>
    <xdr:ext cx="534670" cy="259080"/>
    <xdr:sp macro="" textlink="">
      <xdr:nvSpPr>
        <xdr:cNvPr id="629" name="公債費平均値テキスト">
          <a:extLst>
            <a:ext uri="{FF2B5EF4-FFF2-40B4-BE49-F238E27FC236}">
              <a16:creationId xmlns:a16="http://schemas.microsoft.com/office/drawing/2014/main" id="{00000000-0008-0000-0900-000075020000}"/>
            </a:ext>
          </a:extLst>
        </xdr:cNvPr>
        <xdr:cNvSpPr txBox="1"/>
      </xdr:nvSpPr>
      <xdr:spPr>
        <a:xfrm>
          <a:off x="14744700" y="12930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48895</xdr:rowOff>
    </xdr:from>
    <xdr:to>
      <xdr:col>85</xdr:col>
      <xdr:colOff>171450</xdr:colOff>
      <xdr:row>76</xdr:row>
      <xdr:rowOff>150495</xdr:rowOff>
    </xdr:to>
    <xdr:sp macro="" textlink="">
      <xdr:nvSpPr>
        <xdr:cNvPr id="630" name="フローチャート: 判断 629">
          <a:extLst>
            <a:ext uri="{FF2B5EF4-FFF2-40B4-BE49-F238E27FC236}">
              <a16:creationId xmlns:a16="http://schemas.microsoft.com/office/drawing/2014/main" id="{00000000-0008-0000-0900-000076020000}"/>
            </a:ext>
          </a:extLst>
        </xdr:cNvPr>
        <xdr:cNvSpPr/>
      </xdr:nvSpPr>
      <xdr:spPr>
        <a:xfrm>
          <a:off x="14649450" y="130790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45085</xdr:rowOff>
    </xdr:from>
    <xdr:to>
      <xdr:col>81</xdr:col>
      <xdr:colOff>50800</xdr:colOff>
      <xdr:row>77</xdr:row>
      <xdr:rowOff>49530</xdr:rowOff>
    </xdr:to>
    <xdr:cxnSp macro="">
      <xdr:nvCxnSpPr>
        <xdr:cNvPr id="631" name="直線コネクタ 630">
          <a:extLst>
            <a:ext uri="{FF2B5EF4-FFF2-40B4-BE49-F238E27FC236}">
              <a16:creationId xmlns:a16="http://schemas.microsoft.com/office/drawing/2014/main" id="{00000000-0008-0000-0900-000077020000}"/>
            </a:ext>
          </a:extLst>
        </xdr:cNvPr>
        <xdr:cNvCxnSpPr/>
      </xdr:nvCxnSpPr>
      <xdr:spPr>
        <a:xfrm>
          <a:off x="13144500" y="13246735"/>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53340</xdr:rowOff>
    </xdr:from>
    <xdr:to>
      <xdr:col>81</xdr:col>
      <xdr:colOff>101600</xdr:colOff>
      <xdr:row>76</xdr:row>
      <xdr:rowOff>154940</xdr:rowOff>
    </xdr:to>
    <xdr:sp macro="" textlink="">
      <xdr:nvSpPr>
        <xdr:cNvPr id="632" name="フローチャート: 判断 631">
          <a:extLst>
            <a:ext uri="{FF2B5EF4-FFF2-40B4-BE49-F238E27FC236}">
              <a16:creationId xmlns:a16="http://schemas.microsoft.com/office/drawing/2014/main" id="{00000000-0008-0000-0900-000078020000}"/>
            </a:ext>
          </a:extLst>
        </xdr:cNvPr>
        <xdr:cNvSpPr/>
      </xdr:nvSpPr>
      <xdr:spPr>
        <a:xfrm>
          <a:off x="1388745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171450</xdr:rowOff>
    </xdr:from>
    <xdr:ext cx="534035" cy="259080"/>
    <xdr:sp macro="" textlink="">
      <xdr:nvSpPr>
        <xdr:cNvPr id="633" name="テキスト ボックス 632">
          <a:extLst>
            <a:ext uri="{FF2B5EF4-FFF2-40B4-BE49-F238E27FC236}">
              <a16:creationId xmlns:a16="http://schemas.microsoft.com/office/drawing/2014/main" id="{00000000-0008-0000-0900-000079020000}"/>
            </a:ext>
          </a:extLst>
        </xdr:cNvPr>
        <xdr:cNvSpPr txBox="1"/>
      </xdr:nvSpPr>
      <xdr:spPr>
        <a:xfrm>
          <a:off x="13709015" y="12858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77</xdr:row>
      <xdr:rowOff>45085</xdr:rowOff>
    </xdr:from>
    <xdr:to>
      <xdr:col>76</xdr:col>
      <xdr:colOff>114300</xdr:colOff>
      <xdr:row>77</xdr:row>
      <xdr:rowOff>45085</xdr:rowOff>
    </xdr:to>
    <xdr:cxnSp macro="">
      <xdr:nvCxnSpPr>
        <xdr:cNvPr id="634" name="直線コネクタ 633">
          <a:extLst>
            <a:ext uri="{FF2B5EF4-FFF2-40B4-BE49-F238E27FC236}">
              <a16:creationId xmlns:a16="http://schemas.microsoft.com/office/drawing/2014/main" id="{00000000-0008-0000-0900-00007A020000}"/>
            </a:ext>
          </a:extLst>
        </xdr:cNvPr>
        <xdr:cNvCxnSpPr/>
      </xdr:nvCxnSpPr>
      <xdr:spPr>
        <a:xfrm>
          <a:off x="12344400" y="1324673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49530</xdr:rowOff>
    </xdr:from>
    <xdr:to>
      <xdr:col>76</xdr:col>
      <xdr:colOff>165100</xdr:colOff>
      <xdr:row>76</xdr:row>
      <xdr:rowOff>151130</xdr:rowOff>
    </xdr:to>
    <xdr:sp macro="" textlink="">
      <xdr:nvSpPr>
        <xdr:cNvPr id="635" name="フローチャート: 判断 634">
          <a:extLst>
            <a:ext uri="{FF2B5EF4-FFF2-40B4-BE49-F238E27FC236}">
              <a16:creationId xmlns:a16="http://schemas.microsoft.com/office/drawing/2014/main" id="{00000000-0008-0000-0900-00007B020000}"/>
            </a:ext>
          </a:extLst>
        </xdr:cNvPr>
        <xdr:cNvSpPr/>
      </xdr:nvSpPr>
      <xdr:spPr>
        <a:xfrm>
          <a:off x="130937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167640</xdr:rowOff>
    </xdr:from>
    <xdr:ext cx="534670" cy="258445"/>
    <xdr:sp macro="" textlink="">
      <xdr:nvSpPr>
        <xdr:cNvPr id="636" name="テキスト ボックス 635">
          <a:extLst>
            <a:ext uri="{FF2B5EF4-FFF2-40B4-BE49-F238E27FC236}">
              <a16:creationId xmlns:a16="http://schemas.microsoft.com/office/drawing/2014/main" id="{00000000-0008-0000-0900-00007C020000}"/>
            </a:ext>
          </a:extLst>
        </xdr:cNvPr>
        <xdr:cNvSpPr txBox="1"/>
      </xdr:nvSpPr>
      <xdr:spPr>
        <a:xfrm>
          <a:off x="12896215" y="128549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45085</xdr:rowOff>
    </xdr:from>
    <xdr:to>
      <xdr:col>71</xdr:col>
      <xdr:colOff>171450</xdr:colOff>
      <xdr:row>77</xdr:row>
      <xdr:rowOff>45085</xdr:rowOff>
    </xdr:to>
    <xdr:cxnSp macro="">
      <xdr:nvCxnSpPr>
        <xdr:cNvPr id="637" name="直線コネクタ 636">
          <a:extLst>
            <a:ext uri="{FF2B5EF4-FFF2-40B4-BE49-F238E27FC236}">
              <a16:creationId xmlns:a16="http://schemas.microsoft.com/office/drawing/2014/main" id="{00000000-0008-0000-0900-00007D020000}"/>
            </a:ext>
          </a:extLst>
        </xdr:cNvPr>
        <xdr:cNvCxnSpPr/>
      </xdr:nvCxnSpPr>
      <xdr:spPr>
        <a:xfrm flipV="1">
          <a:off x="11537950" y="1324673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59055</xdr:rowOff>
    </xdr:from>
    <xdr:to>
      <xdr:col>72</xdr:col>
      <xdr:colOff>38100</xdr:colOff>
      <xdr:row>76</xdr:row>
      <xdr:rowOff>160655</xdr:rowOff>
    </xdr:to>
    <xdr:sp macro="" textlink="">
      <xdr:nvSpPr>
        <xdr:cNvPr id="638" name="フローチャート: 判断 637">
          <a:extLst>
            <a:ext uri="{FF2B5EF4-FFF2-40B4-BE49-F238E27FC236}">
              <a16:creationId xmlns:a16="http://schemas.microsoft.com/office/drawing/2014/main" id="{00000000-0008-0000-0900-00007E020000}"/>
            </a:ext>
          </a:extLst>
        </xdr:cNvPr>
        <xdr:cNvSpPr/>
      </xdr:nvSpPr>
      <xdr:spPr>
        <a:xfrm>
          <a:off x="12299950" y="130892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6350</xdr:rowOff>
    </xdr:from>
    <xdr:ext cx="534035" cy="258445"/>
    <xdr:sp macro="" textlink="">
      <xdr:nvSpPr>
        <xdr:cNvPr id="639" name="テキスト ボックス 638">
          <a:extLst>
            <a:ext uri="{FF2B5EF4-FFF2-40B4-BE49-F238E27FC236}">
              <a16:creationId xmlns:a16="http://schemas.microsoft.com/office/drawing/2014/main" id="{00000000-0008-0000-0900-00007F020000}"/>
            </a:ext>
          </a:extLst>
        </xdr:cNvPr>
        <xdr:cNvSpPr txBox="1"/>
      </xdr:nvSpPr>
      <xdr:spPr>
        <a:xfrm>
          <a:off x="12102465" y="12865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64135</xdr:rowOff>
    </xdr:from>
    <xdr:to>
      <xdr:col>67</xdr:col>
      <xdr:colOff>101600</xdr:colOff>
      <xdr:row>76</xdr:row>
      <xdr:rowOff>166370</xdr:rowOff>
    </xdr:to>
    <xdr:sp macro="" textlink="">
      <xdr:nvSpPr>
        <xdr:cNvPr id="640" name="フローチャート: 判断 639">
          <a:extLst>
            <a:ext uri="{FF2B5EF4-FFF2-40B4-BE49-F238E27FC236}">
              <a16:creationId xmlns:a16="http://schemas.microsoft.com/office/drawing/2014/main" id="{00000000-0008-0000-0900-000080020000}"/>
            </a:ext>
          </a:extLst>
        </xdr:cNvPr>
        <xdr:cNvSpPr/>
      </xdr:nvSpPr>
      <xdr:spPr>
        <a:xfrm>
          <a:off x="1148715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10795</xdr:rowOff>
    </xdr:from>
    <xdr:ext cx="534035" cy="258445"/>
    <xdr:sp macro="" textlink="">
      <xdr:nvSpPr>
        <xdr:cNvPr id="641" name="テキスト ボックス 640">
          <a:extLst>
            <a:ext uri="{FF2B5EF4-FFF2-40B4-BE49-F238E27FC236}">
              <a16:creationId xmlns:a16="http://schemas.microsoft.com/office/drawing/2014/main" id="{00000000-0008-0000-0900-000081020000}"/>
            </a:ext>
          </a:extLst>
        </xdr:cNvPr>
        <xdr:cNvSpPr txBox="1"/>
      </xdr:nvSpPr>
      <xdr:spPr>
        <a:xfrm>
          <a:off x="11308715" y="12869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900-000082020000}"/>
            </a:ext>
          </a:extLst>
        </xdr:cNvPr>
        <xdr:cNvSpPr txBox="1"/>
      </xdr:nvSpPr>
      <xdr:spPr>
        <a:xfrm>
          <a:off x="145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43" name="テキスト ボックス 642">
          <a:extLst>
            <a:ext uri="{FF2B5EF4-FFF2-40B4-BE49-F238E27FC236}">
              <a16:creationId xmlns:a16="http://schemas.microsoft.com/office/drawing/2014/main" id="{00000000-0008-0000-0900-000083020000}"/>
            </a:ext>
          </a:extLst>
        </xdr:cNvPr>
        <xdr:cNvSpPr txBox="1"/>
      </xdr:nvSpPr>
      <xdr:spPr>
        <a:xfrm>
          <a:off x="1376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900-000084020000}"/>
            </a:ext>
          </a:extLst>
        </xdr:cNvPr>
        <xdr:cNvSpPr txBox="1"/>
      </xdr:nvSpPr>
      <xdr:spPr>
        <a:xfrm>
          <a:off x="12973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900-000085020000}"/>
            </a:ext>
          </a:extLst>
        </xdr:cNvPr>
        <xdr:cNvSpPr txBox="1"/>
      </xdr:nvSpPr>
      <xdr:spPr>
        <a:xfrm>
          <a:off x="12172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46" name="テキスト ボックス 645">
          <a:extLst>
            <a:ext uri="{FF2B5EF4-FFF2-40B4-BE49-F238E27FC236}">
              <a16:creationId xmlns:a16="http://schemas.microsoft.com/office/drawing/2014/main" id="{00000000-0008-0000-0900-000086020000}"/>
            </a:ext>
          </a:extLst>
        </xdr:cNvPr>
        <xdr:cNvSpPr txBox="1"/>
      </xdr:nvSpPr>
      <xdr:spPr>
        <a:xfrm>
          <a:off x="113665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167640</xdr:rowOff>
    </xdr:from>
    <xdr:to>
      <xdr:col>85</xdr:col>
      <xdr:colOff>171450</xdr:colOff>
      <xdr:row>77</xdr:row>
      <xdr:rowOff>97790</xdr:rowOff>
    </xdr:to>
    <xdr:sp macro="" textlink="">
      <xdr:nvSpPr>
        <xdr:cNvPr id="647" name="楕円 646">
          <a:extLst>
            <a:ext uri="{FF2B5EF4-FFF2-40B4-BE49-F238E27FC236}">
              <a16:creationId xmlns:a16="http://schemas.microsoft.com/office/drawing/2014/main" id="{00000000-0008-0000-0900-000087020000}"/>
            </a:ext>
          </a:extLst>
        </xdr:cNvPr>
        <xdr:cNvSpPr/>
      </xdr:nvSpPr>
      <xdr:spPr>
        <a:xfrm>
          <a:off x="14649450" y="131978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76</xdr:row>
      <xdr:rowOff>146050</xdr:rowOff>
    </xdr:from>
    <xdr:ext cx="534670" cy="258445"/>
    <xdr:sp macro="" textlink="">
      <xdr:nvSpPr>
        <xdr:cNvPr id="648" name="公債費該当値テキスト">
          <a:extLst>
            <a:ext uri="{FF2B5EF4-FFF2-40B4-BE49-F238E27FC236}">
              <a16:creationId xmlns:a16="http://schemas.microsoft.com/office/drawing/2014/main" id="{00000000-0008-0000-0900-000088020000}"/>
            </a:ext>
          </a:extLst>
        </xdr:cNvPr>
        <xdr:cNvSpPr txBox="1"/>
      </xdr:nvSpPr>
      <xdr:spPr>
        <a:xfrm>
          <a:off x="14744700" y="131762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170180</xdr:rowOff>
    </xdr:from>
    <xdr:to>
      <xdr:col>81</xdr:col>
      <xdr:colOff>101600</xdr:colOff>
      <xdr:row>77</xdr:row>
      <xdr:rowOff>100330</xdr:rowOff>
    </xdr:to>
    <xdr:sp macro="" textlink="">
      <xdr:nvSpPr>
        <xdr:cNvPr id="649" name="楕円 648">
          <a:extLst>
            <a:ext uri="{FF2B5EF4-FFF2-40B4-BE49-F238E27FC236}">
              <a16:creationId xmlns:a16="http://schemas.microsoft.com/office/drawing/2014/main" id="{00000000-0008-0000-0900-000089020000}"/>
            </a:ext>
          </a:extLst>
        </xdr:cNvPr>
        <xdr:cNvSpPr/>
      </xdr:nvSpPr>
      <xdr:spPr>
        <a:xfrm>
          <a:off x="13887450" y="132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91440</xdr:rowOff>
    </xdr:from>
    <xdr:ext cx="534035" cy="259080"/>
    <xdr:sp macro="" textlink="">
      <xdr:nvSpPr>
        <xdr:cNvPr id="650" name="テキスト ボックス 649">
          <a:extLst>
            <a:ext uri="{FF2B5EF4-FFF2-40B4-BE49-F238E27FC236}">
              <a16:creationId xmlns:a16="http://schemas.microsoft.com/office/drawing/2014/main" id="{00000000-0008-0000-0900-00008A020000}"/>
            </a:ext>
          </a:extLst>
        </xdr:cNvPr>
        <xdr:cNvSpPr txBox="1"/>
      </xdr:nvSpPr>
      <xdr:spPr>
        <a:xfrm>
          <a:off x="13709015" y="13293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166370</xdr:rowOff>
    </xdr:from>
    <xdr:to>
      <xdr:col>76</xdr:col>
      <xdr:colOff>165100</xdr:colOff>
      <xdr:row>77</xdr:row>
      <xdr:rowOff>95885</xdr:rowOff>
    </xdr:to>
    <xdr:sp macro="" textlink="">
      <xdr:nvSpPr>
        <xdr:cNvPr id="651" name="楕円 650">
          <a:extLst>
            <a:ext uri="{FF2B5EF4-FFF2-40B4-BE49-F238E27FC236}">
              <a16:creationId xmlns:a16="http://schemas.microsoft.com/office/drawing/2014/main" id="{00000000-0008-0000-0900-00008B020000}"/>
            </a:ext>
          </a:extLst>
        </xdr:cNvPr>
        <xdr:cNvSpPr/>
      </xdr:nvSpPr>
      <xdr:spPr>
        <a:xfrm>
          <a:off x="13093700" y="13196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86995</xdr:rowOff>
    </xdr:from>
    <xdr:ext cx="534670" cy="258445"/>
    <xdr:sp macro="" textlink="">
      <xdr:nvSpPr>
        <xdr:cNvPr id="652" name="テキスト ボックス 651">
          <a:extLst>
            <a:ext uri="{FF2B5EF4-FFF2-40B4-BE49-F238E27FC236}">
              <a16:creationId xmlns:a16="http://schemas.microsoft.com/office/drawing/2014/main" id="{00000000-0008-0000-0900-00008C020000}"/>
            </a:ext>
          </a:extLst>
        </xdr:cNvPr>
        <xdr:cNvSpPr txBox="1"/>
      </xdr:nvSpPr>
      <xdr:spPr>
        <a:xfrm>
          <a:off x="12896215" y="13288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26,932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166370</xdr:rowOff>
    </xdr:from>
    <xdr:to>
      <xdr:col>72</xdr:col>
      <xdr:colOff>38100</xdr:colOff>
      <xdr:row>77</xdr:row>
      <xdr:rowOff>95885</xdr:rowOff>
    </xdr:to>
    <xdr:sp macro="" textlink="">
      <xdr:nvSpPr>
        <xdr:cNvPr id="653" name="楕円 652">
          <a:extLst>
            <a:ext uri="{FF2B5EF4-FFF2-40B4-BE49-F238E27FC236}">
              <a16:creationId xmlns:a16="http://schemas.microsoft.com/office/drawing/2014/main" id="{00000000-0008-0000-0900-00008D020000}"/>
            </a:ext>
          </a:extLst>
        </xdr:cNvPr>
        <xdr:cNvSpPr/>
      </xdr:nvSpPr>
      <xdr:spPr>
        <a:xfrm>
          <a:off x="12299950" y="1319657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86995</xdr:rowOff>
    </xdr:from>
    <xdr:ext cx="534035" cy="258445"/>
    <xdr:sp macro="" textlink="">
      <xdr:nvSpPr>
        <xdr:cNvPr id="654" name="テキスト ボックス 653">
          <a:extLst>
            <a:ext uri="{FF2B5EF4-FFF2-40B4-BE49-F238E27FC236}">
              <a16:creationId xmlns:a16="http://schemas.microsoft.com/office/drawing/2014/main" id="{00000000-0008-0000-0900-00008E020000}"/>
            </a:ext>
          </a:extLst>
        </xdr:cNvPr>
        <xdr:cNvSpPr txBox="1"/>
      </xdr:nvSpPr>
      <xdr:spPr>
        <a:xfrm>
          <a:off x="12102465" y="13288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26,973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166370</xdr:rowOff>
    </xdr:from>
    <xdr:to>
      <xdr:col>67</xdr:col>
      <xdr:colOff>101600</xdr:colOff>
      <xdr:row>77</xdr:row>
      <xdr:rowOff>95885</xdr:rowOff>
    </xdr:to>
    <xdr:sp macro="" textlink="">
      <xdr:nvSpPr>
        <xdr:cNvPr id="655" name="楕円 654">
          <a:extLst>
            <a:ext uri="{FF2B5EF4-FFF2-40B4-BE49-F238E27FC236}">
              <a16:creationId xmlns:a16="http://schemas.microsoft.com/office/drawing/2014/main" id="{00000000-0008-0000-0900-00008F020000}"/>
            </a:ext>
          </a:extLst>
        </xdr:cNvPr>
        <xdr:cNvSpPr/>
      </xdr:nvSpPr>
      <xdr:spPr>
        <a:xfrm>
          <a:off x="11487150" y="13196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86995</xdr:rowOff>
    </xdr:from>
    <xdr:ext cx="534035" cy="258445"/>
    <xdr:sp macro="" textlink="">
      <xdr:nvSpPr>
        <xdr:cNvPr id="656" name="テキスト ボックス 655">
          <a:extLst>
            <a:ext uri="{FF2B5EF4-FFF2-40B4-BE49-F238E27FC236}">
              <a16:creationId xmlns:a16="http://schemas.microsoft.com/office/drawing/2014/main" id="{00000000-0008-0000-0900-000090020000}"/>
            </a:ext>
          </a:extLst>
        </xdr:cNvPr>
        <xdr:cNvSpPr txBox="1"/>
      </xdr:nvSpPr>
      <xdr:spPr>
        <a:xfrm>
          <a:off x="11308715" y="13288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171450</xdr:colOff>
      <xdr:row>85</xdr:row>
      <xdr:rowOff>31750</xdr:rowOff>
    </xdr:to>
    <xdr:sp macro="" textlink="">
      <xdr:nvSpPr>
        <xdr:cNvPr id="657" name="正方形/長方形 656">
          <a:extLst>
            <a:ext uri="{FF2B5EF4-FFF2-40B4-BE49-F238E27FC236}">
              <a16:creationId xmlns:a16="http://schemas.microsoft.com/office/drawing/2014/main" id="{00000000-0008-0000-0900-000091020000}"/>
            </a:ext>
          </a:extLst>
        </xdr:cNvPr>
        <xdr:cNvSpPr/>
      </xdr:nvSpPr>
      <xdr:spPr>
        <a:xfrm>
          <a:off x="11207750" y="14287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900-000092020000}"/>
            </a:ext>
          </a:extLst>
        </xdr:cNvPr>
        <xdr:cNvSpPr/>
      </xdr:nvSpPr>
      <xdr:spPr>
        <a:xfrm>
          <a:off x="11315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900-000093020000}"/>
            </a:ext>
          </a:extLst>
        </xdr:cNvPr>
        <xdr:cNvSpPr/>
      </xdr:nvSpPr>
      <xdr:spPr>
        <a:xfrm>
          <a:off x="11315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900-000094020000}"/>
            </a:ext>
          </a:extLst>
        </xdr:cNvPr>
        <xdr:cNvSpPr/>
      </xdr:nvSpPr>
      <xdr:spPr>
        <a:xfrm>
          <a:off x="122364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900-000095020000}"/>
            </a:ext>
          </a:extLst>
        </xdr:cNvPr>
        <xdr:cNvSpPr/>
      </xdr:nvSpPr>
      <xdr:spPr>
        <a:xfrm>
          <a:off x="122364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900-000096020000}"/>
            </a:ext>
          </a:extLst>
        </xdr:cNvPr>
        <xdr:cNvSpPr/>
      </xdr:nvSpPr>
      <xdr:spPr>
        <a:xfrm>
          <a:off x="132651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900-000097020000}"/>
            </a:ext>
          </a:extLst>
        </xdr:cNvPr>
        <xdr:cNvSpPr/>
      </xdr:nvSpPr>
      <xdr:spPr>
        <a:xfrm>
          <a:off x="132651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171450</xdr:colOff>
      <xdr:row>101</xdr:row>
      <xdr:rowOff>82550</xdr:rowOff>
    </xdr:to>
    <xdr:sp macro="" textlink="">
      <xdr:nvSpPr>
        <xdr:cNvPr id="664" name="正方形/長方形 663">
          <a:extLst>
            <a:ext uri="{FF2B5EF4-FFF2-40B4-BE49-F238E27FC236}">
              <a16:creationId xmlns:a16="http://schemas.microsoft.com/office/drawing/2014/main" id="{00000000-0008-0000-0900-000098020000}"/>
            </a:ext>
          </a:extLst>
        </xdr:cNvPr>
        <xdr:cNvSpPr/>
      </xdr:nvSpPr>
      <xdr:spPr>
        <a:xfrm>
          <a:off x="11207750" y="15113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85" cy="224790"/>
    <xdr:sp macro="" textlink="">
      <xdr:nvSpPr>
        <xdr:cNvPr id="665" name="テキスト ボックス 664">
          <a:extLst>
            <a:ext uri="{FF2B5EF4-FFF2-40B4-BE49-F238E27FC236}">
              <a16:creationId xmlns:a16="http://schemas.microsoft.com/office/drawing/2014/main" id="{00000000-0008-0000-0900-000099020000}"/>
            </a:ext>
          </a:extLst>
        </xdr:cNvPr>
        <xdr:cNvSpPr txBox="1"/>
      </xdr:nvSpPr>
      <xdr:spPr>
        <a:xfrm>
          <a:off x="1116965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66" name="直線コネクタ 665">
          <a:extLst>
            <a:ext uri="{FF2B5EF4-FFF2-40B4-BE49-F238E27FC236}">
              <a16:creationId xmlns:a16="http://schemas.microsoft.com/office/drawing/2014/main" id="{00000000-0008-0000-0900-00009A020000}"/>
            </a:ext>
          </a:extLst>
        </xdr:cNvPr>
        <xdr:cNvCxnSpPr/>
      </xdr:nvCxnSpPr>
      <xdr:spPr>
        <a:xfrm>
          <a:off x="11207750" y="1739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171450</xdr:colOff>
      <xdr:row>99</xdr:row>
      <xdr:rowOff>44450</xdr:rowOff>
    </xdr:to>
    <xdr:cxnSp macro="">
      <xdr:nvCxnSpPr>
        <xdr:cNvPr id="667" name="直線コネクタ 666">
          <a:extLst>
            <a:ext uri="{FF2B5EF4-FFF2-40B4-BE49-F238E27FC236}">
              <a16:creationId xmlns:a16="http://schemas.microsoft.com/office/drawing/2014/main" id="{00000000-0008-0000-0900-00009B020000}"/>
            </a:ext>
          </a:extLst>
        </xdr:cNvPr>
        <xdr:cNvCxnSpPr/>
      </xdr:nvCxnSpPr>
      <xdr:spPr>
        <a:xfrm>
          <a:off x="11207750" y="1701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68" name="テキスト ボックス 667">
          <a:extLst>
            <a:ext uri="{FF2B5EF4-FFF2-40B4-BE49-F238E27FC236}">
              <a16:creationId xmlns:a16="http://schemas.microsoft.com/office/drawing/2014/main" id="{00000000-0008-0000-0900-00009C020000}"/>
            </a:ext>
          </a:extLst>
        </xdr:cNvPr>
        <xdr:cNvSpPr txBox="1"/>
      </xdr:nvSpPr>
      <xdr:spPr>
        <a:xfrm>
          <a:off x="109778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171450</xdr:colOff>
      <xdr:row>97</xdr:row>
      <xdr:rowOff>6350</xdr:rowOff>
    </xdr:to>
    <xdr:cxnSp macro="">
      <xdr:nvCxnSpPr>
        <xdr:cNvPr id="669" name="直線コネクタ 668">
          <a:extLst>
            <a:ext uri="{FF2B5EF4-FFF2-40B4-BE49-F238E27FC236}">
              <a16:creationId xmlns:a16="http://schemas.microsoft.com/office/drawing/2014/main" id="{00000000-0008-0000-0900-00009D020000}"/>
            </a:ext>
          </a:extLst>
        </xdr:cNvPr>
        <xdr:cNvCxnSpPr/>
      </xdr:nvCxnSpPr>
      <xdr:spPr>
        <a:xfrm>
          <a:off x="11207750" y="1663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0" name="テキスト ボックス 669">
          <a:extLst>
            <a:ext uri="{FF2B5EF4-FFF2-40B4-BE49-F238E27FC236}">
              <a16:creationId xmlns:a16="http://schemas.microsoft.com/office/drawing/2014/main" id="{00000000-0008-0000-0900-00009E020000}"/>
            </a:ext>
          </a:extLst>
        </xdr:cNvPr>
        <xdr:cNvSpPr txBox="1"/>
      </xdr:nvSpPr>
      <xdr:spPr>
        <a:xfrm>
          <a:off x="107334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171450</xdr:colOff>
      <xdr:row>94</xdr:row>
      <xdr:rowOff>139700</xdr:rowOff>
    </xdr:to>
    <xdr:cxnSp macro="">
      <xdr:nvCxnSpPr>
        <xdr:cNvPr id="671" name="直線コネクタ 670">
          <a:extLst>
            <a:ext uri="{FF2B5EF4-FFF2-40B4-BE49-F238E27FC236}">
              <a16:creationId xmlns:a16="http://schemas.microsoft.com/office/drawing/2014/main" id="{00000000-0008-0000-0900-00009F020000}"/>
            </a:ext>
          </a:extLst>
        </xdr:cNvPr>
        <xdr:cNvCxnSpPr/>
      </xdr:nvCxnSpPr>
      <xdr:spPr>
        <a:xfrm>
          <a:off x="11207750" y="1625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8445"/>
    <xdr:sp macro="" textlink="">
      <xdr:nvSpPr>
        <xdr:cNvPr id="672" name="テキスト ボックス 671">
          <a:extLst>
            <a:ext uri="{FF2B5EF4-FFF2-40B4-BE49-F238E27FC236}">
              <a16:creationId xmlns:a16="http://schemas.microsoft.com/office/drawing/2014/main" id="{00000000-0008-0000-0900-0000A0020000}"/>
            </a:ext>
          </a:extLst>
        </xdr:cNvPr>
        <xdr:cNvSpPr txBox="1"/>
      </xdr:nvSpPr>
      <xdr:spPr>
        <a:xfrm>
          <a:off x="107334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171450</xdr:colOff>
      <xdr:row>92</xdr:row>
      <xdr:rowOff>101600</xdr:rowOff>
    </xdr:to>
    <xdr:cxnSp macro="">
      <xdr:nvCxnSpPr>
        <xdr:cNvPr id="673" name="直線コネクタ 672">
          <a:extLst>
            <a:ext uri="{FF2B5EF4-FFF2-40B4-BE49-F238E27FC236}">
              <a16:creationId xmlns:a16="http://schemas.microsoft.com/office/drawing/2014/main" id="{00000000-0008-0000-0900-0000A1020000}"/>
            </a:ext>
          </a:extLst>
        </xdr:cNvPr>
        <xdr:cNvCxnSpPr/>
      </xdr:nvCxnSpPr>
      <xdr:spPr>
        <a:xfrm>
          <a:off x="11207750" y="1587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4" name="テキスト ボックス 673">
          <a:extLst>
            <a:ext uri="{FF2B5EF4-FFF2-40B4-BE49-F238E27FC236}">
              <a16:creationId xmlns:a16="http://schemas.microsoft.com/office/drawing/2014/main" id="{00000000-0008-0000-0900-0000A2020000}"/>
            </a:ext>
          </a:extLst>
        </xdr:cNvPr>
        <xdr:cNvSpPr txBox="1"/>
      </xdr:nvSpPr>
      <xdr:spPr>
        <a:xfrm>
          <a:off x="107334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171450</xdr:colOff>
      <xdr:row>90</xdr:row>
      <xdr:rowOff>63500</xdr:rowOff>
    </xdr:to>
    <xdr:cxnSp macro="">
      <xdr:nvCxnSpPr>
        <xdr:cNvPr id="675" name="直線コネクタ 674">
          <a:extLst>
            <a:ext uri="{FF2B5EF4-FFF2-40B4-BE49-F238E27FC236}">
              <a16:creationId xmlns:a16="http://schemas.microsoft.com/office/drawing/2014/main" id="{00000000-0008-0000-0900-0000A3020000}"/>
            </a:ext>
          </a:extLst>
        </xdr:cNvPr>
        <xdr:cNvCxnSpPr/>
      </xdr:nvCxnSpPr>
      <xdr:spPr>
        <a:xfrm>
          <a:off x="11207750" y="1549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5630" cy="259080"/>
    <xdr:sp macro="" textlink="">
      <xdr:nvSpPr>
        <xdr:cNvPr id="676" name="テキスト ボックス 675">
          <a:extLst>
            <a:ext uri="{FF2B5EF4-FFF2-40B4-BE49-F238E27FC236}">
              <a16:creationId xmlns:a16="http://schemas.microsoft.com/office/drawing/2014/main" id="{00000000-0008-0000-0900-0000A4020000}"/>
            </a:ext>
          </a:extLst>
        </xdr:cNvPr>
        <xdr:cNvSpPr txBox="1"/>
      </xdr:nvSpPr>
      <xdr:spPr>
        <a:xfrm>
          <a:off x="106692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88</xdr:row>
      <xdr:rowOff>25400</xdr:rowOff>
    </xdr:to>
    <xdr:cxnSp macro="">
      <xdr:nvCxnSpPr>
        <xdr:cNvPr id="677" name="直線コネクタ 676">
          <a:extLst>
            <a:ext uri="{FF2B5EF4-FFF2-40B4-BE49-F238E27FC236}">
              <a16:creationId xmlns:a16="http://schemas.microsoft.com/office/drawing/2014/main" id="{00000000-0008-0000-0900-0000A5020000}"/>
            </a:ext>
          </a:extLst>
        </xdr:cNvPr>
        <xdr:cNvCxnSpPr/>
      </xdr:nvCxnSpPr>
      <xdr:spPr>
        <a:xfrm>
          <a:off x="11207750" y="15113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5630" cy="258445"/>
    <xdr:sp macro="" textlink="">
      <xdr:nvSpPr>
        <xdr:cNvPr id="678" name="テキスト ボックス 677">
          <a:extLst>
            <a:ext uri="{FF2B5EF4-FFF2-40B4-BE49-F238E27FC236}">
              <a16:creationId xmlns:a16="http://schemas.microsoft.com/office/drawing/2014/main" id="{00000000-0008-0000-0900-0000A6020000}"/>
            </a:ext>
          </a:extLst>
        </xdr:cNvPr>
        <xdr:cNvSpPr txBox="1"/>
      </xdr:nvSpPr>
      <xdr:spPr>
        <a:xfrm>
          <a:off x="106692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101</xdr:row>
      <xdr:rowOff>82550</xdr:rowOff>
    </xdr:to>
    <xdr:sp macro="" textlink="">
      <xdr:nvSpPr>
        <xdr:cNvPr id="679" name="積立金グラフ枠">
          <a:extLst>
            <a:ext uri="{FF2B5EF4-FFF2-40B4-BE49-F238E27FC236}">
              <a16:creationId xmlns:a16="http://schemas.microsoft.com/office/drawing/2014/main" id="{00000000-0008-0000-0900-0000A7020000}"/>
            </a:ext>
          </a:extLst>
        </xdr:cNvPr>
        <xdr:cNvSpPr/>
      </xdr:nvSpPr>
      <xdr:spPr>
        <a:xfrm>
          <a:off x="11207750" y="15113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129540</xdr:rowOff>
    </xdr:from>
    <xdr:to>
      <xdr:col>85</xdr:col>
      <xdr:colOff>126365</xdr:colOff>
      <xdr:row>99</xdr:row>
      <xdr:rowOff>40640</xdr:rowOff>
    </xdr:to>
    <xdr:cxnSp macro="">
      <xdr:nvCxnSpPr>
        <xdr:cNvPr id="680" name="直線コネクタ 679">
          <a:extLst>
            <a:ext uri="{FF2B5EF4-FFF2-40B4-BE49-F238E27FC236}">
              <a16:creationId xmlns:a16="http://schemas.microsoft.com/office/drawing/2014/main" id="{00000000-0008-0000-0900-0000A8020000}"/>
            </a:ext>
          </a:extLst>
        </xdr:cNvPr>
        <xdr:cNvCxnSpPr/>
      </xdr:nvCxnSpPr>
      <xdr:spPr>
        <a:xfrm flipV="1">
          <a:off x="14698345" y="15388590"/>
          <a:ext cx="1270" cy="1625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99</xdr:row>
      <xdr:rowOff>43815</xdr:rowOff>
    </xdr:from>
    <xdr:ext cx="378460" cy="258445"/>
    <xdr:sp macro="" textlink="">
      <xdr:nvSpPr>
        <xdr:cNvPr id="681" name="積立金最小値テキスト">
          <a:extLst>
            <a:ext uri="{FF2B5EF4-FFF2-40B4-BE49-F238E27FC236}">
              <a16:creationId xmlns:a16="http://schemas.microsoft.com/office/drawing/2014/main" id="{00000000-0008-0000-0900-0000A9020000}"/>
            </a:ext>
          </a:extLst>
        </xdr:cNvPr>
        <xdr:cNvSpPr txBox="1"/>
      </xdr:nvSpPr>
      <xdr:spPr>
        <a:xfrm>
          <a:off x="14744700" y="170173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40640</xdr:rowOff>
    </xdr:from>
    <xdr:to>
      <xdr:col>86</xdr:col>
      <xdr:colOff>25400</xdr:colOff>
      <xdr:row>99</xdr:row>
      <xdr:rowOff>40640</xdr:rowOff>
    </xdr:to>
    <xdr:cxnSp macro="">
      <xdr:nvCxnSpPr>
        <xdr:cNvPr id="682" name="直線コネクタ 681">
          <a:extLst>
            <a:ext uri="{FF2B5EF4-FFF2-40B4-BE49-F238E27FC236}">
              <a16:creationId xmlns:a16="http://schemas.microsoft.com/office/drawing/2014/main" id="{00000000-0008-0000-0900-0000AA020000}"/>
            </a:ext>
          </a:extLst>
        </xdr:cNvPr>
        <xdr:cNvCxnSpPr/>
      </xdr:nvCxnSpPr>
      <xdr:spPr>
        <a:xfrm>
          <a:off x="14611350" y="170141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88</xdr:row>
      <xdr:rowOff>76200</xdr:rowOff>
    </xdr:from>
    <xdr:ext cx="598805" cy="258445"/>
    <xdr:sp macro="" textlink="">
      <xdr:nvSpPr>
        <xdr:cNvPr id="683" name="積立金最大値テキスト">
          <a:extLst>
            <a:ext uri="{FF2B5EF4-FFF2-40B4-BE49-F238E27FC236}">
              <a16:creationId xmlns:a16="http://schemas.microsoft.com/office/drawing/2014/main" id="{00000000-0008-0000-0900-0000AB020000}"/>
            </a:ext>
          </a:extLst>
        </xdr:cNvPr>
        <xdr:cNvSpPr txBox="1"/>
      </xdr:nvSpPr>
      <xdr:spPr>
        <a:xfrm>
          <a:off x="14744700" y="151638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128,315</a:t>
          </a:r>
          <a:endParaRPr kumimoji="1" lang="ja-JP" altLang="en-US" sz="1000" b="1">
            <a:latin typeface="ＭＳ Ｐゴシック"/>
            <a:ea typeface="ＭＳ Ｐゴシック"/>
          </a:endParaRPr>
        </a:p>
      </xdr:txBody>
    </xdr:sp>
    <xdr:clientData/>
  </xdr:oneCellAnchor>
  <xdr:twoCellAnchor>
    <xdr:from>
      <xdr:col>85</xdr:col>
      <xdr:colOff>38100</xdr:colOff>
      <xdr:row>89</xdr:row>
      <xdr:rowOff>129540</xdr:rowOff>
    </xdr:from>
    <xdr:to>
      <xdr:col>86</xdr:col>
      <xdr:colOff>25400</xdr:colOff>
      <xdr:row>89</xdr:row>
      <xdr:rowOff>129540</xdr:rowOff>
    </xdr:to>
    <xdr:cxnSp macro="">
      <xdr:nvCxnSpPr>
        <xdr:cNvPr id="684" name="直線コネクタ 683">
          <a:extLst>
            <a:ext uri="{FF2B5EF4-FFF2-40B4-BE49-F238E27FC236}">
              <a16:creationId xmlns:a16="http://schemas.microsoft.com/office/drawing/2014/main" id="{00000000-0008-0000-0900-0000AC020000}"/>
            </a:ext>
          </a:extLst>
        </xdr:cNvPr>
        <xdr:cNvCxnSpPr/>
      </xdr:nvCxnSpPr>
      <xdr:spPr>
        <a:xfrm>
          <a:off x="14611350" y="153885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78740</xdr:rowOff>
    </xdr:from>
    <xdr:to>
      <xdr:col>85</xdr:col>
      <xdr:colOff>127000</xdr:colOff>
      <xdr:row>98</xdr:row>
      <xdr:rowOff>9525</xdr:rowOff>
    </xdr:to>
    <xdr:cxnSp macro="">
      <xdr:nvCxnSpPr>
        <xdr:cNvPr id="685" name="直線コネクタ 684">
          <a:extLst>
            <a:ext uri="{FF2B5EF4-FFF2-40B4-BE49-F238E27FC236}">
              <a16:creationId xmlns:a16="http://schemas.microsoft.com/office/drawing/2014/main" id="{00000000-0008-0000-0900-0000AD020000}"/>
            </a:ext>
          </a:extLst>
        </xdr:cNvPr>
        <xdr:cNvCxnSpPr/>
      </xdr:nvCxnSpPr>
      <xdr:spPr>
        <a:xfrm>
          <a:off x="13938250" y="16709390"/>
          <a:ext cx="762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96</xdr:row>
      <xdr:rowOff>95250</xdr:rowOff>
    </xdr:from>
    <xdr:ext cx="534670" cy="259080"/>
    <xdr:sp macro="" textlink="">
      <xdr:nvSpPr>
        <xdr:cNvPr id="686" name="積立金平均値テキスト">
          <a:extLst>
            <a:ext uri="{FF2B5EF4-FFF2-40B4-BE49-F238E27FC236}">
              <a16:creationId xmlns:a16="http://schemas.microsoft.com/office/drawing/2014/main" id="{00000000-0008-0000-0900-0000AE020000}"/>
            </a:ext>
          </a:extLst>
        </xdr:cNvPr>
        <xdr:cNvSpPr txBox="1"/>
      </xdr:nvSpPr>
      <xdr:spPr>
        <a:xfrm>
          <a:off x="14744700" y="16554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72390</xdr:rowOff>
    </xdr:from>
    <xdr:to>
      <xdr:col>85</xdr:col>
      <xdr:colOff>171450</xdr:colOff>
      <xdr:row>98</xdr:row>
      <xdr:rowOff>2540</xdr:rowOff>
    </xdr:to>
    <xdr:sp macro="" textlink="">
      <xdr:nvSpPr>
        <xdr:cNvPr id="687" name="フローチャート: 判断 686">
          <a:extLst>
            <a:ext uri="{FF2B5EF4-FFF2-40B4-BE49-F238E27FC236}">
              <a16:creationId xmlns:a16="http://schemas.microsoft.com/office/drawing/2014/main" id="{00000000-0008-0000-0900-0000AF020000}"/>
            </a:ext>
          </a:extLst>
        </xdr:cNvPr>
        <xdr:cNvSpPr/>
      </xdr:nvSpPr>
      <xdr:spPr>
        <a:xfrm>
          <a:off x="14649450" y="167030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78740</xdr:rowOff>
    </xdr:from>
    <xdr:to>
      <xdr:col>81</xdr:col>
      <xdr:colOff>50800</xdr:colOff>
      <xdr:row>99</xdr:row>
      <xdr:rowOff>5080</xdr:rowOff>
    </xdr:to>
    <xdr:cxnSp macro="">
      <xdr:nvCxnSpPr>
        <xdr:cNvPr id="688" name="直線コネクタ 687">
          <a:extLst>
            <a:ext uri="{FF2B5EF4-FFF2-40B4-BE49-F238E27FC236}">
              <a16:creationId xmlns:a16="http://schemas.microsoft.com/office/drawing/2014/main" id="{00000000-0008-0000-0900-0000B0020000}"/>
            </a:ext>
          </a:extLst>
        </xdr:cNvPr>
        <xdr:cNvCxnSpPr/>
      </xdr:nvCxnSpPr>
      <xdr:spPr>
        <a:xfrm flipV="1">
          <a:off x="13144500" y="16709390"/>
          <a:ext cx="793750" cy="269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47625</xdr:rowOff>
    </xdr:from>
    <xdr:to>
      <xdr:col>81</xdr:col>
      <xdr:colOff>101600</xdr:colOff>
      <xdr:row>97</xdr:row>
      <xdr:rowOff>149225</xdr:rowOff>
    </xdr:to>
    <xdr:sp macro="" textlink="">
      <xdr:nvSpPr>
        <xdr:cNvPr id="689" name="フローチャート: 判断 688">
          <a:extLst>
            <a:ext uri="{FF2B5EF4-FFF2-40B4-BE49-F238E27FC236}">
              <a16:creationId xmlns:a16="http://schemas.microsoft.com/office/drawing/2014/main" id="{00000000-0008-0000-0900-0000B1020000}"/>
            </a:ext>
          </a:extLst>
        </xdr:cNvPr>
        <xdr:cNvSpPr/>
      </xdr:nvSpPr>
      <xdr:spPr>
        <a:xfrm>
          <a:off x="13887450" y="166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140335</xdr:rowOff>
    </xdr:from>
    <xdr:ext cx="534035" cy="259080"/>
    <xdr:sp macro="" textlink="">
      <xdr:nvSpPr>
        <xdr:cNvPr id="690" name="テキスト ボックス 689">
          <a:extLst>
            <a:ext uri="{FF2B5EF4-FFF2-40B4-BE49-F238E27FC236}">
              <a16:creationId xmlns:a16="http://schemas.microsoft.com/office/drawing/2014/main" id="{00000000-0008-0000-0900-0000B2020000}"/>
            </a:ext>
          </a:extLst>
        </xdr:cNvPr>
        <xdr:cNvSpPr txBox="1"/>
      </xdr:nvSpPr>
      <xdr:spPr>
        <a:xfrm>
          <a:off x="13709015" y="16770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22,732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99</xdr:row>
      <xdr:rowOff>5080</xdr:rowOff>
    </xdr:from>
    <xdr:to>
      <xdr:col>76</xdr:col>
      <xdr:colOff>114300</xdr:colOff>
      <xdr:row>99</xdr:row>
      <xdr:rowOff>43815</xdr:rowOff>
    </xdr:to>
    <xdr:cxnSp macro="">
      <xdr:nvCxnSpPr>
        <xdr:cNvPr id="691" name="直線コネクタ 690">
          <a:extLst>
            <a:ext uri="{FF2B5EF4-FFF2-40B4-BE49-F238E27FC236}">
              <a16:creationId xmlns:a16="http://schemas.microsoft.com/office/drawing/2014/main" id="{00000000-0008-0000-0900-0000B3020000}"/>
            </a:ext>
          </a:extLst>
        </xdr:cNvPr>
        <xdr:cNvCxnSpPr/>
      </xdr:nvCxnSpPr>
      <xdr:spPr>
        <a:xfrm flipV="1">
          <a:off x="12344400" y="16978630"/>
          <a:ext cx="8001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142240</xdr:rowOff>
    </xdr:from>
    <xdr:to>
      <xdr:col>76</xdr:col>
      <xdr:colOff>165100</xdr:colOff>
      <xdr:row>98</xdr:row>
      <xdr:rowOff>72390</xdr:rowOff>
    </xdr:to>
    <xdr:sp macro="" textlink="">
      <xdr:nvSpPr>
        <xdr:cNvPr id="692" name="フローチャート: 判断 691">
          <a:extLst>
            <a:ext uri="{FF2B5EF4-FFF2-40B4-BE49-F238E27FC236}">
              <a16:creationId xmlns:a16="http://schemas.microsoft.com/office/drawing/2014/main" id="{00000000-0008-0000-0900-0000B4020000}"/>
            </a:ext>
          </a:extLst>
        </xdr:cNvPr>
        <xdr:cNvSpPr/>
      </xdr:nvSpPr>
      <xdr:spPr>
        <a:xfrm>
          <a:off x="130937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88900</xdr:rowOff>
    </xdr:from>
    <xdr:ext cx="534670" cy="258445"/>
    <xdr:sp macro="" textlink="">
      <xdr:nvSpPr>
        <xdr:cNvPr id="693" name="テキスト ボックス 692">
          <a:extLst>
            <a:ext uri="{FF2B5EF4-FFF2-40B4-BE49-F238E27FC236}">
              <a16:creationId xmlns:a16="http://schemas.microsoft.com/office/drawing/2014/main" id="{00000000-0008-0000-0900-0000B5020000}"/>
            </a:ext>
          </a:extLst>
        </xdr:cNvPr>
        <xdr:cNvSpPr txBox="1"/>
      </xdr:nvSpPr>
      <xdr:spPr>
        <a:xfrm>
          <a:off x="12896215" y="165481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13335</xdr:rowOff>
    </xdr:from>
    <xdr:to>
      <xdr:col>71</xdr:col>
      <xdr:colOff>171450</xdr:colOff>
      <xdr:row>99</xdr:row>
      <xdr:rowOff>43815</xdr:rowOff>
    </xdr:to>
    <xdr:cxnSp macro="">
      <xdr:nvCxnSpPr>
        <xdr:cNvPr id="694" name="直線コネクタ 693">
          <a:extLst>
            <a:ext uri="{FF2B5EF4-FFF2-40B4-BE49-F238E27FC236}">
              <a16:creationId xmlns:a16="http://schemas.microsoft.com/office/drawing/2014/main" id="{00000000-0008-0000-0900-0000B6020000}"/>
            </a:ext>
          </a:extLst>
        </xdr:cNvPr>
        <xdr:cNvCxnSpPr/>
      </xdr:nvCxnSpPr>
      <xdr:spPr>
        <a:xfrm>
          <a:off x="11537950" y="16986885"/>
          <a:ext cx="8064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22225</xdr:rowOff>
    </xdr:from>
    <xdr:to>
      <xdr:col>72</xdr:col>
      <xdr:colOff>38100</xdr:colOff>
      <xdr:row>98</xdr:row>
      <xdr:rowOff>123825</xdr:rowOff>
    </xdr:to>
    <xdr:sp macro="" textlink="">
      <xdr:nvSpPr>
        <xdr:cNvPr id="695" name="フローチャート: 判断 694">
          <a:extLst>
            <a:ext uri="{FF2B5EF4-FFF2-40B4-BE49-F238E27FC236}">
              <a16:creationId xmlns:a16="http://schemas.microsoft.com/office/drawing/2014/main" id="{00000000-0008-0000-0900-0000B7020000}"/>
            </a:ext>
          </a:extLst>
        </xdr:cNvPr>
        <xdr:cNvSpPr/>
      </xdr:nvSpPr>
      <xdr:spPr>
        <a:xfrm>
          <a:off x="12299950" y="168243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140335</xdr:rowOff>
    </xdr:from>
    <xdr:ext cx="534035" cy="259080"/>
    <xdr:sp macro="" textlink="">
      <xdr:nvSpPr>
        <xdr:cNvPr id="696" name="テキスト ボックス 695">
          <a:extLst>
            <a:ext uri="{FF2B5EF4-FFF2-40B4-BE49-F238E27FC236}">
              <a16:creationId xmlns:a16="http://schemas.microsoft.com/office/drawing/2014/main" id="{00000000-0008-0000-0900-0000B8020000}"/>
            </a:ext>
          </a:extLst>
        </xdr:cNvPr>
        <xdr:cNvSpPr txBox="1"/>
      </xdr:nvSpPr>
      <xdr:spPr>
        <a:xfrm>
          <a:off x="12102465" y="16599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29210</xdr:rowOff>
    </xdr:from>
    <xdr:to>
      <xdr:col>67</xdr:col>
      <xdr:colOff>101600</xdr:colOff>
      <xdr:row>98</xdr:row>
      <xdr:rowOff>130175</xdr:rowOff>
    </xdr:to>
    <xdr:sp macro="" textlink="">
      <xdr:nvSpPr>
        <xdr:cNvPr id="697" name="フローチャート: 判断 696">
          <a:extLst>
            <a:ext uri="{FF2B5EF4-FFF2-40B4-BE49-F238E27FC236}">
              <a16:creationId xmlns:a16="http://schemas.microsoft.com/office/drawing/2014/main" id="{00000000-0008-0000-0900-0000B9020000}"/>
            </a:ext>
          </a:extLst>
        </xdr:cNvPr>
        <xdr:cNvSpPr/>
      </xdr:nvSpPr>
      <xdr:spPr>
        <a:xfrm>
          <a:off x="1148715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146685</xdr:rowOff>
    </xdr:from>
    <xdr:ext cx="534035" cy="258445"/>
    <xdr:sp macro="" textlink="">
      <xdr:nvSpPr>
        <xdr:cNvPr id="698" name="テキスト ボックス 697">
          <a:extLst>
            <a:ext uri="{FF2B5EF4-FFF2-40B4-BE49-F238E27FC236}">
              <a16:creationId xmlns:a16="http://schemas.microsoft.com/office/drawing/2014/main" id="{00000000-0008-0000-0900-0000BA020000}"/>
            </a:ext>
          </a:extLst>
        </xdr:cNvPr>
        <xdr:cNvSpPr txBox="1"/>
      </xdr:nvSpPr>
      <xdr:spPr>
        <a:xfrm>
          <a:off x="11308715" y="16605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900-0000BB020000}"/>
            </a:ext>
          </a:extLst>
        </xdr:cNvPr>
        <xdr:cNvSpPr txBox="1"/>
      </xdr:nvSpPr>
      <xdr:spPr>
        <a:xfrm>
          <a:off x="145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700" name="テキスト ボックス 699">
          <a:extLst>
            <a:ext uri="{FF2B5EF4-FFF2-40B4-BE49-F238E27FC236}">
              <a16:creationId xmlns:a16="http://schemas.microsoft.com/office/drawing/2014/main" id="{00000000-0008-0000-0900-0000BC020000}"/>
            </a:ext>
          </a:extLst>
        </xdr:cNvPr>
        <xdr:cNvSpPr txBox="1"/>
      </xdr:nvSpPr>
      <xdr:spPr>
        <a:xfrm>
          <a:off x="1376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900-0000BD020000}"/>
            </a:ext>
          </a:extLst>
        </xdr:cNvPr>
        <xdr:cNvSpPr txBox="1"/>
      </xdr:nvSpPr>
      <xdr:spPr>
        <a:xfrm>
          <a:off x="12973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900-0000BE020000}"/>
            </a:ext>
          </a:extLst>
        </xdr:cNvPr>
        <xdr:cNvSpPr txBox="1"/>
      </xdr:nvSpPr>
      <xdr:spPr>
        <a:xfrm>
          <a:off x="12172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03" name="テキスト ボックス 702">
          <a:extLst>
            <a:ext uri="{FF2B5EF4-FFF2-40B4-BE49-F238E27FC236}">
              <a16:creationId xmlns:a16="http://schemas.microsoft.com/office/drawing/2014/main" id="{00000000-0008-0000-0900-0000BF020000}"/>
            </a:ext>
          </a:extLst>
        </xdr:cNvPr>
        <xdr:cNvSpPr txBox="1"/>
      </xdr:nvSpPr>
      <xdr:spPr>
        <a:xfrm>
          <a:off x="113665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130175</xdr:rowOff>
    </xdr:from>
    <xdr:to>
      <xdr:col>85</xdr:col>
      <xdr:colOff>171450</xdr:colOff>
      <xdr:row>98</xdr:row>
      <xdr:rowOff>60325</xdr:rowOff>
    </xdr:to>
    <xdr:sp macro="" textlink="">
      <xdr:nvSpPr>
        <xdr:cNvPr id="704" name="楕円 703">
          <a:extLst>
            <a:ext uri="{FF2B5EF4-FFF2-40B4-BE49-F238E27FC236}">
              <a16:creationId xmlns:a16="http://schemas.microsoft.com/office/drawing/2014/main" id="{00000000-0008-0000-0900-0000C0020000}"/>
            </a:ext>
          </a:extLst>
        </xdr:cNvPr>
        <xdr:cNvSpPr/>
      </xdr:nvSpPr>
      <xdr:spPr>
        <a:xfrm>
          <a:off x="14649450" y="167608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97</xdr:row>
      <xdr:rowOff>109220</xdr:rowOff>
    </xdr:from>
    <xdr:ext cx="534670" cy="258445"/>
    <xdr:sp macro="" textlink="">
      <xdr:nvSpPr>
        <xdr:cNvPr id="705" name="積立金該当値テキスト">
          <a:extLst>
            <a:ext uri="{FF2B5EF4-FFF2-40B4-BE49-F238E27FC236}">
              <a16:creationId xmlns:a16="http://schemas.microsoft.com/office/drawing/2014/main" id="{00000000-0008-0000-0900-0000C1020000}"/>
            </a:ext>
          </a:extLst>
        </xdr:cNvPr>
        <xdr:cNvSpPr txBox="1"/>
      </xdr:nvSpPr>
      <xdr:spPr>
        <a:xfrm>
          <a:off x="14744700" y="167398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16,274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27940</xdr:rowOff>
    </xdr:from>
    <xdr:to>
      <xdr:col>81</xdr:col>
      <xdr:colOff>101600</xdr:colOff>
      <xdr:row>97</xdr:row>
      <xdr:rowOff>129540</xdr:rowOff>
    </xdr:to>
    <xdr:sp macro="" textlink="">
      <xdr:nvSpPr>
        <xdr:cNvPr id="706" name="楕円 705">
          <a:extLst>
            <a:ext uri="{FF2B5EF4-FFF2-40B4-BE49-F238E27FC236}">
              <a16:creationId xmlns:a16="http://schemas.microsoft.com/office/drawing/2014/main" id="{00000000-0008-0000-0900-0000C2020000}"/>
            </a:ext>
          </a:extLst>
        </xdr:cNvPr>
        <xdr:cNvSpPr/>
      </xdr:nvSpPr>
      <xdr:spPr>
        <a:xfrm>
          <a:off x="13887450" y="16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146050</xdr:rowOff>
    </xdr:from>
    <xdr:ext cx="534035" cy="258445"/>
    <xdr:sp macro="" textlink="">
      <xdr:nvSpPr>
        <xdr:cNvPr id="707" name="テキスト ボックス 706">
          <a:extLst>
            <a:ext uri="{FF2B5EF4-FFF2-40B4-BE49-F238E27FC236}">
              <a16:creationId xmlns:a16="http://schemas.microsoft.com/office/drawing/2014/main" id="{00000000-0008-0000-0900-0000C3020000}"/>
            </a:ext>
          </a:extLst>
        </xdr:cNvPr>
        <xdr:cNvSpPr txBox="1"/>
      </xdr:nvSpPr>
      <xdr:spPr>
        <a:xfrm>
          <a:off x="13709015" y="16433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125730</xdr:rowOff>
    </xdr:from>
    <xdr:to>
      <xdr:col>76</xdr:col>
      <xdr:colOff>165100</xdr:colOff>
      <xdr:row>99</xdr:row>
      <xdr:rowOff>55880</xdr:rowOff>
    </xdr:to>
    <xdr:sp macro="" textlink="">
      <xdr:nvSpPr>
        <xdr:cNvPr id="708" name="楕円 707">
          <a:extLst>
            <a:ext uri="{FF2B5EF4-FFF2-40B4-BE49-F238E27FC236}">
              <a16:creationId xmlns:a16="http://schemas.microsoft.com/office/drawing/2014/main" id="{00000000-0008-0000-0900-0000C4020000}"/>
            </a:ext>
          </a:extLst>
        </xdr:cNvPr>
        <xdr:cNvSpPr/>
      </xdr:nvSpPr>
      <xdr:spPr>
        <a:xfrm>
          <a:off x="13093700" y="169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46990</xdr:rowOff>
    </xdr:from>
    <xdr:ext cx="469900" cy="259080"/>
    <xdr:sp macro="" textlink="">
      <xdr:nvSpPr>
        <xdr:cNvPr id="709" name="テキスト ボックス 708">
          <a:extLst>
            <a:ext uri="{FF2B5EF4-FFF2-40B4-BE49-F238E27FC236}">
              <a16:creationId xmlns:a16="http://schemas.microsoft.com/office/drawing/2014/main" id="{00000000-0008-0000-0900-0000C5020000}"/>
            </a:ext>
          </a:extLst>
        </xdr:cNvPr>
        <xdr:cNvSpPr txBox="1"/>
      </xdr:nvSpPr>
      <xdr:spPr>
        <a:xfrm>
          <a:off x="12928600" y="17020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164465</xdr:rowOff>
    </xdr:from>
    <xdr:to>
      <xdr:col>72</xdr:col>
      <xdr:colOff>38100</xdr:colOff>
      <xdr:row>99</xdr:row>
      <xdr:rowOff>94615</xdr:rowOff>
    </xdr:to>
    <xdr:sp macro="" textlink="">
      <xdr:nvSpPr>
        <xdr:cNvPr id="710" name="楕円 709">
          <a:extLst>
            <a:ext uri="{FF2B5EF4-FFF2-40B4-BE49-F238E27FC236}">
              <a16:creationId xmlns:a16="http://schemas.microsoft.com/office/drawing/2014/main" id="{00000000-0008-0000-0900-0000C6020000}"/>
            </a:ext>
          </a:extLst>
        </xdr:cNvPr>
        <xdr:cNvSpPr/>
      </xdr:nvSpPr>
      <xdr:spPr>
        <a:xfrm>
          <a:off x="12299950" y="169665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99</xdr:row>
      <xdr:rowOff>86360</xdr:rowOff>
    </xdr:from>
    <xdr:ext cx="313055" cy="258445"/>
    <xdr:sp macro="" textlink="">
      <xdr:nvSpPr>
        <xdr:cNvPr id="711" name="テキスト ボックス 710">
          <a:extLst>
            <a:ext uri="{FF2B5EF4-FFF2-40B4-BE49-F238E27FC236}">
              <a16:creationId xmlns:a16="http://schemas.microsoft.com/office/drawing/2014/main" id="{00000000-0008-0000-0900-0000C7020000}"/>
            </a:ext>
          </a:extLst>
        </xdr:cNvPr>
        <xdr:cNvSpPr txBox="1"/>
      </xdr:nvSpPr>
      <xdr:spPr>
        <a:xfrm>
          <a:off x="12193905" y="1705991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133985</xdr:rowOff>
    </xdr:from>
    <xdr:to>
      <xdr:col>67</xdr:col>
      <xdr:colOff>101600</xdr:colOff>
      <xdr:row>99</xdr:row>
      <xdr:rowOff>64135</xdr:rowOff>
    </xdr:to>
    <xdr:sp macro="" textlink="">
      <xdr:nvSpPr>
        <xdr:cNvPr id="712" name="楕円 711">
          <a:extLst>
            <a:ext uri="{FF2B5EF4-FFF2-40B4-BE49-F238E27FC236}">
              <a16:creationId xmlns:a16="http://schemas.microsoft.com/office/drawing/2014/main" id="{00000000-0008-0000-0900-0000C8020000}"/>
            </a:ext>
          </a:extLst>
        </xdr:cNvPr>
        <xdr:cNvSpPr/>
      </xdr:nvSpPr>
      <xdr:spPr>
        <a:xfrm>
          <a:off x="11487150" y="169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55245</xdr:rowOff>
    </xdr:from>
    <xdr:ext cx="469900" cy="258445"/>
    <xdr:sp macro="" textlink="">
      <xdr:nvSpPr>
        <xdr:cNvPr id="713" name="テキスト ボックス 712">
          <a:extLst>
            <a:ext uri="{FF2B5EF4-FFF2-40B4-BE49-F238E27FC236}">
              <a16:creationId xmlns:a16="http://schemas.microsoft.com/office/drawing/2014/main" id="{00000000-0008-0000-0900-0000C9020000}"/>
            </a:ext>
          </a:extLst>
        </xdr:cNvPr>
        <xdr:cNvSpPr txBox="1"/>
      </xdr:nvSpPr>
      <xdr:spPr>
        <a:xfrm>
          <a:off x="11322050" y="170287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900-0000CA020000}"/>
            </a:ext>
          </a:extLst>
        </xdr:cNvPr>
        <xdr:cNvSpPr/>
      </xdr:nvSpPr>
      <xdr:spPr>
        <a:xfrm>
          <a:off x="164592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900-0000CB020000}"/>
            </a:ext>
          </a:extLst>
        </xdr:cNvPr>
        <xdr:cNvSpPr/>
      </xdr:nvSpPr>
      <xdr:spPr>
        <a:xfrm>
          <a:off x="16586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900-0000CC020000}"/>
            </a:ext>
          </a:extLst>
        </xdr:cNvPr>
        <xdr:cNvSpPr/>
      </xdr:nvSpPr>
      <xdr:spPr>
        <a:xfrm>
          <a:off x="16586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900-0000CD020000}"/>
            </a:ext>
          </a:extLst>
        </xdr:cNvPr>
        <xdr:cNvSpPr/>
      </xdr:nvSpPr>
      <xdr:spPr>
        <a:xfrm>
          <a:off x="174879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900-0000CE020000}"/>
            </a:ext>
          </a:extLst>
        </xdr:cNvPr>
        <xdr:cNvSpPr/>
      </xdr:nvSpPr>
      <xdr:spPr>
        <a:xfrm>
          <a:off x="174879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900-0000CF020000}"/>
            </a:ext>
          </a:extLst>
        </xdr:cNvPr>
        <xdr:cNvSpPr/>
      </xdr:nvSpPr>
      <xdr:spPr>
        <a:xfrm>
          <a:off x="185166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900-0000D0020000}"/>
            </a:ext>
          </a:extLst>
        </xdr:cNvPr>
        <xdr:cNvSpPr/>
      </xdr:nvSpPr>
      <xdr:spPr>
        <a:xfrm>
          <a:off x="185166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900-0000D1020000}"/>
            </a:ext>
          </a:extLst>
        </xdr:cNvPr>
        <xdr:cNvSpPr/>
      </xdr:nvSpPr>
      <xdr:spPr>
        <a:xfrm>
          <a:off x="164592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2" name="テキスト ボックス 721">
          <a:extLst>
            <a:ext uri="{FF2B5EF4-FFF2-40B4-BE49-F238E27FC236}">
              <a16:creationId xmlns:a16="http://schemas.microsoft.com/office/drawing/2014/main" id="{00000000-0008-0000-0900-0000D2020000}"/>
            </a:ext>
          </a:extLst>
        </xdr:cNvPr>
        <xdr:cNvSpPr txBox="1"/>
      </xdr:nvSpPr>
      <xdr:spPr>
        <a:xfrm>
          <a:off x="1644015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900-0000D3020000}"/>
            </a:ext>
          </a:extLst>
        </xdr:cNvPr>
        <xdr:cNvCxnSpPr/>
      </xdr:nvCxnSpPr>
      <xdr:spPr>
        <a:xfrm>
          <a:off x="164592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4" name="直線コネクタ 723">
          <a:extLst>
            <a:ext uri="{FF2B5EF4-FFF2-40B4-BE49-F238E27FC236}">
              <a16:creationId xmlns:a16="http://schemas.microsoft.com/office/drawing/2014/main" id="{00000000-0008-0000-0900-0000D4020000}"/>
            </a:ext>
          </a:extLst>
        </xdr:cNvPr>
        <xdr:cNvCxnSpPr/>
      </xdr:nvCxnSpPr>
      <xdr:spPr>
        <a:xfrm>
          <a:off x="16459200" y="6785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8285" cy="259080"/>
    <xdr:sp macro="" textlink="">
      <xdr:nvSpPr>
        <xdr:cNvPr id="725" name="テキスト ボックス 724">
          <a:extLst>
            <a:ext uri="{FF2B5EF4-FFF2-40B4-BE49-F238E27FC236}">
              <a16:creationId xmlns:a16="http://schemas.microsoft.com/office/drawing/2014/main" id="{00000000-0008-0000-0900-0000D5020000}"/>
            </a:ext>
          </a:extLst>
        </xdr:cNvPr>
        <xdr:cNvSpPr txBox="1"/>
      </xdr:nvSpPr>
      <xdr:spPr>
        <a:xfrm>
          <a:off x="162483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6" name="直線コネクタ 725">
          <a:extLst>
            <a:ext uri="{FF2B5EF4-FFF2-40B4-BE49-F238E27FC236}">
              <a16:creationId xmlns:a16="http://schemas.microsoft.com/office/drawing/2014/main" id="{00000000-0008-0000-0900-0000D6020000}"/>
            </a:ext>
          </a:extLst>
        </xdr:cNvPr>
        <xdr:cNvCxnSpPr/>
      </xdr:nvCxnSpPr>
      <xdr:spPr>
        <a:xfrm>
          <a:off x="16459200" y="6458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6725" cy="258445"/>
    <xdr:sp macro="" textlink="">
      <xdr:nvSpPr>
        <xdr:cNvPr id="727" name="テキスト ボックス 726">
          <a:extLst>
            <a:ext uri="{FF2B5EF4-FFF2-40B4-BE49-F238E27FC236}">
              <a16:creationId xmlns:a16="http://schemas.microsoft.com/office/drawing/2014/main" id="{00000000-0008-0000-0900-0000D7020000}"/>
            </a:ext>
          </a:extLst>
        </xdr:cNvPr>
        <xdr:cNvSpPr txBox="1"/>
      </xdr:nvSpPr>
      <xdr:spPr>
        <a:xfrm>
          <a:off x="1604899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8" name="直線コネクタ 727">
          <a:extLst>
            <a:ext uri="{FF2B5EF4-FFF2-40B4-BE49-F238E27FC236}">
              <a16:creationId xmlns:a16="http://schemas.microsoft.com/office/drawing/2014/main" id="{00000000-0008-0000-0900-0000D8020000}"/>
            </a:ext>
          </a:extLst>
        </xdr:cNvPr>
        <xdr:cNvCxnSpPr/>
      </xdr:nvCxnSpPr>
      <xdr:spPr>
        <a:xfrm>
          <a:off x="16459200" y="6132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6725" cy="259080"/>
    <xdr:sp macro="" textlink="">
      <xdr:nvSpPr>
        <xdr:cNvPr id="729" name="テキスト ボックス 728">
          <a:extLst>
            <a:ext uri="{FF2B5EF4-FFF2-40B4-BE49-F238E27FC236}">
              <a16:creationId xmlns:a16="http://schemas.microsoft.com/office/drawing/2014/main" id="{00000000-0008-0000-0900-0000D9020000}"/>
            </a:ext>
          </a:extLst>
        </xdr:cNvPr>
        <xdr:cNvSpPr txBox="1"/>
      </xdr:nvSpPr>
      <xdr:spPr>
        <a:xfrm>
          <a:off x="1604899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0" name="直線コネクタ 729">
          <a:extLst>
            <a:ext uri="{FF2B5EF4-FFF2-40B4-BE49-F238E27FC236}">
              <a16:creationId xmlns:a16="http://schemas.microsoft.com/office/drawing/2014/main" id="{00000000-0008-0000-0900-0000DA020000}"/>
            </a:ext>
          </a:extLst>
        </xdr:cNvPr>
        <xdr:cNvCxnSpPr/>
      </xdr:nvCxnSpPr>
      <xdr:spPr>
        <a:xfrm>
          <a:off x="16459200" y="5805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6725" cy="258445"/>
    <xdr:sp macro="" textlink="">
      <xdr:nvSpPr>
        <xdr:cNvPr id="731" name="テキスト ボックス 730">
          <a:extLst>
            <a:ext uri="{FF2B5EF4-FFF2-40B4-BE49-F238E27FC236}">
              <a16:creationId xmlns:a16="http://schemas.microsoft.com/office/drawing/2014/main" id="{00000000-0008-0000-0900-0000DB020000}"/>
            </a:ext>
          </a:extLst>
        </xdr:cNvPr>
        <xdr:cNvSpPr txBox="1"/>
      </xdr:nvSpPr>
      <xdr:spPr>
        <a:xfrm>
          <a:off x="1604899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2" name="直線コネクタ 731">
          <a:extLst>
            <a:ext uri="{FF2B5EF4-FFF2-40B4-BE49-F238E27FC236}">
              <a16:creationId xmlns:a16="http://schemas.microsoft.com/office/drawing/2014/main" id="{00000000-0008-0000-0900-0000DC020000}"/>
            </a:ext>
          </a:extLst>
        </xdr:cNvPr>
        <xdr:cNvCxnSpPr/>
      </xdr:nvCxnSpPr>
      <xdr:spPr>
        <a:xfrm>
          <a:off x="16459200" y="5479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66725" cy="258445"/>
    <xdr:sp macro="" textlink="">
      <xdr:nvSpPr>
        <xdr:cNvPr id="733" name="テキスト ボックス 732">
          <a:extLst>
            <a:ext uri="{FF2B5EF4-FFF2-40B4-BE49-F238E27FC236}">
              <a16:creationId xmlns:a16="http://schemas.microsoft.com/office/drawing/2014/main" id="{00000000-0008-0000-0900-0000DD020000}"/>
            </a:ext>
          </a:extLst>
        </xdr:cNvPr>
        <xdr:cNvSpPr txBox="1"/>
      </xdr:nvSpPr>
      <xdr:spPr>
        <a:xfrm>
          <a:off x="1604899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4" name="直線コネクタ 733">
          <a:extLst>
            <a:ext uri="{FF2B5EF4-FFF2-40B4-BE49-F238E27FC236}">
              <a16:creationId xmlns:a16="http://schemas.microsoft.com/office/drawing/2014/main" id="{00000000-0008-0000-0900-0000DE020000}"/>
            </a:ext>
          </a:extLst>
        </xdr:cNvPr>
        <xdr:cNvCxnSpPr/>
      </xdr:nvCxnSpPr>
      <xdr:spPr>
        <a:xfrm>
          <a:off x="16459200" y="5152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5" name="テキスト ボックス 734">
          <a:extLst>
            <a:ext uri="{FF2B5EF4-FFF2-40B4-BE49-F238E27FC236}">
              <a16:creationId xmlns:a16="http://schemas.microsoft.com/office/drawing/2014/main" id="{00000000-0008-0000-0900-0000DF020000}"/>
            </a:ext>
          </a:extLst>
        </xdr:cNvPr>
        <xdr:cNvSpPr txBox="1"/>
      </xdr:nvSpPr>
      <xdr:spPr>
        <a:xfrm>
          <a:off x="1598485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900-0000E0020000}"/>
            </a:ext>
          </a:extLst>
        </xdr:cNvPr>
        <xdr:cNvCxnSpPr/>
      </xdr:nvCxnSpPr>
      <xdr:spPr>
        <a:xfrm>
          <a:off x="164592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37" name="テキスト ボックス 736">
          <a:extLst>
            <a:ext uri="{FF2B5EF4-FFF2-40B4-BE49-F238E27FC236}">
              <a16:creationId xmlns:a16="http://schemas.microsoft.com/office/drawing/2014/main" id="{00000000-0008-0000-0900-0000E1020000}"/>
            </a:ext>
          </a:extLst>
        </xdr:cNvPr>
        <xdr:cNvSpPr txBox="1"/>
      </xdr:nvSpPr>
      <xdr:spPr>
        <a:xfrm>
          <a:off x="1598485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900-0000E2020000}"/>
            </a:ext>
          </a:extLst>
        </xdr:cNvPr>
        <xdr:cNvSpPr/>
      </xdr:nvSpPr>
      <xdr:spPr>
        <a:xfrm>
          <a:off x="164592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120650</xdr:rowOff>
    </xdr:from>
    <xdr:to>
      <xdr:col>116</xdr:col>
      <xdr:colOff>62865</xdr:colOff>
      <xdr:row>39</xdr:row>
      <xdr:rowOff>99060</xdr:rowOff>
    </xdr:to>
    <xdr:cxnSp macro="">
      <xdr:nvCxnSpPr>
        <xdr:cNvPr id="739" name="直線コネクタ 738">
          <a:extLst>
            <a:ext uri="{FF2B5EF4-FFF2-40B4-BE49-F238E27FC236}">
              <a16:creationId xmlns:a16="http://schemas.microsoft.com/office/drawing/2014/main" id="{00000000-0008-0000-0900-0000E3020000}"/>
            </a:ext>
          </a:extLst>
        </xdr:cNvPr>
        <xdr:cNvCxnSpPr/>
      </xdr:nvCxnSpPr>
      <xdr:spPr>
        <a:xfrm flipV="1">
          <a:off x="19949795" y="526415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40" name="投資及び出資金最小値テキスト">
          <a:extLst>
            <a:ext uri="{FF2B5EF4-FFF2-40B4-BE49-F238E27FC236}">
              <a16:creationId xmlns:a16="http://schemas.microsoft.com/office/drawing/2014/main" id="{00000000-0008-0000-0900-0000E4020000}"/>
            </a:ext>
          </a:extLst>
        </xdr:cNvPr>
        <xdr:cNvSpPr txBox="1"/>
      </xdr:nvSpPr>
      <xdr:spPr>
        <a:xfrm>
          <a:off x="200025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1" name="直線コネクタ 740">
          <a:extLst>
            <a:ext uri="{FF2B5EF4-FFF2-40B4-BE49-F238E27FC236}">
              <a16:creationId xmlns:a16="http://schemas.microsoft.com/office/drawing/2014/main" id="{00000000-0008-0000-0900-0000E5020000}"/>
            </a:ext>
          </a:extLst>
        </xdr:cNvPr>
        <xdr:cNvCxnSpPr/>
      </xdr:nvCxnSpPr>
      <xdr:spPr>
        <a:xfrm>
          <a:off x="19881850" y="6785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67310</xdr:rowOff>
    </xdr:from>
    <xdr:ext cx="469900" cy="259080"/>
    <xdr:sp macro="" textlink="">
      <xdr:nvSpPr>
        <xdr:cNvPr id="742" name="投資及び出資金最大値テキスト">
          <a:extLst>
            <a:ext uri="{FF2B5EF4-FFF2-40B4-BE49-F238E27FC236}">
              <a16:creationId xmlns:a16="http://schemas.microsoft.com/office/drawing/2014/main" id="{00000000-0008-0000-0900-0000E6020000}"/>
            </a:ext>
          </a:extLst>
        </xdr:cNvPr>
        <xdr:cNvSpPr txBox="1"/>
      </xdr:nvSpPr>
      <xdr:spPr>
        <a:xfrm>
          <a:off x="20002500" y="5039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9,316</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120650</xdr:rowOff>
    </xdr:from>
    <xdr:to>
      <xdr:col>116</xdr:col>
      <xdr:colOff>152400</xdr:colOff>
      <xdr:row>30</xdr:row>
      <xdr:rowOff>120650</xdr:rowOff>
    </xdr:to>
    <xdr:cxnSp macro="">
      <xdr:nvCxnSpPr>
        <xdr:cNvPr id="743" name="直線コネクタ 742">
          <a:extLst>
            <a:ext uri="{FF2B5EF4-FFF2-40B4-BE49-F238E27FC236}">
              <a16:creationId xmlns:a16="http://schemas.microsoft.com/office/drawing/2014/main" id="{00000000-0008-0000-0900-0000E7020000}"/>
            </a:ext>
          </a:extLst>
        </xdr:cNvPr>
        <xdr:cNvCxnSpPr/>
      </xdr:nvCxnSpPr>
      <xdr:spPr>
        <a:xfrm>
          <a:off x="19881850" y="52641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38</xdr:row>
      <xdr:rowOff>88900</xdr:rowOff>
    </xdr:from>
    <xdr:to>
      <xdr:col>116</xdr:col>
      <xdr:colOff>63500</xdr:colOff>
      <xdr:row>38</xdr:row>
      <xdr:rowOff>97790</xdr:rowOff>
    </xdr:to>
    <xdr:cxnSp macro="">
      <xdr:nvCxnSpPr>
        <xdr:cNvPr id="744" name="直線コネクタ 743">
          <a:extLst>
            <a:ext uri="{FF2B5EF4-FFF2-40B4-BE49-F238E27FC236}">
              <a16:creationId xmlns:a16="http://schemas.microsoft.com/office/drawing/2014/main" id="{00000000-0008-0000-0900-0000E8020000}"/>
            </a:ext>
          </a:extLst>
        </xdr:cNvPr>
        <xdr:cNvCxnSpPr/>
      </xdr:nvCxnSpPr>
      <xdr:spPr>
        <a:xfrm>
          <a:off x="19202400" y="6604000"/>
          <a:ext cx="7493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36195</xdr:rowOff>
    </xdr:from>
    <xdr:ext cx="469900" cy="259080"/>
    <xdr:sp macro="" textlink="">
      <xdr:nvSpPr>
        <xdr:cNvPr id="745" name="投資及び出資金平均値テキスト">
          <a:extLst>
            <a:ext uri="{FF2B5EF4-FFF2-40B4-BE49-F238E27FC236}">
              <a16:creationId xmlns:a16="http://schemas.microsoft.com/office/drawing/2014/main" id="{00000000-0008-0000-0900-0000E9020000}"/>
            </a:ext>
          </a:extLst>
        </xdr:cNvPr>
        <xdr:cNvSpPr txBox="1"/>
      </xdr:nvSpPr>
      <xdr:spPr>
        <a:xfrm>
          <a:off x="20002500" y="63798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13335</xdr:rowOff>
    </xdr:from>
    <xdr:to>
      <xdr:col>116</xdr:col>
      <xdr:colOff>114300</xdr:colOff>
      <xdr:row>38</xdr:row>
      <xdr:rowOff>114935</xdr:rowOff>
    </xdr:to>
    <xdr:sp macro="" textlink="">
      <xdr:nvSpPr>
        <xdr:cNvPr id="746" name="フローチャート: 判断 745">
          <a:extLst>
            <a:ext uri="{FF2B5EF4-FFF2-40B4-BE49-F238E27FC236}">
              <a16:creationId xmlns:a16="http://schemas.microsoft.com/office/drawing/2014/main" id="{00000000-0008-0000-0900-0000EA020000}"/>
            </a:ext>
          </a:extLst>
        </xdr:cNvPr>
        <xdr:cNvSpPr/>
      </xdr:nvSpPr>
      <xdr:spPr>
        <a:xfrm>
          <a:off x="199009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78740</xdr:rowOff>
    </xdr:from>
    <xdr:to>
      <xdr:col>111</xdr:col>
      <xdr:colOff>171450</xdr:colOff>
      <xdr:row>38</xdr:row>
      <xdr:rowOff>88900</xdr:rowOff>
    </xdr:to>
    <xdr:cxnSp macro="">
      <xdr:nvCxnSpPr>
        <xdr:cNvPr id="747" name="直線コネクタ 746">
          <a:extLst>
            <a:ext uri="{FF2B5EF4-FFF2-40B4-BE49-F238E27FC236}">
              <a16:creationId xmlns:a16="http://schemas.microsoft.com/office/drawing/2014/main" id="{00000000-0008-0000-0900-0000EB020000}"/>
            </a:ext>
          </a:extLst>
        </xdr:cNvPr>
        <xdr:cNvCxnSpPr/>
      </xdr:nvCxnSpPr>
      <xdr:spPr>
        <a:xfrm>
          <a:off x="18395950" y="6593840"/>
          <a:ext cx="8064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167005</xdr:rowOff>
    </xdr:from>
    <xdr:to>
      <xdr:col>112</xdr:col>
      <xdr:colOff>38100</xdr:colOff>
      <xdr:row>38</xdr:row>
      <xdr:rowOff>97790</xdr:rowOff>
    </xdr:to>
    <xdr:sp macro="" textlink="">
      <xdr:nvSpPr>
        <xdr:cNvPr id="748" name="フローチャート: 判断 747">
          <a:extLst>
            <a:ext uri="{FF2B5EF4-FFF2-40B4-BE49-F238E27FC236}">
              <a16:creationId xmlns:a16="http://schemas.microsoft.com/office/drawing/2014/main" id="{00000000-0008-0000-0900-0000EC020000}"/>
            </a:ext>
          </a:extLst>
        </xdr:cNvPr>
        <xdr:cNvSpPr/>
      </xdr:nvSpPr>
      <xdr:spPr>
        <a:xfrm>
          <a:off x="19157950" y="651065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113665</xdr:rowOff>
    </xdr:from>
    <xdr:ext cx="469900" cy="258445"/>
    <xdr:sp macro="" textlink="">
      <xdr:nvSpPr>
        <xdr:cNvPr id="749" name="テキスト ボックス 748">
          <a:extLst>
            <a:ext uri="{FF2B5EF4-FFF2-40B4-BE49-F238E27FC236}">
              <a16:creationId xmlns:a16="http://schemas.microsoft.com/office/drawing/2014/main" id="{00000000-0008-0000-0900-0000ED020000}"/>
            </a:ext>
          </a:extLst>
        </xdr:cNvPr>
        <xdr:cNvSpPr txBox="1"/>
      </xdr:nvSpPr>
      <xdr:spPr>
        <a:xfrm>
          <a:off x="18992850" y="62858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77470</xdr:rowOff>
    </xdr:from>
    <xdr:to>
      <xdr:col>107</xdr:col>
      <xdr:colOff>50800</xdr:colOff>
      <xdr:row>38</xdr:row>
      <xdr:rowOff>78740</xdr:rowOff>
    </xdr:to>
    <xdr:cxnSp macro="">
      <xdr:nvCxnSpPr>
        <xdr:cNvPr id="750" name="直線コネクタ 749">
          <a:extLst>
            <a:ext uri="{FF2B5EF4-FFF2-40B4-BE49-F238E27FC236}">
              <a16:creationId xmlns:a16="http://schemas.microsoft.com/office/drawing/2014/main" id="{00000000-0008-0000-0900-0000EE020000}"/>
            </a:ext>
          </a:extLst>
        </xdr:cNvPr>
        <xdr:cNvCxnSpPr/>
      </xdr:nvCxnSpPr>
      <xdr:spPr>
        <a:xfrm>
          <a:off x="17602200" y="6592570"/>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xdr:rowOff>
    </xdr:from>
    <xdr:to>
      <xdr:col>107</xdr:col>
      <xdr:colOff>101600</xdr:colOff>
      <xdr:row>38</xdr:row>
      <xdr:rowOff>115570</xdr:rowOff>
    </xdr:to>
    <xdr:sp macro="" textlink="">
      <xdr:nvSpPr>
        <xdr:cNvPr id="751" name="フローチャート: 判断 750">
          <a:extLst>
            <a:ext uri="{FF2B5EF4-FFF2-40B4-BE49-F238E27FC236}">
              <a16:creationId xmlns:a16="http://schemas.microsoft.com/office/drawing/2014/main" id="{00000000-0008-0000-0900-0000EF020000}"/>
            </a:ext>
          </a:extLst>
        </xdr:cNvPr>
        <xdr:cNvSpPr/>
      </xdr:nvSpPr>
      <xdr:spPr>
        <a:xfrm>
          <a:off x="1834515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132080</xdr:rowOff>
    </xdr:from>
    <xdr:ext cx="469900" cy="258445"/>
    <xdr:sp macro="" textlink="">
      <xdr:nvSpPr>
        <xdr:cNvPr id="752" name="テキスト ボックス 751">
          <a:extLst>
            <a:ext uri="{FF2B5EF4-FFF2-40B4-BE49-F238E27FC236}">
              <a16:creationId xmlns:a16="http://schemas.microsoft.com/office/drawing/2014/main" id="{00000000-0008-0000-0900-0000F0020000}"/>
            </a:ext>
          </a:extLst>
        </xdr:cNvPr>
        <xdr:cNvSpPr txBox="1"/>
      </xdr:nvSpPr>
      <xdr:spPr>
        <a:xfrm>
          <a:off x="18180050" y="63042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38</xdr:row>
      <xdr:rowOff>77470</xdr:rowOff>
    </xdr:from>
    <xdr:to>
      <xdr:col>102</xdr:col>
      <xdr:colOff>114300</xdr:colOff>
      <xdr:row>39</xdr:row>
      <xdr:rowOff>99060</xdr:rowOff>
    </xdr:to>
    <xdr:cxnSp macro="">
      <xdr:nvCxnSpPr>
        <xdr:cNvPr id="753" name="直線コネクタ 752">
          <a:extLst>
            <a:ext uri="{FF2B5EF4-FFF2-40B4-BE49-F238E27FC236}">
              <a16:creationId xmlns:a16="http://schemas.microsoft.com/office/drawing/2014/main" id="{00000000-0008-0000-0900-0000F1020000}"/>
            </a:ext>
          </a:extLst>
        </xdr:cNvPr>
        <xdr:cNvCxnSpPr/>
      </xdr:nvCxnSpPr>
      <xdr:spPr>
        <a:xfrm flipV="1">
          <a:off x="16802100" y="6592570"/>
          <a:ext cx="8001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64770</xdr:rowOff>
    </xdr:from>
    <xdr:to>
      <xdr:col>102</xdr:col>
      <xdr:colOff>165100</xdr:colOff>
      <xdr:row>38</xdr:row>
      <xdr:rowOff>166370</xdr:rowOff>
    </xdr:to>
    <xdr:sp macro="" textlink="">
      <xdr:nvSpPr>
        <xdr:cNvPr id="754" name="フローチャート: 判断 753">
          <a:extLst>
            <a:ext uri="{FF2B5EF4-FFF2-40B4-BE49-F238E27FC236}">
              <a16:creationId xmlns:a16="http://schemas.microsoft.com/office/drawing/2014/main" id="{00000000-0008-0000-0900-0000F2020000}"/>
            </a:ext>
          </a:extLst>
        </xdr:cNvPr>
        <xdr:cNvSpPr/>
      </xdr:nvSpPr>
      <xdr:spPr>
        <a:xfrm>
          <a:off x="175514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157480</xdr:rowOff>
    </xdr:from>
    <xdr:ext cx="378460" cy="258445"/>
    <xdr:sp macro="" textlink="">
      <xdr:nvSpPr>
        <xdr:cNvPr id="755" name="テキスト ボックス 754">
          <a:extLst>
            <a:ext uri="{FF2B5EF4-FFF2-40B4-BE49-F238E27FC236}">
              <a16:creationId xmlns:a16="http://schemas.microsoft.com/office/drawing/2014/main" id="{00000000-0008-0000-0900-0000F3020000}"/>
            </a:ext>
          </a:extLst>
        </xdr:cNvPr>
        <xdr:cNvSpPr txBox="1"/>
      </xdr:nvSpPr>
      <xdr:spPr>
        <a:xfrm>
          <a:off x="17432020" y="66725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68580</xdr:rowOff>
    </xdr:from>
    <xdr:to>
      <xdr:col>98</xdr:col>
      <xdr:colOff>38100</xdr:colOff>
      <xdr:row>38</xdr:row>
      <xdr:rowOff>170180</xdr:rowOff>
    </xdr:to>
    <xdr:sp macro="" textlink="">
      <xdr:nvSpPr>
        <xdr:cNvPr id="756" name="フローチャート: 判断 755">
          <a:extLst>
            <a:ext uri="{FF2B5EF4-FFF2-40B4-BE49-F238E27FC236}">
              <a16:creationId xmlns:a16="http://schemas.microsoft.com/office/drawing/2014/main" id="{00000000-0008-0000-0900-0000F4020000}"/>
            </a:ext>
          </a:extLst>
        </xdr:cNvPr>
        <xdr:cNvSpPr/>
      </xdr:nvSpPr>
      <xdr:spPr>
        <a:xfrm>
          <a:off x="16757650" y="6583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37</xdr:row>
      <xdr:rowOff>15240</xdr:rowOff>
    </xdr:from>
    <xdr:ext cx="378460" cy="259080"/>
    <xdr:sp macro="" textlink="">
      <xdr:nvSpPr>
        <xdr:cNvPr id="757" name="テキスト ボックス 756">
          <a:extLst>
            <a:ext uri="{FF2B5EF4-FFF2-40B4-BE49-F238E27FC236}">
              <a16:creationId xmlns:a16="http://schemas.microsoft.com/office/drawing/2014/main" id="{00000000-0008-0000-0900-0000F5020000}"/>
            </a:ext>
          </a:extLst>
        </xdr:cNvPr>
        <xdr:cNvSpPr txBox="1"/>
      </xdr:nvSpPr>
      <xdr:spPr>
        <a:xfrm>
          <a:off x="16630650" y="63588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900-0000F6020000}"/>
            </a:ext>
          </a:extLst>
        </xdr:cNvPr>
        <xdr:cNvSpPr txBox="1"/>
      </xdr:nvSpPr>
      <xdr:spPr>
        <a:xfrm>
          <a:off x="19780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900-0000F7020000}"/>
            </a:ext>
          </a:extLst>
        </xdr:cNvPr>
        <xdr:cNvSpPr txBox="1"/>
      </xdr:nvSpPr>
      <xdr:spPr>
        <a:xfrm>
          <a:off x="19030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60" name="テキスト ボックス 759">
          <a:extLst>
            <a:ext uri="{FF2B5EF4-FFF2-40B4-BE49-F238E27FC236}">
              <a16:creationId xmlns:a16="http://schemas.microsoft.com/office/drawing/2014/main" id="{00000000-0008-0000-0900-0000F8020000}"/>
            </a:ext>
          </a:extLst>
        </xdr:cNvPr>
        <xdr:cNvSpPr txBox="1"/>
      </xdr:nvSpPr>
      <xdr:spPr>
        <a:xfrm>
          <a:off x="18224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900-0000F9020000}"/>
            </a:ext>
          </a:extLst>
        </xdr:cNvPr>
        <xdr:cNvSpPr txBox="1"/>
      </xdr:nvSpPr>
      <xdr:spPr>
        <a:xfrm>
          <a:off x="17430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900-0000FA020000}"/>
            </a:ext>
          </a:extLst>
        </xdr:cNvPr>
        <xdr:cNvSpPr txBox="1"/>
      </xdr:nvSpPr>
      <xdr:spPr>
        <a:xfrm>
          <a:off x="16630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46355</xdr:rowOff>
    </xdr:from>
    <xdr:to>
      <xdr:col>116</xdr:col>
      <xdr:colOff>114300</xdr:colOff>
      <xdr:row>38</xdr:row>
      <xdr:rowOff>147955</xdr:rowOff>
    </xdr:to>
    <xdr:sp macro="" textlink="">
      <xdr:nvSpPr>
        <xdr:cNvPr id="763" name="楕円 762">
          <a:extLst>
            <a:ext uri="{FF2B5EF4-FFF2-40B4-BE49-F238E27FC236}">
              <a16:creationId xmlns:a16="http://schemas.microsoft.com/office/drawing/2014/main" id="{00000000-0008-0000-0900-0000FB020000}"/>
            </a:ext>
          </a:extLst>
        </xdr:cNvPr>
        <xdr:cNvSpPr/>
      </xdr:nvSpPr>
      <xdr:spPr>
        <a:xfrm>
          <a:off x="199009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24765</xdr:rowOff>
    </xdr:from>
    <xdr:ext cx="469900" cy="259080"/>
    <xdr:sp macro="" textlink="">
      <xdr:nvSpPr>
        <xdr:cNvPr id="764" name="投資及び出資金該当値テキスト">
          <a:extLst>
            <a:ext uri="{FF2B5EF4-FFF2-40B4-BE49-F238E27FC236}">
              <a16:creationId xmlns:a16="http://schemas.microsoft.com/office/drawing/2014/main" id="{00000000-0008-0000-0900-0000FC020000}"/>
            </a:ext>
          </a:extLst>
        </xdr:cNvPr>
        <xdr:cNvSpPr txBox="1"/>
      </xdr:nvSpPr>
      <xdr:spPr>
        <a:xfrm>
          <a:off x="20002500" y="6539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38100</xdr:rowOff>
    </xdr:from>
    <xdr:to>
      <xdr:col>112</xdr:col>
      <xdr:colOff>38100</xdr:colOff>
      <xdr:row>38</xdr:row>
      <xdr:rowOff>139700</xdr:rowOff>
    </xdr:to>
    <xdr:sp macro="" textlink="">
      <xdr:nvSpPr>
        <xdr:cNvPr id="765" name="楕円 764">
          <a:extLst>
            <a:ext uri="{FF2B5EF4-FFF2-40B4-BE49-F238E27FC236}">
              <a16:creationId xmlns:a16="http://schemas.microsoft.com/office/drawing/2014/main" id="{00000000-0008-0000-0900-0000FD020000}"/>
            </a:ext>
          </a:extLst>
        </xdr:cNvPr>
        <xdr:cNvSpPr/>
      </xdr:nvSpPr>
      <xdr:spPr>
        <a:xfrm>
          <a:off x="19157950" y="6553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130810</xdr:rowOff>
    </xdr:from>
    <xdr:ext cx="469900" cy="259080"/>
    <xdr:sp macro="" textlink="">
      <xdr:nvSpPr>
        <xdr:cNvPr id="766" name="テキスト ボックス 765">
          <a:extLst>
            <a:ext uri="{FF2B5EF4-FFF2-40B4-BE49-F238E27FC236}">
              <a16:creationId xmlns:a16="http://schemas.microsoft.com/office/drawing/2014/main" id="{00000000-0008-0000-0900-0000FE020000}"/>
            </a:ext>
          </a:extLst>
        </xdr:cNvPr>
        <xdr:cNvSpPr txBox="1"/>
      </xdr:nvSpPr>
      <xdr:spPr>
        <a:xfrm>
          <a:off x="18992850" y="6645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27940</xdr:rowOff>
    </xdr:from>
    <xdr:to>
      <xdr:col>107</xdr:col>
      <xdr:colOff>101600</xdr:colOff>
      <xdr:row>38</xdr:row>
      <xdr:rowOff>129540</xdr:rowOff>
    </xdr:to>
    <xdr:sp macro="" textlink="">
      <xdr:nvSpPr>
        <xdr:cNvPr id="767" name="楕円 766">
          <a:extLst>
            <a:ext uri="{FF2B5EF4-FFF2-40B4-BE49-F238E27FC236}">
              <a16:creationId xmlns:a16="http://schemas.microsoft.com/office/drawing/2014/main" id="{00000000-0008-0000-0900-0000FF020000}"/>
            </a:ext>
          </a:extLst>
        </xdr:cNvPr>
        <xdr:cNvSpPr/>
      </xdr:nvSpPr>
      <xdr:spPr>
        <a:xfrm>
          <a:off x="1834515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120650</xdr:rowOff>
    </xdr:from>
    <xdr:ext cx="469900" cy="258445"/>
    <xdr:sp macro="" textlink="">
      <xdr:nvSpPr>
        <xdr:cNvPr id="768" name="テキスト ボックス 767">
          <a:extLst>
            <a:ext uri="{FF2B5EF4-FFF2-40B4-BE49-F238E27FC236}">
              <a16:creationId xmlns:a16="http://schemas.microsoft.com/office/drawing/2014/main" id="{00000000-0008-0000-0900-000000030000}"/>
            </a:ext>
          </a:extLst>
        </xdr:cNvPr>
        <xdr:cNvSpPr txBox="1"/>
      </xdr:nvSpPr>
      <xdr:spPr>
        <a:xfrm>
          <a:off x="18180050" y="6635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26670</xdr:rowOff>
    </xdr:from>
    <xdr:to>
      <xdr:col>102</xdr:col>
      <xdr:colOff>165100</xdr:colOff>
      <xdr:row>38</xdr:row>
      <xdr:rowOff>128270</xdr:rowOff>
    </xdr:to>
    <xdr:sp macro="" textlink="">
      <xdr:nvSpPr>
        <xdr:cNvPr id="769" name="楕円 768">
          <a:extLst>
            <a:ext uri="{FF2B5EF4-FFF2-40B4-BE49-F238E27FC236}">
              <a16:creationId xmlns:a16="http://schemas.microsoft.com/office/drawing/2014/main" id="{00000000-0008-0000-0900-000001030000}"/>
            </a:ext>
          </a:extLst>
        </xdr:cNvPr>
        <xdr:cNvSpPr/>
      </xdr:nvSpPr>
      <xdr:spPr>
        <a:xfrm>
          <a:off x="175514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144780</xdr:rowOff>
    </xdr:from>
    <xdr:ext cx="469900" cy="258445"/>
    <xdr:sp macro="" textlink="">
      <xdr:nvSpPr>
        <xdr:cNvPr id="770" name="テキスト ボックス 769">
          <a:extLst>
            <a:ext uri="{FF2B5EF4-FFF2-40B4-BE49-F238E27FC236}">
              <a16:creationId xmlns:a16="http://schemas.microsoft.com/office/drawing/2014/main" id="{00000000-0008-0000-0900-000002030000}"/>
            </a:ext>
          </a:extLst>
        </xdr:cNvPr>
        <xdr:cNvSpPr txBox="1"/>
      </xdr:nvSpPr>
      <xdr:spPr>
        <a:xfrm>
          <a:off x="17386300" y="63169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1" name="楕円 770">
          <a:extLst>
            <a:ext uri="{FF2B5EF4-FFF2-40B4-BE49-F238E27FC236}">
              <a16:creationId xmlns:a16="http://schemas.microsoft.com/office/drawing/2014/main" id="{00000000-0008-0000-0900-000003030000}"/>
            </a:ext>
          </a:extLst>
        </xdr:cNvPr>
        <xdr:cNvSpPr/>
      </xdr:nvSpPr>
      <xdr:spPr>
        <a:xfrm>
          <a:off x="16757650" y="6734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8920" cy="259080"/>
    <xdr:sp macro="" textlink="">
      <xdr:nvSpPr>
        <xdr:cNvPr id="772" name="テキスト ボックス 771">
          <a:extLst>
            <a:ext uri="{FF2B5EF4-FFF2-40B4-BE49-F238E27FC236}">
              <a16:creationId xmlns:a16="http://schemas.microsoft.com/office/drawing/2014/main" id="{00000000-0008-0000-0900-000004030000}"/>
            </a:ext>
          </a:extLst>
        </xdr:cNvPr>
        <xdr:cNvSpPr txBox="1"/>
      </xdr:nvSpPr>
      <xdr:spPr>
        <a:xfrm>
          <a:off x="1668399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900-000005030000}"/>
            </a:ext>
          </a:extLst>
        </xdr:cNvPr>
        <xdr:cNvSpPr/>
      </xdr:nvSpPr>
      <xdr:spPr>
        <a:xfrm>
          <a:off x="164592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900-000006030000}"/>
            </a:ext>
          </a:extLst>
        </xdr:cNvPr>
        <xdr:cNvSpPr/>
      </xdr:nvSpPr>
      <xdr:spPr>
        <a:xfrm>
          <a:off x="16586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900-000007030000}"/>
            </a:ext>
          </a:extLst>
        </xdr:cNvPr>
        <xdr:cNvSpPr/>
      </xdr:nvSpPr>
      <xdr:spPr>
        <a:xfrm>
          <a:off x="16586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900-000008030000}"/>
            </a:ext>
          </a:extLst>
        </xdr:cNvPr>
        <xdr:cNvSpPr/>
      </xdr:nvSpPr>
      <xdr:spPr>
        <a:xfrm>
          <a:off x="174879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900-000009030000}"/>
            </a:ext>
          </a:extLst>
        </xdr:cNvPr>
        <xdr:cNvSpPr/>
      </xdr:nvSpPr>
      <xdr:spPr>
        <a:xfrm>
          <a:off x="174879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900-00000A030000}"/>
            </a:ext>
          </a:extLst>
        </xdr:cNvPr>
        <xdr:cNvSpPr/>
      </xdr:nvSpPr>
      <xdr:spPr>
        <a:xfrm>
          <a:off x="185166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900-00000B030000}"/>
            </a:ext>
          </a:extLst>
        </xdr:cNvPr>
        <xdr:cNvSpPr/>
      </xdr:nvSpPr>
      <xdr:spPr>
        <a:xfrm>
          <a:off x="185166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900-00000C030000}"/>
            </a:ext>
          </a:extLst>
        </xdr:cNvPr>
        <xdr:cNvSpPr/>
      </xdr:nvSpPr>
      <xdr:spPr>
        <a:xfrm>
          <a:off x="164592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1" name="テキスト ボックス 780">
          <a:extLst>
            <a:ext uri="{FF2B5EF4-FFF2-40B4-BE49-F238E27FC236}">
              <a16:creationId xmlns:a16="http://schemas.microsoft.com/office/drawing/2014/main" id="{00000000-0008-0000-0900-00000D030000}"/>
            </a:ext>
          </a:extLst>
        </xdr:cNvPr>
        <xdr:cNvSpPr txBox="1"/>
      </xdr:nvSpPr>
      <xdr:spPr>
        <a:xfrm>
          <a:off x="1644015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900-00000E030000}"/>
            </a:ext>
          </a:extLst>
        </xdr:cNvPr>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900-00000F030000}"/>
            </a:ext>
          </a:extLst>
        </xdr:cNvPr>
        <xdr:cNvCxnSpPr/>
      </xdr:nvCxnSpPr>
      <xdr:spPr>
        <a:xfrm>
          <a:off x="16459200" y="1016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285" cy="259080"/>
    <xdr:sp macro="" textlink="">
      <xdr:nvSpPr>
        <xdr:cNvPr id="784" name="テキスト ボックス 783">
          <a:extLst>
            <a:ext uri="{FF2B5EF4-FFF2-40B4-BE49-F238E27FC236}">
              <a16:creationId xmlns:a16="http://schemas.microsoft.com/office/drawing/2014/main" id="{00000000-0008-0000-0900-000010030000}"/>
            </a:ext>
          </a:extLst>
        </xdr:cNvPr>
        <xdr:cNvSpPr txBox="1"/>
      </xdr:nvSpPr>
      <xdr:spPr>
        <a:xfrm>
          <a:off x="162483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900-000011030000}"/>
            </a:ext>
          </a:extLst>
        </xdr:cNvPr>
        <xdr:cNvCxnSpPr/>
      </xdr:nvCxnSpPr>
      <xdr:spPr>
        <a:xfrm>
          <a:off x="16459200" y="977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6" name="テキスト ボックス 785">
          <a:extLst>
            <a:ext uri="{FF2B5EF4-FFF2-40B4-BE49-F238E27FC236}">
              <a16:creationId xmlns:a16="http://schemas.microsoft.com/office/drawing/2014/main" id="{00000000-0008-0000-0900-000012030000}"/>
            </a:ext>
          </a:extLst>
        </xdr:cNvPr>
        <xdr:cNvSpPr txBox="1"/>
      </xdr:nvSpPr>
      <xdr:spPr>
        <a:xfrm>
          <a:off x="1598485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900-000013030000}"/>
            </a:ext>
          </a:extLst>
        </xdr:cNvPr>
        <xdr:cNvCxnSpPr/>
      </xdr:nvCxnSpPr>
      <xdr:spPr>
        <a:xfrm>
          <a:off x="16459200" y="939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8445"/>
    <xdr:sp macro="" textlink="">
      <xdr:nvSpPr>
        <xdr:cNvPr id="788" name="テキスト ボックス 787">
          <a:extLst>
            <a:ext uri="{FF2B5EF4-FFF2-40B4-BE49-F238E27FC236}">
              <a16:creationId xmlns:a16="http://schemas.microsoft.com/office/drawing/2014/main" id="{00000000-0008-0000-0900-000014030000}"/>
            </a:ext>
          </a:extLst>
        </xdr:cNvPr>
        <xdr:cNvSpPr txBox="1"/>
      </xdr:nvSpPr>
      <xdr:spPr>
        <a:xfrm>
          <a:off x="1598485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900-000015030000}"/>
            </a:ext>
          </a:extLst>
        </xdr:cNvPr>
        <xdr:cNvCxnSpPr/>
      </xdr:nvCxnSpPr>
      <xdr:spPr>
        <a:xfrm>
          <a:off x="16459200" y="901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0" name="テキスト ボックス 789">
          <a:extLst>
            <a:ext uri="{FF2B5EF4-FFF2-40B4-BE49-F238E27FC236}">
              <a16:creationId xmlns:a16="http://schemas.microsoft.com/office/drawing/2014/main" id="{00000000-0008-0000-0900-000016030000}"/>
            </a:ext>
          </a:extLst>
        </xdr:cNvPr>
        <xdr:cNvSpPr txBox="1"/>
      </xdr:nvSpPr>
      <xdr:spPr>
        <a:xfrm>
          <a:off x="1598485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900-000017030000}"/>
            </a:ext>
          </a:extLst>
        </xdr:cNvPr>
        <xdr:cNvCxnSpPr/>
      </xdr:nvCxnSpPr>
      <xdr:spPr>
        <a:xfrm>
          <a:off x="16459200" y="863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2" name="テキスト ボックス 791">
          <a:extLst>
            <a:ext uri="{FF2B5EF4-FFF2-40B4-BE49-F238E27FC236}">
              <a16:creationId xmlns:a16="http://schemas.microsoft.com/office/drawing/2014/main" id="{00000000-0008-0000-0900-000018030000}"/>
            </a:ext>
          </a:extLst>
        </xdr:cNvPr>
        <xdr:cNvSpPr txBox="1"/>
      </xdr:nvSpPr>
      <xdr:spPr>
        <a:xfrm>
          <a:off x="1598485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900-000019030000}"/>
            </a:ext>
          </a:extLst>
        </xdr:cNvPr>
        <xdr:cNvCxnSpPr/>
      </xdr:nvCxnSpPr>
      <xdr:spPr>
        <a:xfrm>
          <a:off x="164592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94" name="テキスト ボックス 793">
          <a:extLst>
            <a:ext uri="{FF2B5EF4-FFF2-40B4-BE49-F238E27FC236}">
              <a16:creationId xmlns:a16="http://schemas.microsoft.com/office/drawing/2014/main" id="{00000000-0008-0000-0900-00001A030000}"/>
            </a:ext>
          </a:extLst>
        </xdr:cNvPr>
        <xdr:cNvSpPr txBox="1"/>
      </xdr:nvSpPr>
      <xdr:spPr>
        <a:xfrm>
          <a:off x="1598485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900-00001B030000}"/>
            </a:ext>
          </a:extLst>
        </xdr:cNvPr>
        <xdr:cNvSpPr/>
      </xdr:nvSpPr>
      <xdr:spPr>
        <a:xfrm>
          <a:off x="164592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163195</xdr:rowOff>
    </xdr:from>
    <xdr:to>
      <xdr:col>116</xdr:col>
      <xdr:colOff>62865</xdr:colOff>
      <xdr:row>59</xdr:row>
      <xdr:rowOff>44450</xdr:rowOff>
    </xdr:to>
    <xdr:cxnSp macro="">
      <xdr:nvCxnSpPr>
        <xdr:cNvPr id="796" name="直線コネクタ 795">
          <a:extLst>
            <a:ext uri="{FF2B5EF4-FFF2-40B4-BE49-F238E27FC236}">
              <a16:creationId xmlns:a16="http://schemas.microsoft.com/office/drawing/2014/main" id="{00000000-0008-0000-0900-00001C030000}"/>
            </a:ext>
          </a:extLst>
        </xdr:cNvPr>
        <xdr:cNvCxnSpPr/>
      </xdr:nvCxnSpPr>
      <xdr:spPr>
        <a:xfrm flipV="1">
          <a:off x="19949795" y="8564245"/>
          <a:ext cx="127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7" name="貸付金最小値テキスト">
          <a:extLst>
            <a:ext uri="{FF2B5EF4-FFF2-40B4-BE49-F238E27FC236}">
              <a16:creationId xmlns:a16="http://schemas.microsoft.com/office/drawing/2014/main" id="{00000000-0008-0000-0900-00001D030000}"/>
            </a:ext>
          </a:extLst>
        </xdr:cNvPr>
        <xdr:cNvSpPr txBox="1"/>
      </xdr:nvSpPr>
      <xdr:spPr>
        <a:xfrm>
          <a:off x="200025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900-00001E030000}"/>
            </a:ext>
          </a:extLst>
        </xdr:cNvPr>
        <xdr:cNvCxnSpPr/>
      </xdr:nvCxnSpPr>
      <xdr:spPr>
        <a:xfrm>
          <a:off x="19881850" y="10160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109855</xdr:rowOff>
    </xdr:from>
    <xdr:ext cx="534670" cy="258445"/>
    <xdr:sp macro="" textlink="">
      <xdr:nvSpPr>
        <xdr:cNvPr id="799" name="貸付金最大値テキスト">
          <a:extLst>
            <a:ext uri="{FF2B5EF4-FFF2-40B4-BE49-F238E27FC236}">
              <a16:creationId xmlns:a16="http://schemas.microsoft.com/office/drawing/2014/main" id="{00000000-0008-0000-0900-00001F030000}"/>
            </a:ext>
          </a:extLst>
        </xdr:cNvPr>
        <xdr:cNvSpPr txBox="1"/>
      </xdr:nvSpPr>
      <xdr:spPr>
        <a:xfrm>
          <a:off x="20002500" y="8339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41,882</a:t>
          </a:r>
          <a:endParaRPr kumimoji="1" lang="ja-JP" altLang="en-US" sz="1000" b="1">
            <a:latin typeface="ＭＳ Ｐゴシック"/>
            <a:ea typeface="ＭＳ Ｐゴシック"/>
          </a:endParaRPr>
        </a:p>
      </xdr:txBody>
    </xdr:sp>
    <xdr:clientData/>
  </xdr:oneCellAnchor>
  <xdr:twoCellAnchor>
    <xdr:from>
      <xdr:col>115</xdr:col>
      <xdr:colOff>165100</xdr:colOff>
      <xdr:row>49</xdr:row>
      <xdr:rowOff>163195</xdr:rowOff>
    </xdr:from>
    <xdr:to>
      <xdr:col>116</xdr:col>
      <xdr:colOff>152400</xdr:colOff>
      <xdr:row>49</xdr:row>
      <xdr:rowOff>163195</xdr:rowOff>
    </xdr:to>
    <xdr:cxnSp macro="">
      <xdr:nvCxnSpPr>
        <xdr:cNvPr id="800" name="直線コネクタ 799">
          <a:extLst>
            <a:ext uri="{FF2B5EF4-FFF2-40B4-BE49-F238E27FC236}">
              <a16:creationId xmlns:a16="http://schemas.microsoft.com/office/drawing/2014/main" id="{00000000-0008-0000-0900-000020030000}"/>
            </a:ext>
          </a:extLst>
        </xdr:cNvPr>
        <xdr:cNvCxnSpPr/>
      </xdr:nvCxnSpPr>
      <xdr:spPr>
        <a:xfrm>
          <a:off x="19881850" y="85642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59</xdr:row>
      <xdr:rowOff>29210</xdr:rowOff>
    </xdr:from>
    <xdr:to>
      <xdr:col>116</xdr:col>
      <xdr:colOff>63500</xdr:colOff>
      <xdr:row>59</xdr:row>
      <xdr:rowOff>29210</xdr:rowOff>
    </xdr:to>
    <xdr:cxnSp macro="">
      <xdr:nvCxnSpPr>
        <xdr:cNvPr id="801" name="直線コネクタ 800">
          <a:extLst>
            <a:ext uri="{FF2B5EF4-FFF2-40B4-BE49-F238E27FC236}">
              <a16:creationId xmlns:a16="http://schemas.microsoft.com/office/drawing/2014/main" id="{00000000-0008-0000-0900-000021030000}"/>
            </a:ext>
          </a:extLst>
        </xdr:cNvPr>
        <xdr:cNvCxnSpPr/>
      </xdr:nvCxnSpPr>
      <xdr:spPr>
        <a:xfrm flipV="1">
          <a:off x="19202400" y="1014476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109220</xdr:rowOff>
    </xdr:from>
    <xdr:ext cx="469900" cy="258445"/>
    <xdr:sp macro="" textlink="">
      <xdr:nvSpPr>
        <xdr:cNvPr id="802" name="貸付金平均値テキスト">
          <a:extLst>
            <a:ext uri="{FF2B5EF4-FFF2-40B4-BE49-F238E27FC236}">
              <a16:creationId xmlns:a16="http://schemas.microsoft.com/office/drawing/2014/main" id="{00000000-0008-0000-0900-000022030000}"/>
            </a:ext>
          </a:extLst>
        </xdr:cNvPr>
        <xdr:cNvSpPr txBox="1"/>
      </xdr:nvSpPr>
      <xdr:spPr>
        <a:xfrm>
          <a:off x="20002500" y="98818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86360</xdr:rowOff>
    </xdr:from>
    <xdr:to>
      <xdr:col>116</xdr:col>
      <xdr:colOff>114300</xdr:colOff>
      <xdr:row>59</xdr:row>
      <xdr:rowOff>16510</xdr:rowOff>
    </xdr:to>
    <xdr:sp macro="" textlink="">
      <xdr:nvSpPr>
        <xdr:cNvPr id="803" name="フローチャート: 判断 802">
          <a:extLst>
            <a:ext uri="{FF2B5EF4-FFF2-40B4-BE49-F238E27FC236}">
              <a16:creationId xmlns:a16="http://schemas.microsoft.com/office/drawing/2014/main" id="{00000000-0008-0000-0900-000023030000}"/>
            </a:ext>
          </a:extLst>
        </xdr:cNvPr>
        <xdr:cNvSpPr/>
      </xdr:nvSpPr>
      <xdr:spPr>
        <a:xfrm>
          <a:off x="199009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29210</xdr:rowOff>
    </xdr:from>
    <xdr:to>
      <xdr:col>111</xdr:col>
      <xdr:colOff>171450</xdr:colOff>
      <xdr:row>59</xdr:row>
      <xdr:rowOff>29210</xdr:rowOff>
    </xdr:to>
    <xdr:cxnSp macro="">
      <xdr:nvCxnSpPr>
        <xdr:cNvPr id="804" name="直線コネクタ 803">
          <a:extLst>
            <a:ext uri="{FF2B5EF4-FFF2-40B4-BE49-F238E27FC236}">
              <a16:creationId xmlns:a16="http://schemas.microsoft.com/office/drawing/2014/main" id="{00000000-0008-0000-0900-000024030000}"/>
            </a:ext>
          </a:extLst>
        </xdr:cNvPr>
        <xdr:cNvCxnSpPr/>
      </xdr:nvCxnSpPr>
      <xdr:spPr>
        <a:xfrm>
          <a:off x="18395950" y="1014476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78740</xdr:rowOff>
    </xdr:from>
    <xdr:to>
      <xdr:col>112</xdr:col>
      <xdr:colOff>38100</xdr:colOff>
      <xdr:row>59</xdr:row>
      <xdr:rowOff>8890</xdr:rowOff>
    </xdr:to>
    <xdr:sp macro="" textlink="">
      <xdr:nvSpPr>
        <xdr:cNvPr id="805" name="フローチャート: 判断 804">
          <a:extLst>
            <a:ext uri="{FF2B5EF4-FFF2-40B4-BE49-F238E27FC236}">
              <a16:creationId xmlns:a16="http://schemas.microsoft.com/office/drawing/2014/main" id="{00000000-0008-0000-0900-000025030000}"/>
            </a:ext>
          </a:extLst>
        </xdr:cNvPr>
        <xdr:cNvSpPr/>
      </xdr:nvSpPr>
      <xdr:spPr>
        <a:xfrm>
          <a:off x="19157950" y="100228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25400</xdr:rowOff>
    </xdr:from>
    <xdr:ext cx="469900" cy="259080"/>
    <xdr:sp macro="" textlink="">
      <xdr:nvSpPr>
        <xdr:cNvPr id="806" name="テキスト ボックス 805">
          <a:extLst>
            <a:ext uri="{FF2B5EF4-FFF2-40B4-BE49-F238E27FC236}">
              <a16:creationId xmlns:a16="http://schemas.microsoft.com/office/drawing/2014/main" id="{00000000-0008-0000-0900-000026030000}"/>
            </a:ext>
          </a:extLst>
        </xdr:cNvPr>
        <xdr:cNvSpPr txBox="1"/>
      </xdr:nvSpPr>
      <xdr:spPr>
        <a:xfrm>
          <a:off x="18992850" y="9798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29210</xdr:rowOff>
    </xdr:from>
    <xdr:to>
      <xdr:col>107</xdr:col>
      <xdr:colOff>50800</xdr:colOff>
      <xdr:row>59</xdr:row>
      <xdr:rowOff>29210</xdr:rowOff>
    </xdr:to>
    <xdr:cxnSp macro="">
      <xdr:nvCxnSpPr>
        <xdr:cNvPr id="807" name="直線コネクタ 806">
          <a:extLst>
            <a:ext uri="{FF2B5EF4-FFF2-40B4-BE49-F238E27FC236}">
              <a16:creationId xmlns:a16="http://schemas.microsoft.com/office/drawing/2014/main" id="{00000000-0008-0000-0900-000027030000}"/>
            </a:ext>
          </a:extLst>
        </xdr:cNvPr>
        <xdr:cNvCxnSpPr/>
      </xdr:nvCxnSpPr>
      <xdr:spPr>
        <a:xfrm>
          <a:off x="17602200" y="1014476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59690</xdr:rowOff>
    </xdr:from>
    <xdr:to>
      <xdr:col>107</xdr:col>
      <xdr:colOff>101600</xdr:colOff>
      <xdr:row>58</xdr:row>
      <xdr:rowOff>161290</xdr:rowOff>
    </xdr:to>
    <xdr:sp macro="" textlink="">
      <xdr:nvSpPr>
        <xdr:cNvPr id="808" name="フローチャート: 判断 807">
          <a:extLst>
            <a:ext uri="{FF2B5EF4-FFF2-40B4-BE49-F238E27FC236}">
              <a16:creationId xmlns:a16="http://schemas.microsoft.com/office/drawing/2014/main" id="{00000000-0008-0000-0900-000028030000}"/>
            </a:ext>
          </a:extLst>
        </xdr:cNvPr>
        <xdr:cNvSpPr/>
      </xdr:nvSpPr>
      <xdr:spPr>
        <a:xfrm>
          <a:off x="1834515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6350</xdr:rowOff>
    </xdr:from>
    <xdr:ext cx="469900" cy="258445"/>
    <xdr:sp macro="" textlink="">
      <xdr:nvSpPr>
        <xdr:cNvPr id="809" name="テキスト ボックス 808">
          <a:extLst>
            <a:ext uri="{FF2B5EF4-FFF2-40B4-BE49-F238E27FC236}">
              <a16:creationId xmlns:a16="http://schemas.microsoft.com/office/drawing/2014/main" id="{00000000-0008-0000-0900-000029030000}"/>
            </a:ext>
          </a:extLst>
        </xdr:cNvPr>
        <xdr:cNvSpPr txBox="1"/>
      </xdr:nvSpPr>
      <xdr:spPr>
        <a:xfrm>
          <a:off x="18180050" y="97790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59</xdr:row>
      <xdr:rowOff>29210</xdr:rowOff>
    </xdr:from>
    <xdr:to>
      <xdr:col>102</xdr:col>
      <xdr:colOff>114300</xdr:colOff>
      <xdr:row>59</xdr:row>
      <xdr:rowOff>29210</xdr:rowOff>
    </xdr:to>
    <xdr:cxnSp macro="">
      <xdr:nvCxnSpPr>
        <xdr:cNvPr id="810" name="直線コネクタ 809">
          <a:extLst>
            <a:ext uri="{FF2B5EF4-FFF2-40B4-BE49-F238E27FC236}">
              <a16:creationId xmlns:a16="http://schemas.microsoft.com/office/drawing/2014/main" id="{00000000-0008-0000-0900-00002A030000}"/>
            </a:ext>
          </a:extLst>
        </xdr:cNvPr>
        <xdr:cNvCxnSpPr/>
      </xdr:nvCxnSpPr>
      <xdr:spPr>
        <a:xfrm>
          <a:off x="16802100" y="1014476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72390</xdr:rowOff>
    </xdr:from>
    <xdr:to>
      <xdr:col>102</xdr:col>
      <xdr:colOff>165100</xdr:colOff>
      <xdr:row>59</xdr:row>
      <xdr:rowOff>2540</xdr:rowOff>
    </xdr:to>
    <xdr:sp macro="" textlink="">
      <xdr:nvSpPr>
        <xdr:cNvPr id="811" name="フローチャート: 判断 810">
          <a:extLst>
            <a:ext uri="{FF2B5EF4-FFF2-40B4-BE49-F238E27FC236}">
              <a16:creationId xmlns:a16="http://schemas.microsoft.com/office/drawing/2014/main" id="{00000000-0008-0000-0900-00002B030000}"/>
            </a:ext>
          </a:extLst>
        </xdr:cNvPr>
        <xdr:cNvSpPr/>
      </xdr:nvSpPr>
      <xdr:spPr>
        <a:xfrm>
          <a:off x="175514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19050</xdr:rowOff>
    </xdr:from>
    <xdr:ext cx="469900" cy="258445"/>
    <xdr:sp macro="" textlink="">
      <xdr:nvSpPr>
        <xdr:cNvPr id="812" name="テキスト ボックス 811">
          <a:extLst>
            <a:ext uri="{FF2B5EF4-FFF2-40B4-BE49-F238E27FC236}">
              <a16:creationId xmlns:a16="http://schemas.microsoft.com/office/drawing/2014/main" id="{00000000-0008-0000-0900-00002C030000}"/>
            </a:ext>
          </a:extLst>
        </xdr:cNvPr>
        <xdr:cNvSpPr txBox="1"/>
      </xdr:nvSpPr>
      <xdr:spPr>
        <a:xfrm>
          <a:off x="17386300" y="97917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72390</xdr:rowOff>
    </xdr:from>
    <xdr:to>
      <xdr:col>98</xdr:col>
      <xdr:colOff>38100</xdr:colOff>
      <xdr:row>59</xdr:row>
      <xdr:rowOff>2540</xdr:rowOff>
    </xdr:to>
    <xdr:sp macro="" textlink="">
      <xdr:nvSpPr>
        <xdr:cNvPr id="813" name="フローチャート: 判断 812">
          <a:extLst>
            <a:ext uri="{FF2B5EF4-FFF2-40B4-BE49-F238E27FC236}">
              <a16:creationId xmlns:a16="http://schemas.microsoft.com/office/drawing/2014/main" id="{00000000-0008-0000-0900-00002D030000}"/>
            </a:ext>
          </a:extLst>
        </xdr:cNvPr>
        <xdr:cNvSpPr/>
      </xdr:nvSpPr>
      <xdr:spPr>
        <a:xfrm>
          <a:off x="16757650" y="100164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19050</xdr:rowOff>
    </xdr:from>
    <xdr:ext cx="469900" cy="258445"/>
    <xdr:sp macro="" textlink="">
      <xdr:nvSpPr>
        <xdr:cNvPr id="814" name="テキスト ボックス 813">
          <a:extLst>
            <a:ext uri="{FF2B5EF4-FFF2-40B4-BE49-F238E27FC236}">
              <a16:creationId xmlns:a16="http://schemas.microsoft.com/office/drawing/2014/main" id="{00000000-0008-0000-0900-00002E030000}"/>
            </a:ext>
          </a:extLst>
        </xdr:cNvPr>
        <xdr:cNvSpPr txBox="1"/>
      </xdr:nvSpPr>
      <xdr:spPr>
        <a:xfrm>
          <a:off x="16592550" y="97917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900-00002F030000}"/>
            </a:ext>
          </a:extLst>
        </xdr:cNvPr>
        <xdr:cNvSpPr txBox="1"/>
      </xdr:nvSpPr>
      <xdr:spPr>
        <a:xfrm>
          <a:off x="19780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900-000030030000}"/>
            </a:ext>
          </a:extLst>
        </xdr:cNvPr>
        <xdr:cNvSpPr txBox="1"/>
      </xdr:nvSpPr>
      <xdr:spPr>
        <a:xfrm>
          <a:off x="19030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17" name="テキスト ボックス 816">
          <a:extLst>
            <a:ext uri="{FF2B5EF4-FFF2-40B4-BE49-F238E27FC236}">
              <a16:creationId xmlns:a16="http://schemas.microsoft.com/office/drawing/2014/main" id="{00000000-0008-0000-0900-000031030000}"/>
            </a:ext>
          </a:extLst>
        </xdr:cNvPr>
        <xdr:cNvSpPr txBox="1"/>
      </xdr:nvSpPr>
      <xdr:spPr>
        <a:xfrm>
          <a:off x="18224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900-000032030000}"/>
            </a:ext>
          </a:extLst>
        </xdr:cNvPr>
        <xdr:cNvSpPr txBox="1"/>
      </xdr:nvSpPr>
      <xdr:spPr>
        <a:xfrm>
          <a:off x="17430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900-000033030000}"/>
            </a:ext>
          </a:extLst>
        </xdr:cNvPr>
        <xdr:cNvSpPr txBox="1"/>
      </xdr:nvSpPr>
      <xdr:spPr>
        <a:xfrm>
          <a:off x="16630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149225</xdr:rowOff>
    </xdr:from>
    <xdr:to>
      <xdr:col>116</xdr:col>
      <xdr:colOff>114300</xdr:colOff>
      <xdr:row>59</xdr:row>
      <xdr:rowOff>79375</xdr:rowOff>
    </xdr:to>
    <xdr:sp macro="" textlink="">
      <xdr:nvSpPr>
        <xdr:cNvPr id="820" name="楕円 819">
          <a:extLst>
            <a:ext uri="{FF2B5EF4-FFF2-40B4-BE49-F238E27FC236}">
              <a16:creationId xmlns:a16="http://schemas.microsoft.com/office/drawing/2014/main" id="{00000000-0008-0000-0900-000034030000}"/>
            </a:ext>
          </a:extLst>
        </xdr:cNvPr>
        <xdr:cNvSpPr/>
      </xdr:nvSpPr>
      <xdr:spPr>
        <a:xfrm>
          <a:off x="199009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64770</xdr:rowOff>
    </xdr:from>
    <xdr:ext cx="378460" cy="258445"/>
    <xdr:sp macro="" textlink="">
      <xdr:nvSpPr>
        <xdr:cNvPr id="821" name="貸付金該当値テキスト">
          <a:extLst>
            <a:ext uri="{FF2B5EF4-FFF2-40B4-BE49-F238E27FC236}">
              <a16:creationId xmlns:a16="http://schemas.microsoft.com/office/drawing/2014/main" id="{00000000-0008-0000-0900-000035030000}"/>
            </a:ext>
          </a:extLst>
        </xdr:cNvPr>
        <xdr:cNvSpPr txBox="1"/>
      </xdr:nvSpPr>
      <xdr:spPr>
        <a:xfrm>
          <a:off x="20002500" y="100088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149225</xdr:rowOff>
    </xdr:from>
    <xdr:to>
      <xdr:col>112</xdr:col>
      <xdr:colOff>38100</xdr:colOff>
      <xdr:row>59</xdr:row>
      <xdr:rowOff>79375</xdr:rowOff>
    </xdr:to>
    <xdr:sp macro="" textlink="">
      <xdr:nvSpPr>
        <xdr:cNvPr id="822" name="楕円 821">
          <a:extLst>
            <a:ext uri="{FF2B5EF4-FFF2-40B4-BE49-F238E27FC236}">
              <a16:creationId xmlns:a16="http://schemas.microsoft.com/office/drawing/2014/main" id="{00000000-0008-0000-0900-000036030000}"/>
            </a:ext>
          </a:extLst>
        </xdr:cNvPr>
        <xdr:cNvSpPr/>
      </xdr:nvSpPr>
      <xdr:spPr>
        <a:xfrm>
          <a:off x="19157950" y="100933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171450</xdr:colOff>
      <xdr:row>59</xdr:row>
      <xdr:rowOff>70485</xdr:rowOff>
    </xdr:from>
    <xdr:ext cx="378460" cy="259080"/>
    <xdr:sp macro="" textlink="">
      <xdr:nvSpPr>
        <xdr:cNvPr id="823" name="テキスト ボックス 822">
          <a:extLst>
            <a:ext uri="{FF2B5EF4-FFF2-40B4-BE49-F238E27FC236}">
              <a16:creationId xmlns:a16="http://schemas.microsoft.com/office/drawing/2014/main" id="{00000000-0008-0000-0900-000037030000}"/>
            </a:ext>
          </a:extLst>
        </xdr:cNvPr>
        <xdr:cNvSpPr txBox="1"/>
      </xdr:nvSpPr>
      <xdr:spPr>
        <a:xfrm>
          <a:off x="19030950" y="101860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149225</xdr:rowOff>
    </xdr:from>
    <xdr:to>
      <xdr:col>107</xdr:col>
      <xdr:colOff>101600</xdr:colOff>
      <xdr:row>59</xdr:row>
      <xdr:rowOff>79375</xdr:rowOff>
    </xdr:to>
    <xdr:sp macro="" textlink="">
      <xdr:nvSpPr>
        <xdr:cNvPr id="824" name="楕円 823">
          <a:extLst>
            <a:ext uri="{FF2B5EF4-FFF2-40B4-BE49-F238E27FC236}">
              <a16:creationId xmlns:a16="http://schemas.microsoft.com/office/drawing/2014/main" id="{00000000-0008-0000-0900-000038030000}"/>
            </a:ext>
          </a:extLst>
        </xdr:cNvPr>
        <xdr:cNvSpPr/>
      </xdr:nvSpPr>
      <xdr:spPr>
        <a:xfrm>
          <a:off x="1834515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70485</xdr:rowOff>
    </xdr:from>
    <xdr:ext cx="378460" cy="259080"/>
    <xdr:sp macro="" textlink="">
      <xdr:nvSpPr>
        <xdr:cNvPr id="825" name="テキスト ボックス 824">
          <a:extLst>
            <a:ext uri="{FF2B5EF4-FFF2-40B4-BE49-F238E27FC236}">
              <a16:creationId xmlns:a16="http://schemas.microsoft.com/office/drawing/2014/main" id="{00000000-0008-0000-0900-000039030000}"/>
            </a:ext>
          </a:extLst>
        </xdr:cNvPr>
        <xdr:cNvSpPr txBox="1"/>
      </xdr:nvSpPr>
      <xdr:spPr>
        <a:xfrm>
          <a:off x="18225770" y="101860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149225</xdr:rowOff>
    </xdr:from>
    <xdr:to>
      <xdr:col>102</xdr:col>
      <xdr:colOff>165100</xdr:colOff>
      <xdr:row>59</xdr:row>
      <xdr:rowOff>79375</xdr:rowOff>
    </xdr:to>
    <xdr:sp macro="" textlink="">
      <xdr:nvSpPr>
        <xdr:cNvPr id="826" name="楕円 825">
          <a:extLst>
            <a:ext uri="{FF2B5EF4-FFF2-40B4-BE49-F238E27FC236}">
              <a16:creationId xmlns:a16="http://schemas.microsoft.com/office/drawing/2014/main" id="{00000000-0008-0000-0900-00003A030000}"/>
            </a:ext>
          </a:extLst>
        </xdr:cNvPr>
        <xdr:cNvSpPr/>
      </xdr:nvSpPr>
      <xdr:spPr>
        <a:xfrm>
          <a:off x="175514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70485</xdr:rowOff>
    </xdr:from>
    <xdr:ext cx="378460" cy="259080"/>
    <xdr:sp macro="" textlink="">
      <xdr:nvSpPr>
        <xdr:cNvPr id="827" name="テキスト ボックス 826">
          <a:extLst>
            <a:ext uri="{FF2B5EF4-FFF2-40B4-BE49-F238E27FC236}">
              <a16:creationId xmlns:a16="http://schemas.microsoft.com/office/drawing/2014/main" id="{00000000-0008-0000-0900-00003B030000}"/>
            </a:ext>
          </a:extLst>
        </xdr:cNvPr>
        <xdr:cNvSpPr txBox="1"/>
      </xdr:nvSpPr>
      <xdr:spPr>
        <a:xfrm>
          <a:off x="17432020" y="101860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149225</xdr:rowOff>
    </xdr:from>
    <xdr:to>
      <xdr:col>98</xdr:col>
      <xdr:colOff>38100</xdr:colOff>
      <xdr:row>59</xdr:row>
      <xdr:rowOff>79375</xdr:rowOff>
    </xdr:to>
    <xdr:sp macro="" textlink="">
      <xdr:nvSpPr>
        <xdr:cNvPr id="828" name="楕円 827">
          <a:extLst>
            <a:ext uri="{FF2B5EF4-FFF2-40B4-BE49-F238E27FC236}">
              <a16:creationId xmlns:a16="http://schemas.microsoft.com/office/drawing/2014/main" id="{00000000-0008-0000-0900-00003C030000}"/>
            </a:ext>
          </a:extLst>
        </xdr:cNvPr>
        <xdr:cNvSpPr/>
      </xdr:nvSpPr>
      <xdr:spPr>
        <a:xfrm>
          <a:off x="16757650" y="100933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59</xdr:row>
      <xdr:rowOff>70485</xdr:rowOff>
    </xdr:from>
    <xdr:ext cx="378460" cy="259080"/>
    <xdr:sp macro="" textlink="">
      <xdr:nvSpPr>
        <xdr:cNvPr id="829" name="テキスト ボックス 828">
          <a:extLst>
            <a:ext uri="{FF2B5EF4-FFF2-40B4-BE49-F238E27FC236}">
              <a16:creationId xmlns:a16="http://schemas.microsoft.com/office/drawing/2014/main" id="{00000000-0008-0000-0900-00003D030000}"/>
            </a:ext>
          </a:extLst>
        </xdr:cNvPr>
        <xdr:cNvSpPr txBox="1"/>
      </xdr:nvSpPr>
      <xdr:spPr>
        <a:xfrm>
          <a:off x="16630650" y="101860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900-00003E030000}"/>
            </a:ext>
          </a:extLst>
        </xdr:cNvPr>
        <xdr:cNvSpPr/>
      </xdr:nvSpPr>
      <xdr:spPr>
        <a:xfrm>
          <a:off x="164592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900-00003F030000}"/>
            </a:ext>
          </a:extLst>
        </xdr:cNvPr>
        <xdr:cNvSpPr/>
      </xdr:nvSpPr>
      <xdr:spPr>
        <a:xfrm>
          <a:off x="16586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900-000040030000}"/>
            </a:ext>
          </a:extLst>
        </xdr:cNvPr>
        <xdr:cNvSpPr/>
      </xdr:nvSpPr>
      <xdr:spPr>
        <a:xfrm>
          <a:off x="16586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900-000041030000}"/>
            </a:ext>
          </a:extLst>
        </xdr:cNvPr>
        <xdr:cNvSpPr/>
      </xdr:nvSpPr>
      <xdr:spPr>
        <a:xfrm>
          <a:off x="174879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900-000042030000}"/>
            </a:ext>
          </a:extLst>
        </xdr:cNvPr>
        <xdr:cNvSpPr/>
      </xdr:nvSpPr>
      <xdr:spPr>
        <a:xfrm>
          <a:off x="174879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900-000043030000}"/>
            </a:ext>
          </a:extLst>
        </xdr:cNvPr>
        <xdr:cNvSpPr/>
      </xdr:nvSpPr>
      <xdr:spPr>
        <a:xfrm>
          <a:off x="185166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900-000044030000}"/>
            </a:ext>
          </a:extLst>
        </xdr:cNvPr>
        <xdr:cNvSpPr/>
      </xdr:nvSpPr>
      <xdr:spPr>
        <a:xfrm>
          <a:off x="185166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30,653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900-000045030000}"/>
            </a:ext>
          </a:extLst>
        </xdr:cNvPr>
        <xdr:cNvSpPr/>
      </xdr:nvSpPr>
      <xdr:spPr>
        <a:xfrm>
          <a:off x="164592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38" name="テキスト ボックス 837">
          <a:extLst>
            <a:ext uri="{FF2B5EF4-FFF2-40B4-BE49-F238E27FC236}">
              <a16:creationId xmlns:a16="http://schemas.microsoft.com/office/drawing/2014/main" id="{00000000-0008-0000-0900-000046030000}"/>
            </a:ext>
          </a:extLst>
        </xdr:cNvPr>
        <xdr:cNvSpPr txBox="1"/>
      </xdr:nvSpPr>
      <xdr:spPr>
        <a:xfrm>
          <a:off x="1644015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900-000047030000}"/>
            </a:ext>
          </a:extLst>
        </xdr:cNvPr>
        <xdr:cNvCxnSpPr/>
      </xdr:nvCxnSpPr>
      <xdr:spPr>
        <a:xfrm>
          <a:off x="164592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8445"/>
    <xdr:sp macro="" textlink="">
      <xdr:nvSpPr>
        <xdr:cNvPr id="840" name="テキスト ボックス 839">
          <a:extLst>
            <a:ext uri="{FF2B5EF4-FFF2-40B4-BE49-F238E27FC236}">
              <a16:creationId xmlns:a16="http://schemas.microsoft.com/office/drawing/2014/main" id="{00000000-0008-0000-0900-000048030000}"/>
            </a:ext>
          </a:extLst>
        </xdr:cNvPr>
        <xdr:cNvSpPr txBox="1"/>
      </xdr:nvSpPr>
      <xdr:spPr>
        <a:xfrm>
          <a:off x="1598485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41" name="直線コネクタ 840">
          <a:extLst>
            <a:ext uri="{FF2B5EF4-FFF2-40B4-BE49-F238E27FC236}">
              <a16:creationId xmlns:a16="http://schemas.microsoft.com/office/drawing/2014/main" id="{00000000-0008-0000-0900-000049030000}"/>
            </a:ext>
          </a:extLst>
        </xdr:cNvPr>
        <xdr:cNvCxnSpPr/>
      </xdr:nvCxnSpPr>
      <xdr:spPr>
        <a:xfrm>
          <a:off x="16459200" y="1364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42" name="テキスト ボックス 841">
          <a:extLst>
            <a:ext uri="{FF2B5EF4-FFF2-40B4-BE49-F238E27FC236}">
              <a16:creationId xmlns:a16="http://schemas.microsoft.com/office/drawing/2014/main" id="{00000000-0008-0000-0900-00004A030000}"/>
            </a:ext>
          </a:extLst>
        </xdr:cNvPr>
        <xdr:cNvSpPr txBox="1"/>
      </xdr:nvSpPr>
      <xdr:spPr>
        <a:xfrm>
          <a:off x="1598485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43" name="直線コネクタ 842">
          <a:extLst>
            <a:ext uri="{FF2B5EF4-FFF2-40B4-BE49-F238E27FC236}">
              <a16:creationId xmlns:a16="http://schemas.microsoft.com/office/drawing/2014/main" id="{00000000-0008-0000-0900-00004B030000}"/>
            </a:ext>
          </a:extLst>
        </xdr:cNvPr>
        <xdr:cNvCxnSpPr/>
      </xdr:nvCxnSpPr>
      <xdr:spPr>
        <a:xfrm>
          <a:off x="16459200" y="13316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8445"/>
    <xdr:sp macro="" textlink="">
      <xdr:nvSpPr>
        <xdr:cNvPr id="844" name="テキスト ボックス 843">
          <a:extLst>
            <a:ext uri="{FF2B5EF4-FFF2-40B4-BE49-F238E27FC236}">
              <a16:creationId xmlns:a16="http://schemas.microsoft.com/office/drawing/2014/main" id="{00000000-0008-0000-0900-00004C030000}"/>
            </a:ext>
          </a:extLst>
        </xdr:cNvPr>
        <xdr:cNvSpPr txBox="1"/>
      </xdr:nvSpPr>
      <xdr:spPr>
        <a:xfrm>
          <a:off x="1598485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45" name="直線コネクタ 844">
          <a:extLst>
            <a:ext uri="{FF2B5EF4-FFF2-40B4-BE49-F238E27FC236}">
              <a16:creationId xmlns:a16="http://schemas.microsoft.com/office/drawing/2014/main" id="{00000000-0008-0000-0900-00004D030000}"/>
            </a:ext>
          </a:extLst>
        </xdr:cNvPr>
        <xdr:cNvCxnSpPr/>
      </xdr:nvCxnSpPr>
      <xdr:spPr>
        <a:xfrm>
          <a:off x="16459200" y="12990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46" name="テキスト ボックス 845">
          <a:extLst>
            <a:ext uri="{FF2B5EF4-FFF2-40B4-BE49-F238E27FC236}">
              <a16:creationId xmlns:a16="http://schemas.microsoft.com/office/drawing/2014/main" id="{00000000-0008-0000-0900-00004E030000}"/>
            </a:ext>
          </a:extLst>
        </xdr:cNvPr>
        <xdr:cNvSpPr txBox="1"/>
      </xdr:nvSpPr>
      <xdr:spPr>
        <a:xfrm>
          <a:off x="1598485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47" name="直線コネクタ 846">
          <a:extLst>
            <a:ext uri="{FF2B5EF4-FFF2-40B4-BE49-F238E27FC236}">
              <a16:creationId xmlns:a16="http://schemas.microsoft.com/office/drawing/2014/main" id="{00000000-0008-0000-0900-00004F030000}"/>
            </a:ext>
          </a:extLst>
        </xdr:cNvPr>
        <xdr:cNvCxnSpPr/>
      </xdr:nvCxnSpPr>
      <xdr:spPr>
        <a:xfrm>
          <a:off x="16459200" y="12663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8445"/>
    <xdr:sp macro="" textlink="">
      <xdr:nvSpPr>
        <xdr:cNvPr id="848" name="テキスト ボックス 847">
          <a:extLst>
            <a:ext uri="{FF2B5EF4-FFF2-40B4-BE49-F238E27FC236}">
              <a16:creationId xmlns:a16="http://schemas.microsoft.com/office/drawing/2014/main" id="{00000000-0008-0000-0900-000050030000}"/>
            </a:ext>
          </a:extLst>
        </xdr:cNvPr>
        <xdr:cNvSpPr txBox="1"/>
      </xdr:nvSpPr>
      <xdr:spPr>
        <a:xfrm>
          <a:off x="1598485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49" name="直線コネクタ 848">
          <a:extLst>
            <a:ext uri="{FF2B5EF4-FFF2-40B4-BE49-F238E27FC236}">
              <a16:creationId xmlns:a16="http://schemas.microsoft.com/office/drawing/2014/main" id="{00000000-0008-0000-0900-000051030000}"/>
            </a:ext>
          </a:extLst>
        </xdr:cNvPr>
        <xdr:cNvCxnSpPr/>
      </xdr:nvCxnSpPr>
      <xdr:spPr>
        <a:xfrm>
          <a:off x="16459200" y="1233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22225</xdr:rowOff>
    </xdr:from>
    <xdr:ext cx="531495" cy="258445"/>
    <xdr:sp macro="" textlink="">
      <xdr:nvSpPr>
        <xdr:cNvPr id="850" name="テキスト ボックス 849">
          <a:extLst>
            <a:ext uri="{FF2B5EF4-FFF2-40B4-BE49-F238E27FC236}">
              <a16:creationId xmlns:a16="http://schemas.microsoft.com/office/drawing/2014/main" id="{00000000-0008-0000-0900-000052030000}"/>
            </a:ext>
          </a:extLst>
        </xdr:cNvPr>
        <xdr:cNvSpPr txBox="1"/>
      </xdr:nvSpPr>
      <xdr:spPr>
        <a:xfrm>
          <a:off x="1598485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51" name="直線コネクタ 850">
          <a:extLst>
            <a:ext uri="{FF2B5EF4-FFF2-40B4-BE49-F238E27FC236}">
              <a16:creationId xmlns:a16="http://schemas.microsoft.com/office/drawing/2014/main" id="{00000000-0008-0000-0900-000053030000}"/>
            </a:ext>
          </a:extLst>
        </xdr:cNvPr>
        <xdr:cNvCxnSpPr/>
      </xdr:nvCxnSpPr>
      <xdr:spPr>
        <a:xfrm>
          <a:off x="16459200" y="1201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38100</xdr:rowOff>
    </xdr:from>
    <xdr:ext cx="531495" cy="259080"/>
    <xdr:sp macro="" textlink="">
      <xdr:nvSpPr>
        <xdr:cNvPr id="852" name="テキスト ボックス 851">
          <a:extLst>
            <a:ext uri="{FF2B5EF4-FFF2-40B4-BE49-F238E27FC236}">
              <a16:creationId xmlns:a16="http://schemas.microsoft.com/office/drawing/2014/main" id="{00000000-0008-0000-0900-000054030000}"/>
            </a:ext>
          </a:extLst>
        </xdr:cNvPr>
        <xdr:cNvSpPr txBox="1"/>
      </xdr:nvSpPr>
      <xdr:spPr>
        <a:xfrm>
          <a:off x="1598485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900-000055030000}"/>
            </a:ext>
          </a:extLst>
        </xdr:cNvPr>
        <xdr:cNvCxnSpPr/>
      </xdr:nvCxnSpPr>
      <xdr:spPr>
        <a:xfrm>
          <a:off x="164592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8445"/>
    <xdr:sp macro="" textlink="">
      <xdr:nvSpPr>
        <xdr:cNvPr id="854" name="テキスト ボックス 853">
          <a:extLst>
            <a:ext uri="{FF2B5EF4-FFF2-40B4-BE49-F238E27FC236}">
              <a16:creationId xmlns:a16="http://schemas.microsoft.com/office/drawing/2014/main" id="{00000000-0008-0000-0900-000056030000}"/>
            </a:ext>
          </a:extLst>
        </xdr:cNvPr>
        <xdr:cNvSpPr txBox="1"/>
      </xdr:nvSpPr>
      <xdr:spPr>
        <a:xfrm>
          <a:off x="1598485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900-000057030000}"/>
            </a:ext>
          </a:extLst>
        </xdr:cNvPr>
        <xdr:cNvSpPr/>
      </xdr:nvSpPr>
      <xdr:spPr>
        <a:xfrm>
          <a:off x="164592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170180</xdr:rowOff>
    </xdr:from>
    <xdr:to>
      <xdr:col>116</xdr:col>
      <xdr:colOff>62865</xdr:colOff>
      <xdr:row>79</xdr:row>
      <xdr:rowOff>116840</xdr:rowOff>
    </xdr:to>
    <xdr:cxnSp macro="">
      <xdr:nvCxnSpPr>
        <xdr:cNvPr id="856" name="直線コネクタ 855">
          <a:extLst>
            <a:ext uri="{FF2B5EF4-FFF2-40B4-BE49-F238E27FC236}">
              <a16:creationId xmlns:a16="http://schemas.microsoft.com/office/drawing/2014/main" id="{00000000-0008-0000-0900-000058030000}"/>
            </a:ext>
          </a:extLst>
        </xdr:cNvPr>
        <xdr:cNvCxnSpPr/>
      </xdr:nvCxnSpPr>
      <xdr:spPr>
        <a:xfrm flipV="1">
          <a:off x="19949795" y="12171680"/>
          <a:ext cx="127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120650</xdr:rowOff>
    </xdr:from>
    <xdr:ext cx="534670" cy="258445"/>
    <xdr:sp macro="" textlink="">
      <xdr:nvSpPr>
        <xdr:cNvPr id="857" name="繰出金最小値テキスト">
          <a:extLst>
            <a:ext uri="{FF2B5EF4-FFF2-40B4-BE49-F238E27FC236}">
              <a16:creationId xmlns:a16="http://schemas.microsoft.com/office/drawing/2014/main" id="{00000000-0008-0000-0900-000059030000}"/>
            </a:ext>
          </a:extLst>
        </xdr:cNvPr>
        <xdr:cNvSpPr txBox="1"/>
      </xdr:nvSpPr>
      <xdr:spPr>
        <a:xfrm>
          <a:off x="20002500" y="136652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19,457</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116840</xdr:rowOff>
    </xdr:from>
    <xdr:to>
      <xdr:col>116</xdr:col>
      <xdr:colOff>152400</xdr:colOff>
      <xdr:row>79</xdr:row>
      <xdr:rowOff>116840</xdr:rowOff>
    </xdr:to>
    <xdr:cxnSp macro="">
      <xdr:nvCxnSpPr>
        <xdr:cNvPr id="858" name="直線コネクタ 857">
          <a:extLst>
            <a:ext uri="{FF2B5EF4-FFF2-40B4-BE49-F238E27FC236}">
              <a16:creationId xmlns:a16="http://schemas.microsoft.com/office/drawing/2014/main" id="{00000000-0008-0000-0900-00005A030000}"/>
            </a:ext>
          </a:extLst>
        </xdr:cNvPr>
        <xdr:cNvCxnSpPr/>
      </xdr:nvCxnSpPr>
      <xdr:spPr>
        <a:xfrm>
          <a:off x="19881850" y="136613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116840</xdr:rowOff>
    </xdr:from>
    <xdr:ext cx="534670" cy="259080"/>
    <xdr:sp macro="" textlink="">
      <xdr:nvSpPr>
        <xdr:cNvPr id="859" name="繰出金最大値テキスト">
          <a:extLst>
            <a:ext uri="{FF2B5EF4-FFF2-40B4-BE49-F238E27FC236}">
              <a16:creationId xmlns:a16="http://schemas.microsoft.com/office/drawing/2014/main" id="{00000000-0008-0000-0900-00005B030000}"/>
            </a:ext>
          </a:extLst>
        </xdr:cNvPr>
        <xdr:cNvSpPr txBox="1"/>
      </xdr:nvSpPr>
      <xdr:spPr>
        <a:xfrm>
          <a:off x="20002500" y="11946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65,074</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170180</xdr:rowOff>
    </xdr:from>
    <xdr:to>
      <xdr:col>116</xdr:col>
      <xdr:colOff>152400</xdr:colOff>
      <xdr:row>70</xdr:row>
      <xdr:rowOff>170180</xdr:rowOff>
    </xdr:to>
    <xdr:cxnSp macro="">
      <xdr:nvCxnSpPr>
        <xdr:cNvPr id="860" name="直線コネクタ 859">
          <a:extLst>
            <a:ext uri="{FF2B5EF4-FFF2-40B4-BE49-F238E27FC236}">
              <a16:creationId xmlns:a16="http://schemas.microsoft.com/office/drawing/2014/main" id="{00000000-0008-0000-0900-00005C030000}"/>
            </a:ext>
          </a:extLst>
        </xdr:cNvPr>
        <xdr:cNvCxnSpPr/>
      </xdr:nvCxnSpPr>
      <xdr:spPr>
        <a:xfrm>
          <a:off x="19881850" y="121716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78</xdr:row>
      <xdr:rowOff>2540</xdr:rowOff>
    </xdr:from>
    <xdr:to>
      <xdr:col>116</xdr:col>
      <xdr:colOff>63500</xdr:colOff>
      <xdr:row>78</xdr:row>
      <xdr:rowOff>43815</xdr:rowOff>
    </xdr:to>
    <xdr:cxnSp macro="">
      <xdr:nvCxnSpPr>
        <xdr:cNvPr id="861" name="直線コネクタ 860">
          <a:extLst>
            <a:ext uri="{FF2B5EF4-FFF2-40B4-BE49-F238E27FC236}">
              <a16:creationId xmlns:a16="http://schemas.microsoft.com/office/drawing/2014/main" id="{00000000-0008-0000-0900-00005D030000}"/>
            </a:ext>
          </a:extLst>
        </xdr:cNvPr>
        <xdr:cNvCxnSpPr/>
      </xdr:nvCxnSpPr>
      <xdr:spPr>
        <a:xfrm flipV="1">
          <a:off x="19202400" y="13375640"/>
          <a:ext cx="7493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42545</xdr:rowOff>
    </xdr:from>
    <xdr:ext cx="534670" cy="258445"/>
    <xdr:sp macro="" textlink="">
      <xdr:nvSpPr>
        <xdr:cNvPr id="862" name="繰出金平均値テキスト">
          <a:extLst>
            <a:ext uri="{FF2B5EF4-FFF2-40B4-BE49-F238E27FC236}">
              <a16:creationId xmlns:a16="http://schemas.microsoft.com/office/drawing/2014/main" id="{00000000-0008-0000-0900-00005E030000}"/>
            </a:ext>
          </a:extLst>
        </xdr:cNvPr>
        <xdr:cNvSpPr txBox="1"/>
      </xdr:nvSpPr>
      <xdr:spPr>
        <a:xfrm>
          <a:off x="20002500" y="129012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36,612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19685</xdr:rowOff>
    </xdr:from>
    <xdr:to>
      <xdr:col>116</xdr:col>
      <xdr:colOff>114300</xdr:colOff>
      <xdr:row>76</xdr:row>
      <xdr:rowOff>121285</xdr:rowOff>
    </xdr:to>
    <xdr:sp macro="" textlink="">
      <xdr:nvSpPr>
        <xdr:cNvPr id="863" name="フローチャート: 判断 862">
          <a:extLst>
            <a:ext uri="{FF2B5EF4-FFF2-40B4-BE49-F238E27FC236}">
              <a16:creationId xmlns:a16="http://schemas.microsoft.com/office/drawing/2014/main" id="{00000000-0008-0000-0900-00005F030000}"/>
            </a:ext>
          </a:extLst>
        </xdr:cNvPr>
        <xdr:cNvSpPr/>
      </xdr:nvSpPr>
      <xdr:spPr>
        <a:xfrm>
          <a:off x="19900900" y="130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43815</xdr:rowOff>
    </xdr:from>
    <xdr:to>
      <xdr:col>111</xdr:col>
      <xdr:colOff>171450</xdr:colOff>
      <xdr:row>78</xdr:row>
      <xdr:rowOff>69215</xdr:rowOff>
    </xdr:to>
    <xdr:cxnSp macro="">
      <xdr:nvCxnSpPr>
        <xdr:cNvPr id="864" name="直線コネクタ 863">
          <a:extLst>
            <a:ext uri="{FF2B5EF4-FFF2-40B4-BE49-F238E27FC236}">
              <a16:creationId xmlns:a16="http://schemas.microsoft.com/office/drawing/2014/main" id="{00000000-0008-0000-0900-000060030000}"/>
            </a:ext>
          </a:extLst>
        </xdr:cNvPr>
        <xdr:cNvCxnSpPr/>
      </xdr:nvCxnSpPr>
      <xdr:spPr>
        <a:xfrm flipV="1">
          <a:off x="18395950" y="13416915"/>
          <a:ext cx="8064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48895</xdr:rowOff>
    </xdr:from>
    <xdr:to>
      <xdr:col>112</xdr:col>
      <xdr:colOff>38100</xdr:colOff>
      <xdr:row>76</xdr:row>
      <xdr:rowOff>150495</xdr:rowOff>
    </xdr:to>
    <xdr:sp macro="" textlink="">
      <xdr:nvSpPr>
        <xdr:cNvPr id="865" name="フローチャート: 判断 864">
          <a:extLst>
            <a:ext uri="{FF2B5EF4-FFF2-40B4-BE49-F238E27FC236}">
              <a16:creationId xmlns:a16="http://schemas.microsoft.com/office/drawing/2014/main" id="{00000000-0008-0000-0900-000061030000}"/>
            </a:ext>
          </a:extLst>
        </xdr:cNvPr>
        <xdr:cNvSpPr/>
      </xdr:nvSpPr>
      <xdr:spPr>
        <a:xfrm>
          <a:off x="19157950" y="130790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167005</xdr:rowOff>
    </xdr:from>
    <xdr:ext cx="534035" cy="258445"/>
    <xdr:sp macro="" textlink="">
      <xdr:nvSpPr>
        <xdr:cNvPr id="866" name="テキスト ボックス 865">
          <a:extLst>
            <a:ext uri="{FF2B5EF4-FFF2-40B4-BE49-F238E27FC236}">
              <a16:creationId xmlns:a16="http://schemas.microsoft.com/office/drawing/2014/main" id="{00000000-0008-0000-0900-000062030000}"/>
            </a:ext>
          </a:extLst>
        </xdr:cNvPr>
        <xdr:cNvSpPr txBox="1"/>
      </xdr:nvSpPr>
      <xdr:spPr>
        <a:xfrm>
          <a:off x="18960465" y="12854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78</xdr:row>
      <xdr:rowOff>69215</xdr:rowOff>
    </xdr:from>
    <xdr:to>
      <xdr:col>107</xdr:col>
      <xdr:colOff>50800</xdr:colOff>
      <xdr:row>78</xdr:row>
      <xdr:rowOff>86360</xdr:rowOff>
    </xdr:to>
    <xdr:cxnSp macro="">
      <xdr:nvCxnSpPr>
        <xdr:cNvPr id="867" name="直線コネクタ 866">
          <a:extLst>
            <a:ext uri="{FF2B5EF4-FFF2-40B4-BE49-F238E27FC236}">
              <a16:creationId xmlns:a16="http://schemas.microsoft.com/office/drawing/2014/main" id="{00000000-0008-0000-0900-000063030000}"/>
            </a:ext>
          </a:extLst>
        </xdr:cNvPr>
        <xdr:cNvCxnSpPr/>
      </xdr:nvCxnSpPr>
      <xdr:spPr>
        <a:xfrm flipV="1">
          <a:off x="17602200" y="13442315"/>
          <a:ext cx="7937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78105</xdr:rowOff>
    </xdr:from>
    <xdr:to>
      <xdr:col>107</xdr:col>
      <xdr:colOff>101600</xdr:colOff>
      <xdr:row>77</xdr:row>
      <xdr:rowOff>8255</xdr:rowOff>
    </xdr:to>
    <xdr:sp macro="" textlink="">
      <xdr:nvSpPr>
        <xdr:cNvPr id="868" name="フローチャート: 判断 867">
          <a:extLst>
            <a:ext uri="{FF2B5EF4-FFF2-40B4-BE49-F238E27FC236}">
              <a16:creationId xmlns:a16="http://schemas.microsoft.com/office/drawing/2014/main" id="{00000000-0008-0000-0900-000064030000}"/>
            </a:ext>
          </a:extLst>
        </xdr:cNvPr>
        <xdr:cNvSpPr/>
      </xdr:nvSpPr>
      <xdr:spPr>
        <a:xfrm>
          <a:off x="18345150" y="1310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24765</xdr:rowOff>
    </xdr:from>
    <xdr:ext cx="534035" cy="259080"/>
    <xdr:sp macro="" textlink="">
      <xdr:nvSpPr>
        <xdr:cNvPr id="869" name="テキスト ボックス 868">
          <a:extLst>
            <a:ext uri="{FF2B5EF4-FFF2-40B4-BE49-F238E27FC236}">
              <a16:creationId xmlns:a16="http://schemas.microsoft.com/office/drawing/2014/main" id="{00000000-0008-0000-0900-000065030000}"/>
            </a:ext>
          </a:extLst>
        </xdr:cNvPr>
        <xdr:cNvSpPr txBox="1"/>
      </xdr:nvSpPr>
      <xdr:spPr>
        <a:xfrm>
          <a:off x="18166715" y="12883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34,824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77</xdr:row>
      <xdr:rowOff>167640</xdr:rowOff>
    </xdr:from>
    <xdr:to>
      <xdr:col>102</xdr:col>
      <xdr:colOff>114300</xdr:colOff>
      <xdr:row>78</xdr:row>
      <xdr:rowOff>86360</xdr:rowOff>
    </xdr:to>
    <xdr:cxnSp macro="">
      <xdr:nvCxnSpPr>
        <xdr:cNvPr id="870" name="直線コネクタ 869">
          <a:extLst>
            <a:ext uri="{FF2B5EF4-FFF2-40B4-BE49-F238E27FC236}">
              <a16:creationId xmlns:a16="http://schemas.microsoft.com/office/drawing/2014/main" id="{00000000-0008-0000-0900-000066030000}"/>
            </a:ext>
          </a:extLst>
        </xdr:cNvPr>
        <xdr:cNvCxnSpPr/>
      </xdr:nvCxnSpPr>
      <xdr:spPr>
        <a:xfrm>
          <a:off x="16802100" y="13369290"/>
          <a:ext cx="8001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9525</xdr:rowOff>
    </xdr:from>
    <xdr:to>
      <xdr:col>102</xdr:col>
      <xdr:colOff>165100</xdr:colOff>
      <xdr:row>76</xdr:row>
      <xdr:rowOff>111125</xdr:rowOff>
    </xdr:to>
    <xdr:sp macro="" textlink="">
      <xdr:nvSpPr>
        <xdr:cNvPr id="871" name="フローチャート: 判断 870">
          <a:extLst>
            <a:ext uri="{FF2B5EF4-FFF2-40B4-BE49-F238E27FC236}">
              <a16:creationId xmlns:a16="http://schemas.microsoft.com/office/drawing/2014/main" id="{00000000-0008-0000-0900-000067030000}"/>
            </a:ext>
          </a:extLst>
        </xdr:cNvPr>
        <xdr:cNvSpPr/>
      </xdr:nvSpPr>
      <xdr:spPr>
        <a:xfrm>
          <a:off x="1755140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127635</xdr:rowOff>
    </xdr:from>
    <xdr:ext cx="534670" cy="259080"/>
    <xdr:sp macro="" textlink="">
      <xdr:nvSpPr>
        <xdr:cNvPr id="872" name="テキスト ボックス 871">
          <a:extLst>
            <a:ext uri="{FF2B5EF4-FFF2-40B4-BE49-F238E27FC236}">
              <a16:creationId xmlns:a16="http://schemas.microsoft.com/office/drawing/2014/main" id="{00000000-0008-0000-0900-000068030000}"/>
            </a:ext>
          </a:extLst>
        </xdr:cNvPr>
        <xdr:cNvSpPr txBox="1"/>
      </xdr:nvSpPr>
      <xdr:spPr>
        <a:xfrm>
          <a:off x="17353915" y="12814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147955</xdr:rowOff>
    </xdr:from>
    <xdr:to>
      <xdr:col>98</xdr:col>
      <xdr:colOff>38100</xdr:colOff>
      <xdr:row>76</xdr:row>
      <xdr:rowOff>78105</xdr:rowOff>
    </xdr:to>
    <xdr:sp macro="" textlink="">
      <xdr:nvSpPr>
        <xdr:cNvPr id="873" name="フローチャート: 判断 872">
          <a:extLst>
            <a:ext uri="{FF2B5EF4-FFF2-40B4-BE49-F238E27FC236}">
              <a16:creationId xmlns:a16="http://schemas.microsoft.com/office/drawing/2014/main" id="{00000000-0008-0000-0900-000069030000}"/>
            </a:ext>
          </a:extLst>
        </xdr:cNvPr>
        <xdr:cNvSpPr/>
      </xdr:nvSpPr>
      <xdr:spPr>
        <a:xfrm>
          <a:off x="16757650" y="130067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94615</xdr:rowOff>
    </xdr:from>
    <xdr:ext cx="534035" cy="259080"/>
    <xdr:sp macro="" textlink="">
      <xdr:nvSpPr>
        <xdr:cNvPr id="874" name="テキスト ボックス 873">
          <a:extLst>
            <a:ext uri="{FF2B5EF4-FFF2-40B4-BE49-F238E27FC236}">
              <a16:creationId xmlns:a16="http://schemas.microsoft.com/office/drawing/2014/main" id="{00000000-0008-0000-0900-00006A030000}"/>
            </a:ext>
          </a:extLst>
        </xdr:cNvPr>
        <xdr:cNvSpPr txBox="1"/>
      </xdr:nvSpPr>
      <xdr:spPr>
        <a:xfrm>
          <a:off x="16560165" y="12781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37,939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900-00006B030000}"/>
            </a:ext>
          </a:extLst>
        </xdr:cNvPr>
        <xdr:cNvSpPr txBox="1"/>
      </xdr:nvSpPr>
      <xdr:spPr>
        <a:xfrm>
          <a:off x="19780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81</xdr:row>
      <xdr:rowOff>80010</xdr:rowOff>
    </xdr:from>
    <xdr:ext cx="762000" cy="259080"/>
    <xdr:sp macro="" textlink="">
      <xdr:nvSpPr>
        <xdr:cNvPr id="876" name="テキスト ボックス 875">
          <a:extLst>
            <a:ext uri="{FF2B5EF4-FFF2-40B4-BE49-F238E27FC236}">
              <a16:creationId xmlns:a16="http://schemas.microsoft.com/office/drawing/2014/main" id="{00000000-0008-0000-0900-00006C030000}"/>
            </a:ext>
          </a:extLst>
        </xdr:cNvPr>
        <xdr:cNvSpPr txBox="1"/>
      </xdr:nvSpPr>
      <xdr:spPr>
        <a:xfrm>
          <a:off x="19030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1365" cy="259080"/>
    <xdr:sp macro="" textlink="">
      <xdr:nvSpPr>
        <xdr:cNvPr id="877" name="テキスト ボックス 876">
          <a:extLst>
            <a:ext uri="{FF2B5EF4-FFF2-40B4-BE49-F238E27FC236}">
              <a16:creationId xmlns:a16="http://schemas.microsoft.com/office/drawing/2014/main" id="{00000000-0008-0000-0900-00006D030000}"/>
            </a:ext>
          </a:extLst>
        </xdr:cNvPr>
        <xdr:cNvSpPr txBox="1"/>
      </xdr:nvSpPr>
      <xdr:spPr>
        <a:xfrm>
          <a:off x="182245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8" name="テキスト ボックス 877">
          <a:extLst>
            <a:ext uri="{FF2B5EF4-FFF2-40B4-BE49-F238E27FC236}">
              <a16:creationId xmlns:a16="http://schemas.microsoft.com/office/drawing/2014/main" id="{00000000-0008-0000-0900-00006E030000}"/>
            </a:ext>
          </a:extLst>
        </xdr:cNvPr>
        <xdr:cNvSpPr txBox="1"/>
      </xdr:nvSpPr>
      <xdr:spPr>
        <a:xfrm>
          <a:off x="17430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81</xdr:row>
      <xdr:rowOff>80010</xdr:rowOff>
    </xdr:from>
    <xdr:ext cx="762000" cy="259080"/>
    <xdr:sp macro="" textlink="">
      <xdr:nvSpPr>
        <xdr:cNvPr id="879" name="テキスト ボックス 878">
          <a:extLst>
            <a:ext uri="{FF2B5EF4-FFF2-40B4-BE49-F238E27FC236}">
              <a16:creationId xmlns:a16="http://schemas.microsoft.com/office/drawing/2014/main" id="{00000000-0008-0000-0900-00006F030000}"/>
            </a:ext>
          </a:extLst>
        </xdr:cNvPr>
        <xdr:cNvSpPr txBox="1"/>
      </xdr:nvSpPr>
      <xdr:spPr>
        <a:xfrm>
          <a:off x="166306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123190</xdr:rowOff>
    </xdr:from>
    <xdr:to>
      <xdr:col>116</xdr:col>
      <xdr:colOff>114300</xdr:colOff>
      <xdr:row>78</xdr:row>
      <xdr:rowOff>53340</xdr:rowOff>
    </xdr:to>
    <xdr:sp macro="" textlink="">
      <xdr:nvSpPr>
        <xdr:cNvPr id="880" name="楕円 879">
          <a:extLst>
            <a:ext uri="{FF2B5EF4-FFF2-40B4-BE49-F238E27FC236}">
              <a16:creationId xmlns:a16="http://schemas.microsoft.com/office/drawing/2014/main" id="{00000000-0008-0000-0900-000070030000}"/>
            </a:ext>
          </a:extLst>
        </xdr:cNvPr>
        <xdr:cNvSpPr/>
      </xdr:nvSpPr>
      <xdr:spPr>
        <a:xfrm>
          <a:off x="19900900" y="1332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101600</xdr:rowOff>
    </xdr:from>
    <xdr:ext cx="534670" cy="259080"/>
    <xdr:sp macro="" textlink="">
      <xdr:nvSpPr>
        <xdr:cNvPr id="881" name="繰出金該当値テキスト">
          <a:extLst>
            <a:ext uri="{FF2B5EF4-FFF2-40B4-BE49-F238E27FC236}">
              <a16:creationId xmlns:a16="http://schemas.microsoft.com/office/drawing/2014/main" id="{00000000-0008-0000-0900-000071030000}"/>
            </a:ext>
          </a:extLst>
        </xdr:cNvPr>
        <xdr:cNvSpPr txBox="1"/>
      </xdr:nvSpPr>
      <xdr:spPr>
        <a:xfrm>
          <a:off x="20002500" y="13303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28,196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164465</xdr:rowOff>
    </xdr:from>
    <xdr:to>
      <xdr:col>112</xdr:col>
      <xdr:colOff>38100</xdr:colOff>
      <xdr:row>78</xdr:row>
      <xdr:rowOff>94615</xdr:rowOff>
    </xdr:to>
    <xdr:sp macro="" textlink="">
      <xdr:nvSpPr>
        <xdr:cNvPr id="882" name="楕円 881">
          <a:extLst>
            <a:ext uri="{FF2B5EF4-FFF2-40B4-BE49-F238E27FC236}">
              <a16:creationId xmlns:a16="http://schemas.microsoft.com/office/drawing/2014/main" id="{00000000-0008-0000-0900-000072030000}"/>
            </a:ext>
          </a:extLst>
        </xdr:cNvPr>
        <xdr:cNvSpPr/>
      </xdr:nvSpPr>
      <xdr:spPr>
        <a:xfrm>
          <a:off x="19157950" y="133661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86360</xdr:rowOff>
    </xdr:from>
    <xdr:ext cx="534035" cy="258445"/>
    <xdr:sp macro="" textlink="">
      <xdr:nvSpPr>
        <xdr:cNvPr id="883" name="テキスト ボックス 882">
          <a:extLst>
            <a:ext uri="{FF2B5EF4-FFF2-40B4-BE49-F238E27FC236}">
              <a16:creationId xmlns:a16="http://schemas.microsoft.com/office/drawing/2014/main" id="{00000000-0008-0000-0900-000073030000}"/>
            </a:ext>
          </a:extLst>
        </xdr:cNvPr>
        <xdr:cNvSpPr txBox="1"/>
      </xdr:nvSpPr>
      <xdr:spPr>
        <a:xfrm>
          <a:off x="18960465" y="134594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26,934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78</xdr:row>
      <xdr:rowOff>18415</xdr:rowOff>
    </xdr:from>
    <xdr:to>
      <xdr:col>107</xdr:col>
      <xdr:colOff>101600</xdr:colOff>
      <xdr:row>78</xdr:row>
      <xdr:rowOff>120650</xdr:rowOff>
    </xdr:to>
    <xdr:sp macro="" textlink="">
      <xdr:nvSpPr>
        <xdr:cNvPr id="884" name="楕円 883">
          <a:extLst>
            <a:ext uri="{FF2B5EF4-FFF2-40B4-BE49-F238E27FC236}">
              <a16:creationId xmlns:a16="http://schemas.microsoft.com/office/drawing/2014/main" id="{00000000-0008-0000-0900-000074030000}"/>
            </a:ext>
          </a:extLst>
        </xdr:cNvPr>
        <xdr:cNvSpPr/>
      </xdr:nvSpPr>
      <xdr:spPr>
        <a:xfrm>
          <a:off x="18345150" y="13391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111125</xdr:rowOff>
    </xdr:from>
    <xdr:ext cx="534035" cy="258445"/>
    <xdr:sp macro="" textlink="">
      <xdr:nvSpPr>
        <xdr:cNvPr id="885" name="テキスト ボックス 884">
          <a:extLst>
            <a:ext uri="{FF2B5EF4-FFF2-40B4-BE49-F238E27FC236}">
              <a16:creationId xmlns:a16="http://schemas.microsoft.com/office/drawing/2014/main" id="{00000000-0008-0000-0900-000075030000}"/>
            </a:ext>
          </a:extLst>
        </xdr:cNvPr>
        <xdr:cNvSpPr txBox="1"/>
      </xdr:nvSpPr>
      <xdr:spPr>
        <a:xfrm>
          <a:off x="18166715" y="13484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26,151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78</xdr:row>
      <xdr:rowOff>34925</xdr:rowOff>
    </xdr:from>
    <xdr:to>
      <xdr:col>102</xdr:col>
      <xdr:colOff>165100</xdr:colOff>
      <xdr:row>78</xdr:row>
      <xdr:rowOff>136525</xdr:rowOff>
    </xdr:to>
    <xdr:sp macro="" textlink="">
      <xdr:nvSpPr>
        <xdr:cNvPr id="886" name="楕円 885">
          <a:extLst>
            <a:ext uri="{FF2B5EF4-FFF2-40B4-BE49-F238E27FC236}">
              <a16:creationId xmlns:a16="http://schemas.microsoft.com/office/drawing/2014/main" id="{00000000-0008-0000-0900-000076030000}"/>
            </a:ext>
          </a:extLst>
        </xdr:cNvPr>
        <xdr:cNvSpPr/>
      </xdr:nvSpPr>
      <xdr:spPr>
        <a:xfrm>
          <a:off x="175514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127635</xdr:rowOff>
    </xdr:from>
    <xdr:ext cx="534670" cy="259080"/>
    <xdr:sp macro="" textlink="">
      <xdr:nvSpPr>
        <xdr:cNvPr id="887" name="テキスト ボックス 886">
          <a:extLst>
            <a:ext uri="{FF2B5EF4-FFF2-40B4-BE49-F238E27FC236}">
              <a16:creationId xmlns:a16="http://schemas.microsoft.com/office/drawing/2014/main" id="{00000000-0008-0000-0900-000077030000}"/>
            </a:ext>
          </a:extLst>
        </xdr:cNvPr>
        <xdr:cNvSpPr txBox="1"/>
      </xdr:nvSpPr>
      <xdr:spPr>
        <a:xfrm>
          <a:off x="17353915" y="13500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25,653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116840</xdr:rowOff>
    </xdr:from>
    <xdr:to>
      <xdr:col>98</xdr:col>
      <xdr:colOff>38100</xdr:colOff>
      <xdr:row>78</xdr:row>
      <xdr:rowOff>46990</xdr:rowOff>
    </xdr:to>
    <xdr:sp macro="" textlink="">
      <xdr:nvSpPr>
        <xdr:cNvPr id="888" name="楕円 887">
          <a:extLst>
            <a:ext uri="{FF2B5EF4-FFF2-40B4-BE49-F238E27FC236}">
              <a16:creationId xmlns:a16="http://schemas.microsoft.com/office/drawing/2014/main" id="{00000000-0008-0000-0900-000078030000}"/>
            </a:ext>
          </a:extLst>
        </xdr:cNvPr>
        <xdr:cNvSpPr/>
      </xdr:nvSpPr>
      <xdr:spPr>
        <a:xfrm>
          <a:off x="16757650" y="133184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38100</xdr:rowOff>
    </xdr:from>
    <xdr:ext cx="534035" cy="259080"/>
    <xdr:sp macro="" textlink="">
      <xdr:nvSpPr>
        <xdr:cNvPr id="889" name="テキスト ボックス 888">
          <a:extLst>
            <a:ext uri="{FF2B5EF4-FFF2-40B4-BE49-F238E27FC236}">
              <a16:creationId xmlns:a16="http://schemas.microsoft.com/office/drawing/2014/main" id="{00000000-0008-0000-0900-000079030000}"/>
            </a:ext>
          </a:extLst>
        </xdr:cNvPr>
        <xdr:cNvSpPr txBox="1"/>
      </xdr:nvSpPr>
      <xdr:spPr>
        <a:xfrm>
          <a:off x="16560165" y="13411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28,399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900-00007A030000}"/>
            </a:ext>
          </a:extLst>
        </xdr:cNvPr>
        <xdr:cNvSpPr/>
      </xdr:nvSpPr>
      <xdr:spPr>
        <a:xfrm>
          <a:off x="164592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900-00007B030000}"/>
            </a:ext>
          </a:extLst>
        </xdr:cNvPr>
        <xdr:cNvSpPr/>
      </xdr:nvSpPr>
      <xdr:spPr>
        <a:xfrm>
          <a:off x="16586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900-00007C030000}"/>
            </a:ext>
          </a:extLst>
        </xdr:cNvPr>
        <xdr:cNvSpPr/>
      </xdr:nvSpPr>
      <xdr:spPr>
        <a:xfrm>
          <a:off x="16586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900-00007D030000}"/>
            </a:ext>
          </a:extLst>
        </xdr:cNvPr>
        <xdr:cNvSpPr/>
      </xdr:nvSpPr>
      <xdr:spPr>
        <a:xfrm>
          <a:off x="174879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900-00007E030000}"/>
            </a:ext>
          </a:extLst>
        </xdr:cNvPr>
        <xdr:cNvSpPr/>
      </xdr:nvSpPr>
      <xdr:spPr>
        <a:xfrm>
          <a:off x="174879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900-00007F030000}"/>
            </a:ext>
          </a:extLst>
        </xdr:cNvPr>
        <xdr:cNvSpPr/>
      </xdr:nvSpPr>
      <xdr:spPr>
        <a:xfrm>
          <a:off x="185166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900-000080030000}"/>
            </a:ext>
          </a:extLst>
        </xdr:cNvPr>
        <xdr:cNvSpPr/>
      </xdr:nvSpPr>
      <xdr:spPr>
        <a:xfrm>
          <a:off x="185166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900-000081030000}"/>
            </a:ext>
          </a:extLst>
        </xdr:cNvPr>
        <xdr:cNvSpPr/>
      </xdr:nvSpPr>
      <xdr:spPr>
        <a:xfrm>
          <a:off x="164592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98" name="テキスト ボックス 897">
          <a:extLst>
            <a:ext uri="{FF2B5EF4-FFF2-40B4-BE49-F238E27FC236}">
              <a16:creationId xmlns:a16="http://schemas.microsoft.com/office/drawing/2014/main" id="{00000000-0008-0000-0900-000082030000}"/>
            </a:ext>
          </a:extLst>
        </xdr:cNvPr>
        <xdr:cNvSpPr txBox="1"/>
      </xdr:nvSpPr>
      <xdr:spPr>
        <a:xfrm>
          <a:off x="1644015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900-000083030000}"/>
            </a:ext>
          </a:extLst>
        </xdr:cNvPr>
        <xdr:cNvCxnSpPr/>
      </xdr:nvCxnSpPr>
      <xdr:spPr>
        <a:xfrm>
          <a:off x="164592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900-000084030000}"/>
            </a:ext>
          </a:extLst>
        </xdr:cNvPr>
        <xdr:cNvCxnSpPr/>
      </xdr:nvCxnSpPr>
      <xdr:spPr>
        <a:xfrm>
          <a:off x="164592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901" name="テキスト ボックス 900">
          <a:extLst>
            <a:ext uri="{FF2B5EF4-FFF2-40B4-BE49-F238E27FC236}">
              <a16:creationId xmlns:a16="http://schemas.microsoft.com/office/drawing/2014/main" id="{00000000-0008-0000-0900-000085030000}"/>
            </a:ext>
          </a:extLst>
        </xdr:cNvPr>
        <xdr:cNvSpPr txBox="1"/>
      </xdr:nvSpPr>
      <xdr:spPr>
        <a:xfrm>
          <a:off x="162483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900-000086030000}"/>
            </a:ext>
          </a:extLst>
        </xdr:cNvPr>
        <xdr:cNvCxnSpPr/>
      </xdr:nvCxnSpPr>
      <xdr:spPr>
        <a:xfrm>
          <a:off x="164592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903" name="テキスト ボックス 902">
          <a:extLst>
            <a:ext uri="{FF2B5EF4-FFF2-40B4-BE49-F238E27FC236}">
              <a16:creationId xmlns:a16="http://schemas.microsoft.com/office/drawing/2014/main" id="{00000000-0008-0000-0900-000087030000}"/>
            </a:ext>
          </a:extLst>
        </xdr:cNvPr>
        <xdr:cNvSpPr txBox="1"/>
      </xdr:nvSpPr>
      <xdr:spPr>
        <a:xfrm>
          <a:off x="162483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900-000088030000}"/>
            </a:ext>
          </a:extLst>
        </xdr:cNvPr>
        <xdr:cNvSpPr/>
      </xdr:nvSpPr>
      <xdr:spPr>
        <a:xfrm>
          <a:off x="164592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5" name="直線コネクタ 904">
          <a:extLst>
            <a:ext uri="{FF2B5EF4-FFF2-40B4-BE49-F238E27FC236}">
              <a16:creationId xmlns:a16="http://schemas.microsoft.com/office/drawing/2014/main" id="{00000000-0008-0000-0900-000089030000}"/>
            </a:ext>
          </a:extLst>
        </xdr:cNvPr>
        <xdr:cNvCxnSpPr/>
      </xdr:nvCxnSpPr>
      <xdr:spPr>
        <a:xfrm>
          <a:off x="199497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6" name="前年度繰上充用金最小値テキスト">
          <a:extLst>
            <a:ext uri="{FF2B5EF4-FFF2-40B4-BE49-F238E27FC236}">
              <a16:creationId xmlns:a16="http://schemas.microsoft.com/office/drawing/2014/main" id="{00000000-0008-0000-0900-00008A030000}"/>
            </a:ext>
          </a:extLst>
        </xdr:cNvPr>
        <xdr:cNvSpPr txBox="1"/>
      </xdr:nvSpPr>
      <xdr:spPr>
        <a:xfrm>
          <a:off x="200025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900-00008B030000}"/>
            </a:ext>
          </a:extLst>
        </xdr:cNvPr>
        <xdr:cNvCxnSpPr/>
      </xdr:nvCxnSpPr>
      <xdr:spPr>
        <a:xfrm>
          <a:off x="19881850" y="16256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8" name="前年度繰上充用金最大値テキスト">
          <a:extLst>
            <a:ext uri="{FF2B5EF4-FFF2-40B4-BE49-F238E27FC236}">
              <a16:creationId xmlns:a16="http://schemas.microsoft.com/office/drawing/2014/main" id="{00000000-0008-0000-0900-00008C030000}"/>
            </a:ext>
          </a:extLst>
        </xdr:cNvPr>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900-00008D030000}"/>
            </a:ext>
          </a:extLst>
        </xdr:cNvPr>
        <xdr:cNvCxnSpPr/>
      </xdr:nvCxnSpPr>
      <xdr:spPr>
        <a:xfrm>
          <a:off x="19881850" y="16256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900-00008E030000}"/>
            </a:ext>
          </a:extLst>
        </xdr:cNvPr>
        <xdr:cNvCxnSpPr/>
      </xdr:nvCxnSpPr>
      <xdr:spPr>
        <a:xfrm>
          <a:off x="19202400" y="16256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1" name="前年度繰上充用金平均値テキスト">
          <a:extLst>
            <a:ext uri="{FF2B5EF4-FFF2-40B4-BE49-F238E27FC236}">
              <a16:creationId xmlns:a16="http://schemas.microsoft.com/office/drawing/2014/main" id="{00000000-0008-0000-0900-00008F030000}"/>
            </a:ext>
          </a:extLst>
        </xdr:cNvPr>
        <xdr:cNvSpPr txBox="1"/>
      </xdr:nvSpPr>
      <xdr:spPr>
        <a:xfrm>
          <a:off x="200025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900-000090030000}"/>
            </a:ext>
          </a:extLst>
        </xdr:cNvPr>
        <xdr:cNvSpPr/>
      </xdr:nvSpPr>
      <xdr:spPr>
        <a:xfrm>
          <a:off x="199009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171450</xdr:colOff>
      <xdr:row>94</xdr:row>
      <xdr:rowOff>139700</xdr:rowOff>
    </xdr:to>
    <xdr:cxnSp macro="">
      <xdr:nvCxnSpPr>
        <xdr:cNvPr id="913" name="直線コネクタ 912">
          <a:extLst>
            <a:ext uri="{FF2B5EF4-FFF2-40B4-BE49-F238E27FC236}">
              <a16:creationId xmlns:a16="http://schemas.microsoft.com/office/drawing/2014/main" id="{00000000-0008-0000-0900-000091030000}"/>
            </a:ext>
          </a:extLst>
        </xdr:cNvPr>
        <xdr:cNvCxnSpPr/>
      </xdr:nvCxnSpPr>
      <xdr:spPr>
        <a:xfrm>
          <a:off x="18395950" y="16256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900-000092030000}"/>
            </a:ext>
          </a:extLst>
        </xdr:cNvPr>
        <xdr:cNvSpPr/>
      </xdr:nvSpPr>
      <xdr:spPr>
        <a:xfrm>
          <a:off x="19157950" y="1620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15" name="テキスト ボックス 914">
          <a:extLst>
            <a:ext uri="{FF2B5EF4-FFF2-40B4-BE49-F238E27FC236}">
              <a16:creationId xmlns:a16="http://schemas.microsoft.com/office/drawing/2014/main" id="{00000000-0008-0000-0900-000093030000}"/>
            </a:ext>
          </a:extLst>
        </xdr:cNvPr>
        <xdr:cNvSpPr txBox="1"/>
      </xdr:nvSpPr>
      <xdr:spPr>
        <a:xfrm>
          <a:off x="1908429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900-000094030000}"/>
            </a:ext>
          </a:extLst>
        </xdr:cNvPr>
        <xdr:cNvCxnSpPr/>
      </xdr:nvCxnSpPr>
      <xdr:spPr>
        <a:xfrm>
          <a:off x="17602200" y="16256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900-000095030000}"/>
            </a:ext>
          </a:extLst>
        </xdr:cNvPr>
        <xdr:cNvSpPr/>
      </xdr:nvSpPr>
      <xdr:spPr>
        <a:xfrm>
          <a:off x="1834515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18" name="テキスト ボックス 917">
          <a:extLst>
            <a:ext uri="{FF2B5EF4-FFF2-40B4-BE49-F238E27FC236}">
              <a16:creationId xmlns:a16="http://schemas.microsoft.com/office/drawing/2014/main" id="{00000000-0008-0000-0900-000096030000}"/>
            </a:ext>
          </a:extLst>
        </xdr:cNvPr>
        <xdr:cNvSpPr txBox="1"/>
      </xdr:nvSpPr>
      <xdr:spPr>
        <a:xfrm>
          <a:off x="182905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900-000097030000}"/>
            </a:ext>
          </a:extLst>
        </xdr:cNvPr>
        <xdr:cNvCxnSpPr/>
      </xdr:nvCxnSpPr>
      <xdr:spPr>
        <a:xfrm>
          <a:off x="16802100" y="16256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900-000098030000}"/>
            </a:ext>
          </a:extLst>
        </xdr:cNvPr>
        <xdr:cNvSpPr/>
      </xdr:nvSpPr>
      <xdr:spPr>
        <a:xfrm>
          <a:off x="175514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95</xdr:row>
      <xdr:rowOff>10160</xdr:rowOff>
    </xdr:from>
    <xdr:ext cx="249555" cy="259080"/>
    <xdr:sp macro="" textlink="">
      <xdr:nvSpPr>
        <xdr:cNvPr id="921" name="テキスト ボックス 920">
          <a:extLst>
            <a:ext uri="{FF2B5EF4-FFF2-40B4-BE49-F238E27FC236}">
              <a16:creationId xmlns:a16="http://schemas.microsoft.com/office/drawing/2014/main" id="{00000000-0008-0000-0900-000099030000}"/>
            </a:ext>
          </a:extLst>
        </xdr:cNvPr>
        <xdr:cNvSpPr txBox="1"/>
      </xdr:nvSpPr>
      <xdr:spPr>
        <a:xfrm>
          <a:off x="174879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900-00009A030000}"/>
            </a:ext>
          </a:extLst>
        </xdr:cNvPr>
        <xdr:cNvSpPr/>
      </xdr:nvSpPr>
      <xdr:spPr>
        <a:xfrm>
          <a:off x="16757650" y="1620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23" name="テキスト ボックス 922">
          <a:extLst>
            <a:ext uri="{FF2B5EF4-FFF2-40B4-BE49-F238E27FC236}">
              <a16:creationId xmlns:a16="http://schemas.microsoft.com/office/drawing/2014/main" id="{00000000-0008-0000-0900-00009B030000}"/>
            </a:ext>
          </a:extLst>
        </xdr:cNvPr>
        <xdr:cNvSpPr txBox="1"/>
      </xdr:nvSpPr>
      <xdr:spPr>
        <a:xfrm>
          <a:off x="1668399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900-00009C030000}"/>
            </a:ext>
          </a:extLst>
        </xdr:cNvPr>
        <xdr:cNvSpPr txBox="1"/>
      </xdr:nvSpPr>
      <xdr:spPr>
        <a:xfrm>
          <a:off x="19780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900-00009D030000}"/>
            </a:ext>
          </a:extLst>
        </xdr:cNvPr>
        <xdr:cNvSpPr txBox="1"/>
      </xdr:nvSpPr>
      <xdr:spPr>
        <a:xfrm>
          <a:off x="19030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1365" cy="259080"/>
    <xdr:sp macro="" textlink="">
      <xdr:nvSpPr>
        <xdr:cNvPr id="926" name="テキスト ボックス 925">
          <a:extLst>
            <a:ext uri="{FF2B5EF4-FFF2-40B4-BE49-F238E27FC236}">
              <a16:creationId xmlns:a16="http://schemas.microsoft.com/office/drawing/2014/main" id="{00000000-0008-0000-0900-00009E030000}"/>
            </a:ext>
          </a:extLst>
        </xdr:cNvPr>
        <xdr:cNvSpPr txBox="1"/>
      </xdr:nvSpPr>
      <xdr:spPr>
        <a:xfrm>
          <a:off x="182245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0000000-0008-0000-0900-00009F030000}"/>
            </a:ext>
          </a:extLst>
        </xdr:cNvPr>
        <xdr:cNvSpPr txBox="1"/>
      </xdr:nvSpPr>
      <xdr:spPr>
        <a:xfrm>
          <a:off x="17430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101</xdr:row>
      <xdr:rowOff>80010</xdr:rowOff>
    </xdr:from>
    <xdr:ext cx="762000" cy="259080"/>
    <xdr:sp macro="" textlink="">
      <xdr:nvSpPr>
        <xdr:cNvPr id="928" name="テキスト ボックス 927">
          <a:extLst>
            <a:ext uri="{FF2B5EF4-FFF2-40B4-BE49-F238E27FC236}">
              <a16:creationId xmlns:a16="http://schemas.microsoft.com/office/drawing/2014/main" id="{00000000-0008-0000-0900-0000A0030000}"/>
            </a:ext>
          </a:extLst>
        </xdr:cNvPr>
        <xdr:cNvSpPr txBox="1"/>
      </xdr:nvSpPr>
      <xdr:spPr>
        <a:xfrm>
          <a:off x="166306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900-0000A1030000}"/>
            </a:ext>
          </a:extLst>
        </xdr:cNvPr>
        <xdr:cNvSpPr/>
      </xdr:nvSpPr>
      <xdr:spPr>
        <a:xfrm>
          <a:off x="199009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0" name="前年度繰上充用金該当値テキスト">
          <a:extLst>
            <a:ext uri="{FF2B5EF4-FFF2-40B4-BE49-F238E27FC236}">
              <a16:creationId xmlns:a16="http://schemas.microsoft.com/office/drawing/2014/main" id="{00000000-0008-0000-0900-0000A2030000}"/>
            </a:ext>
          </a:extLst>
        </xdr:cNvPr>
        <xdr:cNvSpPr txBox="1"/>
      </xdr:nvSpPr>
      <xdr:spPr>
        <a:xfrm>
          <a:off x="200025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900-0000A3030000}"/>
            </a:ext>
          </a:extLst>
        </xdr:cNvPr>
        <xdr:cNvSpPr/>
      </xdr:nvSpPr>
      <xdr:spPr>
        <a:xfrm>
          <a:off x="19157950" y="16205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32" name="テキスト ボックス 931">
          <a:extLst>
            <a:ext uri="{FF2B5EF4-FFF2-40B4-BE49-F238E27FC236}">
              <a16:creationId xmlns:a16="http://schemas.microsoft.com/office/drawing/2014/main" id="{00000000-0008-0000-0900-0000A4030000}"/>
            </a:ext>
          </a:extLst>
        </xdr:cNvPr>
        <xdr:cNvSpPr txBox="1"/>
      </xdr:nvSpPr>
      <xdr:spPr>
        <a:xfrm>
          <a:off x="1908429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900-0000A5030000}"/>
            </a:ext>
          </a:extLst>
        </xdr:cNvPr>
        <xdr:cNvSpPr/>
      </xdr:nvSpPr>
      <xdr:spPr>
        <a:xfrm>
          <a:off x="1834515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34" name="テキスト ボックス 933">
          <a:extLst>
            <a:ext uri="{FF2B5EF4-FFF2-40B4-BE49-F238E27FC236}">
              <a16:creationId xmlns:a16="http://schemas.microsoft.com/office/drawing/2014/main" id="{00000000-0008-0000-0900-0000A6030000}"/>
            </a:ext>
          </a:extLst>
        </xdr:cNvPr>
        <xdr:cNvSpPr txBox="1"/>
      </xdr:nvSpPr>
      <xdr:spPr>
        <a:xfrm>
          <a:off x="182905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900-0000A7030000}"/>
            </a:ext>
          </a:extLst>
        </xdr:cNvPr>
        <xdr:cNvSpPr/>
      </xdr:nvSpPr>
      <xdr:spPr>
        <a:xfrm>
          <a:off x="175514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93</xdr:row>
      <xdr:rowOff>35560</xdr:rowOff>
    </xdr:from>
    <xdr:ext cx="249555" cy="259080"/>
    <xdr:sp macro="" textlink="">
      <xdr:nvSpPr>
        <xdr:cNvPr id="936" name="テキスト ボックス 935">
          <a:extLst>
            <a:ext uri="{FF2B5EF4-FFF2-40B4-BE49-F238E27FC236}">
              <a16:creationId xmlns:a16="http://schemas.microsoft.com/office/drawing/2014/main" id="{00000000-0008-0000-0900-0000A8030000}"/>
            </a:ext>
          </a:extLst>
        </xdr:cNvPr>
        <xdr:cNvSpPr txBox="1"/>
      </xdr:nvSpPr>
      <xdr:spPr>
        <a:xfrm>
          <a:off x="1748790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900-0000A9030000}"/>
            </a:ext>
          </a:extLst>
        </xdr:cNvPr>
        <xdr:cNvSpPr/>
      </xdr:nvSpPr>
      <xdr:spPr>
        <a:xfrm>
          <a:off x="16757650" y="16205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38" name="テキスト ボックス 937">
          <a:extLst>
            <a:ext uri="{FF2B5EF4-FFF2-40B4-BE49-F238E27FC236}">
              <a16:creationId xmlns:a16="http://schemas.microsoft.com/office/drawing/2014/main" id="{00000000-0008-0000-0900-0000AA030000}"/>
            </a:ext>
          </a:extLst>
        </xdr:cNvPr>
        <xdr:cNvSpPr txBox="1"/>
      </xdr:nvSpPr>
      <xdr:spPr>
        <a:xfrm>
          <a:off x="1668399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900-0000AB030000}"/>
            </a:ext>
          </a:extLst>
        </xdr:cNvPr>
        <xdr:cNvSpPr/>
      </xdr:nvSpPr>
      <xdr:spPr>
        <a:xfrm>
          <a:off x="685800" y="177800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900-0000AC030000}"/>
            </a:ext>
          </a:extLst>
        </xdr:cNvPr>
        <xdr:cNvSpPr/>
      </xdr:nvSpPr>
      <xdr:spPr>
        <a:xfrm>
          <a:off x="685800" y="17843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900-0000AD030000}"/>
            </a:ext>
          </a:extLst>
        </xdr:cNvPr>
        <xdr:cNvSpPr txBox="1"/>
      </xdr:nvSpPr>
      <xdr:spPr>
        <a:xfrm>
          <a:off x="711200" y="180975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住民一人当たりの歳出</a:t>
          </a:r>
          <a:r>
            <a:rPr kumimoji="1" lang="ja-JP" altLang="en-US" sz="1300">
              <a:solidFill>
                <a:schemeClr val="dk1"/>
              </a:solidFill>
              <a:effectLst/>
              <a:latin typeface="ＭＳ ゴシック"/>
              <a:ea typeface="ＭＳ ゴシック"/>
              <a:cs typeface="+mn-cs"/>
            </a:rPr>
            <a:t>は</a:t>
          </a:r>
          <a:r>
            <a:rPr kumimoji="1" lang="en-US" altLang="ja-JP" sz="1300">
              <a:solidFill>
                <a:schemeClr val="dk1"/>
              </a:solidFill>
              <a:effectLst/>
              <a:latin typeface="ＭＳ ゴシック"/>
              <a:ea typeface="ＭＳ ゴシック"/>
              <a:cs typeface="+mn-cs"/>
            </a:rPr>
            <a:t>353,872</a:t>
          </a:r>
          <a:r>
            <a:rPr kumimoji="1" lang="ja-JP" altLang="en-US" sz="1300">
              <a:solidFill>
                <a:schemeClr val="dk1"/>
              </a:solidFill>
              <a:effectLst/>
              <a:latin typeface="ＭＳ ゴシック"/>
              <a:ea typeface="ＭＳ ゴシック"/>
              <a:cs typeface="+mn-cs"/>
            </a:rPr>
            <a:t>円で、前年度と比較して</a:t>
          </a:r>
          <a:r>
            <a:rPr kumimoji="1" lang="en-US" altLang="ja-JP" sz="1300">
              <a:solidFill>
                <a:schemeClr val="dk1"/>
              </a:solidFill>
              <a:effectLst/>
              <a:latin typeface="ＭＳ ゴシック"/>
              <a:ea typeface="ＭＳ ゴシック"/>
              <a:cs typeface="+mn-cs"/>
            </a:rPr>
            <a:t>17,424</a:t>
          </a:r>
          <a:r>
            <a:rPr kumimoji="1" lang="ja-JP" altLang="en-US" sz="1300">
              <a:solidFill>
                <a:schemeClr val="dk1"/>
              </a:solidFill>
              <a:effectLst/>
              <a:latin typeface="ＭＳ ゴシック"/>
              <a:ea typeface="ＭＳ ゴシック"/>
              <a:cs typeface="+mn-cs"/>
            </a:rPr>
            <a:t>円減少している。</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主な要因としては、</a:t>
          </a:r>
          <a:r>
            <a:rPr kumimoji="1" lang="ja-JP" altLang="ja-JP" sz="1300">
              <a:solidFill>
                <a:schemeClr val="dk1"/>
              </a:solidFill>
              <a:effectLst/>
              <a:latin typeface="ＭＳ ゴシック"/>
              <a:ea typeface="ＭＳ ゴシック"/>
              <a:cs typeface="+mn-cs"/>
            </a:rPr>
            <a:t>新型コロナウイルス感染症対応地方創生臨時交付金活用事業等により補助費</a:t>
          </a:r>
          <a:r>
            <a:rPr kumimoji="1" lang="ja-JP" altLang="en-US" sz="1300">
              <a:solidFill>
                <a:schemeClr val="dk1"/>
              </a:solidFill>
              <a:effectLst/>
              <a:latin typeface="ＭＳ ゴシック"/>
              <a:ea typeface="ＭＳ ゴシック"/>
              <a:cs typeface="+mn-cs"/>
            </a:rPr>
            <a:t>等が</a:t>
          </a:r>
          <a:r>
            <a:rPr kumimoji="1" lang="en-US" altLang="ja-JP" sz="1300">
              <a:solidFill>
                <a:schemeClr val="dk1"/>
              </a:solidFill>
              <a:effectLst/>
              <a:latin typeface="ＭＳ ゴシック"/>
              <a:ea typeface="ＭＳ ゴシック"/>
              <a:cs typeface="+mn-cs"/>
            </a:rPr>
            <a:t>7,375</a:t>
          </a:r>
          <a:r>
            <a:rPr kumimoji="1" lang="ja-JP" altLang="en-US" sz="1300">
              <a:solidFill>
                <a:schemeClr val="dk1"/>
              </a:solidFill>
              <a:effectLst/>
              <a:latin typeface="ＭＳ ゴシック"/>
              <a:ea typeface="ＭＳ ゴシック"/>
              <a:cs typeface="+mn-cs"/>
            </a:rPr>
            <a:t>円</a:t>
          </a:r>
          <a:r>
            <a:rPr kumimoji="1" lang="ja-JP" altLang="ja-JP" sz="1300">
              <a:solidFill>
                <a:schemeClr val="dk1"/>
              </a:solidFill>
              <a:effectLst/>
              <a:latin typeface="ＭＳ ゴシック"/>
              <a:ea typeface="ＭＳ ゴシック"/>
              <a:cs typeface="+mn-cs"/>
            </a:rPr>
            <a:t>増加</a:t>
          </a:r>
          <a:r>
            <a:rPr kumimoji="1" lang="ja-JP" altLang="en-US" sz="1300">
              <a:solidFill>
                <a:schemeClr val="dk1"/>
              </a:solidFill>
              <a:effectLst/>
              <a:latin typeface="ＭＳ ゴシック"/>
              <a:ea typeface="ＭＳ ゴシック"/>
              <a:cs typeface="+mn-cs"/>
            </a:rPr>
            <a:t>した一方で、</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財政調整基金積立金の減等によ</a:t>
          </a:r>
          <a:r>
            <a:rPr kumimoji="1" lang="ja-JP" altLang="en-US" sz="1300">
              <a:solidFill>
                <a:schemeClr val="dk1"/>
              </a:solidFill>
              <a:effectLst/>
              <a:latin typeface="ＭＳ ゴシック"/>
              <a:ea typeface="ＭＳ ゴシック"/>
              <a:cs typeface="+mn-cs"/>
            </a:rPr>
            <a:t>り積立金が</a:t>
          </a:r>
          <a:r>
            <a:rPr kumimoji="1" lang="en-US" altLang="ja-JP" sz="1300">
              <a:solidFill>
                <a:schemeClr val="dk1"/>
              </a:solidFill>
              <a:effectLst/>
              <a:latin typeface="ＭＳ ゴシック"/>
              <a:ea typeface="ＭＳ ゴシック"/>
              <a:cs typeface="+mn-cs"/>
            </a:rPr>
            <a:t>8,025</a:t>
          </a:r>
          <a:r>
            <a:rPr kumimoji="1" lang="ja-JP" altLang="en-US" sz="1300">
              <a:solidFill>
                <a:schemeClr val="dk1"/>
              </a:solidFill>
              <a:effectLst/>
              <a:latin typeface="ＭＳ ゴシック"/>
              <a:ea typeface="ＭＳ ゴシック"/>
              <a:cs typeface="+mn-cs"/>
            </a:rPr>
            <a:t>円</a:t>
          </a:r>
          <a:r>
            <a:rPr kumimoji="1" lang="ja-JP" altLang="ja-JP" sz="1300">
              <a:solidFill>
                <a:schemeClr val="dk1"/>
              </a:solidFill>
              <a:effectLst/>
              <a:latin typeface="ＭＳ ゴシック"/>
              <a:ea typeface="ＭＳ ゴシック"/>
              <a:cs typeface="+mn-cs"/>
            </a:rPr>
            <a:t>減少</a:t>
          </a:r>
          <a:r>
            <a:rPr kumimoji="1" lang="ja-JP" altLang="en-US" sz="1300">
              <a:solidFill>
                <a:schemeClr val="dk1"/>
              </a:solidFill>
              <a:effectLst/>
              <a:latin typeface="ＭＳ ゴシック"/>
              <a:ea typeface="ＭＳ ゴシック"/>
              <a:cs typeface="+mn-cs"/>
            </a:rPr>
            <a:t>したことや、</a:t>
          </a:r>
          <a:r>
            <a:rPr kumimoji="1" lang="ja-JP" altLang="ja-JP" sz="1300">
              <a:solidFill>
                <a:schemeClr val="dk1"/>
              </a:solidFill>
              <a:effectLst/>
              <a:latin typeface="ＭＳ ゴシック"/>
              <a:ea typeface="ＭＳ ゴシック"/>
              <a:cs typeface="+mn-cs"/>
            </a:rPr>
            <a:t>子育て世帯への臨時特別給付金給付事業の終了</a:t>
          </a:r>
          <a:r>
            <a:rPr kumimoji="1" lang="ja-JP" altLang="en-US" sz="1300">
              <a:solidFill>
                <a:schemeClr val="dk1"/>
              </a:solidFill>
              <a:effectLst/>
              <a:latin typeface="ＭＳ ゴシック"/>
              <a:ea typeface="ＭＳ ゴシック"/>
              <a:cs typeface="+mn-cs"/>
            </a:rPr>
            <a:t>等</a:t>
          </a:r>
          <a:r>
            <a:rPr kumimoji="1" lang="ja-JP" altLang="ja-JP" sz="1300">
              <a:solidFill>
                <a:schemeClr val="dk1"/>
              </a:solidFill>
              <a:effectLst/>
              <a:latin typeface="ＭＳ ゴシック"/>
              <a:ea typeface="ＭＳ ゴシック"/>
              <a:cs typeface="+mn-cs"/>
            </a:rPr>
            <a:t>に伴</a:t>
          </a:r>
          <a:r>
            <a:rPr kumimoji="1" lang="ja-JP" altLang="en-US" sz="1300">
              <a:solidFill>
                <a:schemeClr val="dk1"/>
              </a:solidFill>
              <a:effectLst/>
              <a:latin typeface="ＭＳ ゴシック"/>
              <a:ea typeface="ＭＳ ゴシック"/>
              <a:cs typeface="+mn-cs"/>
            </a:rPr>
            <a:t>い扶助費が</a:t>
          </a:r>
          <a:r>
            <a:rPr kumimoji="1" lang="en-US" altLang="ja-JP" sz="1300">
              <a:solidFill>
                <a:schemeClr val="dk1"/>
              </a:solidFill>
              <a:effectLst/>
              <a:latin typeface="ＭＳ ゴシック"/>
              <a:ea typeface="ＭＳ ゴシック"/>
              <a:cs typeface="+mn-cs"/>
            </a:rPr>
            <a:t>14,924</a:t>
          </a:r>
          <a:r>
            <a:rPr kumimoji="1" lang="ja-JP" altLang="en-US" sz="1300">
              <a:solidFill>
                <a:schemeClr val="dk1"/>
              </a:solidFill>
              <a:effectLst/>
              <a:latin typeface="ＭＳ ゴシック"/>
              <a:ea typeface="ＭＳ ゴシック"/>
              <a:cs typeface="+mn-cs"/>
            </a:rPr>
            <a:t>円減少したことが挙げられる。</a:t>
          </a:r>
          <a:endParaRPr lang="ja-JP" altLang="ja-JP" sz="1300">
            <a:effectLst/>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577850" y="127000"/>
          <a:ext cx="11423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17145000" y="19050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17164050" y="215900"/>
          <a:ext cx="3498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17189450" y="241300"/>
          <a:ext cx="3441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埼玉県吉川市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A00-000006000000}"/>
            </a:ext>
          </a:extLst>
        </xdr:cNvPr>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A00-000007000000}"/>
            </a:ext>
          </a:extLst>
        </xdr:cNvPr>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A00-000008000000}"/>
            </a:ext>
          </a:extLst>
        </xdr:cNvPr>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A00-00000A000000}"/>
            </a:ext>
          </a:extLst>
        </xdr:cNvPr>
        <xdr:cNvSpPr/>
      </xdr:nvSpPr>
      <xdr:spPr>
        <a:xfrm>
          <a:off x="812800" y="92075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A00-00000B000000}"/>
            </a:ext>
          </a:extLst>
        </xdr:cNvPr>
        <xdr:cNvSpPr/>
      </xdr:nvSpPr>
      <xdr:spPr>
        <a:xfrm>
          <a:off x="201295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73,001
71,139
31.66
27,113,799
25,832,983
1,102,150
14,326,003
23,495,448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A00-00000C000000}"/>
            </a:ext>
          </a:extLst>
        </xdr:cNvPr>
        <xdr:cNvSpPr/>
      </xdr:nvSpPr>
      <xdr:spPr>
        <a:xfrm>
          <a:off x="32131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A00-00000D000000}"/>
            </a:ext>
          </a:extLst>
        </xdr:cNvPr>
        <xdr:cNvSpPr/>
      </xdr:nvSpPr>
      <xdr:spPr>
        <a:xfrm>
          <a:off x="4584700" y="939800"/>
          <a:ext cx="18224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A00-00000E000000}"/>
            </a:ext>
          </a:extLst>
        </xdr:cNvPr>
        <xdr:cNvSpPr/>
      </xdr:nvSpPr>
      <xdr:spPr>
        <a:xfrm>
          <a:off x="6407150" y="939800"/>
          <a:ext cx="11366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A00-00000F000000}"/>
            </a:ext>
          </a:extLst>
        </xdr:cNvPr>
        <xdr:cNvSpPr/>
      </xdr:nvSpPr>
      <xdr:spPr>
        <a:xfrm>
          <a:off x="7607300" y="952500"/>
          <a:ext cx="5778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A00-000010000000}"/>
            </a:ext>
          </a:extLst>
        </xdr:cNvPr>
        <xdr:cNvSpPr/>
      </xdr:nvSpPr>
      <xdr:spPr>
        <a:xfrm>
          <a:off x="4584700" y="1714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A00-000011000000}"/>
            </a:ext>
          </a:extLst>
        </xdr:cNvPr>
        <xdr:cNvSpPr/>
      </xdr:nvSpPr>
      <xdr:spPr>
        <a:xfrm>
          <a:off x="647065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A00-000012000000}"/>
            </a:ext>
          </a:extLst>
        </xdr:cNvPr>
        <xdr:cNvSpPr/>
      </xdr:nvSpPr>
      <xdr:spPr>
        <a:xfrm>
          <a:off x="9969500" y="889000"/>
          <a:ext cx="13716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A00-000013000000}"/>
            </a:ext>
          </a:extLst>
        </xdr:cNvPr>
        <xdr:cNvSpPr/>
      </xdr:nvSpPr>
      <xdr:spPr>
        <a:xfrm>
          <a:off x="10210800" y="9525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A00-000014000000}"/>
            </a:ext>
          </a:extLst>
        </xdr:cNvPr>
        <xdr:cNvSpPr/>
      </xdr:nvSpPr>
      <xdr:spPr>
        <a:xfrm>
          <a:off x="10210800" y="12192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A00-000015000000}"/>
            </a:ext>
          </a:extLst>
        </xdr:cNvPr>
        <xdr:cNvSpPr/>
      </xdr:nvSpPr>
      <xdr:spPr>
        <a:xfrm>
          <a:off x="10210800" y="1549400"/>
          <a:ext cx="1308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A00-000016000000}"/>
            </a:ext>
          </a:extLst>
        </xdr:cNvPr>
        <xdr:cNvCxnSpPr/>
      </xdr:nvCxnSpPr>
      <xdr:spPr>
        <a:xfrm flipH="1">
          <a:off x="10052050" y="10668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A00-000017000000}"/>
            </a:ext>
          </a:extLst>
        </xdr:cNvPr>
        <xdr:cNvSpPr/>
      </xdr:nvSpPr>
      <xdr:spPr>
        <a:xfrm>
          <a:off x="10106025" y="101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A00-000018000000}"/>
            </a:ext>
          </a:extLst>
        </xdr:cNvPr>
        <xdr:cNvSpPr/>
      </xdr:nvSpPr>
      <xdr:spPr>
        <a:xfrm>
          <a:off x="10106025" y="1282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A00-000019000000}"/>
            </a:ext>
          </a:extLst>
        </xdr:cNvPr>
        <xdr:cNvCxnSpPr/>
      </xdr:nvCxnSpPr>
      <xdr:spPr>
        <a:xfrm>
          <a:off x="1013333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A00-00001A000000}"/>
            </a:ext>
          </a:extLst>
        </xdr:cNvPr>
        <xdr:cNvCxnSpPr/>
      </xdr:nvCxnSpPr>
      <xdr:spPr>
        <a:xfrm>
          <a:off x="10071100" y="1524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A00-00001B000000}"/>
            </a:ext>
          </a:extLst>
        </xdr:cNvPr>
        <xdr:cNvCxnSpPr/>
      </xdr:nvCxnSpPr>
      <xdr:spPr>
        <a:xfrm flipV="1">
          <a:off x="1013333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A00-00001C000000}"/>
            </a:ext>
          </a:extLst>
        </xdr:cNvPr>
        <xdr:cNvCxnSpPr/>
      </xdr:nvCxnSpPr>
      <xdr:spPr>
        <a:xfrm>
          <a:off x="10071100" y="1905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A00-00001D000000}"/>
            </a:ext>
          </a:extLst>
        </xdr:cNvPr>
        <xdr:cNvSpPr txBox="1"/>
      </xdr:nvSpPr>
      <xdr:spPr>
        <a:xfrm>
          <a:off x="64135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A00-00001E000000}"/>
            </a:ext>
          </a:extLst>
        </xdr:cNvPr>
        <xdr:cNvSpPr txBox="1"/>
      </xdr:nvSpPr>
      <xdr:spPr>
        <a:xfrm>
          <a:off x="64135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A00-00001F000000}"/>
            </a:ext>
          </a:extLst>
        </xdr:cNvPr>
        <xdr:cNvSpPr txBox="1"/>
      </xdr:nvSpPr>
      <xdr:spPr>
        <a:xfrm>
          <a:off x="64135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A00-000020000000}"/>
            </a:ext>
          </a:extLst>
        </xdr:cNvPr>
        <xdr:cNvSpPr/>
      </xdr:nvSpPr>
      <xdr:spPr>
        <a:xfrm>
          <a:off x="6858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A00-000021000000}"/>
            </a:ext>
          </a:extLst>
        </xdr:cNvPr>
        <xdr:cNvSpPr/>
      </xdr:nvSpPr>
      <xdr:spPr>
        <a:xfrm>
          <a:off x="8128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A00-000022000000}"/>
            </a:ext>
          </a:extLst>
        </xdr:cNvPr>
        <xdr:cNvSpPr/>
      </xdr:nvSpPr>
      <xdr:spPr>
        <a:xfrm>
          <a:off x="8128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A00-000023000000}"/>
            </a:ext>
          </a:extLst>
        </xdr:cNvPr>
        <xdr:cNvSpPr/>
      </xdr:nvSpPr>
      <xdr:spPr>
        <a:xfrm>
          <a:off x="17145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A00-000024000000}"/>
            </a:ext>
          </a:extLst>
        </xdr:cNvPr>
        <xdr:cNvSpPr/>
      </xdr:nvSpPr>
      <xdr:spPr>
        <a:xfrm>
          <a:off x="17145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A00-000025000000}"/>
            </a:ext>
          </a:extLst>
        </xdr:cNvPr>
        <xdr:cNvSpPr/>
      </xdr:nvSpPr>
      <xdr:spPr>
        <a:xfrm>
          <a:off x="2743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A00-000026000000}"/>
            </a:ext>
          </a:extLst>
        </xdr:cNvPr>
        <xdr:cNvSpPr/>
      </xdr:nvSpPr>
      <xdr:spPr>
        <a:xfrm>
          <a:off x="2743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A00-000027000000}"/>
            </a:ext>
          </a:extLst>
        </xdr:cNvPr>
        <xdr:cNvSpPr/>
      </xdr:nvSpPr>
      <xdr:spPr>
        <a:xfrm>
          <a:off x="6858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A00-000028000000}"/>
            </a:ext>
          </a:extLst>
        </xdr:cNvPr>
        <xdr:cNvSpPr txBox="1"/>
      </xdr:nvSpPr>
      <xdr:spPr>
        <a:xfrm>
          <a:off x="66675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A00-000029000000}"/>
            </a:ext>
          </a:extLst>
        </xdr:cNvPr>
        <xdr:cNvCxnSpPr/>
      </xdr:nvCxnSpPr>
      <xdr:spPr>
        <a:xfrm>
          <a:off x="6858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a:extLst>
            <a:ext uri="{FF2B5EF4-FFF2-40B4-BE49-F238E27FC236}">
              <a16:creationId xmlns:a16="http://schemas.microsoft.com/office/drawing/2014/main" id="{00000000-0008-0000-0A00-00002A000000}"/>
            </a:ext>
          </a:extLst>
        </xdr:cNvPr>
        <xdr:cNvSpPr txBox="1"/>
      </xdr:nvSpPr>
      <xdr:spPr>
        <a:xfrm>
          <a:off x="27559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A00-00002B000000}"/>
            </a:ext>
          </a:extLst>
        </xdr:cNvPr>
        <xdr:cNvCxnSpPr/>
      </xdr:nvCxnSpPr>
      <xdr:spPr>
        <a:xfrm>
          <a:off x="685800" y="6654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6725" cy="258445"/>
    <xdr:sp macro="" textlink="">
      <xdr:nvSpPr>
        <xdr:cNvPr id="44" name="テキスト ボックス 43">
          <a:extLst>
            <a:ext uri="{FF2B5EF4-FFF2-40B4-BE49-F238E27FC236}">
              <a16:creationId xmlns:a16="http://schemas.microsoft.com/office/drawing/2014/main" id="{00000000-0008-0000-0A00-00002C000000}"/>
            </a:ext>
          </a:extLst>
        </xdr:cNvPr>
        <xdr:cNvSpPr txBox="1"/>
      </xdr:nvSpPr>
      <xdr:spPr>
        <a:xfrm>
          <a:off x="275590" y="6512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A00-00002D000000}"/>
            </a:ext>
          </a:extLst>
        </xdr:cNvPr>
        <xdr:cNvCxnSpPr/>
      </xdr:nvCxnSpPr>
      <xdr:spPr>
        <a:xfrm>
          <a:off x="685800" y="6197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6725" cy="258445"/>
    <xdr:sp macro="" textlink="">
      <xdr:nvSpPr>
        <xdr:cNvPr id="46" name="テキスト ボックス 45">
          <a:extLst>
            <a:ext uri="{FF2B5EF4-FFF2-40B4-BE49-F238E27FC236}">
              <a16:creationId xmlns:a16="http://schemas.microsoft.com/office/drawing/2014/main" id="{00000000-0008-0000-0A00-00002E000000}"/>
            </a:ext>
          </a:extLst>
        </xdr:cNvPr>
        <xdr:cNvSpPr txBox="1"/>
      </xdr:nvSpPr>
      <xdr:spPr>
        <a:xfrm>
          <a:off x="27559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A00-00002F000000}"/>
            </a:ext>
          </a:extLst>
        </xdr:cNvPr>
        <xdr:cNvCxnSpPr/>
      </xdr:nvCxnSpPr>
      <xdr:spPr>
        <a:xfrm>
          <a:off x="685800" y="574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6725" cy="258445"/>
    <xdr:sp macro="" textlink="">
      <xdr:nvSpPr>
        <xdr:cNvPr id="48" name="テキスト ボックス 47">
          <a:extLst>
            <a:ext uri="{FF2B5EF4-FFF2-40B4-BE49-F238E27FC236}">
              <a16:creationId xmlns:a16="http://schemas.microsoft.com/office/drawing/2014/main" id="{00000000-0008-0000-0A00-000030000000}"/>
            </a:ext>
          </a:extLst>
        </xdr:cNvPr>
        <xdr:cNvSpPr txBox="1"/>
      </xdr:nvSpPr>
      <xdr:spPr>
        <a:xfrm>
          <a:off x="27559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A00-000031000000}"/>
            </a:ext>
          </a:extLst>
        </xdr:cNvPr>
        <xdr:cNvCxnSpPr/>
      </xdr:nvCxnSpPr>
      <xdr:spPr>
        <a:xfrm>
          <a:off x="685800" y="5283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6725" cy="258445"/>
    <xdr:sp macro="" textlink="">
      <xdr:nvSpPr>
        <xdr:cNvPr id="50" name="テキスト ボックス 49">
          <a:extLst>
            <a:ext uri="{FF2B5EF4-FFF2-40B4-BE49-F238E27FC236}">
              <a16:creationId xmlns:a16="http://schemas.microsoft.com/office/drawing/2014/main" id="{00000000-0008-0000-0A00-000032000000}"/>
            </a:ext>
          </a:extLst>
        </xdr:cNvPr>
        <xdr:cNvSpPr txBox="1"/>
      </xdr:nvSpPr>
      <xdr:spPr>
        <a:xfrm>
          <a:off x="27559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A00-000033000000}"/>
            </a:ext>
          </a:extLst>
        </xdr:cNvPr>
        <xdr:cNvCxnSpPr/>
      </xdr:nvCxnSpPr>
      <xdr:spPr>
        <a:xfrm>
          <a:off x="6858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725" cy="258445"/>
    <xdr:sp macro="" textlink="">
      <xdr:nvSpPr>
        <xdr:cNvPr id="52" name="テキスト ボックス 51">
          <a:extLst>
            <a:ext uri="{FF2B5EF4-FFF2-40B4-BE49-F238E27FC236}">
              <a16:creationId xmlns:a16="http://schemas.microsoft.com/office/drawing/2014/main" id="{00000000-0008-0000-0A00-000034000000}"/>
            </a:ext>
          </a:extLst>
        </xdr:cNvPr>
        <xdr:cNvSpPr txBox="1"/>
      </xdr:nvSpPr>
      <xdr:spPr>
        <a:xfrm>
          <a:off x="27559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A00-000035000000}"/>
            </a:ext>
          </a:extLst>
        </xdr:cNvPr>
        <xdr:cNvSpPr/>
      </xdr:nvSpPr>
      <xdr:spPr>
        <a:xfrm>
          <a:off x="6858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143510</xdr:rowOff>
    </xdr:from>
    <xdr:to>
      <xdr:col>24</xdr:col>
      <xdr:colOff>62865</xdr:colOff>
      <xdr:row>37</xdr:row>
      <xdr:rowOff>145415</xdr:rowOff>
    </xdr:to>
    <xdr:cxnSp macro="">
      <xdr:nvCxnSpPr>
        <xdr:cNvPr id="54" name="直線コネクタ 53">
          <a:extLst>
            <a:ext uri="{FF2B5EF4-FFF2-40B4-BE49-F238E27FC236}">
              <a16:creationId xmlns:a16="http://schemas.microsoft.com/office/drawing/2014/main" id="{00000000-0008-0000-0A00-000036000000}"/>
            </a:ext>
          </a:extLst>
        </xdr:cNvPr>
        <xdr:cNvCxnSpPr/>
      </xdr:nvCxnSpPr>
      <xdr:spPr>
        <a:xfrm flipV="1">
          <a:off x="4176395" y="5458460"/>
          <a:ext cx="1270" cy="1030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149225</xdr:rowOff>
    </xdr:from>
    <xdr:ext cx="469900" cy="259080"/>
    <xdr:sp macro="" textlink="">
      <xdr:nvSpPr>
        <xdr:cNvPr id="55" name="議会費最小値テキスト">
          <a:extLst>
            <a:ext uri="{FF2B5EF4-FFF2-40B4-BE49-F238E27FC236}">
              <a16:creationId xmlns:a16="http://schemas.microsoft.com/office/drawing/2014/main" id="{00000000-0008-0000-0A00-000037000000}"/>
            </a:ext>
          </a:extLst>
        </xdr:cNvPr>
        <xdr:cNvSpPr txBox="1"/>
      </xdr:nvSpPr>
      <xdr:spPr>
        <a:xfrm>
          <a:off x="4229100" y="6492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2,363</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145415</xdr:rowOff>
    </xdr:from>
    <xdr:to>
      <xdr:col>24</xdr:col>
      <xdr:colOff>152400</xdr:colOff>
      <xdr:row>37</xdr:row>
      <xdr:rowOff>145415</xdr:rowOff>
    </xdr:to>
    <xdr:cxnSp macro="">
      <xdr:nvCxnSpPr>
        <xdr:cNvPr id="56" name="直線コネクタ 55">
          <a:extLst>
            <a:ext uri="{FF2B5EF4-FFF2-40B4-BE49-F238E27FC236}">
              <a16:creationId xmlns:a16="http://schemas.microsoft.com/office/drawing/2014/main" id="{00000000-0008-0000-0A00-000038000000}"/>
            </a:ext>
          </a:extLst>
        </xdr:cNvPr>
        <xdr:cNvCxnSpPr/>
      </xdr:nvCxnSpPr>
      <xdr:spPr>
        <a:xfrm>
          <a:off x="4108450" y="64890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89535</xdr:rowOff>
    </xdr:from>
    <xdr:ext cx="469900" cy="258445"/>
    <xdr:sp macro="" textlink="">
      <xdr:nvSpPr>
        <xdr:cNvPr id="57" name="議会費最大値テキスト">
          <a:extLst>
            <a:ext uri="{FF2B5EF4-FFF2-40B4-BE49-F238E27FC236}">
              <a16:creationId xmlns:a16="http://schemas.microsoft.com/office/drawing/2014/main" id="{00000000-0008-0000-0A00-000039000000}"/>
            </a:ext>
          </a:extLst>
        </xdr:cNvPr>
        <xdr:cNvSpPr txBox="1"/>
      </xdr:nvSpPr>
      <xdr:spPr>
        <a:xfrm>
          <a:off x="4229100" y="52330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4,618</a:t>
          </a:r>
          <a:endParaRPr kumimoji="1" lang="ja-JP" altLang="en-US" sz="1000" b="1">
            <a:latin typeface="ＭＳ Ｐゴシック"/>
          </a:endParaRPr>
        </a:p>
      </xdr:txBody>
    </xdr:sp>
    <xdr:clientData/>
  </xdr:oneCellAnchor>
  <xdr:twoCellAnchor>
    <xdr:from>
      <xdr:col>23</xdr:col>
      <xdr:colOff>165100</xdr:colOff>
      <xdr:row>31</xdr:row>
      <xdr:rowOff>143510</xdr:rowOff>
    </xdr:from>
    <xdr:to>
      <xdr:col>24</xdr:col>
      <xdr:colOff>152400</xdr:colOff>
      <xdr:row>31</xdr:row>
      <xdr:rowOff>143510</xdr:rowOff>
    </xdr:to>
    <xdr:cxnSp macro="">
      <xdr:nvCxnSpPr>
        <xdr:cNvPr id="58" name="直線コネクタ 57">
          <a:extLst>
            <a:ext uri="{FF2B5EF4-FFF2-40B4-BE49-F238E27FC236}">
              <a16:creationId xmlns:a16="http://schemas.microsoft.com/office/drawing/2014/main" id="{00000000-0008-0000-0A00-00003A000000}"/>
            </a:ext>
          </a:extLst>
        </xdr:cNvPr>
        <xdr:cNvCxnSpPr/>
      </xdr:nvCxnSpPr>
      <xdr:spPr>
        <a:xfrm>
          <a:off x="4108450" y="54584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36</xdr:row>
      <xdr:rowOff>113030</xdr:rowOff>
    </xdr:from>
    <xdr:to>
      <xdr:col>24</xdr:col>
      <xdr:colOff>63500</xdr:colOff>
      <xdr:row>36</xdr:row>
      <xdr:rowOff>140970</xdr:rowOff>
    </xdr:to>
    <xdr:cxnSp macro="">
      <xdr:nvCxnSpPr>
        <xdr:cNvPr id="59" name="直線コネクタ 58">
          <a:extLst>
            <a:ext uri="{FF2B5EF4-FFF2-40B4-BE49-F238E27FC236}">
              <a16:creationId xmlns:a16="http://schemas.microsoft.com/office/drawing/2014/main" id="{00000000-0008-0000-0A00-00003B000000}"/>
            </a:ext>
          </a:extLst>
        </xdr:cNvPr>
        <xdr:cNvCxnSpPr/>
      </xdr:nvCxnSpPr>
      <xdr:spPr>
        <a:xfrm flipV="1">
          <a:off x="3429000" y="6285230"/>
          <a:ext cx="7493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52070</xdr:rowOff>
    </xdr:from>
    <xdr:ext cx="469900" cy="258445"/>
    <xdr:sp macro="" textlink="">
      <xdr:nvSpPr>
        <xdr:cNvPr id="60" name="議会費平均値テキスト">
          <a:extLst>
            <a:ext uri="{FF2B5EF4-FFF2-40B4-BE49-F238E27FC236}">
              <a16:creationId xmlns:a16="http://schemas.microsoft.com/office/drawing/2014/main" id="{00000000-0008-0000-0A00-00003C000000}"/>
            </a:ext>
          </a:extLst>
        </xdr:cNvPr>
        <xdr:cNvSpPr txBox="1"/>
      </xdr:nvSpPr>
      <xdr:spPr>
        <a:xfrm>
          <a:off x="4229100" y="58813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29210</xdr:rowOff>
    </xdr:from>
    <xdr:to>
      <xdr:col>24</xdr:col>
      <xdr:colOff>114300</xdr:colOff>
      <xdr:row>35</xdr:row>
      <xdr:rowOff>130810</xdr:rowOff>
    </xdr:to>
    <xdr:sp macro="" textlink="">
      <xdr:nvSpPr>
        <xdr:cNvPr id="61" name="フローチャート: 判断 60">
          <a:extLst>
            <a:ext uri="{FF2B5EF4-FFF2-40B4-BE49-F238E27FC236}">
              <a16:creationId xmlns:a16="http://schemas.microsoft.com/office/drawing/2014/main" id="{00000000-0008-0000-0A00-00003D000000}"/>
            </a:ext>
          </a:extLst>
        </xdr:cNvPr>
        <xdr:cNvSpPr/>
      </xdr:nvSpPr>
      <xdr:spPr>
        <a:xfrm>
          <a:off x="4127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140970</xdr:rowOff>
    </xdr:from>
    <xdr:to>
      <xdr:col>19</xdr:col>
      <xdr:colOff>171450</xdr:colOff>
      <xdr:row>36</xdr:row>
      <xdr:rowOff>140970</xdr:rowOff>
    </xdr:to>
    <xdr:cxnSp macro="">
      <xdr:nvCxnSpPr>
        <xdr:cNvPr id="62" name="直線コネクタ 61">
          <a:extLst>
            <a:ext uri="{FF2B5EF4-FFF2-40B4-BE49-F238E27FC236}">
              <a16:creationId xmlns:a16="http://schemas.microsoft.com/office/drawing/2014/main" id="{00000000-0008-0000-0A00-00003E000000}"/>
            </a:ext>
          </a:extLst>
        </xdr:cNvPr>
        <xdr:cNvCxnSpPr/>
      </xdr:nvCxnSpPr>
      <xdr:spPr>
        <a:xfrm>
          <a:off x="2622550" y="631317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16510</xdr:rowOff>
    </xdr:from>
    <xdr:to>
      <xdr:col>20</xdr:col>
      <xdr:colOff>38100</xdr:colOff>
      <xdr:row>35</xdr:row>
      <xdr:rowOff>118110</xdr:rowOff>
    </xdr:to>
    <xdr:sp macro="" textlink="">
      <xdr:nvSpPr>
        <xdr:cNvPr id="63" name="フローチャート: 判断 62">
          <a:extLst>
            <a:ext uri="{FF2B5EF4-FFF2-40B4-BE49-F238E27FC236}">
              <a16:creationId xmlns:a16="http://schemas.microsoft.com/office/drawing/2014/main" id="{00000000-0008-0000-0A00-00003F000000}"/>
            </a:ext>
          </a:extLst>
        </xdr:cNvPr>
        <xdr:cNvSpPr/>
      </xdr:nvSpPr>
      <xdr:spPr>
        <a:xfrm>
          <a:off x="3384550" y="60172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134620</xdr:rowOff>
    </xdr:from>
    <xdr:ext cx="469900" cy="258445"/>
    <xdr:sp macro="" textlink="">
      <xdr:nvSpPr>
        <xdr:cNvPr id="64" name="テキスト ボックス 63">
          <a:extLst>
            <a:ext uri="{FF2B5EF4-FFF2-40B4-BE49-F238E27FC236}">
              <a16:creationId xmlns:a16="http://schemas.microsoft.com/office/drawing/2014/main" id="{00000000-0008-0000-0A00-000040000000}"/>
            </a:ext>
          </a:extLst>
        </xdr:cNvPr>
        <xdr:cNvSpPr txBox="1"/>
      </xdr:nvSpPr>
      <xdr:spPr>
        <a:xfrm>
          <a:off x="3219450" y="57924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113665</xdr:rowOff>
    </xdr:from>
    <xdr:to>
      <xdr:col>15</xdr:col>
      <xdr:colOff>50800</xdr:colOff>
      <xdr:row>36</xdr:row>
      <xdr:rowOff>140970</xdr:rowOff>
    </xdr:to>
    <xdr:cxnSp macro="">
      <xdr:nvCxnSpPr>
        <xdr:cNvPr id="65" name="直線コネクタ 64">
          <a:extLst>
            <a:ext uri="{FF2B5EF4-FFF2-40B4-BE49-F238E27FC236}">
              <a16:creationId xmlns:a16="http://schemas.microsoft.com/office/drawing/2014/main" id="{00000000-0008-0000-0A00-000041000000}"/>
            </a:ext>
          </a:extLst>
        </xdr:cNvPr>
        <xdr:cNvCxnSpPr/>
      </xdr:nvCxnSpPr>
      <xdr:spPr>
        <a:xfrm>
          <a:off x="1828800" y="6285865"/>
          <a:ext cx="7937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36830</xdr:rowOff>
    </xdr:from>
    <xdr:to>
      <xdr:col>15</xdr:col>
      <xdr:colOff>101600</xdr:colOff>
      <xdr:row>35</xdr:row>
      <xdr:rowOff>138430</xdr:rowOff>
    </xdr:to>
    <xdr:sp macro="" textlink="">
      <xdr:nvSpPr>
        <xdr:cNvPr id="66" name="フローチャート: 判断 65">
          <a:extLst>
            <a:ext uri="{FF2B5EF4-FFF2-40B4-BE49-F238E27FC236}">
              <a16:creationId xmlns:a16="http://schemas.microsoft.com/office/drawing/2014/main" id="{00000000-0008-0000-0A00-000042000000}"/>
            </a:ext>
          </a:extLst>
        </xdr:cNvPr>
        <xdr:cNvSpPr/>
      </xdr:nvSpPr>
      <xdr:spPr>
        <a:xfrm>
          <a:off x="257175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154940</xdr:rowOff>
    </xdr:from>
    <xdr:ext cx="469900" cy="258445"/>
    <xdr:sp macro="" textlink="">
      <xdr:nvSpPr>
        <xdr:cNvPr id="67" name="テキスト ボックス 66">
          <a:extLst>
            <a:ext uri="{FF2B5EF4-FFF2-40B4-BE49-F238E27FC236}">
              <a16:creationId xmlns:a16="http://schemas.microsoft.com/office/drawing/2014/main" id="{00000000-0008-0000-0A00-000043000000}"/>
            </a:ext>
          </a:extLst>
        </xdr:cNvPr>
        <xdr:cNvSpPr txBox="1"/>
      </xdr:nvSpPr>
      <xdr:spPr>
        <a:xfrm>
          <a:off x="2406650" y="58127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36</xdr:row>
      <xdr:rowOff>99695</xdr:rowOff>
    </xdr:from>
    <xdr:to>
      <xdr:col>10</xdr:col>
      <xdr:colOff>114300</xdr:colOff>
      <xdr:row>36</xdr:row>
      <xdr:rowOff>113665</xdr:rowOff>
    </xdr:to>
    <xdr:cxnSp macro="">
      <xdr:nvCxnSpPr>
        <xdr:cNvPr id="68" name="直線コネクタ 67">
          <a:extLst>
            <a:ext uri="{FF2B5EF4-FFF2-40B4-BE49-F238E27FC236}">
              <a16:creationId xmlns:a16="http://schemas.microsoft.com/office/drawing/2014/main" id="{00000000-0008-0000-0A00-000044000000}"/>
            </a:ext>
          </a:extLst>
        </xdr:cNvPr>
        <xdr:cNvCxnSpPr/>
      </xdr:nvCxnSpPr>
      <xdr:spPr>
        <a:xfrm>
          <a:off x="1028700" y="6271895"/>
          <a:ext cx="8001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27940</xdr:rowOff>
    </xdr:from>
    <xdr:to>
      <xdr:col>10</xdr:col>
      <xdr:colOff>165100</xdr:colOff>
      <xdr:row>35</xdr:row>
      <xdr:rowOff>129540</xdr:rowOff>
    </xdr:to>
    <xdr:sp macro="" textlink="">
      <xdr:nvSpPr>
        <xdr:cNvPr id="69" name="フローチャート: 判断 68">
          <a:extLst>
            <a:ext uri="{FF2B5EF4-FFF2-40B4-BE49-F238E27FC236}">
              <a16:creationId xmlns:a16="http://schemas.microsoft.com/office/drawing/2014/main" id="{00000000-0008-0000-0A00-000045000000}"/>
            </a:ext>
          </a:extLst>
        </xdr:cNvPr>
        <xdr:cNvSpPr/>
      </xdr:nvSpPr>
      <xdr:spPr>
        <a:xfrm>
          <a:off x="17780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146050</xdr:rowOff>
    </xdr:from>
    <xdr:ext cx="469900" cy="258445"/>
    <xdr:sp macro="" textlink="">
      <xdr:nvSpPr>
        <xdr:cNvPr id="70" name="テキスト ボックス 69">
          <a:extLst>
            <a:ext uri="{FF2B5EF4-FFF2-40B4-BE49-F238E27FC236}">
              <a16:creationId xmlns:a16="http://schemas.microsoft.com/office/drawing/2014/main" id="{00000000-0008-0000-0A00-000046000000}"/>
            </a:ext>
          </a:extLst>
        </xdr:cNvPr>
        <xdr:cNvSpPr txBox="1"/>
      </xdr:nvSpPr>
      <xdr:spPr>
        <a:xfrm>
          <a:off x="1612900" y="58039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1270</xdr:rowOff>
    </xdr:from>
    <xdr:to>
      <xdr:col>6</xdr:col>
      <xdr:colOff>38100</xdr:colOff>
      <xdr:row>35</xdr:row>
      <xdr:rowOff>102870</xdr:rowOff>
    </xdr:to>
    <xdr:sp macro="" textlink="">
      <xdr:nvSpPr>
        <xdr:cNvPr id="71" name="フローチャート: 判断 70">
          <a:extLst>
            <a:ext uri="{FF2B5EF4-FFF2-40B4-BE49-F238E27FC236}">
              <a16:creationId xmlns:a16="http://schemas.microsoft.com/office/drawing/2014/main" id="{00000000-0008-0000-0A00-000047000000}"/>
            </a:ext>
          </a:extLst>
        </xdr:cNvPr>
        <xdr:cNvSpPr/>
      </xdr:nvSpPr>
      <xdr:spPr>
        <a:xfrm>
          <a:off x="984250" y="60020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119380</xdr:rowOff>
    </xdr:from>
    <xdr:ext cx="469900" cy="259080"/>
    <xdr:sp macro="" textlink="">
      <xdr:nvSpPr>
        <xdr:cNvPr id="72" name="テキスト ボックス 71">
          <a:extLst>
            <a:ext uri="{FF2B5EF4-FFF2-40B4-BE49-F238E27FC236}">
              <a16:creationId xmlns:a16="http://schemas.microsoft.com/office/drawing/2014/main" id="{00000000-0008-0000-0A00-000048000000}"/>
            </a:ext>
          </a:extLst>
        </xdr:cNvPr>
        <xdr:cNvSpPr txBox="1"/>
      </xdr:nvSpPr>
      <xdr:spPr>
        <a:xfrm>
          <a:off x="819150" y="5777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A00-000049000000}"/>
            </a:ext>
          </a:extLst>
        </xdr:cNvPr>
        <xdr:cNvSpPr txBox="1"/>
      </xdr:nvSpPr>
      <xdr:spPr>
        <a:xfrm>
          <a:off x="4006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A00-00004A000000}"/>
            </a:ext>
          </a:extLst>
        </xdr:cNvPr>
        <xdr:cNvSpPr txBox="1"/>
      </xdr:nvSpPr>
      <xdr:spPr>
        <a:xfrm>
          <a:off x="3257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5" name="テキスト ボックス 74">
          <a:extLst>
            <a:ext uri="{FF2B5EF4-FFF2-40B4-BE49-F238E27FC236}">
              <a16:creationId xmlns:a16="http://schemas.microsoft.com/office/drawing/2014/main" id="{00000000-0008-0000-0A00-00004B000000}"/>
            </a:ext>
          </a:extLst>
        </xdr:cNvPr>
        <xdr:cNvSpPr txBox="1"/>
      </xdr:nvSpPr>
      <xdr:spPr>
        <a:xfrm>
          <a:off x="24511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A00-00004C000000}"/>
            </a:ext>
          </a:extLst>
        </xdr:cNvPr>
        <xdr:cNvSpPr txBox="1"/>
      </xdr:nvSpPr>
      <xdr:spPr>
        <a:xfrm>
          <a:off x="1657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A00-00004D000000}"/>
            </a:ext>
          </a:extLst>
        </xdr:cNvPr>
        <xdr:cNvSpPr txBox="1"/>
      </xdr:nvSpPr>
      <xdr:spPr>
        <a:xfrm>
          <a:off x="85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62230</xdr:rowOff>
    </xdr:from>
    <xdr:to>
      <xdr:col>24</xdr:col>
      <xdr:colOff>114300</xdr:colOff>
      <xdr:row>36</xdr:row>
      <xdr:rowOff>163830</xdr:rowOff>
    </xdr:to>
    <xdr:sp macro="" textlink="">
      <xdr:nvSpPr>
        <xdr:cNvPr id="78" name="楕円 77">
          <a:extLst>
            <a:ext uri="{FF2B5EF4-FFF2-40B4-BE49-F238E27FC236}">
              <a16:creationId xmlns:a16="http://schemas.microsoft.com/office/drawing/2014/main" id="{00000000-0008-0000-0A00-00004E000000}"/>
            </a:ext>
          </a:extLst>
        </xdr:cNvPr>
        <xdr:cNvSpPr/>
      </xdr:nvSpPr>
      <xdr:spPr>
        <a:xfrm>
          <a:off x="41275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40640</xdr:rowOff>
    </xdr:from>
    <xdr:ext cx="469900" cy="258445"/>
    <xdr:sp macro="" textlink="">
      <xdr:nvSpPr>
        <xdr:cNvPr id="79" name="議会費該当値テキスト">
          <a:extLst>
            <a:ext uri="{FF2B5EF4-FFF2-40B4-BE49-F238E27FC236}">
              <a16:creationId xmlns:a16="http://schemas.microsoft.com/office/drawing/2014/main" id="{00000000-0008-0000-0A00-00004F000000}"/>
            </a:ext>
          </a:extLst>
        </xdr:cNvPr>
        <xdr:cNvSpPr txBox="1"/>
      </xdr:nvSpPr>
      <xdr:spPr>
        <a:xfrm>
          <a:off x="4229100" y="62128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90170</xdr:rowOff>
    </xdr:from>
    <xdr:to>
      <xdr:col>20</xdr:col>
      <xdr:colOff>38100</xdr:colOff>
      <xdr:row>37</xdr:row>
      <xdr:rowOff>20320</xdr:rowOff>
    </xdr:to>
    <xdr:sp macro="" textlink="">
      <xdr:nvSpPr>
        <xdr:cNvPr id="80" name="楕円 79">
          <a:extLst>
            <a:ext uri="{FF2B5EF4-FFF2-40B4-BE49-F238E27FC236}">
              <a16:creationId xmlns:a16="http://schemas.microsoft.com/office/drawing/2014/main" id="{00000000-0008-0000-0A00-000050000000}"/>
            </a:ext>
          </a:extLst>
        </xdr:cNvPr>
        <xdr:cNvSpPr/>
      </xdr:nvSpPr>
      <xdr:spPr>
        <a:xfrm>
          <a:off x="3384550" y="62623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11430</xdr:rowOff>
    </xdr:from>
    <xdr:ext cx="469900" cy="259080"/>
    <xdr:sp macro="" textlink="">
      <xdr:nvSpPr>
        <xdr:cNvPr id="81" name="テキスト ボックス 80">
          <a:extLst>
            <a:ext uri="{FF2B5EF4-FFF2-40B4-BE49-F238E27FC236}">
              <a16:creationId xmlns:a16="http://schemas.microsoft.com/office/drawing/2014/main" id="{00000000-0008-0000-0A00-000051000000}"/>
            </a:ext>
          </a:extLst>
        </xdr:cNvPr>
        <xdr:cNvSpPr txBox="1"/>
      </xdr:nvSpPr>
      <xdr:spPr>
        <a:xfrm>
          <a:off x="3219450" y="6355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90170</xdr:rowOff>
    </xdr:from>
    <xdr:to>
      <xdr:col>15</xdr:col>
      <xdr:colOff>101600</xdr:colOff>
      <xdr:row>37</xdr:row>
      <xdr:rowOff>20320</xdr:rowOff>
    </xdr:to>
    <xdr:sp macro="" textlink="">
      <xdr:nvSpPr>
        <xdr:cNvPr id="82" name="楕円 81">
          <a:extLst>
            <a:ext uri="{FF2B5EF4-FFF2-40B4-BE49-F238E27FC236}">
              <a16:creationId xmlns:a16="http://schemas.microsoft.com/office/drawing/2014/main" id="{00000000-0008-0000-0A00-000052000000}"/>
            </a:ext>
          </a:extLst>
        </xdr:cNvPr>
        <xdr:cNvSpPr/>
      </xdr:nvSpPr>
      <xdr:spPr>
        <a:xfrm>
          <a:off x="257175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11430</xdr:rowOff>
    </xdr:from>
    <xdr:ext cx="469900" cy="259080"/>
    <xdr:sp macro="" textlink="">
      <xdr:nvSpPr>
        <xdr:cNvPr id="83" name="テキスト ボックス 82">
          <a:extLst>
            <a:ext uri="{FF2B5EF4-FFF2-40B4-BE49-F238E27FC236}">
              <a16:creationId xmlns:a16="http://schemas.microsoft.com/office/drawing/2014/main" id="{00000000-0008-0000-0A00-000053000000}"/>
            </a:ext>
          </a:extLst>
        </xdr:cNvPr>
        <xdr:cNvSpPr txBox="1"/>
      </xdr:nvSpPr>
      <xdr:spPr>
        <a:xfrm>
          <a:off x="2406650" y="6355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63500</xdr:rowOff>
    </xdr:from>
    <xdr:to>
      <xdr:col>10</xdr:col>
      <xdr:colOff>165100</xdr:colOff>
      <xdr:row>36</xdr:row>
      <xdr:rowOff>164465</xdr:rowOff>
    </xdr:to>
    <xdr:sp macro="" textlink="">
      <xdr:nvSpPr>
        <xdr:cNvPr id="84" name="楕円 83">
          <a:extLst>
            <a:ext uri="{FF2B5EF4-FFF2-40B4-BE49-F238E27FC236}">
              <a16:creationId xmlns:a16="http://schemas.microsoft.com/office/drawing/2014/main" id="{00000000-0008-0000-0A00-000054000000}"/>
            </a:ext>
          </a:extLst>
        </xdr:cNvPr>
        <xdr:cNvSpPr/>
      </xdr:nvSpPr>
      <xdr:spPr>
        <a:xfrm>
          <a:off x="1778000" y="6235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155575</xdr:rowOff>
    </xdr:from>
    <xdr:ext cx="469900" cy="258445"/>
    <xdr:sp macro="" textlink="">
      <xdr:nvSpPr>
        <xdr:cNvPr id="85" name="テキスト ボックス 84">
          <a:extLst>
            <a:ext uri="{FF2B5EF4-FFF2-40B4-BE49-F238E27FC236}">
              <a16:creationId xmlns:a16="http://schemas.microsoft.com/office/drawing/2014/main" id="{00000000-0008-0000-0A00-000055000000}"/>
            </a:ext>
          </a:extLst>
        </xdr:cNvPr>
        <xdr:cNvSpPr txBox="1"/>
      </xdr:nvSpPr>
      <xdr:spPr>
        <a:xfrm>
          <a:off x="1612900" y="6327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48895</xdr:rowOff>
    </xdr:from>
    <xdr:to>
      <xdr:col>6</xdr:col>
      <xdr:colOff>38100</xdr:colOff>
      <xdr:row>36</xdr:row>
      <xdr:rowOff>150495</xdr:rowOff>
    </xdr:to>
    <xdr:sp macro="" textlink="">
      <xdr:nvSpPr>
        <xdr:cNvPr id="86" name="楕円 85">
          <a:extLst>
            <a:ext uri="{FF2B5EF4-FFF2-40B4-BE49-F238E27FC236}">
              <a16:creationId xmlns:a16="http://schemas.microsoft.com/office/drawing/2014/main" id="{00000000-0008-0000-0A00-000056000000}"/>
            </a:ext>
          </a:extLst>
        </xdr:cNvPr>
        <xdr:cNvSpPr/>
      </xdr:nvSpPr>
      <xdr:spPr>
        <a:xfrm>
          <a:off x="984250" y="62210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141605</xdr:rowOff>
    </xdr:from>
    <xdr:ext cx="469900" cy="259080"/>
    <xdr:sp macro="" textlink="">
      <xdr:nvSpPr>
        <xdr:cNvPr id="87" name="テキスト ボックス 86">
          <a:extLst>
            <a:ext uri="{FF2B5EF4-FFF2-40B4-BE49-F238E27FC236}">
              <a16:creationId xmlns:a16="http://schemas.microsoft.com/office/drawing/2014/main" id="{00000000-0008-0000-0A00-000057000000}"/>
            </a:ext>
          </a:extLst>
        </xdr:cNvPr>
        <xdr:cNvSpPr txBox="1"/>
      </xdr:nvSpPr>
      <xdr:spPr>
        <a:xfrm>
          <a:off x="819150" y="6313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A00-000058000000}"/>
            </a:ext>
          </a:extLst>
        </xdr:cNvPr>
        <xdr:cNvSpPr/>
      </xdr:nvSpPr>
      <xdr:spPr>
        <a:xfrm>
          <a:off x="6858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A00-000059000000}"/>
            </a:ext>
          </a:extLst>
        </xdr:cNvPr>
        <xdr:cNvSpPr/>
      </xdr:nvSpPr>
      <xdr:spPr>
        <a:xfrm>
          <a:off x="8128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A00-00005A000000}"/>
            </a:ext>
          </a:extLst>
        </xdr:cNvPr>
        <xdr:cNvSpPr/>
      </xdr:nvSpPr>
      <xdr:spPr>
        <a:xfrm>
          <a:off x="8128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A00-00005B000000}"/>
            </a:ext>
          </a:extLst>
        </xdr:cNvPr>
        <xdr:cNvSpPr/>
      </xdr:nvSpPr>
      <xdr:spPr>
        <a:xfrm>
          <a:off x="17145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A00-00005C000000}"/>
            </a:ext>
          </a:extLst>
        </xdr:cNvPr>
        <xdr:cNvSpPr/>
      </xdr:nvSpPr>
      <xdr:spPr>
        <a:xfrm>
          <a:off x="17145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A00-00005D000000}"/>
            </a:ext>
          </a:extLst>
        </xdr:cNvPr>
        <xdr:cNvSpPr/>
      </xdr:nvSpPr>
      <xdr:spPr>
        <a:xfrm>
          <a:off x="2743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A00-00005E000000}"/>
            </a:ext>
          </a:extLst>
        </xdr:cNvPr>
        <xdr:cNvSpPr/>
      </xdr:nvSpPr>
      <xdr:spPr>
        <a:xfrm>
          <a:off x="2743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A00-00005F000000}"/>
            </a:ext>
          </a:extLst>
        </xdr:cNvPr>
        <xdr:cNvSpPr/>
      </xdr:nvSpPr>
      <xdr:spPr>
        <a:xfrm>
          <a:off x="6858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6" name="テキスト ボックス 95">
          <a:extLst>
            <a:ext uri="{FF2B5EF4-FFF2-40B4-BE49-F238E27FC236}">
              <a16:creationId xmlns:a16="http://schemas.microsoft.com/office/drawing/2014/main" id="{00000000-0008-0000-0A00-000060000000}"/>
            </a:ext>
          </a:extLst>
        </xdr:cNvPr>
        <xdr:cNvSpPr txBox="1"/>
      </xdr:nvSpPr>
      <xdr:spPr>
        <a:xfrm>
          <a:off x="66675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A00-000061000000}"/>
            </a:ext>
          </a:extLst>
        </xdr:cNvPr>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A00-000062000000}"/>
            </a:ext>
          </a:extLst>
        </xdr:cNvPr>
        <xdr:cNvCxnSpPr/>
      </xdr:nvCxnSpPr>
      <xdr:spPr>
        <a:xfrm>
          <a:off x="685800" y="1016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8285" cy="259080"/>
    <xdr:sp macro="" textlink="">
      <xdr:nvSpPr>
        <xdr:cNvPr id="99" name="テキスト ボックス 98">
          <a:extLst>
            <a:ext uri="{FF2B5EF4-FFF2-40B4-BE49-F238E27FC236}">
              <a16:creationId xmlns:a16="http://schemas.microsoft.com/office/drawing/2014/main" id="{00000000-0008-0000-0A00-000063000000}"/>
            </a:ext>
          </a:extLst>
        </xdr:cNvPr>
        <xdr:cNvSpPr txBox="1"/>
      </xdr:nvSpPr>
      <xdr:spPr>
        <a:xfrm>
          <a:off x="4749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A00-000064000000}"/>
            </a:ext>
          </a:extLst>
        </xdr:cNvPr>
        <xdr:cNvCxnSpPr/>
      </xdr:nvCxnSpPr>
      <xdr:spPr>
        <a:xfrm>
          <a:off x="685800" y="977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1" name="テキスト ボックス 100">
          <a:extLst>
            <a:ext uri="{FF2B5EF4-FFF2-40B4-BE49-F238E27FC236}">
              <a16:creationId xmlns:a16="http://schemas.microsoft.com/office/drawing/2014/main" id="{00000000-0008-0000-0A00-000065000000}"/>
            </a:ext>
          </a:extLst>
        </xdr:cNvPr>
        <xdr:cNvSpPr txBox="1"/>
      </xdr:nvSpPr>
      <xdr:spPr>
        <a:xfrm>
          <a:off x="21145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A00-000066000000}"/>
            </a:ext>
          </a:extLst>
        </xdr:cNvPr>
        <xdr:cNvCxnSpPr/>
      </xdr:nvCxnSpPr>
      <xdr:spPr>
        <a:xfrm>
          <a:off x="685800" y="939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5630" cy="258445"/>
    <xdr:sp macro="" textlink="">
      <xdr:nvSpPr>
        <xdr:cNvPr id="103" name="テキスト ボックス 102">
          <a:extLst>
            <a:ext uri="{FF2B5EF4-FFF2-40B4-BE49-F238E27FC236}">
              <a16:creationId xmlns:a16="http://schemas.microsoft.com/office/drawing/2014/main" id="{00000000-0008-0000-0A00-000067000000}"/>
            </a:ext>
          </a:extLst>
        </xdr:cNvPr>
        <xdr:cNvSpPr txBox="1"/>
      </xdr:nvSpPr>
      <xdr:spPr>
        <a:xfrm>
          <a:off x="166370" y="9255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A00-000068000000}"/>
            </a:ext>
          </a:extLst>
        </xdr:cNvPr>
        <xdr:cNvCxnSpPr/>
      </xdr:nvCxnSpPr>
      <xdr:spPr>
        <a:xfrm>
          <a:off x="685800" y="901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5630" cy="259080"/>
    <xdr:sp macro="" textlink="">
      <xdr:nvSpPr>
        <xdr:cNvPr id="105" name="テキスト ボックス 104">
          <a:extLst>
            <a:ext uri="{FF2B5EF4-FFF2-40B4-BE49-F238E27FC236}">
              <a16:creationId xmlns:a16="http://schemas.microsoft.com/office/drawing/2014/main" id="{00000000-0008-0000-0A00-000069000000}"/>
            </a:ext>
          </a:extLst>
        </xdr:cNvPr>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A00-00006A000000}"/>
            </a:ext>
          </a:extLst>
        </xdr:cNvPr>
        <xdr:cNvCxnSpPr/>
      </xdr:nvCxnSpPr>
      <xdr:spPr>
        <a:xfrm>
          <a:off x="685800" y="863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5630" cy="259080"/>
    <xdr:sp macro="" textlink="">
      <xdr:nvSpPr>
        <xdr:cNvPr id="107" name="テキスト ボックス 106">
          <a:extLst>
            <a:ext uri="{FF2B5EF4-FFF2-40B4-BE49-F238E27FC236}">
              <a16:creationId xmlns:a16="http://schemas.microsoft.com/office/drawing/2014/main" id="{00000000-0008-0000-0A00-00006B000000}"/>
            </a:ext>
          </a:extLst>
        </xdr:cNvPr>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A00-00006C000000}"/>
            </a:ext>
          </a:extLst>
        </xdr:cNvPr>
        <xdr:cNvCxnSpPr/>
      </xdr:nvCxnSpPr>
      <xdr:spPr>
        <a:xfrm>
          <a:off x="6858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8445"/>
    <xdr:sp macro="" textlink="">
      <xdr:nvSpPr>
        <xdr:cNvPr id="109" name="テキスト ボックス 108">
          <a:extLst>
            <a:ext uri="{FF2B5EF4-FFF2-40B4-BE49-F238E27FC236}">
              <a16:creationId xmlns:a16="http://schemas.microsoft.com/office/drawing/2014/main" id="{00000000-0008-0000-0A00-00006D000000}"/>
            </a:ext>
          </a:extLst>
        </xdr:cNvPr>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A00-00006E000000}"/>
            </a:ext>
          </a:extLst>
        </xdr:cNvPr>
        <xdr:cNvSpPr/>
      </xdr:nvSpPr>
      <xdr:spPr>
        <a:xfrm>
          <a:off x="6858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165100</xdr:rowOff>
    </xdr:from>
    <xdr:to>
      <xdr:col>24</xdr:col>
      <xdr:colOff>62865</xdr:colOff>
      <xdr:row>57</xdr:row>
      <xdr:rowOff>139065</xdr:rowOff>
    </xdr:to>
    <xdr:cxnSp macro="">
      <xdr:nvCxnSpPr>
        <xdr:cNvPr id="111" name="直線コネクタ 110">
          <a:extLst>
            <a:ext uri="{FF2B5EF4-FFF2-40B4-BE49-F238E27FC236}">
              <a16:creationId xmlns:a16="http://schemas.microsoft.com/office/drawing/2014/main" id="{00000000-0008-0000-0A00-00006F000000}"/>
            </a:ext>
          </a:extLst>
        </xdr:cNvPr>
        <xdr:cNvCxnSpPr/>
      </xdr:nvCxnSpPr>
      <xdr:spPr>
        <a:xfrm flipV="1">
          <a:off x="4176395" y="8566150"/>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143510</xdr:rowOff>
    </xdr:from>
    <xdr:ext cx="534670" cy="258445"/>
    <xdr:sp macro="" textlink="">
      <xdr:nvSpPr>
        <xdr:cNvPr id="112" name="総務費最小値テキスト">
          <a:extLst>
            <a:ext uri="{FF2B5EF4-FFF2-40B4-BE49-F238E27FC236}">
              <a16:creationId xmlns:a16="http://schemas.microsoft.com/office/drawing/2014/main" id="{00000000-0008-0000-0A00-000070000000}"/>
            </a:ext>
          </a:extLst>
        </xdr:cNvPr>
        <xdr:cNvSpPr txBox="1"/>
      </xdr:nvSpPr>
      <xdr:spPr>
        <a:xfrm>
          <a:off x="4229100" y="99161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32,598</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139065</xdr:rowOff>
    </xdr:from>
    <xdr:to>
      <xdr:col>24</xdr:col>
      <xdr:colOff>152400</xdr:colOff>
      <xdr:row>57</xdr:row>
      <xdr:rowOff>139065</xdr:rowOff>
    </xdr:to>
    <xdr:cxnSp macro="">
      <xdr:nvCxnSpPr>
        <xdr:cNvPr id="113" name="直線コネクタ 112">
          <a:extLst>
            <a:ext uri="{FF2B5EF4-FFF2-40B4-BE49-F238E27FC236}">
              <a16:creationId xmlns:a16="http://schemas.microsoft.com/office/drawing/2014/main" id="{00000000-0008-0000-0A00-000071000000}"/>
            </a:ext>
          </a:extLst>
        </xdr:cNvPr>
        <xdr:cNvCxnSpPr/>
      </xdr:nvCxnSpPr>
      <xdr:spPr>
        <a:xfrm>
          <a:off x="4108450" y="99117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111760</xdr:rowOff>
    </xdr:from>
    <xdr:ext cx="598805" cy="258445"/>
    <xdr:sp macro="" textlink="">
      <xdr:nvSpPr>
        <xdr:cNvPr id="114" name="総務費最大値テキスト">
          <a:extLst>
            <a:ext uri="{FF2B5EF4-FFF2-40B4-BE49-F238E27FC236}">
              <a16:creationId xmlns:a16="http://schemas.microsoft.com/office/drawing/2014/main" id="{00000000-0008-0000-0A00-000072000000}"/>
            </a:ext>
          </a:extLst>
        </xdr:cNvPr>
        <xdr:cNvSpPr txBox="1"/>
      </xdr:nvSpPr>
      <xdr:spPr>
        <a:xfrm>
          <a:off x="4229100" y="83413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209,183</a:t>
          </a:r>
          <a:endParaRPr kumimoji="1" lang="ja-JP" altLang="en-US" sz="1000" b="1">
            <a:latin typeface="ＭＳ Ｐゴシック"/>
          </a:endParaRPr>
        </a:p>
      </xdr:txBody>
    </xdr:sp>
    <xdr:clientData/>
  </xdr:oneCellAnchor>
  <xdr:twoCellAnchor>
    <xdr:from>
      <xdr:col>23</xdr:col>
      <xdr:colOff>165100</xdr:colOff>
      <xdr:row>49</xdr:row>
      <xdr:rowOff>165100</xdr:rowOff>
    </xdr:from>
    <xdr:to>
      <xdr:col>24</xdr:col>
      <xdr:colOff>152400</xdr:colOff>
      <xdr:row>49</xdr:row>
      <xdr:rowOff>165100</xdr:rowOff>
    </xdr:to>
    <xdr:cxnSp macro="">
      <xdr:nvCxnSpPr>
        <xdr:cNvPr id="115" name="直線コネクタ 114">
          <a:extLst>
            <a:ext uri="{FF2B5EF4-FFF2-40B4-BE49-F238E27FC236}">
              <a16:creationId xmlns:a16="http://schemas.microsoft.com/office/drawing/2014/main" id="{00000000-0008-0000-0A00-000073000000}"/>
            </a:ext>
          </a:extLst>
        </xdr:cNvPr>
        <xdr:cNvCxnSpPr/>
      </xdr:nvCxnSpPr>
      <xdr:spPr>
        <a:xfrm>
          <a:off x="4108450" y="85661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56</xdr:row>
      <xdr:rowOff>138430</xdr:rowOff>
    </xdr:from>
    <xdr:to>
      <xdr:col>24</xdr:col>
      <xdr:colOff>63500</xdr:colOff>
      <xdr:row>57</xdr:row>
      <xdr:rowOff>20955</xdr:rowOff>
    </xdr:to>
    <xdr:cxnSp macro="">
      <xdr:nvCxnSpPr>
        <xdr:cNvPr id="116" name="直線コネクタ 115">
          <a:extLst>
            <a:ext uri="{FF2B5EF4-FFF2-40B4-BE49-F238E27FC236}">
              <a16:creationId xmlns:a16="http://schemas.microsoft.com/office/drawing/2014/main" id="{00000000-0008-0000-0A00-000074000000}"/>
            </a:ext>
          </a:extLst>
        </xdr:cNvPr>
        <xdr:cNvCxnSpPr/>
      </xdr:nvCxnSpPr>
      <xdr:spPr>
        <a:xfrm>
          <a:off x="3429000" y="9739630"/>
          <a:ext cx="7493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22225</xdr:rowOff>
    </xdr:from>
    <xdr:ext cx="534670" cy="258445"/>
    <xdr:sp macro="" textlink="">
      <xdr:nvSpPr>
        <xdr:cNvPr id="117" name="総務費平均値テキスト">
          <a:extLst>
            <a:ext uri="{FF2B5EF4-FFF2-40B4-BE49-F238E27FC236}">
              <a16:creationId xmlns:a16="http://schemas.microsoft.com/office/drawing/2014/main" id="{00000000-0008-0000-0A00-000075000000}"/>
            </a:ext>
          </a:extLst>
        </xdr:cNvPr>
        <xdr:cNvSpPr txBox="1"/>
      </xdr:nvSpPr>
      <xdr:spPr>
        <a:xfrm>
          <a:off x="4229100" y="94519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170815</xdr:rowOff>
    </xdr:from>
    <xdr:to>
      <xdr:col>24</xdr:col>
      <xdr:colOff>114300</xdr:colOff>
      <xdr:row>56</xdr:row>
      <xdr:rowOff>100965</xdr:rowOff>
    </xdr:to>
    <xdr:sp macro="" textlink="">
      <xdr:nvSpPr>
        <xdr:cNvPr id="118" name="フローチャート: 判断 117">
          <a:extLst>
            <a:ext uri="{FF2B5EF4-FFF2-40B4-BE49-F238E27FC236}">
              <a16:creationId xmlns:a16="http://schemas.microsoft.com/office/drawing/2014/main" id="{00000000-0008-0000-0A00-000076000000}"/>
            </a:ext>
          </a:extLst>
        </xdr:cNvPr>
        <xdr:cNvSpPr/>
      </xdr:nvSpPr>
      <xdr:spPr>
        <a:xfrm>
          <a:off x="4127500" y="96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50800</xdr:rowOff>
    </xdr:from>
    <xdr:to>
      <xdr:col>19</xdr:col>
      <xdr:colOff>171450</xdr:colOff>
      <xdr:row>56</xdr:row>
      <xdr:rowOff>138430</xdr:rowOff>
    </xdr:to>
    <xdr:cxnSp macro="">
      <xdr:nvCxnSpPr>
        <xdr:cNvPr id="119" name="直線コネクタ 118">
          <a:extLst>
            <a:ext uri="{FF2B5EF4-FFF2-40B4-BE49-F238E27FC236}">
              <a16:creationId xmlns:a16="http://schemas.microsoft.com/office/drawing/2014/main" id="{00000000-0008-0000-0A00-000077000000}"/>
            </a:ext>
          </a:extLst>
        </xdr:cNvPr>
        <xdr:cNvCxnSpPr/>
      </xdr:nvCxnSpPr>
      <xdr:spPr>
        <a:xfrm>
          <a:off x="2622550" y="9137650"/>
          <a:ext cx="806450" cy="601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166370</xdr:rowOff>
    </xdr:from>
    <xdr:to>
      <xdr:col>20</xdr:col>
      <xdr:colOff>38100</xdr:colOff>
      <xdr:row>56</xdr:row>
      <xdr:rowOff>95885</xdr:rowOff>
    </xdr:to>
    <xdr:sp macro="" textlink="">
      <xdr:nvSpPr>
        <xdr:cNvPr id="120" name="フローチャート: 判断 119">
          <a:extLst>
            <a:ext uri="{FF2B5EF4-FFF2-40B4-BE49-F238E27FC236}">
              <a16:creationId xmlns:a16="http://schemas.microsoft.com/office/drawing/2014/main" id="{00000000-0008-0000-0A00-000078000000}"/>
            </a:ext>
          </a:extLst>
        </xdr:cNvPr>
        <xdr:cNvSpPr/>
      </xdr:nvSpPr>
      <xdr:spPr>
        <a:xfrm>
          <a:off x="3384550" y="959612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112395</xdr:rowOff>
    </xdr:from>
    <xdr:ext cx="534035" cy="258445"/>
    <xdr:sp macro="" textlink="">
      <xdr:nvSpPr>
        <xdr:cNvPr id="121" name="テキスト ボックス 120">
          <a:extLst>
            <a:ext uri="{FF2B5EF4-FFF2-40B4-BE49-F238E27FC236}">
              <a16:creationId xmlns:a16="http://schemas.microsoft.com/office/drawing/2014/main" id="{00000000-0008-0000-0A00-000079000000}"/>
            </a:ext>
          </a:extLst>
        </xdr:cNvPr>
        <xdr:cNvSpPr txBox="1"/>
      </xdr:nvSpPr>
      <xdr:spPr>
        <a:xfrm>
          <a:off x="3187065" y="9370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53</xdr:row>
      <xdr:rowOff>50800</xdr:rowOff>
    </xdr:from>
    <xdr:to>
      <xdr:col>15</xdr:col>
      <xdr:colOff>50800</xdr:colOff>
      <xdr:row>57</xdr:row>
      <xdr:rowOff>137160</xdr:rowOff>
    </xdr:to>
    <xdr:cxnSp macro="">
      <xdr:nvCxnSpPr>
        <xdr:cNvPr id="122" name="直線コネクタ 121">
          <a:extLst>
            <a:ext uri="{FF2B5EF4-FFF2-40B4-BE49-F238E27FC236}">
              <a16:creationId xmlns:a16="http://schemas.microsoft.com/office/drawing/2014/main" id="{00000000-0008-0000-0A00-00007A000000}"/>
            </a:ext>
          </a:extLst>
        </xdr:cNvPr>
        <xdr:cNvCxnSpPr/>
      </xdr:nvCxnSpPr>
      <xdr:spPr>
        <a:xfrm flipV="1">
          <a:off x="1828800" y="9137650"/>
          <a:ext cx="793750" cy="772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170815</xdr:rowOff>
    </xdr:from>
    <xdr:to>
      <xdr:col>15</xdr:col>
      <xdr:colOff>101600</xdr:colOff>
      <xdr:row>52</xdr:row>
      <xdr:rowOff>100965</xdr:rowOff>
    </xdr:to>
    <xdr:sp macro="" textlink="">
      <xdr:nvSpPr>
        <xdr:cNvPr id="123" name="フローチャート: 判断 122">
          <a:extLst>
            <a:ext uri="{FF2B5EF4-FFF2-40B4-BE49-F238E27FC236}">
              <a16:creationId xmlns:a16="http://schemas.microsoft.com/office/drawing/2014/main" id="{00000000-0008-0000-0A00-00007B000000}"/>
            </a:ext>
          </a:extLst>
        </xdr:cNvPr>
        <xdr:cNvSpPr/>
      </xdr:nvSpPr>
      <xdr:spPr>
        <a:xfrm>
          <a:off x="2571750" y="891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50</xdr:row>
      <xdr:rowOff>117475</xdr:rowOff>
    </xdr:from>
    <xdr:ext cx="598170" cy="259080"/>
    <xdr:sp macro="" textlink="">
      <xdr:nvSpPr>
        <xdr:cNvPr id="124" name="テキスト ボックス 123">
          <a:extLst>
            <a:ext uri="{FF2B5EF4-FFF2-40B4-BE49-F238E27FC236}">
              <a16:creationId xmlns:a16="http://schemas.microsoft.com/office/drawing/2014/main" id="{00000000-0008-0000-0A00-00007C000000}"/>
            </a:ext>
          </a:extLst>
        </xdr:cNvPr>
        <xdr:cNvSpPr txBox="1"/>
      </xdr:nvSpPr>
      <xdr:spPr>
        <a:xfrm>
          <a:off x="2360930" y="86899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57</xdr:row>
      <xdr:rowOff>102235</xdr:rowOff>
    </xdr:from>
    <xdr:to>
      <xdr:col>10</xdr:col>
      <xdr:colOff>114300</xdr:colOff>
      <xdr:row>57</xdr:row>
      <xdr:rowOff>137160</xdr:rowOff>
    </xdr:to>
    <xdr:cxnSp macro="">
      <xdr:nvCxnSpPr>
        <xdr:cNvPr id="125" name="直線コネクタ 124">
          <a:extLst>
            <a:ext uri="{FF2B5EF4-FFF2-40B4-BE49-F238E27FC236}">
              <a16:creationId xmlns:a16="http://schemas.microsoft.com/office/drawing/2014/main" id="{00000000-0008-0000-0A00-00007D000000}"/>
            </a:ext>
          </a:extLst>
        </xdr:cNvPr>
        <xdr:cNvCxnSpPr/>
      </xdr:nvCxnSpPr>
      <xdr:spPr>
        <a:xfrm>
          <a:off x="1028700" y="9874885"/>
          <a:ext cx="8001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120650</xdr:rowOff>
    </xdr:from>
    <xdr:to>
      <xdr:col>10</xdr:col>
      <xdr:colOff>165100</xdr:colOff>
      <xdr:row>57</xdr:row>
      <xdr:rowOff>50800</xdr:rowOff>
    </xdr:to>
    <xdr:sp macro="" textlink="">
      <xdr:nvSpPr>
        <xdr:cNvPr id="126" name="フローチャート: 判断 125">
          <a:extLst>
            <a:ext uri="{FF2B5EF4-FFF2-40B4-BE49-F238E27FC236}">
              <a16:creationId xmlns:a16="http://schemas.microsoft.com/office/drawing/2014/main" id="{00000000-0008-0000-0A00-00007E000000}"/>
            </a:ext>
          </a:extLst>
        </xdr:cNvPr>
        <xdr:cNvSpPr/>
      </xdr:nvSpPr>
      <xdr:spPr>
        <a:xfrm>
          <a:off x="17780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67310</xdr:rowOff>
    </xdr:from>
    <xdr:ext cx="534670" cy="259080"/>
    <xdr:sp macro="" textlink="">
      <xdr:nvSpPr>
        <xdr:cNvPr id="127" name="テキスト ボックス 126">
          <a:extLst>
            <a:ext uri="{FF2B5EF4-FFF2-40B4-BE49-F238E27FC236}">
              <a16:creationId xmlns:a16="http://schemas.microsoft.com/office/drawing/2014/main" id="{00000000-0008-0000-0A00-00007F000000}"/>
            </a:ext>
          </a:extLst>
        </xdr:cNvPr>
        <xdr:cNvSpPr txBox="1"/>
      </xdr:nvSpPr>
      <xdr:spPr>
        <a:xfrm>
          <a:off x="1580515" y="9497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151765</xdr:rowOff>
    </xdr:from>
    <xdr:to>
      <xdr:col>6</xdr:col>
      <xdr:colOff>38100</xdr:colOff>
      <xdr:row>57</xdr:row>
      <xdr:rowOff>81915</xdr:rowOff>
    </xdr:to>
    <xdr:sp macro="" textlink="">
      <xdr:nvSpPr>
        <xdr:cNvPr id="128" name="フローチャート: 判断 127">
          <a:extLst>
            <a:ext uri="{FF2B5EF4-FFF2-40B4-BE49-F238E27FC236}">
              <a16:creationId xmlns:a16="http://schemas.microsoft.com/office/drawing/2014/main" id="{00000000-0008-0000-0A00-000080000000}"/>
            </a:ext>
          </a:extLst>
        </xdr:cNvPr>
        <xdr:cNvSpPr/>
      </xdr:nvSpPr>
      <xdr:spPr>
        <a:xfrm>
          <a:off x="984250" y="97529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98425</xdr:rowOff>
    </xdr:from>
    <xdr:ext cx="534035" cy="258445"/>
    <xdr:sp macro="" textlink="">
      <xdr:nvSpPr>
        <xdr:cNvPr id="129" name="テキスト ボックス 128">
          <a:extLst>
            <a:ext uri="{FF2B5EF4-FFF2-40B4-BE49-F238E27FC236}">
              <a16:creationId xmlns:a16="http://schemas.microsoft.com/office/drawing/2014/main" id="{00000000-0008-0000-0A00-000081000000}"/>
            </a:ext>
          </a:extLst>
        </xdr:cNvPr>
        <xdr:cNvSpPr txBox="1"/>
      </xdr:nvSpPr>
      <xdr:spPr>
        <a:xfrm>
          <a:off x="786765" y="9528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A00-000082000000}"/>
            </a:ext>
          </a:extLst>
        </xdr:cNvPr>
        <xdr:cNvSpPr txBox="1"/>
      </xdr:nvSpPr>
      <xdr:spPr>
        <a:xfrm>
          <a:off x="4006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A00-000083000000}"/>
            </a:ext>
          </a:extLst>
        </xdr:cNvPr>
        <xdr:cNvSpPr txBox="1"/>
      </xdr:nvSpPr>
      <xdr:spPr>
        <a:xfrm>
          <a:off x="3257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2" name="テキスト ボックス 131">
          <a:extLst>
            <a:ext uri="{FF2B5EF4-FFF2-40B4-BE49-F238E27FC236}">
              <a16:creationId xmlns:a16="http://schemas.microsoft.com/office/drawing/2014/main" id="{00000000-0008-0000-0A00-000084000000}"/>
            </a:ext>
          </a:extLst>
        </xdr:cNvPr>
        <xdr:cNvSpPr txBox="1"/>
      </xdr:nvSpPr>
      <xdr:spPr>
        <a:xfrm>
          <a:off x="24511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A00-000085000000}"/>
            </a:ext>
          </a:extLst>
        </xdr:cNvPr>
        <xdr:cNvSpPr txBox="1"/>
      </xdr:nvSpPr>
      <xdr:spPr>
        <a:xfrm>
          <a:off x="1657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A00-000086000000}"/>
            </a:ext>
          </a:extLst>
        </xdr:cNvPr>
        <xdr:cNvSpPr txBox="1"/>
      </xdr:nvSpPr>
      <xdr:spPr>
        <a:xfrm>
          <a:off x="85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141605</xdr:rowOff>
    </xdr:from>
    <xdr:to>
      <xdr:col>24</xdr:col>
      <xdr:colOff>114300</xdr:colOff>
      <xdr:row>57</xdr:row>
      <xdr:rowOff>71755</xdr:rowOff>
    </xdr:to>
    <xdr:sp macro="" textlink="">
      <xdr:nvSpPr>
        <xdr:cNvPr id="135" name="楕円 134">
          <a:extLst>
            <a:ext uri="{FF2B5EF4-FFF2-40B4-BE49-F238E27FC236}">
              <a16:creationId xmlns:a16="http://schemas.microsoft.com/office/drawing/2014/main" id="{00000000-0008-0000-0A00-000087000000}"/>
            </a:ext>
          </a:extLst>
        </xdr:cNvPr>
        <xdr:cNvSpPr/>
      </xdr:nvSpPr>
      <xdr:spPr>
        <a:xfrm>
          <a:off x="41275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56515</xdr:rowOff>
    </xdr:from>
    <xdr:ext cx="534670" cy="258445"/>
    <xdr:sp macro="" textlink="">
      <xdr:nvSpPr>
        <xdr:cNvPr id="136" name="総務費該当値テキスト">
          <a:extLst>
            <a:ext uri="{FF2B5EF4-FFF2-40B4-BE49-F238E27FC236}">
              <a16:creationId xmlns:a16="http://schemas.microsoft.com/office/drawing/2014/main" id="{00000000-0008-0000-0A00-000088000000}"/>
            </a:ext>
          </a:extLst>
        </xdr:cNvPr>
        <xdr:cNvSpPr txBox="1"/>
      </xdr:nvSpPr>
      <xdr:spPr>
        <a:xfrm>
          <a:off x="4229100" y="96577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48,103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87630</xdr:rowOff>
    </xdr:from>
    <xdr:to>
      <xdr:col>20</xdr:col>
      <xdr:colOff>38100</xdr:colOff>
      <xdr:row>57</xdr:row>
      <xdr:rowOff>17780</xdr:rowOff>
    </xdr:to>
    <xdr:sp macro="" textlink="">
      <xdr:nvSpPr>
        <xdr:cNvPr id="137" name="楕円 136">
          <a:extLst>
            <a:ext uri="{FF2B5EF4-FFF2-40B4-BE49-F238E27FC236}">
              <a16:creationId xmlns:a16="http://schemas.microsoft.com/office/drawing/2014/main" id="{00000000-0008-0000-0A00-000089000000}"/>
            </a:ext>
          </a:extLst>
        </xdr:cNvPr>
        <xdr:cNvSpPr/>
      </xdr:nvSpPr>
      <xdr:spPr>
        <a:xfrm>
          <a:off x="3384550" y="96888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8890</xdr:rowOff>
    </xdr:from>
    <xdr:ext cx="534035" cy="258445"/>
    <xdr:sp macro="" textlink="">
      <xdr:nvSpPr>
        <xdr:cNvPr id="138" name="テキスト ボックス 137">
          <a:extLst>
            <a:ext uri="{FF2B5EF4-FFF2-40B4-BE49-F238E27FC236}">
              <a16:creationId xmlns:a16="http://schemas.microsoft.com/office/drawing/2014/main" id="{00000000-0008-0000-0A00-00008A000000}"/>
            </a:ext>
          </a:extLst>
        </xdr:cNvPr>
        <xdr:cNvSpPr txBox="1"/>
      </xdr:nvSpPr>
      <xdr:spPr>
        <a:xfrm>
          <a:off x="3187065" y="9781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53</xdr:row>
      <xdr:rowOff>0</xdr:rowOff>
    </xdr:from>
    <xdr:to>
      <xdr:col>15</xdr:col>
      <xdr:colOff>101600</xdr:colOff>
      <xdr:row>53</xdr:row>
      <xdr:rowOff>101600</xdr:rowOff>
    </xdr:to>
    <xdr:sp macro="" textlink="">
      <xdr:nvSpPr>
        <xdr:cNvPr id="139" name="楕円 138">
          <a:extLst>
            <a:ext uri="{FF2B5EF4-FFF2-40B4-BE49-F238E27FC236}">
              <a16:creationId xmlns:a16="http://schemas.microsoft.com/office/drawing/2014/main" id="{00000000-0008-0000-0A00-00008B000000}"/>
            </a:ext>
          </a:extLst>
        </xdr:cNvPr>
        <xdr:cNvSpPr/>
      </xdr:nvSpPr>
      <xdr:spPr>
        <a:xfrm>
          <a:off x="257175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92710</xdr:rowOff>
    </xdr:from>
    <xdr:ext cx="598170" cy="259080"/>
    <xdr:sp macro="" textlink="">
      <xdr:nvSpPr>
        <xdr:cNvPr id="140" name="テキスト ボックス 139">
          <a:extLst>
            <a:ext uri="{FF2B5EF4-FFF2-40B4-BE49-F238E27FC236}">
              <a16:creationId xmlns:a16="http://schemas.microsoft.com/office/drawing/2014/main" id="{00000000-0008-0000-0A00-00008C000000}"/>
            </a:ext>
          </a:extLst>
        </xdr:cNvPr>
        <xdr:cNvSpPr txBox="1"/>
      </xdr:nvSpPr>
      <xdr:spPr>
        <a:xfrm>
          <a:off x="2360930" y="91795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134,145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86360</xdr:rowOff>
    </xdr:from>
    <xdr:to>
      <xdr:col>10</xdr:col>
      <xdr:colOff>165100</xdr:colOff>
      <xdr:row>58</xdr:row>
      <xdr:rowOff>16510</xdr:rowOff>
    </xdr:to>
    <xdr:sp macro="" textlink="">
      <xdr:nvSpPr>
        <xdr:cNvPr id="141" name="楕円 140">
          <a:extLst>
            <a:ext uri="{FF2B5EF4-FFF2-40B4-BE49-F238E27FC236}">
              <a16:creationId xmlns:a16="http://schemas.microsoft.com/office/drawing/2014/main" id="{00000000-0008-0000-0A00-00008D000000}"/>
            </a:ext>
          </a:extLst>
        </xdr:cNvPr>
        <xdr:cNvSpPr/>
      </xdr:nvSpPr>
      <xdr:spPr>
        <a:xfrm>
          <a:off x="17780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7620</xdr:rowOff>
    </xdr:from>
    <xdr:ext cx="534670" cy="258445"/>
    <xdr:sp macro="" textlink="">
      <xdr:nvSpPr>
        <xdr:cNvPr id="142" name="テキスト ボックス 141">
          <a:extLst>
            <a:ext uri="{FF2B5EF4-FFF2-40B4-BE49-F238E27FC236}">
              <a16:creationId xmlns:a16="http://schemas.microsoft.com/office/drawing/2014/main" id="{00000000-0008-0000-0A00-00008E000000}"/>
            </a:ext>
          </a:extLst>
        </xdr:cNvPr>
        <xdr:cNvSpPr txBox="1"/>
      </xdr:nvSpPr>
      <xdr:spPr>
        <a:xfrm>
          <a:off x="1580515" y="99517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32,800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52070</xdr:rowOff>
    </xdr:from>
    <xdr:to>
      <xdr:col>6</xdr:col>
      <xdr:colOff>38100</xdr:colOff>
      <xdr:row>57</xdr:row>
      <xdr:rowOff>153035</xdr:rowOff>
    </xdr:to>
    <xdr:sp macro="" textlink="">
      <xdr:nvSpPr>
        <xdr:cNvPr id="143" name="楕円 142">
          <a:extLst>
            <a:ext uri="{FF2B5EF4-FFF2-40B4-BE49-F238E27FC236}">
              <a16:creationId xmlns:a16="http://schemas.microsoft.com/office/drawing/2014/main" id="{00000000-0008-0000-0A00-00008F000000}"/>
            </a:ext>
          </a:extLst>
        </xdr:cNvPr>
        <xdr:cNvSpPr/>
      </xdr:nvSpPr>
      <xdr:spPr>
        <a:xfrm>
          <a:off x="984250" y="982472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144780</xdr:rowOff>
    </xdr:from>
    <xdr:ext cx="534035" cy="258445"/>
    <xdr:sp macro="" textlink="">
      <xdr:nvSpPr>
        <xdr:cNvPr id="144" name="テキスト ボックス 143">
          <a:extLst>
            <a:ext uri="{FF2B5EF4-FFF2-40B4-BE49-F238E27FC236}">
              <a16:creationId xmlns:a16="http://schemas.microsoft.com/office/drawing/2014/main" id="{00000000-0008-0000-0A00-000090000000}"/>
            </a:ext>
          </a:extLst>
        </xdr:cNvPr>
        <xdr:cNvSpPr txBox="1"/>
      </xdr:nvSpPr>
      <xdr:spPr>
        <a:xfrm>
          <a:off x="786765" y="9917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A00-000091000000}"/>
            </a:ext>
          </a:extLst>
        </xdr:cNvPr>
        <xdr:cNvSpPr/>
      </xdr:nvSpPr>
      <xdr:spPr>
        <a:xfrm>
          <a:off x="6858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A00-000092000000}"/>
            </a:ext>
          </a:extLst>
        </xdr:cNvPr>
        <xdr:cNvSpPr/>
      </xdr:nvSpPr>
      <xdr:spPr>
        <a:xfrm>
          <a:off x="8128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A00-000093000000}"/>
            </a:ext>
          </a:extLst>
        </xdr:cNvPr>
        <xdr:cNvSpPr/>
      </xdr:nvSpPr>
      <xdr:spPr>
        <a:xfrm>
          <a:off x="8128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A00-000094000000}"/>
            </a:ext>
          </a:extLst>
        </xdr:cNvPr>
        <xdr:cNvSpPr/>
      </xdr:nvSpPr>
      <xdr:spPr>
        <a:xfrm>
          <a:off x="17145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A00-000095000000}"/>
            </a:ext>
          </a:extLst>
        </xdr:cNvPr>
        <xdr:cNvSpPr/>
      </xdr:nvSpPr>
      <xdr:spPr>
        <a:xfrm>
          <a:off x="17145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A00-000096000000}"/>
            </a:ext>
          </a:extLst>
        </xdr:cNvPr>
        <xdr:cNvSpPr/>
      </xdr:nvSpPr>
      <xdr:spPr>
        <a:xfrm>
          <a:off x="2743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A00-000097000000}"/>
            </a:ext>
          </a:extLst>
        </xdr:cNvPr>
        <xdr:cNvSpPr/>
      </xdr:nvSpPr>
      <xdr:spPr>
        <a:xfrm>
          <a:off x="2743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164,694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A00-000098000000}"/>
            </a:ext>
          </a:extLst>
        </xdr:cNvPr>
        <xdr:cNvSpPr/>
      </xdr:nvSpPr>
      <xdr:spPr>
        <a:xfrm>
          <a:off x="6858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3" name="テキスト ボックス 152">
          <a:extLst>
            <a:ext uri="{FF2B5EF4-FFF2-40B4-BE49-F238E27FC236}">
              <a16:creationId xmlns:a16="http://schemas.microsoft.com/office/drawing/2014/main" id="{00000000-0008-0000-0A00-000099000000}"/>
            </a:ext>
          </a:extLst>
        </xdr:cNvPr>
        <xdr:cNvSpPr txBox="1"/>
      </xdr:nvSpPr>
      <xdr:spPr>
        <a:xfrm>
          <a:off x="66675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A00-00009A000000}"/>
            </a:ext>
          </a:extLst>
        </xdr:cNvPr>
        <xdr:cNvCxnSpPr/>
      </xdr:nvCxnSpPr>
      <xdr:spPr>
        <a:xfrm>
          <a:off x="6858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8445"/>
    <xdr:sp macro="" textlink="">
      <xdr:nvSpPr>
        <xdr:cNvPr id="155" name="テキスト ボックス 154">
          <a:extLst>
            <a:ext uri="{FF2B5EF4-FFF2-40B4-BE49-F238E27FC236}">
              <a16:creationId xmlns:a16="http://schemas.microsoft.com/office/drawing/2014/main" id="{00000000-0008-0000-0A00-00009B000000}"/>
            </a:ext>
          </a:extLst>
        </xdr:cNvPr>
        <xdr:cNvSpPr txBox="1"/>
      </xdr:nvSpPr>
      <xdr:spPr>
        <a:xfrm>
          <a:off x="21145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A00-00009C000000}"/>
            </a:ext>
          </a:extLst>
        </xdr:cNvPr>
        <xdr:cNvCxnSpPr/>
      </xdr:nvCxnSpPr>
      <xdr:spPr>
        <a:xfrm>
          <a:off x="685800" y="1358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5630" cy="259080"/>
    <xdr:sp macro="" textlink="">
      <xdr:nvSpPr>
        <xdr:cNvPr id="157" name="テキスト ボックス 156">
          <a:extLst>
            <a:ext uri="{FF2B5EF4-FFF2-40B4-BE49-F238E27FC236}">
              <a16:creationId xmlns:a16="http://schemas.microsoft.com/office/drawing/2014/main" id="{00000000-0008-0000-0A00-00009D000000}"/>
            </a:ext>
          </a:extLst>
        </xdr:cNvPr>
        <xdr:cNvSpPr txBox="1"/>
      </xdr:nvSpPr>
      <xdr:spPr>
        <a:xfrm>
          <a:off x="166370" y="1344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A00-00009E000000}"/>
            </a:ext>
          </a:extLst>
        </xdr:cNvPr>
        <xdr:cNvCxnSpPr/>
      </xdr:nvCxnSpPr>
      <xdr:spPr>
        <a:xfrm>
          <a:off x="685800" y="1320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5630" cy="259080"/>
    <xdr:sp macro="" textlink="">
      <xdr:nvSpPr>
        <xdr:cNvPr id="159" name="テキスト ボックス 158">
          <a:extLst>
            <a:ext uri="{FF2B5EF4-FFF2-40B4-BE49-F238E27FC236}">
              <a16:creationId xmlns:a16="http://schemas.microsoft.com/office/drawing/2014/main" id="{00000000-0008-0000-0A00-00009F000000}"/>
            </a:ext>
          </a:extLst>
        </xdr:cNvPr>
        <xdr:cNvSpPr txBox="1"/>
      </xdr:nvSpPr>
      <xdr:spPr>
        <a:xfrm>
          <a:off x="166370"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A00-0000A0000000}"/>
            </a:ext>
          </a:extLst>
        </xdr:cNvPr>
        <xdr:cNvCxnSpPr/>
      </xdr:nvCxnSpPr>
      <xdr:spPr>
        <a:xfrm>
          <a:off x="685800" y="1282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5630" cy="258445"/>
    <xdr:sp macro="" textlink="">
      <xdr:nvSpPr>
        <xdr:cNvPr id="161" name="テキスト ボックス 160">
          <a:extLst>
            <a:ext uri="{FF2B5EF4-FFF2-40B4-BE49-F238E27FC236}">
              <a16:creationId xmlns:a16="http://schemas.microsoft.com/office/drawing/2014/main" id="{00000000-0008-0000-0A00-0000A1000000}"/>
            </a:ext>
          </a:extLst>
        </xdr:cNvPr>
        <xdr:cNvSpPr txBox="1"/>
      </xdr:nvSpPr>
      <xdr:spPr>
        <a:xfrm>
          <a:off x="166370" y="12684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A00-0000A2000000}"/>
            </a:ext>
          </a:extLst>
        </xdr:cNvPr>
        <xdr:cNvCxnSpPr/>
      </xdr:nvCxnSpPr>
      <xdr:spPr>
        <a:xfrm>
          <a:off x="685800" y="1244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5630" cy="259080"/>
    <xdr:sp macro="" textlink="">
      <xdr:nvSpPr>
        <xdr:cNvPr id="163" name="テキスト ボックス 162">
          <a:extLst>
            <a:ext uri="{FF2B5EF4-FFF2-40B4-BE49-F238E27FC236}">
              <a16:creationId xmlns:a16="http://schemas.microsoft.com/office/drawing/2014/main" id="{00000000-0008-0000-0A00-0000A3000000}"/>
            </a:ext>
          </a:extLst>
        </xdr:cNvPr>
        <xdr:cNvSpPr txBox="1"/>
      </xdr:nvSpPr>
      <xdr:spPr>
        <a:xfrm>
          <a:off x="1663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A00-0000A4000000}"/>
            </a:ext>
          </a:extLst>
        </xdr:cNvPr>
        <xdr:cNvCxnSpPr/>
      </xdr:nvCxnSpPr>
      <xdr:spPr>
        <a:xfrm>
          <a:off x="685800" y="1206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5630" cy="259080"/>
    <xdr:sp macro="" textlink="">
      <xdr:nvSpPr>
        <xdr:cNvPr id="165" name="テキスト ボックス 164">
          <a:extLst>
            <a:ext uri="{FF2B5EF4-FFF2-40B4-BE49-F238E27FC236}">
              <a16:creationId xmlns:a16="http://schemas.microsoft.com/office/drawing/2014/main" id="{00000000-0008-0000-0A00-0000A5000000}"/>
            </a:ext>
          </a:extLst>
        </xdr:cNvPr>
        <xdr:cNvSpPr txBox="1"/>
      </xdr:nvSpPr>
      <xdr:spPr>
        <a:xfrm>
          <a:off x="166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A00-0000A6000000}"/>
            </a:ext>
          </a:extLst>
        </xdr:cNvPr>
        <xdr:cNvCxnSpPr/>
      </xdr:nvCxnSpPr>
      <xdr:spPr>
        <a:xfrm>
          <a:off x="6858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8445"/>
    <xdr:sp macro="" textlink="">
      <xdr:nvSpPr>
        <xdr:cNvPr id="167" name="テキスト ボックス 166">
          <a:extLst>
            <a:ext uri="{FF2B5EF4-FFF2-40B4-BE49-F238E27FC236}">
              <a16:creationId xmlns:a16="http://schemas.microsoft.com/office/drawing/2014/main" id="{00000000-0008-0000-0A00-0000A7000000}"/>
            </a:ext>
          </a:extLst>
        </xdr:cNvPr>
        <xdr:cNvSpPr txBox="1"/>
      </xdr:nvSpPr>
      <xdr:spPr>
        <a:xfrm>
          <a:off x="166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A00-0000A8000000}"/>
            </a:ext>
          </a:extLst>
        </xdr:cNvPr>
        <xdr:cNvSpPr/>
      </xdr:nvSpPr>
      <xdr:spPr>
        <a:xfrm>
          <a:off x="6858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43180</xdr:rowOff>
    </xdr:from>
    <xdr:to>
      <xdr:col>24</xdr:col>
      <xdr:colOff>62865</xdr:colOff>
      <xdr:row>78</xdr:row>
      <xdr:rowOff>10160</xdr:rowOff>
    </xdr:to>
    <xdr:cxnSp macro="">
      <xdr:nvCxnSpPr>
        <xdr:cNvPr id="169" name="直線コネクタ 168">
          <a:extLst>
            <a:ext uri="{FF2B5EF4-FFF2-40B4-BE49-F238E27FC236}">
              <a16:creationId xmlns:a16="http://schemas.microsoft.com/office/drawing/2014/main" id="{00000000-0008-0000-0A00-0000A9000000}"/>
            </a:ext>
          </a:extLst>
        </xdr:cNvPr>
        <xdr:cNvCxnSpPr/>
      </xdr:nvCxnSpPr>
      <xdr:spPr>
        <a:xfrm flipV="1">
          <a:off x="4176395" y="12216130"/>
          <a:ext cx="1270" cy="1167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13970</xdr:rowOff>
    </xdr:from>
    <xdr:ext cx="598805" cy="259080"/>
    <xdr:sp macro="" textlink="">
      <xdr:nvSpPr>
        <xdr:cNvPr id="170" name="民生費最小値テキスト">
          <a:extLst>
            <a:ext uri="{FF2B5EF4-FFF2-40B4-BE49-F238E27FC236}">
              <a16:creationId xmlns:a16="http://schemas.microsoft.com/office/drawing/2014/main" id="{00000000-0008-0000-0A00-0000AA000000}"/>
            </a:ext>
          </a:extLst>
        </xdr:cNvPr>
        <xdr:cNvSpPr txBox="1"/>
      </xdr:nvSpPr>
      <xdr:spPr>
        <a:xfrm>
          <a:off x="4229100" y="13387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126,988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10160</xdr:rowOff>
    </xdr:from>
    <xdr:to>
      <xdr:col>24</xdr:col>
      <xdr:colOff>152400</xdr:colOff>
      <xdr:row>78</xdr:row>
      <xdr:rowOff>10160</xdr:rowOff>
    </xdr:to>
    <xdr:cxnSp macro="">
      <xdr:nvCxnSpPr>
        <xdr:cNvPr id="171" name="直線コネクタ 170">
          <a:extLst>
            <a:ext uri="{FF2B5EF4-FFF2-40B4-BE49-F238E27FC236}">
              <a16:creationId xmlns:a16="http://schemas.microsoft.com/office/drawing/2014/main" id="{00000000-0008-0000-0A00-0000AB000000}"/>
            </a:ext>
          </a:extLst>
        </xdr:cNvPr>
        <xdr:cNvCxnSpPr/>
      </xdr:nvCxnSpPr>
      <xdr:spPr>
        <a:xfrm>
          <a:off x="4108450" y="133832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161290</xdr:rowOff>
    </xdr:from>
    <xdr:ext cx="598805" cy="259080"/>
    <xdr:sp macro="" textlink="">
      <xdr:nvSpPr>
        <xdr:cNvPr id="172" name="民生費最大値テキスト">
          <a:extLst>
            <a:ext uri="{FF2B5EF4-FFF2-40B4-BE49-F238E27FC236}">
              <a16:creationId xmlns:a16="http://schemas.microsoft.com/office/drawing/2014/main" id="{00000000-0008-0000-0A00-0000AC000000}"/>
            </a:ext>
          </a:extLst>
        </xdr:cNvPr>
        <xdr:cNvSpPr txBox="1"/>
      </xdr:nvSpPr>
      <xdr:spPr>
        <a:xfrm>
          <a:off x="4229100" y="11991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280,162</a:t>
          </a:r>
          <a:endParaRPr kumimoji="1" lang="ja-JP" altLang="en-US" sz="1000" b="1">
            <a:latin typeface="ＭＳ Ｐゴシック"/>
          </a:endParaRPr>
        </a:p>
      </xdr:txBody>
    </xdr:sp>
    <xdr:clientData/>
  </xdr:oneCellAnchor>
  <xdr:twoCellAnchor>
    <xdr:from>
      <xdr:col>23</xdr:col>
      <xdr:colOff>165100</xdr:colOff>
      <xdr:row>71</xdr:row>
      <xdr:rowOff>43180</xdr:rowOff>
    </xdr:from>
    <xdr:to>
      <xdr:col>24</xdr:col>
      <xdr:colOff>152400</xdr:colOff>
      <xdr:row>71</xdr:row>
      <xdr:rowOff>43180</xdr:rowOff>
    </xdr:to>
    <xdr:cxnSp macro="">
      <xdr:nvCxnSpPr>
        <xdr:cNvPr id="173" name="直線コネクタ 172">
          <a:extLst>
            <a:ext uri="{FF2B5EF4-FFF2-40B4-BE49-F238E27FC236}">
              <a16:creationId xmlns:a16="http://schemas.microsoft.com/office/drawing/2014/main" id="{00000000-0008-0000-0A00-0000AD000000}"/>
            </a:ext>
          </a:extLst>
        </xdr:cNvPr>
        <xdr:cNvCxnSpPr/>
      </xdr:nvCxnSpPr>
      <xdr:spPr>
        <a:xfrm>
          <a:off x="4108450" y="122161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76</xdr:row>
      <xdr:rowOff>83820</xdr:rowOff>
    </xdr:from>
    <xdr:to>
      <xdr:col>24</xdr:col>
      <xdr:colOff>63500</xdr:colOff>
      <xdr:row>76</xdr:row>
      <xdr:rowOff>139065</xdr:rowOff>
    </xdr:to>
    <xdr:cxnSp macro="">
      <xdr:nvCxnSpPr>
        <xdr:cNvPr id="174" name="直線コネクタ 173">
          <a:extLst>
            <a:ext uri="{FF2B5EF4-FFF2-40B4-BE49-F238E27FC236}">
              <a16:creationId xmlns:a16="http://schemas.microsoft.com/office/drawing/2014/main" id="{00000000-0008-0000-0A00-0000AE000000}"/>
            </a:ext>
          </a:extLst>
        </xdr:cNvPr>
        <xdr:cNvCxnSpPr/>
      </xdr:nvCxnSpPr>
      <xdr:spPr>
        <a:xfrm>
          <a:off x="3429000" y="13114020"/>
          <a:ext cx="7493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97790</xdr:rowOff>
    </xdr:from>
    <xdr:ext cx="598805" cy="258445"/>
    <xdr:sp macro="" textlink="">
      <xdr:nvSpPr>
        <xdr:cNvPr id="175" name="民生費平均値テキスト">
          <a:extLst>
            <a:ext uri="{FF2B5EF4-FFF2-40B4-BE49-F238E27FC236}">
              <a16:creationId xmlns:a16="http://schemas.microsoft.com/office/drawing/2014/main" id="{00000000-0008-0000-0A00-0000AF000000}"/>
            </a:ext>
          </a:extLst>
        </xdr:cNvPr>
        <xdr:cNvSpPr txBox="1"/>
      </xdr:nvSpPr>
      <xdr:spPr>
        <a:xfrm>
          <a:off x="4229100" y="1278509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179,382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74930</xdr:rowOff>
    </xdr:from>
    <xdr:to>
      <xdr:col>24</xdr:col>
      <xdr:colOff>114300</xdr:colOff>
      <xdr:row>76</xdr:row>
      <xdr:rowOff>4445</xdr:rowOff>
    </xdr:to>
    <xdr:sp macro="" textlink="">
      <xdr:nvSpPr>
        <xdr:cNvPr id="176" name="フローチャート: 判断 175">
          <a:extLst>
            <a:ext uri="{FF2B5EF4-FFF2-40B4-BE49-F238E27FC236}">
              <a16:creationId xmlns:a16="http://schemas.microsoft.com/office/drawing/2014/main" id="{00000000-0008-0000-0A00-0000B0000000}"/>
            </a:ext>
          </a:extLst>
        </xdr:cNvPr>
        <xdr:cNvSpPr/>
      </xdr:nvSpPr>
      <xdr:spPr>
        <a:xfrm>
          <a:off x="41275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83820</xdr:rowOff>
    </xdr:from>
    <xdr:to>
      <xdr:col>19</xdr:col>
      <xdr:colOff>171450</xdr:colOff>
      <xdr:row>77</xdr:row>
      <xdr:rowOff>92710</xdr:rowOff>
    </xdr:to>
    <xdr:cxnSp macro="">
      <xdr:nvCxnSpPr>
        <xdr:cNvPr id="177" name="直線コネクタ 176">
          <a:extLst>
            <a:ext uri="{FF2B5EF4-FFF2-40B4-BE49-F238E27FC236}">
              <a16:creationId xmlns:a16="http://schemas.microsoft.com/office/drawing/2014/main" id="{00000000-0008-0000-0A00-0000B1000000}"/>
            </a:ext>
          </a:extLst>
        </xdr:cNvPr>
        <xdr:cNvCxnSpPr/>
      </xdr:nvCxnSpPr>
      <xdr:spPr>
        <a:xfrm flipV="1">
          <a:off x="2622550" y="13114020"/>
          <a:ext cx="80645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10160</xdr:rowOff>
    </xdr:from>
    <xdr:to>
      <xdr:col>20</xdr:col>
      <xdr:colOff>38100</xdr:colOff>
      <xdr:row>75</xdr:row>
      <xdr:rowOff>111760</xdr:rowOff>
    </xdr:to>
    <xdr:sp macro="" textlink="">
      <xdr:nvSpPr>
        <xdr:cNvPr id="178" name="フローチャート: 判断 177">
          <a:extLst>
            <a:ext uri="{FF2B5EF4-FFF2-40B4-BE49-F238E27FC236}">
              <a16:creationId xmlns:a16="http://schemas.microsoft.com/office/drawing/2014/main" id="{00000000-0008-0000-0A00-0000B2000000}"/>
            </a:ext>
          </a:extLst>
        </xdr:cNvPr>
        <xdr:cNvSpPr/>
      </xdr:nvSpPr>
      <xdr:spPr>
        <a:xfrm>
          <a:off x="3384550" y="128689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128270</xdr:rowOff>
    </xdr:from>
    <xdr:ext cx="598170" cy="259080"/>
    <xdr:sp macro="" textlink="">
      <xdr:nvSpPr>
        <xdr:cNvPr id="179" name="テキスト ボックス 178">
          <a:extLst>
            <a:ext uri="{FF2B5EF4-FFF2-40B4-BE49-F238E27FC236}">
              <a16:creationId xmlns:a16="http://schemas.microsoft.com/office/drawing/2014/main" id="{00000000-0008-0000-0A00-0000B3000000}"/>
            </a:ext>
          </a:extLst>
        </xdr:cNvPr>
        <xdr:cNvSpPr txBox="1"/>
      </xdr:nvSpPr>
      <xdr:spPr>
        <a:xfrm>
          <a:off x="3154680" y="126441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187,816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92710</xdr:rowOff>
    </xdr:from>
    <xdr:to>
      <xdr:col>15</xdr:col>
      <xdr:colOff>50800</xdr:colOff>
      <xdr:row>77</xdr:row>
      <xdr:rowOff>122555</xdr:rowOff>
    </xdr:to>
    <xdr:cxnSp macro="">
      <xdr:nvCxnSpPr>
        <xdr:cNvPr id="180" name="直線コネクタ 179">
          <a:extLst>
            <a:ext uri="{FF2B5EF4-FFF2-40B4-BE49-F238E27FC236}">
              <a16:creationId xmlns:a16="http://schemas.microsoft.com/office/drawing/2014/main" id="{00000000-0008-0000-0A00-0000B4000000}"/>
            </a:ext>
          </a:extLst>
        </xdr:cNvPr>
        <xdr:cNvCxnSpPr/>
      </xdr:nvCxnSpPr>
      <xdr:spPr>
        <a:xfrm flipV="1">
          <a:off x="1828800" y="13294360"/>
          <a:ext cx="7937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46990</xdr:rowOff>
    </xdr:from>
    <xdr:to>
      <xdr:col>15</xdr:col>
      <xdr:colOff>101600</xdr:colOff>
      <xdr:row>76</xdr:row>
      <xdr:rowOff>148590</xdr:rowOff>
    </xdr:to>
    <xdr:sp macro="" textlink="">
      <xdr:nvSpPr>
        <xdr:cNvPr id="181" name="フローチャート: 判断 180">
          <a:extLst>
            <a:ext uri="{FF2B5EF4-FFF2-40B4-BE49-F238E27FC236}">
              <a16:creationId xmlns:a16="http://schemas.microsoft.com/office/drawing/2014/main" id="{00000000-0008-0000-0A00-0000B5000000}"/>
            </a:ext>
          </a:extLst>
        </xdr:cNvPr>
        <xdr:cNvSpPr/>
      </xdr:nvSpPr>
      <xdr:spPr>
        <a:xfrm>
          <a:off x="2571750" y="130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165100</xdr:rowOff>
    </xdr:from>
    <xdr:ext cx="598170" cy="259080"/>
    <xdr:sp macro="" textlink="">
      <xdr:nvSpPr>
        <xdr:cNvPr id="182" name="テキスト ボックス 181">
          <a:extLst>
            <a:ext uri="{FF2B5EF4-FFF2-40B4-BE49-F238E27FC236}">
              <a16:creationId xmlns:a16="http://schemas.microsoft.com/office/drawing/2014/main" id="{00000000-0008-0000-0A00-0000B6000000}"/>
            </a:ext>
          </a:extLst>
        </xdr:cNvPr>
        <xdr:cNvSpPr txBox="1"/>
      </xdr:nvSpPr>
      <xdr:spPr>
        <a:xfrm>
          <a:off x="2360930" y="128524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77</xdr:row>
      <xdr:rowOff>122555</xdr:rowOff>
    </xdr:from>
    <xdr:to>
      <xdr:col>10</xdr:col>
      <xdr:colOff>114300</xdr:colOff>
      <xdr:row>77</xdr:row>
      <xdr:rowOff>161925</xdr:rowOff>
    </xdr:to>
    <xdr:cxnSp macro="">
      <xdr:nvCxnSpPr>
        <xdr:cNvPr id="183" name="直線コネクタ 182">
          <a:extLst>
            <a:ext uri="{FF2B5EF4-FFF2-40B4-BE49-F238E27FC236}">
              <a16:creationId xmlns:a16="http://schemas.microsoft.com/office/drawing/2014/main" id="{00000000-0008-0000-0A00-0000B7000000}"/>
            </a:ext>
          </a:extLst>
        </xdr:cNvPr>
        <xdr:cNvCxnSpPr/>
      </xdr:nvCxnSpPr>
      <xdr:spPr>
        <a:xfrm flipV="1">
          <a:off x="1028700" y="13324205"/>
          <a:ext cx="8001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104140</xdr:rowOff>
    </xdr:from>
    <xdr:to>
      <xdr:col>10</xdr:col>
      <xdr:colOff>165100</xdr:colOff>
      <xdr:row>77</xdr:row>
      <xdr:rowOff>34290</xdr:rowOff>
    </xdr:to>
    <xdr:sp macro="" textlink="">
      <xdr:nvSpPr>
        <xdr:cNvPr id="184" name="フローチャート: 判断 183">
          <a:extLst>
            <a:ext uri="{FF2B5EF4-FFF2-40B4-BE49-F238E27FC236}">
              <a16:creationId xmlns:a16="http://schemas.microsoft.com/office/drawing/2014/main" id="{00000000-0008-0000-0A00-0000B8000000}"/>
            </a:ext>
          </a:extLst>
        </xdr:cNvPr>
        <xdr:cNvSpPr/>
      </xdr:nvSpPr>
      <xdr:spPr>
        <a:xfrm>
          <a:off x="1778000" y="1313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50800</xdr:rowOff>
    </xdr:from>
    <xdr:ext cx="598170" cy="259080"/>
    <xdr:sp macro="" textlink="">
      <xdr:nvSpPr>
        <xdr:cNvPr id="185" name="テキスト ボックス 184">
          <a:extLst>
            <a:ext uri="{FF2B5EF4-FFF2-40B4-BE49-F238E27FC236}">
              <a16:creationId xmlns:a16="http://schemas.microsoft.com/office/drawing/2014/main" id="{00000000-0008-0000-0A00-0000B9000000}"/>
            </a:ext>
          </a:extLst>
        </xdr:cNvPr>
        <xdr:cNvSpPr txBox="1"/>
      </xdr:nvSpPr>
      <xdr:spPr>
        <a:xfrm>
          <a:off x="1548130" y="129095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147955</xdr:rowOff>
    </xdr:from>
    <xdr:to>
      <xdr:col>6</xdr:col>
      <xdr:colOff>38100</xdr:colOff>
      <xdr:row>77</xdr:row>
      <xdr:rowOff>78105</xdr:rowOff>
    </xdr:to>
    <xdr:sp macro="" textlink="">
      <xdr:nvSpPr>
        <xdr:cNvPr id="186" name="フローチャート: 判断 185">
          <a:extLst>
            <a:ext uri="{FF2B5EF4-FFF2-40B4-BE49-F238E27FC236}">
              <a16:creationId xmlns:a16="http://schemas.microsoft.com/office/drawing/2014/main" id="{00000000-0008-0000-0A00-0000BA000000}"/>
            </a:ext>
          </a:extLst>
        </xdr:cNvPr>
        <xdr:cNvSpPr/>
      </xdr:nvSpPr>
      <xdr:spPr>
        <a:xfrm>
          <a:off x="984250" y="131781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94615</xdr:rowOff>
    </xdr:from>
    <xdr:ext cx="598170" cy="259080"/>
    <xdr:sp macro="" textlink="">
      <xdr:nvSpPr>
        <xdr:cNvPr id="187" name="テキスト ボックス 186">
          <a:extLst>
            <a:ext uri="{FF2B5EF4-FFF2-40B4-BE49-F238E27FC236}">
              <a16:creationId xmlns:a16="http://schemas.microsoft.com/office/drawing/2014/main" id="{00000000-0008-0000-0A00-0000BB000000}"/>
            </a:ext>
          </a:extLst>
        </xdr:cNvPr>
        <xdr:cNvSpPr txBox="1"/>
      </xdr:nvSpPr>
      <xdr:spPr>
        <a:xfrm>
          <a:off x="754380" y="12953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147,288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A00-0000BC000000}"/>
            </a:ext>
          </a:extLst>
        </xdr:cNvPr>
        <xdr:cNvSpPr txBox="1"/>
      </xdr:nvSpPr>
      <xdr:spPr>
        <a:xfrm>
          <a:off x="4006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A00-0000BD000000}"/>
            </a:ext>
          </a:extLst>
        </xdr:cNvPr>
        <xdr:cNvSpPr txBox="1"/>
      </xdr:nvSpPr>
      <xdr:spPr>
        <a:xfrm>
          <a:off x="3257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0" name="テキスト ボックス 189">
          <a:extLst>
            <a:ext uri="{FF2B5EF4-FFF2-40B4-BE49-F238E27FC236}">
              <a16:creationId xmlns:a16="http://schemas.microsoft.com/office/drawing/2014/main" id="{00000000-0008-0000-0A00-0000BE000000}"/>
            </a:ext>
          </a:extLst>
        </xdr:cNvPr>
        <xdr:cNvSpPr txBox="1"/>
      </xdr:nvSpPr>
      <xdr:spPr>
        <a:xfrm>
          <a:off x="24511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A00-0000BF000000}"/>
            </a:ext>
          </a:extLst>
        </xdr:cNvPr>
        <xdr:cNvSpPr txBox="1"/>
      </xdr:nvSpPr>
      <xdr:spPr>
        <a:xfrm>
          <a:off x="1657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A00-0000C0000000}"/>
            </a:ext>
          </a:extLst>
        </xdr:cNvPr>
        <xdr:cNvSpPr txBox="1"/>
      </xdr:nvSpPr>
      <xdr:spPr>
        <a:xfrm>
          <a:off x="85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76</xdr:row>
      <xdr:rowOff>88265</xdr:rowOff>
    </xdr:from>
    <xdr:to>
      <xdr:col>24</xdr:col>
      <xdr:colOff>114300</xdr:colOff>
      <xdr:row>77</xdr:row>
      <xdr:rowOff>18415</xdr:rowOff>
    </xdr:to>
    <xdr:sp macro="" textlink="">
      <xdr:nvSpPr>
        <xdr:cNvPr id="193" name="楕円 192">
          <a:extLst>
            <a:ext uri="{FF2B5EF4-FFF2-40B4-BE49-F238E27FC236}">
              <a16:creationId xmlns:a16="http://schemas.microsoft.com/office/drawing/2014/main" id="{00000000-0008-0000-0A00-0000C1000000}"/>
            </a:ext>
          </a:extLst>
        </xdr:cNvPr>
        <xdr:cNvSpPr/>
      </xdr:nvSpPr>
      <xdr:spPr>
        <a:xfrm>
          <a:off x="4127500" y="131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66675</xdr:rowOff>
    </xdr:from>
    <xdr:ext cx="598805" cy="258445"/>
    <xdr:sp macro="" textlink="">
      <xdr:nvSpPr>
        <xdr:cNvPr id="194" name="民生費該当値テキスト">
          <a:extLst>
            <a:ext uri="{FF2B5EF4-FFF2-40B4-BE49-F238E27FC236}">
              <a16:creationId xmlns:a16="http://schemas.microsoft.com/office/drawing/2014/main" id="{00000000-0008-0000-0A00-0000C2000000}"/>
            </a:ext>
          </a:extLst>
        </xdr:cNvPr>
        <xdr:cNvSpPr txBox="1"/>
      </xdr:nvSpPr>
      <xdr:spPr>
        <a:xfrm>
          <a:off x="4229100" y="130968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155,086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33020</xdr:rowOff>
    </xdr:from>
    <xdr:to>
      <xdr:col>20</xdr:col>
      <xdr:colOff>38100</xdr:colOff>
      <xdr:row>76</xdr:row>
      <xdr:rowOff>134620</xdr:rowOff>
    </xdr:to>
    <xdr:sp macro="" textlink="">
      <xdr:nvSpPr>
        <xdr:cNvPr id="195" name="楕円 194">
          <a:extLst>
            <a:ext uri="{FF2B5EF4-FFF2-40B4-BE49-F238E27FC236}">
              <a16:creationId xmlns:a16="http://schemas.microsoft.com/office/drawing/2014/main" id="{00000000-0008-0000-0A00-0000C3000000}"/>
            </a:ext>
          </a:extLst>
        </xdr:cNvPr>
        <xdr:cNvSpPr/>
      </xdr:nvSpPr>
      <xdr:spPr>
        <a:xfrm>
          <a:off x="3384550" y="130632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125730</xdr:rowOff>
    </xdr:from>
    <xdr:ext cx="598170" cy="259080"/>
    <xdr:sp macro="" textlink="">
      <xdr:nvSpPr>
        <xdr:cNvPr id="196" name="テキスト ボックス 195">
          <a:extLst>
            <a:ext uri="{FF2B5EF4-FFF2-40B4-BE49-F238E27FC236}">
              <a16:creationId xmlns:a16="http://schemas.microsoft.com/office/drawing/2014/main" id="{00000000-0008-0000-0A00-0000C4000000}"/>
            </a:ext>
          </a:extLst>
        </xdr:cNvPr>
        <xdr:cNvSpPr txBox="1"/>
      </xdr:nvSpPr>
      <xdr:spPr>
        <a:xfrm>
          <a:off x="3154680" y="13155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162,338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41910</xdr:rowOff>
    </xdr:from>
    <xdr:to>
      <xdr:col>15</xdr:col>
      <xdr:colOff>101600</xdr:colOff>
      <xdr:row>77</xdr:row>
      <xdr:rowOff>143510</xdr:rowOff>
    </xdr:to>
    <xdr:sp macro="" textlink="">
      <xdr:nvSpPr>
        <xdr:cNvPr id="197" name="楕円 196">
          <a:extLst>
            <a:ext uri="{FF2B5EF4-FFF2-40B4-BE49-F238E27FC236}">
              <a16:creationId xmlns:a16="http://schemas.microsoft.com/office/drawing/2014/main" id="{00000000-0008-0000-0A00-0000C5000000}"/>
            </a:ext>
          </a:extLst>
        </xdr:cNvPr>
        <xdr:cNvSpPr/>
      </xdr:nvSpPr>
      <xdr:spPr>
        <a:xfrm>
          <a:off x="257175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134620</xdr:rowOff>
    </xdr:from>
    <xdr:ext cx="598170" cy="258445"/>
    <xdr:sp macro="" textlink="">
      <xdr:nvSpPr>
        <xdr:cNvPr id="198" name="テキスト ボックス 197">
          <a:extLst>
            <a:ext uri="{FF2B5EF4-FFF2-40B4-BE49-F238E27FC236}">
              <a16:creationId xmlns:a16="http://schemas.microsoft.com/office/drawing/2014/main" id="{00000000-0008-0000-0A00-0000C6000000}"/>
            </a:ext>
          </a:extLst>
        </xdr:cNvPr>
        <xdr:cNvSpPr txBox="1"/>
      </xdr:nvSpPr>
      <xdr:spPr>
        <a:xfrm>
          <a:off x="2360930" y="133362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138,642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71755</xdr:rowOff>
    </xdr:from>
    <xdr:to>
      <xdr:col>10</xdr:col>
      <xdr:colOff>165100</xdr:colOff>
      <xdr:row>78</xdr:row>
      <xdr:rowOff>1905</xdr:rowOff>
    </xdr:to>
    <xdr:sp macro="" textlink="">
      <xdr:nvSpPr>
        <xdr:cNvPr id="199" name="楕円 198">
          <a:extLst>
            <a:ext uri="{FF2B5EF4-FFF2-40B4-BE49-F238E27FC236}">
              <a16:creationId xmlns:a16="http://schemas.microsoft.com/office/drawing/2014/main" id="{00000000-0008-0000-0A00-0000C7000000}"/>
            </a:ext>
          </a:extLst>
        </xdr:cNvPr>
        <xdr:cNvSpPr/>
      </xdr:nvSpPr>
      <xdr:spPr>
        <a:xfrm>
          <a:off x="1778000" y="13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164465</xdr:rowOff>
    </xdr:from>
    <xdr:ext cx="598170" cy="259080"/>
    <xdr:sp macro="" textlink="">
      <xdr:nvSpPr>
        <xdr:cNvPr id="200" name="テキスト ボックス 199">
          <a:extLst>
            <a:ext uri="{FF2B5EF4-FFF2-40B4-BE49-F238E27FC236}">
              <a16:creationId xmlns:a16="http://schemas.microsoft.com/office/drawing/2014/main" id="{00000000-0008-0000-0A00-0000C8000000}"/>
            </a:ext>
          </a:extLst>
        </xdr:cNvPr>
        <xdr:cNvSpPr txBox="1"/>
      </xdr:nvSpPr>
      <xdr:spPr>
        <a:xfrm>
          <a:off x="1548130" y="133661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134,734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111125</xdr:rowOff>
    </xdr:from>
    <xdr:to>
      <xdr:col>6</xdr:col>
      <xdr:colOff>38100</xdr:colOff>
      <xdr:row>78</xdr:row>
      <xdr:rowOff>41275</xdr:rowOff>
    </xdr:to>
    <xdr:sp macro="" textlink="">
      <xdr:nvSpPr>
        <xdr:cNvPr id="201" name="楕円 200">
          <a:extLst>
            <a:ext uri="{FF2B5EF4-FFF2-40B4-BE49-F238E27FC236}">
              <a16:creationId xmlns:a16="http://schemas.microsoft.com/office/drawing/2014/main" id="{00000000-0008-0000-0A00-0000C9000000}"/>
            </a:ext>
          </a:extLst>
        </xdr:cNvPr>
        <xdr:cNvSpPr/>
      </xdr:nvSpPr>
      <xdr:spPr>
        <a:xfrm>
          <a:off x="984250" y="133127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32385</xdr:rowOff>
    </xdr:from>
    <xdr:ext cx="598170" cy="258445"/>
    <xdr:sp macro="" textlink="">
      <xdr:nvSpPr>
        <xdr:cNvPr id="202" name="テキスト ボックス 201">
          <a:extLst>
            <a:ext uri="{FF2B5EF4-FFF2-40B4-BE49-F238E27FC236}">
              <a16:creationId xmlns:a16="http://schemas.microsoft.com/office/drawing/2014/main" id="{00000000-0008-0000-0A00-0000CA000000}"/>
            </a:ext>
          </a:extLst>
        </xdr:cNvPr>
        <xdr:cNvSpPr txBox="1"/>
      </xdr:nvSpPr>
      <xdr:spPr>
        <a:xfrm>
          <a:off x="754380" y="134054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129,553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A00-0000CB000000}"/>
            </a:ext>
          </a:extLst>
        </xdr:cNvPr>
        <xdr:cNvSpPr/>
      </xdr:nvSpPr>
      <xdr:spPr>
        <a:xfrm>
          <a:off x="6858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A00-0000CC000000}"/>
            </a:ext>
          </a:extLst>
        </xdr:cNvPr>
        <xdr:cNvSpPr/>
      </xdr:nvSpPr>
      <xdr:spPr>
        <a:xfrm>
          <a:off x="8128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A00-0000CD000000}"/>
            </a:ext>
          </a:extLst>
        </xdr:cNvPr>
        <xdr:cNvSpPr/>
      </xdr:nvSpPr>
      <xdr:spPr>
        <a:xfrm>
          <a:off x="8128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A00-0000CE000000}"/>
            </a:ext>
          </a:extLst>
        </xdr:cNvPr>
        <xdr:cNvSpPr/>
      </xdr:nvSpPr>
      <xdr:spPr>
        <a:xfrm>
          <a:off x="17145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A00-0000CF000000}"/>
            </a:ext>
          </a:extLst>
        </xdr:cNvPr>
        <xdr:cNvSpPr/>
      </xdr:nvSpPr>
      <xdr:spPr>
        <a:xfrm>
          <a:off x="17145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A00-0000D0000000}"/>
            </a:ext>
          </a:extLst>
        </xdr:cNvPr>
        <xdr:cNvSpPr/>
      </xdr:nvSpPr>
      <xdr:spPr>
        <a:xfrm>
          <a:off x="2743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A00-0000D1000000}"/>
            </a:ext>
          </a:extLst>
        </xdr:cNvPr>
        <xdr:cNvSpPr/>
      </xdr:nvSpPr>
      <xdr:spPr>
        <a:xfrm>
          <a:off x="2743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40,027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A00-0000D2000000}"/>
            </a:ext>
          </a:extLst>
        </xdr:cNvPr>
        <xdr:cNvSpPr/>
      </xdr:nvSpPr>
      <xdr:spPr>
        <a:xfrm>
          <a:off x="6858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1" name="テキスト ボックス 210">
          <a:extLst>
            <a:ext uri="{FF2B5EF4-FFF2-40B4-BE49-F238E27FC236}">
              <a16:creationId xmlns:a16="http://schemas.microsoft.com/office/drawing/2014/main" id="{00000000-0008-0000-0A00-0000D3000000}"/>
            </a:ext>
          </a:extLst>
        </xdr:cNvPr>
        <xdr:cNvSpPr txBox="1"/>
      </xdr:nvSpPr>
      <xdr:spPr>
        <a:xfrm>
          <a:off x="66675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A00-0000D4000000}"/>
            </a:ext>
          </a:extLst>
        </xdr:cNvPr>
        <xdr:cNvCxnSpPr/>
      </xdr:nvCxnSpPr>
      <xdr:spPr>
        <a:xfrm>
          <a:off x="6858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A00-0000D5000000}"/>
            </a:ext>
          </a:extLst>
        </xdr:cNvPr>
        <xdr:cNvCxnSpPr/>
      </xdr:nvCxnSpPr>
      <xdr:spPr>
        <a:xfrm>
          <a:off x="685800" y="1701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8285" cy="259080"/>
    <xdr:sp macro="" textlink="">
      <xdr:nvSpPr>
        <xdr:cNvPr id="214" name="テキスト ボックス 213">
          <a:extLst>
            <a:ext uri="{FF2B5EF4-FFF2-40B4-BE49-F238E27FC236}">
              <a16:creationId xmlns:a16="http://schemas.microsoft.com/office/drawing/2014/main" id="{00000000-0008-0000-0A00-0000D6000000}"/>
            </a:ext>
          </a:extLst>
        </xdr:cNvPr>
        <xdr:cNvSpPr txBox="1"/>
      </xdr:nvSpPr>
      <xdr:spPr>
        <a:xfrm>
          <a:off x="4749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A00-0000D7000000}"/>
            </a:ext>
          </a:extLst>
        </xdr:cNvPr>
        <xdr:cNvCxnSpPr/>
      </xdr:nvCxnSpPr>
      <xdr:spPr>
        <a:xfrm>
          <a:off x="685800" y="1663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6" name="テキスト ボックス 215">
          <a:extLst>
            <a:ext uri="{FF2B5EF4-FFF2-40B4-BE49-F238E27FC236}">
              <a16:creationId xmlns:a16="http://schemas.microsoft.com/office/drawing/2014/main" id="{00000000-0008-0000-0A00-0000D8000000}"/>
            </a:ext>
          </a:extLst>
        </xdr:cNvPr>
        <xdr:cNvSpPr txBox="1"/>
      </xdr:nvSpPr>
      <xdr:spPr>
        <a:xfrm>
          <a:off x="21145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A00-0000D9000000}"/>
            </a:ext>
          </a:extLst>
        </xdr:cNvPr>
        <xdr:cNvCxnSpPr/>
      </xdr:nvCxnSpPr>
      <xdr:spPr>
        <a:xfrm>
          <a:off x="6858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8445"/>
    <xdr:sp macro="" textlink="">
      <xdr:nvSpPr>
        <xdr:cNvPr id="218" name="テキスト ボックス 217">
          <a:extLst>
            <a:ext uri="{FF2B5EF4-FFF2-40B4-BE49-F238E27FC236}">
              <a16:creationId xmlns:a16="http://schemas.microsoft.com/office/drawing/2014/main" id="{00000000-0008-0000-0A00-0000DA000000}"/>
            </a:ext>
          </a:extLst>
        </xdr:cNvPr>
        <xdr:cNvSpPr txBox="1"/>
      </xdr:nvSpPr>
      <xdr:spPr>
        <a:xfrm>
          <a:off x="166370" y="1611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A00-0000DB000000}"/>
            </a:ext>
          </a:extLst>
        </xdr:cNvPr>
        <xdr:cNvCxnSpPr/>
      </xdr:nvCxnSpPr>
      <xdr:spPr>
        <a:xfrm>
          <a:off x="685800" y="1587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0" name="テキスト ボックス 219">
          <a:extLst>
            <a:ext uri="{FF2B5EF4-FFF2-40B4-BE49-F238E27FC236}">
              <a16:creationId xmlns:a16="http://schemas.microsoft.com/office/drawing/2014/main" id="{00000000-0008-0000-0A00-0000DC000000}"/>
            </a:ext>
          </a:extLst>
        </xdr:cNvPr>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A00-0000DD000000}"/>
            </a:ext>
          </a:extLst>
        </xdr:cNvPr>
        <xdr:cNvCxnSpPr/>
      </xdr:nvCxnSpPr>
      <xdr:spPr>
        <a:xfrm>
          <a:off x="685800" y="1549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9080"/>
    <xdr:sp macro="" textlink="">
      <xdr:nvSpPr>
        <xdr:cNvPr id="222" name="テキスト ボックス 221">
          <a:extLst>
            <a:ext uri="{FF2B5EF4-FFF2-40B4-BE49-F238E27FC236}">
              <a16:creationId xmlns:a16="http://schemas.microsoft.com/office/drawing/2014/main" id="{00000000-0008-0000-0A00-0000DE000000}"/>
            </a:ext>
          </a:extLst>
        </xdr:cNvPr>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A00-0000DF000000}"/>
            </a:ext>
          </a:extLst>
        </xdr:cNvPr>
        <xdr:cNvCxnSpPr/>
      </xdr:nvCxnSpPr>
      <xdr:spPr>
        <a:xfrm>
          <a:off x="6858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8445"/>
    <xdr:sp macro="" textlink="">
      <xdr:nvSpPr>
        <xdr:cNvPr id="224" name="テキスト ボックス 223">
          <a:extLst>
            <a:ext uri="{FF2B5EF4-FFF2-40B4-BE49-F238E27FC236}">
              <a16:creationId xmlns:a16="http://schemas.microsoft.com/office/drawing/2014/main" id="{00000000-0008-0000-0A00-0000E0000000}"/>
            </a:ext>
          </a:extLst>
        </xdr:cNvPr>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A00-0000E1000000}"/>
            </a:ext>
          </a:extLst>
        </xdr:cNvPr>
        <xdr:cNvSpPr/>
      </xdr:nvSpPr>
      <xdr:spPr>
        <a:xfrm>
          <a:off x="6858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113030</xdr:rowOff>
    </xdr:from>
    <xdr:to>
      <xdr:col>24</xdr:col>
      <xdr:colOff>62865</xdr:colOff>
      <xdr:row>98</xdr:row>
      <xdr:rowOff>32385</xdr:rowOff>
    </xdr:to>
    <xdr:cxnSp macro="">
      <xdr:nvCxnSpPr>
        <xdr:cNvPr id="226" name="直線コネクタ 225">
          <a:extLst>
            <a:ext uri="{FF2B5EF4-FFF2-40B4-BE49-F238E27FC236}">
              <a16:creationId xmlns:a16="http://schemas.microsoft.com/office/drawing/2014/main" id="{00000000-0008-0000-0A00-0000E2000000}"/>
            </a:ext>
          </a:extLst>
        </xdr:cNvPr>
        <xdr:cNvCxnSpPr/>
      </xdr:nvCxnSpPr>
      <xdr:spPr>
        <a:xfrm flipV="1">
          <a:off x="4176395" y="15714980"/>
          <a:ext cx="1270" cy="1119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36195</xdr:rowOff>
    </xdr:from>
    <xdr:ext cx="534670" cy="259080"/>
    <xdr:sp macro="" textlink="">
      <xdr:nvSpPr>
        <xdr:cNvPr id="227" name="衛生費最小値テキスト">
          <a:extLst>
            <a:ext uri="{FF2B5EF4-FFF2-40B4-BE49-F238E27FC236}">
              <a16:creationId xmlns:a16="http://schemas.microsoft.com/office/drawing/2014/main" id="{00000000-0008-0000-0A00-0000E3000000}"/>
            </a:ext>
          </a:extLst>
        </xdr:cNvPr>
        <xdr:cNvSpPr txBox="1"/>
      </xdr:nvSpPr>
      <xdr:spPr>
        <a:xfrm>
          <a:off x="4229100" y="16838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24,106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32385</xdr:rowOff>
    </xdr:from>
    <xdr:to>
      <xdr:col>24</xdr:col>
      <xdr:colOff>152400</xdr:colOff>
      <xdr:row>98</xdr:row>
      <xdr:rowOff>32385</xdr:rowOff>
    </xdr:to>
    <xdr:cxnSp macro="">
      <xdr:nvCxnSpPr>
        <xdr:cNvPr id="228" name="直線コネクタ 227">
          <a:extLst>
            <a:ext uri="{FF2B5EF4-FFF2-40B4-BE49-F238E27FC236}">
              <a16:creationId xmlns:a16="http://schemas.microsoft.com/office/drawing/2014/main" id="{00000000-0008-0000-0A00-0000E4000000}"/>
            </a:ext>
          </a:extLst>
        </xdr:cNvPr>
        <xdr:cNvCxnSpPr/>
      </xdr:nvCxnSpPr>
      <xdr:spPr>
        <a:xfrm>
          <a:off x="4108450" y="168344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60325</xdr:rowOff>
    </xdr:from>
    <xdr:ext cx="598805" cy="259080"/>
    <xdr:sp macro="" textlink="">
      <xdr:nvSpPr>
        <xdr:cNvPr id="229" name="衛生費最大値テキスト">
          <a:extLst>
            <a:ext uri="{FF2B5EF4-FFF2-40B4-BE49-F238E27FC236}">
              <a16:creationId xmlns:a16="http://schemas.microsoft.com/office/drawing/2014/main" id="{00000000-0008-0000-0A00-0000E5000000}"/>
            </a:ext>
          </a:extLst>
        </xdr:cNvPr>
        <xdr:cNvSpPr txBox="1"/>
      </xdr:nvSpPr>
      <xdr:spPr>
        <a:xfrm>
          <a:off x="4229100" y="15490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170,959</a:t>
          </a:r>
          <a:endParaRPr kumimoji="1" lang="ja-JP" altLang="en-US" sz="1000" b="1">
            <a:latin typeface="ＭＳ Ｐゴシック"/>
          </a:endParaRPr>
        </a:p>
      </xdr:txBody>
    </xdr:sp>
    <xdr:clientData/>
  </xdr:oneCellAnchor>
  <xdr:twoCellAnchor>
    <xdr:from>
      <xdr:col>23</xdr:col>
      <xdr:colOff>165100</xdr:colOff>
      <xdr:row>91</xdr:row>
      <xdr:rowOff>113030</xdr:rowOff>
    </xdr:from>
    <xdr:to>
      <xdr:col>24</xdr:col>
      <xdr:colOff>152400</xdr:colOff>
      <xdr:row>91</xdr:row>
      <xdr:rowOff>113030</xdr:rowOff>
    </xdr:to>
    <xdr:cxnSp macro="">
      <xdr:nvCxnSpPr>
        <xdr:cNvPr id="230" name="直線コネクタ 229">
          <a:extLst>
            <a:ext uri="{FF2B5EF4-FFF2-40B4-BE49-F238E27FC236}">
              <a16:creationId xmlns:a16="http://schemas.microsoft.com/office/drawing/2014/main" id="{00000000-0008-0000-0A00-0000E6000000}"/>
            </a:ext>
          </a:extLst>
        </xdr:cNvPr>
        <xdr:cNvCxnSpPr/>
      </xdr:nvCxnSpPr>
      <xdr:spPr>
        <a:xfrm>
          <a:off x="4108450" y="157149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98</xdr:row>
      <xdr:rowOff>31750</xdr:rowOff>
    </xdr:from>
    <xdr:to>
      <xdr:col>24</xdr:col>
      <xdr:colOff>63500</xdr:colOff>
      <xdr:row>98</xdr:row>
      <xdr:rowOff>32385</xdr:rowOff>
    </xdr:to>
    <xdr:cxnSp macro="">
      <xdr:nvCxnSpPr>
        <xdr:cNvPr id="231" name="直線コネクタ 230">
          <a:extLst>
            <a:ext uri="{FF2B5EF4-FFF2-40B4-BE49-F238E27FC236}">
              <a16:creationId xmlns:a16="http://schemas.microsoft.com/office/drawing/2014/main" id="{00000000-0008-0000-0A00-0000E7000000}"/>
            </a:ext>
          </a:extLst>
        </xdr:cNvPr>
        <xdr:cNvCxnSpPr/>
      </xdr:nvCxnSpPr>
      <xdr:spPr>
        <a:xfrm>
          <a:off x="3429000" y="16833850"/>
          <a:ext cx="7493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17780</xdr:rowOff>
    </xdr:from>
    <xdr:ext cx="534670" cy="258445"/>
    <xdr:sp macro="" textlink="">
      <xdr:nvSpPr>
        <xdr:cNvPr id="232" name="衛生費平均値テキスト">
          <a:extLst>
            <a:ext uri="{FF2B5EF4-FFF2-40B4-BE49-F238E27FC236}">
              <a16:creationId xmlns:a16="http://schemas.microsoft.com/office/drawing/2014/main" id="{00000000-0008-0000-0A00-0000E8000000}"/>
            </a:ext>
          </a:extLst>
        </xdr:cNvPr>
        <xdr:cNvSpPr txBox="1"/>
      </xdr:nvSpPr>
      <xdr:spPr>
        <a:xfrm>
          <a:off x="4229100" y="164769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166370</xdr:rowOff>
    </xdr:from>
    <xdr:to>
      <xdr:col>24</xdr:col>
      <xdr:colOff>114300</xdr:colOff>
      <xdr:row>97</xdr:row>
      <xdr:rowOff>96520</xdr:rowOff>
    </xdr:to>
    <xdr:sp macro="" textlink="">
      <xdr:nvSpPr>
        <xdr:cNvPr id="233" name="フローチャート: 判断 232">
          <a:extLst>
            <a:ext uri="{FF2B5EF4-FFF2-40B4-BE49-F238E27FC236}">
              <a16:creationId xmlns:a16="http://schemas.microsoft.com/office/drawing/2014/main" id="{00000000-0008-0000-0A00-0000E9000000}"/>
            </a:ext>
          </a:extLst>
        </xdr:cNvPr>
        <xdr:cNvSpPr/>
      </xdr:nvSpPr>
      <xdr:spPr>
        <a:xfrm>
          <a:off x="4127500" y="1662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31750</xdr:rowOff>
    </xdr:from>
    <xdr:to>
      <xdr:col>19</xdr:col>
      <xdr:colOff>171450</xdr:colOff>
      <xdr:row>98</xdr:row>
      <xdr:rowOff>67945</xdr:rowOff>
    </xdr:to>
    <xdr:cxnSp macro="">
      <xdr:nvCxnSpPr>
        <xdr:cNvPr id="234" name="直線コネクタ 233">
          <a:extLst>
            <a:ext uri="{FF2B5EF4-FFF2-40B4-BE49-F238E27FC236}">
              <a16:creationId xmlns:a16="http://schemas.microsoft.com/office/drawing/2014/main" id="{00000000-0008-0000-0A00-0000EA000000}"/>
            </a:ext>
          </a:extLst>
        </xdr:cNvPr>
        <xdr:cNvCxnSpPr/>
      </xdr:nvCxnSpPr>
      <xdr:spPr>
        <a:xfrm flipV="1">
          <a:off x="2622550" y="16833850"/>
          <a:ext cx="8064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5080</xdr:rowOff>
    </xdr:from>
    <xdr:to>
      <xdr:col>20</xdr:col>
      <xdr:colOff>38100</xdr:colOff>
      <xdr:row>97</xdr:row>
      <xdr:rowOff>106680</xdr:rowOff>
    </xdr:to>
    <xdr:sp macro="" textlink="">
      <xdr:nvSpPr>
        <xdr:cNvPr id="235" name="フローチャート: 判断 234">
          <a:extLst>
            <a:ext uri="{FF2B5EF4-FFF2-40B4-BE49-F238E27FC236}">
              <a16:creationId xmlns:a16="http://schemas.microsoft.com/office/drawing/2014/main" id="{00000000-0008-0000-0A00-0000EB000000}"/>
            </a:ext>
          </a:extLst>
        </xdr:cNvPr>
        <xdr:cNvSpPr/>
      </xdr:nvSpPr>
      <xdr:spPr>
        <a:xfrm>
          <a:off x="3384550" y="16635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123190</xdr:rowOff>
    </xdr:from>
    <xdr:ext cx="534035" cy="258445"/>
    <xdr:sp macro="" textlink="">
      <xdr:nvSpPr>
        <xdr:cNvPr id="236" name="テキスト ボックス 235">
          <a:extLst>
            <a:ext uri="{FF2B5EF4-FFF2-40B4-BE49-F238E27FC236}">
              <a16:creationId xmlns:a16="http://schemas.microsoft.com/office/drawing/2014/main" id="{00000000-0008-0000-0A00-0000EC000000}"/>
            </a:ext>
          </a:extLst>
        </xdr:cNvPr>
        <xdr:cNvSpPr txBox="1"/>
      </xdr:nvSpPr>
      <xdr:spPr>
        <a:xfrm>
          <a:off x="3187065" y="16410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43,475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67945</xdr:rowOff>
    </xdr:from>
    <xdr:to>
      <xdr:col>15</xdr:col>
      <xdr:colOff>50800</xdr:colOff>
      <xdr:row>98</xdr:row>
      <xdr:rowOff>75565</xdr:rowOff>
    </xdr:to>
    <xdr:cxnSp macro="">
      <xdr:nvCxnSpPr>
        <xdr:cNvPr id="237" name="直線コネクタ 236">
          <a:extLst>
            <a:ext uri="{FF2B5EF4-FFF2-40B4-BE49-F238E27FC236}">
              <a16:creationId xmlns:a16="http://schemas.microsoft.com/office/drawing/2014/main" id="{00000000-0008-0000-0A00-0000ED000000}"/>
            </a:ext>
          </a:extLst>
        </xdr:cNvPr>
        <xdr:cNvCxnSpPr/>
      </xdr:nvCxnSpPr>
      <xdr:spPr>
        <a:xfrm flipV="1">
          <a:off x="1828800" y="16870045"/>
          <a:ext cx="7937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64770</xdr:rowOff>
    </xdr:from>
    <xdr:to>
      <xdr:col>15</xdr:col>
      <xdr:colOff>101600</xdr:colOff>
      <xdr:row>97</xdr:row>
      <xdr:rowOff>166370</xdr:rowOff>
    </xdr:to>
    <xdr:sp macro="" textlink="">
      <xdr:nvSpPr>
        <xdr:cNvPr id="238" name="フローチャート: 判断 237">
          <a:extLst>
            <a:ext uri="{FF2B5EF4-FFF2-40B4-BE49-F238E27FC236}">
              <a16:creationId xmlns:a16="http://schemas.microsoft.com/office/drawing/2014/main" id="{00000000-0008-0000-0A00-0000EE000000}"/>
            </a:ext>
          </a:extLst>
        </xdr:cNvPr>
        <xdr:cNvSpPr/>
      </xdr:nvSpPr>
      <xdr:spPr>
        <a:xfrm>
          <a:off x="2571750" y="1669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11430</xdr:rowOff>
    </xdr:from>
    <xdr:ext cx="534035" cy="259080"/>
    <xdr:sp macro="" textlink="">
      <xdr:nvSpPr>
        <xdr:cNvPr id="239" name="テキスト ボックス 238">
          <a:extLst>
            <a:ext uri="{FF2B5EF4-FFF2-40B4-BE49-F238E27FC236}">
              <a16:creationId xmlns:a16="http://schemas.microsoft.com/office/drawing/2014/main" id="{00000000-0008-0000-0A00-0000EF000000}"/>
            </a:ext>
          </a:extLst>
        </xdr:cNvPr>
        <xdr:cNvSpPr txBox="1"/>
      </xdr:nvSpPr>
      <xdr:spPr>
        <a:xfrm>
          <a:off x="2393315" y="16470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98</xdr:row>
      <xdr:rowOff>74930</xdr:rowOff>
    </xdr:from>
    <xdr:to>
      <xdr:col>10</xdr:col>
      <xdr:colOff>114300</xdr:colOff>
      <xdr:row>98</xdr:row>
      <xdr:rowOff>75565</xdr:rowOff>
    </xdr:to>
    <xdr:cxnSp macro="">
      <xdr:nvCxnSpPr>
        <xdr:cNvPr id="240" name="直線コネクタ 239">
          <a:extLst>
            <a:ext uri="{FF2B5EF4-FFF2-40B4-BE49-F238E27FC236}">
              <a16:creationId xmlns:a16="http://schemas.microsoft.com/office/drawing/2014/main" id="{00000000-0008-0000-0A00-0000F0000000}"/>
            </a:ext>
          </a:extLst>
        </xdr:cNvPr>
        <xdr:cNvCxnSpPr/>
      </xdr:nvCxnSpPr>
      <xdr:spPr>
        <a:xfrm>
          <a:off x="1028700" y="16877030"/>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89535</xdr:rowOff>
    </xdr:from>
    <xdr:to>
      <xdr:col>10</xdr:col>
      <xdr:colOff>165100</xdr:colOff>
      <xdr:row>98</xdr:row>
      <xdr:rowOff>19685</xdr:rowOff>
    </xdr:to>
    <xdr:sp macro="" textlink="">
      <xdr:nvSpPr>
        <xdr:cNvPr id="241" name="フローチャート: 判断 240">
          <a:extLst>
            <a:ext uri="{FF2B5EF4-FFF2-40B4-BE49-F238E27FC236}">
              <a16:creationId xmlns:a16="http://schemas.microsoft.com/office/drawing/2014/main" id="{00000000-0008-0000-0A00-0000F1000000}"/>
            </a:ext>
          </a:extLst>
        </xdr:cNvPr>
        <xdr:cNvSpPr/>
      </xdr:nvSpPr>
      <xdr:spPr>
        <a:xfrm>
          <a:off x="1778000" y="1672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36195</xdr:rowOff>
    </xdr:from>
    <xdr:ext cx="534670" cy="259080"/>
    <xdr:sp macro="" textlink="">
      <xdr:nvSpPr>
        <xdr:cNvPr id="242" name="テキスト ボックス 241">
          <a:extLst>
            <a:ext uri="{FF2B5EF4-FFF2-40B4-BE49-F238E27FC236}">
              <a16:creationId xmlns:a16="http://schemas.microsoft.com/office/drawing/2014/main" id="{00000000-0008-0000-0A00-0000F2000000}"/>
            </a:ext>
          </a:extLst>
        </xdr:cNvPr>
        <xdr:cNvSpPr txBox="1"/>
      </xdr:nvSpPr>
      <xdr:spPr>
        <a:xfrm>
          <a:off x="1580515" y="16495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97790</xdr:rowOff>
    </xdr:from>
    <xdr:to>
      <xdr:col>6</xdr:col>
      <xdr:colOff>38100</xdr:colOff>
      <xdr:row>98</xdr:row>
      <xdr:rowOff>27940</xdr:rowOff>
    </xdr:to>
    <xdr:sp macro="" textlink="">
      <xdr:nvSpPr>
        <xdr:cNvPr id="243" name="フローチャート: 判断 242">
          <a:extLst>
            <a:ext uri="{FF2B5EF4-FFF2-40B4-BE49-F238E27FC236}">
              <a16:creationId xmlns:a16="http://schemas.microsoft.com/office/drawing/2014/main" id="{00000000-0008-0000-0A00-0000F3000000}"/>
            </a:ext>
          </a:extLst>
        </xdr:cNvPr>
        <xdr:cNvSpPr/>
      </xdr:nvSpPr>
      <xdr:spPr>
        <a:xfrm>
          <a:off x="984250" y="167284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44450</xdr:rowOff>
    </xdr:from>
    <xdr:ext cx="534035" cy="259080"/>
    <xdr:sp macro="" textlink="">
      <xdr:nvSpPr>
        <xdr:cNvPr id="244" name="テキスト ボックス 243">
          <a:extLst>
            <a:ext uri="{FF2B5EF4-FFF2-40B4-BE49-F238E27FC236}">
              <a16:creationId xmlns:a16="http://schemas.microsoft.com/office/drawing/2014/main" id="{00000000-0008-0000-0A00-0000F4000000}"/>
            </a:ext>
          </a:extLst>
        </xdr:cNvPr>
        <xdr:cNvSpPr txBox="1"/>
      </xdr:nvSpPr>
      <xdr:spPr>
        <a:xfrm>
          <a:off x="786765" y="16503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31,326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A00-0000F5000000}"/>
            </a:ext>
          </a:extLst>
        </xdr:cNvPr>
        <xdr:cNvSpPr txBox="1"/>
      </xdr:nvSpPr>
      <xdr:spPr>
        <a:xfrm>
          <a:off x="4006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A00-0000F6000000}"/>
            </a:ext>
          </a:extLst>
        </xdr:cNvPr>
        <xdr:cNvSpPr txBox="1"/>
      </xdr:nvSpPr>
      <xdr:spPr>
        <a:xfrm>
          <a:off x="3257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47" name="テキスト ボックス 246">
          <a:extLst>
            <a:ext uri="{FF2B5EF4-FFF2-40B4-BE49-F238E27FC236}">
              <a16:creationId xmlns:a16="http://schemas.microsoft.com/office/drawing/2014/main" id="{00000000-0008-0000-0A00-0000F7000000}"/>
            </a:ext>
          </a:extLst>
        </xdr:cNvPr>
        <xdr:cNvSpPr txBox="1"/>
      </xdr:nvSpPr>
      <xdr:spPr>
        <a:xfrm>
          <a:off x="24511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A00-0000F8000000}"/>
            </a:ext>
          </a:extLst>
        </xdr:cNvPr>
        <xdr:cNvSpPr txBox="1"/>
      </xdr:nvSpPr>
      <xdr:spPr>
        <a:xfrm>
          <a:off x="1657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A00-0000F9000000}"/>
            </a:ext>
          </a:extLst>
        </xdr:cNvPr>
        <xdr:cNvSpPr txBox="1"/>
      </xdr:nvSpPr>
      <xdr:spPr>
        <a:xfrm>
          <a:off x="85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153035</xdr:rowOff>
    </xdr:from>
    <xdr:to>
      <xdr:col>24</xdr:col>
      <xdr:colOff>114300</xdr:colOff>
      <xdr:row>98</xdr:row>
      <xdr:rowOff>83185</xdr:rowOff>
    </xdr:to>
    <xdr:sp macro="" textlink="">
      <xdr:nvSpPr>
        <xdr:cNvPr id="250" name="楕円 249">
          <a:extLst>
            <a:ext uri="{FF2B5EF4-FFF2-40B4-BE49-F238E27FC236}">
              <a16:creationId xmlns:a16="http://schemas.microsoft.com/office/drawing/2014/main" id="{00000000-0008-0000-0A00-0000FA000000}"/>
            </a:ext>
          </a:extLst>
        </xdr:cNvPr>
        <xdr:cNvSpPr/>
      </xdr:nvSpPr>
      <xdr:spPr>
        <a:xfrm>
          <a:off x="4127500" y="167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67945</xdr:rowOff>
    </xdr:from>
    <xdr:ext cx="534670" cy="258445"/>
    <xdr:sp macro="" textlink="">
      <xdr:nvSpPr>
        <xdr:cNvPr id="251" name="衛生費該当値テキスト">
          <a:extLst>
            <a:ext uri="{FF2B5EF4-FFF2-40B4-BE49-F238E27FC236}">
              <a16:creationId xmlns:a16="http://schemas.microsoft.com/office/drawing/2014/main" id="{00000000-0008-0000-0A00-0000FB000000}"/>
            </a:ext>
          </a:extLst>
        </xdr:cNvPr>
        <xdr:cNvSpPr txBox="1"/>
      </xdr:nvSpPr>
      <xdr:spPr>
        <a:xfrm>
          <a:off x="4229100" y="166985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24,106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152400</xdr:rowOff>
    </xdr:from>
    <xdr:to>
      <xdr:col>20</xdr:col>
      <xdr:colOff>38100</xdr:colOff>
      <xdr:row>98</xdr:row>
      <xdr:rowOff>82550</xdr:rowOff>
    </xdr:to>
    <xdr:sp macro="" textlink="">
      <xdr:nvSpPr>
        <xdr:cNvPr id="252" name="楕円 251">
          <a:extLst>
            <a:ext uri="{FF2B5EF4-FFF2-40B4-BE49-F238E27FC236}">
              <a16:creationId xmlns:a16="http://schemas.microsoft.com/office/drawing/2014/main" id="{00000000-0008-0000-0A00-0000FC000000}"/>
            </a:ext>
          </a:extLst>
        </xdr:cNvPr>
        <xdr:cNvSpPr/>
      </xdr:nvSpPr>
      <xdr:spPr>
        <a:xfrm>
          <a:off x="3384550" y="167830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73660</xdr:rowOff>
    </xdr:from>
    <xdr:ext cx="534035" cy="259080"/>
    <xdr:sp macro="" textlink="">
      <xdr:nvSpPr>
        <xdr:cNvPr id="253" name="テキスト ボックス 252">
          <a:extLst>
            <a:ext uri="{FF2B5EF4-FFF2-40B4-BE49-F238E27FC236}">
              <a16:creationId xmlns:a16="http://schemas.microsoft.com/office/drawing/2014/main" id="{00000000-0008-0000-0A00-0000FD000000}"/>
            </a:ext>
          </a:extLst>
        </xdr:cNvPr>
        <xdr:cNvSpPr txBox="1"/>
      </xdr:nvSpPr>
      <xdr:spPr>
        <a:xfrm>
          <a:off x="3187065" y="16875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17780</xdr:rowOff>
    </xdr:from>
    <xdr:to>
      <xdr:col>15</xdr:col>
      <xdr:colOff>101600</xdr:colOff>
      <xdr:row>98</xdr:row>
      <xdr:rowOff>118745</xdr:rowOff>
    </xdr:to>
    <xdr:sp macro="" textlink="">
      <xdr:nvSpPr>
        <xdr:cNvPr id="254" name="楕円 253">
          <a:extLst>
            <a:ext uri="{FF2B5EF4-FFF2-40B4-BE49-F238E27FC236}">
              <a16:creationId xmlns:a16="http://schemas.microsoft.com/office/drawing/2014/main" id="{00000000-0008-0000-0A00-0000FE000000}"/>
            </a:ext>
          </a:extLst>
        </xdr:cNvPr>
        <xdr:cNvSpPr/>
      </xdr:nvSpPr>
      <xdr:spPr>
        <a:xfrm>
          <a:off x="2571750" y="16819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109855</xdr:rowOff>
    </xdr:from>
    <xdr:ext cx="534035" cy="258445"/>
    <xdr:sp macro="" textlink="">
      <xdr:nvSpPr>
        <xdr:cNvPr id="255" name="テキスト ボックス 254">
          <a:extLst>
            <a:ext uri="{FF2B5EF4-FFF2-40B4-BE49-F238E27FC236}">
              <a16:creationId xmlns:a16="http://schemas.microsoft.com/office/drawing/2014/main" id="{00000000-0008-0000-0A00-0000FF000000}"/>
            </a:ext>
          </a:extLst>
        </xdr:cNvPr>
        <xdr:cNvSpPr txBox="1"/>
      </xdr:nvSpPr>
      <xdr:spPr>
        <a:xfrm>
          <a:off x="2393315" y="169119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24765</xdr:rowOff>
    </xdr:from>
    <xdr:to>
      <xdr:col>10</xdr:col>
      <xdr:colOff>165100</xdr:colOff>
      <xdr:row>98</xdr:row>
      <xdr:rowOff>126365</xdr:rowOff>
    </xdr:to>
    <xdr:sp macro="" textlink="">
      <xdr:nvSpPr>
        <xdr:cNvPr id="256" name="楕円 255">
          <a:extLst>
            <a:ext uri="{FF2B5EF4-FFF2-40B4-BE49-F238E27FC236}">
              <a16:creationId xmlns:a16="http://schemas.microsoft.com/office/drawing/2014/main" id="{00000000-0008-0000-0A00-000000010000}"/>
            </a:ext>
          </a:extLst>
        </xdr:cNvPr>
        <xdr:cNvSpPr/>
      </xdr:nvSpPr>
      <xdr:spPr>
        <a:xfrm>
          <a:off x="1778000" y="1682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117475</xdr:rowOff>
    </xdr:from>
    <xdr:ext cx="534670" cy="259080"/>
    <xdr:sp macro="" textlink="">
      <xdr:nvSpPr>
        <xdr:cNvPr id="257" name="テキスト ボックス 256">
          <a:extLst>
            <a:ext uri="{FF2B5EF4-FFF2-40B4-BE49-F238E27FC236}">
              <a16:creationId xmlns:a16="http://schemas.microsoft.com/office/drawing/2014/main" id="{00000000-0008-0000-0A00-000001010000}"/>
            </a:ext>
          </a:extLst>
        </xdr:cNvPr>
        <xdr:cNvSpPr txBox="1"/>
      </xdr:nvSpPr>
      <xdr:spPr>
        <a:xfrm>
          <a:off x="1580515" y="16919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18,404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24130</xdr:rowOff>
    </xdr:from>
    <xdr:to>
      <xdr:col>6</xdr:col>
      <xdr:colOff>38100</xdr:colOff>
      <xdr:row>98</xdr:row>
      <xdr:rowOff>125730</xdr:rowOff>
    </xdr:to>
    <xdr:sp macro="" textlink="">
      <xdr:nvSpPr>
        <xdr:cNvPr id="258" name="楕円 257">
          <a:extLst>
            <a:ext uri="{FF2B5EF4-FFF2-40B4-BE49-F238E27FC236}">
              <a16:creationId xmlns:a16="http://schemas.microsoft.com/office/drawing/2014/main" id="{00000000-0008-0000-0A00-000002010000}"/>
            </a:ext>
          </a:extLst>
        </xdr:cNvPr>
        <xdr:cNvSpPr/>
      </xdr:nvSpPr>
      <xdr:spPr>
        <a:xfrm>
          <a:off x="984250" y="168262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116840</xdr:rowOff>
    </xdr:from>
    <xdr:ext cx="534035" cy="259080"/>
    <xdr:sp macro="" textlink="">
      <xdr:nvSpPr>
        <xdr:cNvPr id="259" name="テキスト ボックス 258">
          <a:extLst>
            <a:ext uri="{FF2B5EF4-FFF2-40B4-BE49-F238E27FC236}">
              <a16:creationId xmlns:a16="http://schemas.microsoft.com/office/drawing/2014/main" id="{00000000-0008-0000-0A00-000003010000}"/>
            </a:ext>
          </a:extLst>
        </xdr:cNvPr>
        <xdr:cNvSpPr txBox="1"/>
      </xdr:nvSpPr>
      <xdr:spPr>
        <a:xfrm>
          <a:off x="786765" y="16918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A00-000004010000}"/>
            </a:ext>
          </a:extLst>
        </xdr:cNvPr>
        <xdr:cNvSpPr/>
      </xdr:nvSpPr>
      <xdr:spPr>
        <a:xfrm>
          <a:off x="5956300" y="4000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A00-000005010000}"/>
            </a:ext>
          </a:extLst>
        </xdr:cNvPr>
        <xdr:cNvSpPr/>
      </xdr:nvSpPr>
      <xdr:spPr>
        <a:xfrm>
          <a:off x="60642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A00-000006010000}"/>
            </a:ext>
          </a:extLst>
        </xdr:cNvPr>
        <xdr:cNvSpPr/>
      </xdr:nvSpPr>
      <xdr:spPr>
        <a:xfrm>
          <a:off x="60642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A00-000007010000}"/>
            </a:ext>
          </a:extLst>
        </xdr:cNvPr>
        <xdr:cNvSpPr/>
      </xdr:nvSpPr>
      <xdr:spPr>
        <a:xfrm>
          <a:off x="69850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A00-000008010000}"/>
            </a:ext>
          </a:extLst>
        </xdr:cNvPr>
        <xdr:cNvSpPr/>
      </xdr:nvSpPr>
      <xdr:spPr>
        <a:xfrm>
          <a:off x="69850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A00-000009010000}"/>
            </a:ext>
          </a:extLst>
        </xdr:cNvPr>
        <xdr:cNvSpPr/>
      </xdr:nvSpPr>
      <xdr:spPr>
        <a:xfrm>
          <a:off x="8013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A00-00000A010000}"/>
            </a:ext>
          </a:extLst>
        </xdr:cNvPr>
        <xdr:cNvSpPr/>
      </xdr:nvSpPr>
      <xdr:spPr>
        <a:xfrm>
          <a:off x="8013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A00-00000B010000}"/>
            </a:ext>
          </a:extLst>
        </xdr:cNvPr>
        <xdr:cNvSpPr/>
      </xdr:nvSpPr>
      <xdr:spPr>
        <a:xfrm>
          <a:off x="5956300" y="4826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8" name="テキスト ボックス 267">
          <a:extLst>
            <a:ext uri="{FF2B5EF4-FFF2-40B4-BE49-F238E27FC236}">
              <a16:creationId xmlns:a16="http://schemas.microsoft.com/office/drawing/2014/main" id="{00000000-0008-0000-0A00-00000C010000}"/>
            </a:ext>
          </a:extLst>
        </xdr:cNvPr>
        <xdr:cNvSpPr txBox="1"/>
      </xdr:nvSpPr>
      <xdr:spPr>
        <a:xfrm>
          <a:off x="59182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A00-00000D010000}"/>
            </a:ext>
          </a:extLst>
        </xdr:cNvPr>
        <xdr:cNvCxnSpPr/>
      </xdr:nvCxnSpPr>
      <xdr:spPr>
        <a:xfrm>
          <a:off x="5956300" y="7112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A00-00000E010000}"/>
            </a:ext>
          </a:extLst>
        </xdr:cNvPr>
        <xdr:cNvCxnSpPr/>
      </xdr:nvCxnSpPr>
      <xdr:spPr>
        <a:xfrm>
          <a:off x="5956300" y="673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71" name="テキスト ボックス 270">
          <a:extLst>
            <a:ext uri="{FF2B5EF4-FFF2-40B4-BE49-F238E27FC236}">
              <a16:creationId xmlns:a16="http://schemas.microsoft.com/office/drawing/2014/main" id="{00000000-0008-0000-0A00-00000F010000}"/>
            </a:ext>
          </a:extLst>
        </xdr:cNvPr>
        <xdr:cNvSpPr txBox="1"/>
      </xdr:nvSpPr>
      <xdr:spPr>
        <a:xfrm>
          <a:off x="572643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A00-000010010000}"/>
            </a:ext>
          </a:extLst>
        </xdr:cNvPr>
        <xdr:cNvCxnSpPr/>
      </xdr:nvCxnSpPr>
      <xdr:spPr>
        <a:xfrm>
          <a:off x="5956300" y="635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725" cy="259080"/>
    <xdr:sp macro="" textlink="">
      <xdr:nvSpPr>
        <xdr:cNvPr id="273" name="テキスト ボックス 272">
          <a:extLst>
            <a:ext uri="{FF2B5EF4-FFF2-40B4-BE49-F238E27FC236}">
              <a16:creationId xmlns:a16="http://schemas.microsoft.com/office/drawing/2014/main" id="{00000000-0008-0000-0A00-000011010000}"/>
            </a:ext>
          </a:extLst>
        </xdr:cNvPr>
        <xdr:cNvSpPr txBox="1"/>
      </xdr:nvSpPr>
      <xdr:spPr>
        <a:xfrm>
          <a:off x="55270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A00-000012010000}"/>
            </a:ext>
          </a:extLst>
        </xdr:cNvPr>
        <xdr:cNvCxnSpPr/>
      </xdr:nvCxnSpPr>
      <xdr:spPr>
        <a:xfrm>
          <a:off x="5956300" y="596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6725" cy="258445"/>
    <xdr:sp macro="" textlink="">
      <xdr:nvSpPr>
        <xdr:cNvPr id="275" name="テキスト ボックス 274">
          <a:extLst>
            <a:ext uri="{FF2B5EF4-FFF2-40B4-BE49-F238E27FC236}">
              <a16:creationId xmlns:a16="http://schemas.microsoft.com/office/drawing/2014/main" id="{00000000-0008-0000-0A00-000013010000}"/>
            </a:ext>
          </a:extLst>
        </xdr:cNvPr>
        <xdr:cNvSpPr txBox="1"/>
      </xdr:nvSpPr>
      <xdr:spPr>
        <a:xfrm>
          <a:off x="55270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A00-000014010000}"/>
            </a:ext>
          </a:extLst>
        </xdr:cNvPr>
        <xdr:cNvCxnSpPr/>
      </xdr:nvCxnSpPr>
      <xdr:spPr>
        <a:xfrm>
          <a:off x="5956300" y="558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6725" cy="259080"/>
    <xdr:sp macro="" textlink="">
      <xdr:nvSpPr>
        <xdr:cNvPr id="277" name="テキスト ボックス 276">
          <a:extLst>
            <a:ext uri="{FF2B5EF4-FFF2-40B4-BE49-F238E27FC236}">
              <a16:creationId xmlns:a16="http://schemas.microsoft.com/office/drawing/2014/main" id="{00000000-0008-0000-0A00-000015010000}"/>
            </a:ext>
          </a:extLst>
        </xdr:cNvPr>
        <xdr:cNvSpPr txBox="1"/>
      </xdr:nvSpPr>
      <xdr:spPr>
        <a:xfrm>
          <a:off x="55270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A00-000016010000}"/>
            </a:ext>
          </a:extLst>
        </xdr:cNvPr>
        <xdr:cNvCxnSpPr/>
      </xdr:nvCxnSpPr>
      <xdr:spPr>
        <a:xfrm>
          <a:off x="5956300" y="520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6725" cy="259080"/>
    <xdr:sp macro="" textlink="">
      <xdr:nvSpPr>
        <xdr:cNvPr id="279" name="テキスト ボックス 278">
          <a:extLst>
            <a:ext uri="{FF2B5EF4-FFF2-40B4-BE49-F238E27FC236}">
              <a16:creationId xmlns:a16="http://schemas.microsoft.com/office/drawing/2014/main" id="{00000000-0008-0000-0A00-000017010000}"/>
            </a:ext>
          </a:extLst>
        </xdr:cNvPr>
        <xdr:cNvSpPr txBox="1"/>
      </xdr:nvSpPr>
      <xdr:spPr>
        <a:xfrm>
          <a:off x="55270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A00-000018010000}"/>
            </a:ext>
          </a:extLst>
        </xdr:cNvPr>
        <xdr:cNvCxnSpPr/>
      </xdr:nvCxnSpPr>
      <xdr:spPr>
        <a:xfrm>
          <a:off x="5956300" y="48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81" name="テキスト ボックス 280">
          <a:extLst>
            <a:ext uri="{FF2B5EF4-FFF2-40B4-BE49-F238E27FC236}">
              <a16:creationId xmlns:a16="http://schemas.microsoft.com/office/drawing/2014/main" id="{00000000-0008-0000-0A00-000019010000}"/>
            </a:ext>
          </a:extLst>
        </xdr:cNvPr>
        <xdr:cNvSpPr txBox="1"/>
      </xdr:nvSpPr>
      <xdr:spPr>
        <a:xfrm>
          <a:off x="55270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A00-00001A010000}"/>
            </a:ext>
          </a:extLst>
        </xdr:cNvPr>
        <xdr:cNvSpPr/>
      </xdr:nvSpPr>
      <xdr:spPr>
        <a:xfrm>
          <a:off x="5956300" y="4826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31</xdr:row>
      <xdr:rowOff>50165</xdr:rowOff>
    </xdr:from>
    <xdr:to>
      <xdr:col>54</xdr:col>
      <xdr:colOff>171450</xdr:colOff>
      <xdr:row>39</xdr:row>
      <xdr:rowOff>44450</xdr:rowOff>
    </xdr:to>
    <xdr:cxnSp macro="">
      <xdr:nvCxnSpPr>
        <xdr:cNvPr id="283" name="直線コネクタ 282">
          <a:extLst>
            <a:ext uri="{FF2B5EF4-FFF2-40B4-BE49-F238E27FC236}">
              <a16:creationId xmlns:a16="http://schemas.microsoft.com/office/drawing/2014/main" id="{00000000-0008-0000-0A00-00001B010000}"/>
            </a:ext>
          </a:extLst>
        </xdr:cNvPr>
        <xdr:cNvCxnSpPr/>
      </xdr:nvCxnSpPr>
      <xdr:spPr>
        <a:xfrm flipV="1">
          <a:off x="9429750" y="5365115"/>
          <a:ext cx="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8920" cy="259080"/>
    <xdr:sp macro="" textlink="">
      <xdr:nvSpPr>
        <xdr:cNvPr id="284" name="労働費最小値テキスト">
          <a:extLst>
            <a:ext uri="{FF2B5EF4-FFF2-40B4-BE49-F238E27FC236}">
              <a16:creationId xmlns:a16="http://schemas.microsoft.com/office/drawing/2014/main" id="{00000000-0008-0000-0A00-00001C010000}"/>
            </a:ext>
          </a:extLst>
        </xdr:cNvPr>
        <xdr:cNvSpPr txBox="1"/>
      </xdr:nvSpPr>
      <xdr:spPr>
        <a:xfrm>
          <a:off x="9480550" y="6734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A00-00001D010000}"/>
            </a:ext>
          </a:extLst>
        </xdr:cNvPr>
        <xdr:cNvCxnSpPr/>
      </xdr:nvCxnSpPr>
      <xdr:spPr>
        <a:xfrm>
          <a:off x="9359900" y="6731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168275</xdr:rowOff>
    </xdr:from>
    <xdr:ext cx="469265" cy="258445"/>
    <xdr:sp macro="" textlink="">
      <xdr:nvSpPr>
        <xdr:cNvPr id="286" name="労働費最大値テキスト">
          <a:extLst>
            <a:ext uri="{FF2B5EF4-FFF2-40B4-BE49-F238E27FC236}">
              <a16:creationId xmlns:a16="http://schemas.microsoft.com/office/drawing/2014/main" id="{00000000-0008-0000-0A00-00001E010000}"/>
            </a:ext>
          </a:extLst>
        </xdr:cNvPr>
        <xdr:cNvSpPr txBox="1"/>
      </xdr:nvSpPr>
      <xdr:spPr>
        <a:xfrm>
          <a:off x="9480550" y="51403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3,585</a:t>
          </a:r>
          <a:endParaRPr kumimoji="1" lang="ja-JP" altLang="en-US" sz="1000" b="1">
            <a:latin typeface="ＭＳ Ｐゴシック"/>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87" name="直線コネクタ 286">
          <a:extLst>
            <a:ext uri="{FF2B5EF4-FFF2-40B4-BE49-F238E27FC236}">
              <a16:creationId xmlns:a16="http://schemas.microsoft.com/office/drawing/2014/main" id="{00000000-0008-0000-0A00-00001F010000}"/>
            </a:ext>
          </a:extLst>
        </xdr:cNvPr>
        <xdr:cNvCxnSpPr/>
      </xdr:nvCxnSpPr>
      <xdr:spPr>
        <a:xfrm>
          <a:off x="9359900" y="53651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144780</xdr:rowOff>
    </xdr:from>
    <xdr:to>
      <xdr:col>55</xdr:col>
      <xdr:colOff>0</xdr:colOff>
      <xdr:row>37</xdr:row>
      <xdr:rowOff>148590</xdr:rowOff>
    </xdr:to>
    <xdr:cxnSp macro="">
      <xdr:nvCxnSpPr>
        <xdr:cNvPr id="288" name="直線コネクタ 287">
          <a:extLst>
            <a:ext uri="{FF2B5EF4-FFF2-40B4-BE49-F238E27FC236}">
              <a16:creationId xmlns:a16="http://schemas.microsoft.com/office/drawing/2014/main" id="{00000000-0008-0000-0A00-000020010000}"/>
            </a:ext>
          </a:extLst>
        </xdr:cNvPr>
        <xdr:cNvCxnSpPr/>
      </xdr:nvCxnSpPr>
      <xdr:spPr>
        <a:xfrm>
          <a:off x="8686800" y="6488430"/>
          <a:ext cx="742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97790</xdr:rowOff>
    </xdr:from>
    <xdr:ext cx="377825" cy="258445"/>
    <xdr:sp macro="" textlink="">
      <xdr:nvSpPr>
        <xdr:cNvPr id="289" name="労働費平均値テキスト">
          <a:extLst>
            <a:ext uri="{FF2B5EF4-FFF2-40B4-BE49-F238E27FC236}">
              <a16:creationId xmlns:a16="http://schemas.microsoft.com/office/drawing/2014/main" id="{00000000-0008-0000-0A00-000021010000}"/>
            </a:ext>
          </a:extLst>
        </xdr:cNvPr>
        <xdr:cNvSpPr txBox="1"/>
      </xdr:nvSpPr>
      <xdr:spPr>
        <a:xfrm>
          <a:off x="9480550" y="6441440"/>
          <a:ext cx="377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118745</xdr:rowOff>
    </xdr:from>
    <xdr:to>
      <xdr:col>55</xdr:col>
      <xdr:colOff>50800</xdr:colOff>
      <xdr:row>38</xdr:row>
      <xdr:rowOff>48895</xdr:rowOff>
    </xdr:to>
    <xdr:sp macro="" textlink="">
      <xdr:nvSpPr>
        <xdr:cNvPr id="290" name="フローチャート: 判断 289">
          <a:extLst>
            <a:ext uri="{FF2B5EF4-FFF2-40B4-BE49-F238E27FC236}">
              <a16:creationId xmlns:a16="http://schemas.microsoft.com/office/drawing/2014/main" id="{00000000-0008-0000-0A00-000022010000}"/>
            </a:ext>
          </a:extLst>
        </xdr:cNvPr>
        <xdr:cNvSpPr/>
      </xdr:nvSpPr>
      <xdr:spPr>
        <a:xfrm>
          <a:off x="9398000" y="6462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37</xdr:row>
      <xdr:rowOff>144780</xdr:rowOff>
    </xdr:from>
    <xdr:to>
      <xdr:col>50</xdr:col>
      <xdr:colOff>114300</xdr:colOff>
      <xdr:row>37</xdr:row>
      <xdr:rowOff>145415</xdr:rowOff>
    </xdr:to>
    <xdr:cxnSp macro="">
      <xdr:nvCxnSpPr>
        <xdr:cNvPr id="291" name="直線コネクタ 290">
          <a:extLst>
            <a:ext uri="{FF2B5EF4-FFF2-40B4-BE49-F238E27FC236}">
              <a16:creationId xmlns:a16="http://schemas.microsoft.com/office/drawing/2014/main" id="{00000000-0008-0000-0A00-000023010000}"/>
            </a:ext>
          </a:extLst>
        </xdr:cNvPr>
        <xdr:cNvCxnSpPr/>
      </xdr:nvCxnSpPr>
      <xdr:spPr>
        <a:xfrm flipV="1">
          <a:off x="7886700" y="6488430"/>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2" name="フローチャート: 判断 291">
          <a:extLst>
            <a:ext uri="{FF2B5EF4-FFF2-40B4-BE49-F238E27FC236}">
              <a16:creationId xmlns:a16="http://schemas.microsoft.com/office/drawing/2014/main" id="{00000000-0008-0000-0A00-000024010000}"/>
            </a:ext>
          </a:extLst>
        </xdr:cNvPr>
        <xdr:cNvSpPr/>
      </xdr:nvSpPr>
      <xdr:spPr>
        <a:xfrm>
          <a:off x="86360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33020</xdr:rowOff>
    </xdr:from>
    <xdr:ext cx="378460" cy="259080"/>
    <xdr:sp macro="" textlink="">
      <xdr:nvSpPr>
        <xdr:cNvPr id="293" name="テキスト ボックス 292">
          <a:extLst>
            <a:ext uri="{FF2B5EF4-FFF2-40B4-BE49-F238E27FC236}">
              <a16:creationId xmlns:a16="http://schemas.microsoft.com/office/drawing/2014/main" id="{00000000-0008-0000-0A00-000025010000}"/>
            </a:ext>
          </a:extLst>
        </xdr:cNvPr>
        <xdr:cNvSpPr txBox="1"/>
      </xdr:nvSpPr>
      <xdr:spPr>
        <a:xfrm>
          <a:off x="8516620" y="65481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92710</xdr:rowOff>
    </xdr:from>
    <xdr:to>
      <xdr:col>45</xdr:col>
      <xdr:colOff>171450</xdr:colOff>
      <xdr:row>37</xdr:row>
      <xdr:rowOff>145415</xdr:rowOff>
    </xdr:to>
    <xdr:cxnSp macro="">
      <xdr:nvCxnSpPr>
        <xdr:cNvPr id="294" name="直線コネクタ 293">
          <a:extLst>
            <a:ext uri="{FF2B5EF4-FFF2-40B4-BE49-F238E27FC236}">
              <a16:creationId xmlns:a16="http://schemas.microsoft.com/office/drawing/2014/main" id="{00000000-0008-0000-0A00-000026010000}"/>
            </a:ext>
          </a:extLst>
        </xdr:cNvPr>
        <xdr:cNvCxnSpPr/>
      </xdr:nvCxnSpPr>
      <xdr:spPr>
        <a:xfrm>
          <a:off x="7080250" y="6436360"/>
          <a:ext cx="80645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99695</xdr:rowOff>
    </xdr:from>
    <xdr:to>
      <xdr:col>46</xdr:col>
      <xdr:colOff>38100</xdr:colOff>
      <xdr:row>38</xdr:row>
      <xdr:rowOff>29845</xdr:rowOff>
    </xdr:to>
    <xdr:sp macro="" textlink="">
      <xdr:nvSpPr>
        <xdr:cNvPr id="295" name="フローチャート: 判断 294">
          <a:extLst>
            <a:ext uri="{FF2B5EF4-FFF2-40B4-BE49-F238E27FC236}">
              <a16:creationId xmlns:a16="http://schemas.microsoft.com/office/drawing/2014/main" id="{00000000-0008-0000-0A00-000027010000}"/>
            </a:ext>
          </a:extLst>
        </xdr:cNvPr>
        <xdr:cNvSpPr/>
      </xdr:nvSpPr>
      <xdr:spPr>
        <a:xfrm>
          <a:off x="7842250" y="64433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38</xdr:row>
      <xdr:rowOff>20955</xdr:rowOff>
    </xdr:from>
    <xdr:ext cx="378460" cy="258445"/>
    <xdr:sp macro="" textlink="">
      <xdr:nvSpPr>
        <xdr:cNvPr id="296" name="テキスト ボックス 295">
          <a:extLst>
            <a:ext uri="{FF2B5EF4-FFF2-40B4-BE49-F238E27FC236}">
              <a16:creationId xmlns:a16="http://schemas.microsoft.com/office/drawing/2014/main" id="{00000000-0008-0000-0A00-000028010000}"/>
            </a:ext>
          </a:extLst>
        </xdr:cNvPr>
        <xdr:cNvSpPr txBox="1"/>
      </xdr:nvSpPr>
      <xdr:spPr>
        <a:xfrm>
          <a:off x="7715250" y="65360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92710</xdr:rowOff>
    </xdr:from>
    <xdr:to>
      <xdr:col>41</xdr:col>
      <xdr:colOff>50800</xdr:colOff>
      <xdr:row>37</xdr:row>
      <xdr:rowOff>143510</xdr:rowOff>
    </xdr:to>
    <xdr:cxnSp macro="">
      <xdr:nvCxnSpPr>
        <xdr:cNvPr id="297" name="直線コネクタ 296">
          <a:extLst>
            <a:ext uri="{FF2B5EF4-FFF2-40B4-BE49-F238E27FC236}">
              <a16:creationId xmlns:a16="http://schemas.microsoft.com/office/drawing/2014/main" id="{00000000-0008-0000-0A00-000029010000}"/>
            </a:ext>
          </a:extLst>
        </xdr:cNvPr>
        <xdr:cNvCxnSpPr/>
      </xdr:nvCxnSpPr>
      <xdr:spPr>
        <a:xfrm flipV="1">
          <a:off x="6286500" y="6436360"/>
          <a:ext cx="79375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99695</xdr:rowOff>
    </xdr:from>
    <xdr:to>
      <xdr:col>41</xdr:col>
      <xdr:colOff>101600</xdr:colOff>
      <xdr:row>38</xdr:row>
      <xdr:rowOff>29845</xdr:rowOff>
    </xdr:to>
    <xdr:sp macro="" textlink="">
      <xdr:nvSpPr>
        <xdr:cNvPr id="298" name="フローチャート: 判断 297">
          <a:extLst>
            <a:ext uri="{FF2B5EF4-FFF2-40B4-BE49-F238E27FC236}">
              <a16:creationId xmlns:a16="http://schemas.microsoft.com/office/drawing/2014/main" id="{00000000-0008-0000-0A00-00002A010000}"/>
            </a:ext>
          </a:extLst>
        </xdr:cNvPr>
        <xdr:cNvSpPr/>
      </xdr:nvSpPr>
      <xdr:spPr>
        <a:xfrm>
          <a:off x="702945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20955</xdr:rowOff>
    </xdr:from>
    <xdr:ext cx="378460" cy="258445"/>
    <xdr:sp macro="" textlink="">
      <xdr:nvSpPr>
        <xdr:cNvPr id="299" name="テキスト ボックス 298">
          <a:extLst>
            <a:ext uri="{FF2B5EF4-FFF2-40B4-BE49-F238E27FC236}">
              <a16:creationId xmlns:a16="http://schemas.microsoft.com/office/drawing/2014/main" id="{00000000-0008-0000-0A00-00002B010000}"/>
            </a:ext>
          </a:extLst>
        </xdr:cNvPr>
        <xdr:cNvSpPr txBox="1"/>
      </xdr:nvSpPr>
      <xdr:spPr>
        <a:xfrm>
          <a:off x="6910070" y="65360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97790</xdr:rowOff>
    </xdr:from>
    <xdr:to>
      <xdr:col>36</xdr:col>
      <xdr:colOff>165100</xdr:colOff>
      <xdr:row>38</xdr:row>
      <xdr:rowOff>27305</xdr:rowOff>
    </xdr:to>
    <xdr:sp macro="" textlink="">
      <xdr:nvSpPr>
        <xdr:cNvPr id="300" name="フローチャート: 判断 299">
          <a:extLst>
            <a:ext uri="{FF2B5EF4-FFF2-40B4-BE49-F238E27FC236}">
              <a16:creationId xmlns:a16="http://schemas.microsoft.com/office/drawing/2014/main" id="{00000000-0008-0000-0A00-00002C010000}"/>
            </a:ext>
          </a:extLst>
        </xdr:cNvPr>
        <xdr:cNvSpPr/>
      </xdr:nvSpPr>
      <xdr:spPr>
        <a:xfrm>
          <a:off x="62357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18415</xdr:rowOff>
    </xdr:from>
    <xdr:ext cx="378460" cy="258445"/>
    <xdr:sp macro="" textlink="">
      <xdr:nvSpPr>
        <xdr:cNvPr id="301" name="テキスト ボックス 300">
          <a:extLst>
            <a:ext uri="{FF2B5EF4-FFF2-40B4-BE49-F238E27FC236}">
              <a16:creationId xmlns:a16="http://schemas.microsoft.com/office/drawing/2014/main" id="{00000000-0008-0000-0A00-00002D010000}"/>
            </a:ext>
          </a:extLst>
        </xdr:cNvPr>
        <xdr:cNvSpPr txBox="1"/>
      </xdr:nvSpPr>
      <xdr:spPr>
        <a:xfrm>
          <a:off x="6116320" y="65335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A00-00002E010000}"/>
            </a:ext>
          </a:extLst>
        </xdr:cNvPr>
        <xdr:cNvSpPr txBox="1"/>
      </xdr:nvSpPr>
      <xdr:spPr>
        <a:xfrm>
          <a:off x="92583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A00-00002F010000}"/>
            </a:ext>
          </a:extLst>
        </xdr:cNvPr>
        <xdr:cNvSpPr txBox="1"/>
      </xdr:nvSpPr>
      <xdr:spPr>
        <a:xfrm>
          <a:off x="8515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A00-000030010000}"/>
            </a:ext>
          </a:extLst>
        </xdr:cNvPr>
        <xdr:cNvSpPr txBox="1"/>
      </xdr:nvSpPr>
      <xdr:spPr>
        <a:xfrm>
          <a:off x="7715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05" name="テキスト ボックス 304">
          <a:extLst>
            <a:ext uri="{FF2B5EF4-FFF2-40B4-BE49-F238E27FC236}">
              <a16:creationId xmlns:a16="http://schemas.microsoft.com/office/drawing/2014/main" id="{00000000-0008-0000-0A00-000031010000}"/>
            </a:ext>
          </a:extLst>
        </xdr:cNvPr>
        <xdr:cNvSpPr txBox="1"/>
      </xdr:nvSpPr>
      <xdr:spPr>
        <a:xfrm>
          <a:off x="690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A00-000032010000}"/>
            </a:ext>
          </a:extLst>
        </xdr:cNvPr>
        <xdr:cNvSpPr txBox="1"/>
      </xdr:nvSpPr>
      <xdr:spPr>
        <a:xfrm>
          <a:off x="6115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97790</xdr:rowOff>
    </xdr:from>
    <xdr:to>
      <xdr:col>55</xdr:col>
      <xdr:colOff>50800</xdr:colOff>
      <xdr:row>38</xdr:row>
      <xdr:rowOff>27940</xdr:rowOff>
    </xdr:to>
    <xdr:sp macro="" textlink="">
      <xdr:nvSpPr>
        <xdr:cNvPr id="307" name="楕円 306">
          <a:extLst>
            <a:ext uri="{FF2B5EF4-FFF2-40B4-BE49-F238E27FC236}">
              <a16:creationId xmlns:a16="http://schemas.microsoft.com/office/drawing/2014/main" id="{00000000-0008-0000-0A00-000033010000}"/>
            </a:ext>
          </a:extLst>
        </xdr:cNvPr>
        <xdr:cNvSpPr/>
      </xdr:nvSpPr>
      <xdr:spPr>
        <a:xfrm>
          <a:off x="9398000" y="64414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120650</xdr:rowOff>
    </xdr:from>
    <xdr:ext cx="377825" cy="258445"/>
    <xdr:sp macro="" textlink="">
      <xdr:nvSpPr>
        <xdr:cNvPr id="308" name="労働費該当値テキスト">
          <a:extLst>
            <a:ext uri="{FF2B5EF4-FFF2-40B4-BE49-F238E27FC236}">
              <a16:creationId xmlns:a16="http://schemas.microsoft.com/office/drawing/2014/main" id="{00000000-0008-0000-0A00-000034010000}"/>
            </a:ext>
          </a:extLst>
        </xdr:cNvPr>
        <xdr:cNvSpPr txBox="1"/>
      </xdr:nvSpPr>
      <xdr:spPr>
        <a:xfrm>
          <a:off x="9480550" y="629285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93980</xdr:rowOff>
    </xdr:from>
    <xdr:to>
      <xdr:col>50</xdr:col>
      <xdr:colOff>165100</xdr:colOff>
      <xdr:row>38</xdr:row>
      <xdr:rowOff>24130</xdr:rowOff>
    </xdr:to>
    <xdr:sp macro="" textlink="">
      <xdr:nvSpPr>
        <xdr:cNvPr id="309" name="楕円 308">
          <a:extLst>
            <a:ext uri="{FF2B5EF4-FFF2-40B4-BE49-F238E27FC236}">
              <a16:creationId xmlns:a16="http://schemas.microsoft.com/office/drawing/2014/main" id="{00000000-0008-0000-0A00-000035010000}"/>
            </a:ext>
          </a:extLst>
        </xdr:cNvPr>
        <xdr:cNvSpPr/>
      </xdr:nvSpPr>
      <xdr:spPr>
        <a:xfrm>
          <a:off x="86360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40640</xdr:rowOff>
    </xdr:from>
    <xdr:ext cx="378460" cy="258445"/>
    <xdr:sp macro="" textlink="">
      <xdr:nvSpPr>
        <xdr:cNvPr id="310" name="テキスト ボックス 309">
          <a:extLst>
            <a:ext uri="{FF2B5EF4-FFF2-40B4-BE49-F238E27FC236}">
              <a16:creationId xmlns:a16="http://schemas.microsoft.com/office/drawing/2014/main" id="{00000000-0008-0000-0A00-000036010000}"/>
            </a:ext>
          </a:extLst>
        </xdr:cNvPr>
        <xdr:cNvSpPr txBox="1"/>
      </xdr:nvSpPr>
      <xdr:spPr>
        <a:xfrm>
          <a:off x="8516620" y="62128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94615</xdr:rowOff>
    </xdr:from>
    <xdr:to>
      <xdr:col>46</xdr:col>
      <xdr:colOff>38100</xdr:colOff>
      <xdr:row>38</xdr:row>
      <xdr:rowOff>24765</xdr:rowOff>
    </xdr:to>
    <xdr:sp macro="" textlink="">
      <xdr:nvSpPr>
        <xdr:cNvPr id="311" name="楕円 310">
          <a:extLst>
            <a:ext uri="{FF2B5EF4-FFF2-40B4-BE49-F238E27FC236}">
              <a16:creationId xmlns:a16="http://schemas.microsoft.com/office/drawing/2014/main" id="{00000000-0008-0000-0A00-000037010000}"/>
            </a:ext>
          </a:extLst>
        </xdr:cNvPr>
        <xdr:cNvSpPr/>
      </xdr:nvSpPr>
      <xdr:spPr>
        <a:xfrm>
          <a:off x="7842250" y="64382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36</xdr:row>
      <xdr:rowOff>41275</xdr:rowOff>
    </xdr:from>
    <xdr:ext cx="378460" cy="258445"/>
    <xdr:sp macro="" textlink="">
      <xdr:nvSpPr>
        <xdr:cNvPr id="312" name="テキスト ボックス 311">
          <a:extLst>
            <a:ext uri="{FF2B5EF4-FFF2-40B4-BE49-F238E27FC236}">
              <a16:creationId xmlns:a16="http://schemas.microsoft.com/office/drawing/2014/main" id="{00000000-0008-0000-0A00-000038010000}"/>
            </a:ext>
          </a:extLst>
        </xdr:cNvPr>
        <xdr:cNvSpPr txBox="1"/>
      </xdr:nvSpPr>
      <xdr:spPr>
        <a:xfrm>
          <a:off x="7715250" y="62134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41910</xdr:rowOff>
    </xdr:from>
    <xdr:to>
      <xdr:col>41</xdr:col>
      <xdr:colOff>101600</xdr:colOff>
      <xdr:row>37</xdr:row>
      <xdr:rowOff>143510</xdr:rowOff>
    </xdr:to>
    <xdr:sp macro="" textlink="">
      <xdr:nvSpPr>
        <xdr:cNvPr id="313" name="楕円 312">
          <a:extLst>
            <a:ext uri="{FF2B5EF4-FFF2-40B4-BE49-F238E27FC236}">
              <a16:creationId xmlns:a16="http://schemas.microsoft.com/office/drawing/2014/main" id="{00000000-0008-0000-0A00-000039010000}"/>
            </a:ext>
          </a:extLst>
        </xdr:cNvPr>
        <xdr:cNvSpPr/>
      </xdr:nvSpPr>
      <xdr:spPr>
        <a:xfrm>
          <a:off x="702945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160020</xdr:rowOff>
    </xdr:from>
    <xdr:ext cx="378460" cy="259080"/>
    <xdr:sp macro="" textlink="">
      <xdr:nvSpPr>
        <xdr:cNvPr id="314" name="テキスト ボックス 313">
          <a:extLst>
            <a:ext uri="{FF2B5EF4-FFF2-40B4-BE49-F238E27FC236}">
              <a16:creationId xmlns:a16="http://schemas.microsoft.com/office/drawing/2014/main" id="{00000000-0008-0000-0A00-00003A010000}"/>
            </a:ext>
          </a:extLst>
        </xdr:cNvPr>
        <xdr:cNvSpPr txBox="1"/>
      </xdr:nvSpPr>
      <xdr:spPr>
        <a:xfrm>
          <a:off x="6910070" y="6160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92075</xdr:rowOff>
    </xdr:from>
    <xdr:to>
      <xdr:col>36</xdr:col>
      <xdr:colOff>165100</xdr:colOff>
      <xdr:row>38</xdr:row>
      <xdr:rowOff>22225</xdr:rowOff>
    </xdr:to>
    <xdr:sp macro="" textlink="">
      <xdr:nvSpPr>
        <xdr:cNvPr id="315" name="楕円 314">
          <a:extLst>
            <a:ext uri="{FF2B5EF4-FFF2-40B4-BE49-F238E27FC236}">
              <a16:creationId xmlns:a16="http://schemas.microsoft.com/office/drawing/2014/main" id="{00000000-0008-0000-0A00-00003B010000}"/>
            </a:ext>
          </a:extLst>
        </xdr:cNvPr>
        <xdr:cNvSpPr/>
      </xdr:nvSpPr>
      <xdr:spPr>
        <a:xfrm>
          <a:off x="62357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38735</xdr:rowOff>
    </xdr:from>
    <xdr:ext cx="378460" cy="259080"/>
    <xdr:sp macro="" textlink="">
      <xdr:nvSpPr>
        <xdr:cNvPr id="316" name="テキスト ボックス 315">
          <a:extLst>
            <a:ext uri="{FF2B5EF4-FFF2-40B4-BE49-F238E27FC236}">
              <a16:creationId xmlns:a16="http://schemas.microsoft.com/office/drawing/2014/main" id="{00000000-0008-0000-0A00-00003C010000}"/>
            </a:ext>
          </a:extLst>
        </xdr:cNvPr>
        <xdr:cNvSpPr txBox="1"/>
      </xdr:nvSpPr>
      <xdr:spPr>
        <a:xfrm>
          <a:off x="6116320" y="62109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A00-00003D010000}"/>
            </a:ext>
          </a:extLst>
        </xdr:cNvPr>
        <xdr:cNvSpPr/>
      </xdr:nvSpPr>
      <xdr:spPr>
        <a:xfrm>
          <a:off x="5956300" y="7429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A00-00003E010000}"/>
            </a:ext>
          </a:extLst>
        </xdr:cNvPr>
        <xdr:cNvSpPr/>
      </xdr:nvSpPr>
      <xdr:spPr>
        <a:xfrm>
          <a:off x="60642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A00-00003F010000}"/>
            </a:ext>
          </a:extLst>
        </xdr:cNvPr>
        <xdr:cNvSpPr/>
      </xdr:nvSpPr>
      <xdr:spPr>
        <a:xfrm>
          <a:off x="60642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A00-000040010000}"/>
            </a:ext>
          </a:extLst>
        </xdr:cNvPr>
        <xdr:cNvSpPr/>
      </xdr:nvSpPr>
      <xdr:spPr>
        <a:xfrm>
          <a:off x="69850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A00-000041010000}"/>
            </a:ext>
          </a:extLst>
        </xdr:cNvPr>
        <xdr:cNvSpPr/>
      </xdr:nvSpPr>
      <xdr:spPr>
        <a:xfrm>
          <a:off x="69850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A00-000042010000}"/>
            </a:ext>
          </a:extLst>
        </xdr:cNvPr>
        <xdr:cNvSpPr/>
      </xdr:nvSpPr>
      <xdr:spPr>
        <a:xfrm>
          <a:off x="8013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A00-000043010000}"/>
            </a:ext>
          </a:extLst>
        </xdr:cNvPr>
        <xdr:cNvSpPr/>
      </xdr:nvSpPr>
      <xdr:spPr>
        <a:xfrm>
          <a:off x="8013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A00-000044010000}"/>
            </a:ext>
          </a:extLst>
        </xdr:cNvPr>
        <xdr:cNvSpPr/>
      </xdr:nvSpPr>
      <xdr:spPr>
        <a:xfrm>
          <a:off x="5956300" y="8255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5" name="テキスト ボックス 324">
          <a:extLst>
            <a:ext uri="{FF2B5EF4-FFF2-40B4-BE49-F238E27FC236}">
              <a16:creationId xmlns:a16="http://schemas.microsoft.com/office/drawing/2014/main" id="{00000000-0008-0000-0A00-000045010000}"/>
            </a:ext>
          </a:extLst>
        </xdr:cNvPr>
        <xdr:cNvSpPr txBox="1"/>
      </xdr:nvSpPr>
      <xdr:spPr>
        <a:xfrm>
          <a:off x="59182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A00-000046010000}"/>
            </a:ext>
          </a:extLst>
        </xdr:cNvPr>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A00-000047010000}"/>
            </a:ext>
          </a:extLst>
        </xdr:cNvPr>
        <xdr:cNvCxnSpPr/>
      </xdr:nvCxnSpPr>
      <xdr:spPr>
        <a:xfrm>
          <a:off x="5956300" y="1016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28" name="テキスト ボックス 327">
          <a:extLst>
            <a:ext uri="{FF2B5EF4-FFF2-40B4-BE49-F238E27FC236}">
              <a16:creationId xmlns:a16="http://schemas.microsoft.com/office/drawing/2014/main" id="{00000000-0008-0000-0A00-000048010000}"/>
            </a:ext>
          </a:extLst>
        </xdr:cNvPr>
        <xdr:cNvSpPr txBox="1"/>
      </xdr:nvSpPr>
      <xdr:spPr>
        <a:xfrm>
          <a:off x="572643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A00-000049010000}"/>
            </a:ext>
          </a:extLst>
        </xdr:cNvPr>
        <xdr:cNvCxnSpPr/>
      </xdr:nvCxnSpPr>
      <xdr:spPr>
        <a:xfrm>
          <a:off x="5956300" y="977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0860" cy="259080"/>
    <xdr:sp macro="" textlink="">
      <xdr:nvSpPr>
        <xdr:cNvPr id="330" name="テキスト ボックス 329">
          <a:extLst>
            <a:ext uri="{FF2B5EF4-FFF2-40B4-BE49-F238E27FC236}">
              <a16:creationId xmlns:a16="http://schemas.microsoft.com/office/drawing/2014/main" id="{00000000-0008-0000-0A00-00004A010000}"/>
            </a:ext>
          </a:extLst>
        </xdr:cNvPr>
        <xdr:cNvSpPr txBox="1"/>
      </xdr:nvSpPr>
      <xdr:spPr>
        <a:xfrm>
          <a:off x="5481955"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A00-00004B010000}"/>
            </a:ext>
          </a:extLst>
        </xdr:cNvPr>
        <xdr:cNvCxnSpPr/>
      </xdr:nvCxnSpPr>
      <xdr:spPr>
        <a:xfrm>
          <a:off x="5956300" y="939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0860" cy="258445"/>
    <xdr:sp macro="" textlink="">
      <xdr:nvSpPr>
        <xdr:cNvPr id="332" name="テキスト ボックス 331">
          <a:extLst>
            <a:ext uri="{FF2B5EF4-FFF2-40B4-BE49-F238E27FC236}">
              <a16:creationId xmlns:a16="http://schemas.microsoft.com/office/drawing/2014/main" id="{00000000-0008-0000-0A00-00004C010000}"/>
            </a:ext>
          </a:extLst>
        </xdr:cNvPr>
        <xdr:cNvSpPr txBox="1"/>
      </xdr:nvSpPr>
      <xdr:spPr>
        <a:xfrm>
          <a:off x="5481955" y="9255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A00-00004D010000}"/>
            </a:ext>
          </a:extLst>
        </xdr:cNvPr>
        <xdr:cNvCxnSpPr/>
      </xdr:nvCxnSpPr>
      <xdr:spPr>
        <a:xfrm>
          <a:off x="5956300" y="901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0860" cy="259080"/>
    <xdr:sp macro="" textlink="">
      <xdr:nvSpPr>
        <xdr:cNvPr id="334" name="テキスト ボックス 333">
          <a:extLst>
            <a:ext uri="{FF2B5EF4-FFF2-40B4-BE49-F238E27FC236}">
              <a16:creationId xmlns:a16="http://schemas.microsoft.com/office/drawing/2014/main" id="{00000000-0008-0000-0A00-00004E010000}"/>
            </a:ext>
          </a:extLst>
        </xdr:cNvPr>
        <xdr:cNvSpPr txBox="1"/>
      </xdr:nvSpPr>
      <xdr:spPr>
        <a:xfrm>
          <a:off x="5481955" y="887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A00-00004F010000}"/>
            </a:ext>
          </a:extLst>
        </xdr:cNvPr>
        <xdr:cNvCxnSpPr/>
      </xdr:nvCxnSpPr>
      <xdr:spPr>
        <a:xfrm>
          <a:off x="5956300" y="863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0860" cy="259080"/>
    <xdr:sp macro="" textlink="">
      <xdr:nvSpPr>
        <xdr:cNvPr id="336" name="テキスト ボックス 335">
          <a:extLst>
            <a:ext uri="{FF2B5EF4-FFF2-40B4-BE49-F238E27FC236}">
              <a16:creationId xmlns:a16="http://schemas.microsoft.com/office/drawing/2014/main" id="{00000000-0008-0000-0A00-000050010000}"/>
            </a:ext>
          </a:extLst>
        </xdr:cNvPr>
        <xdr:cNvSpPr txBox="1"/>
      </xdr:nvSpPr>
      <xdr:spPr>
        <a:xfrm>
          <a:off x="5481955" y="849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A00-000051010000}"/>
            </a:ext>
          </a:extLst>
        </xdr:cNvPr>
        <xdr:cNvCxnSpPr/>
      </xdr:nvCxnSpPr>
      <xdr:spPr>
        <a:xfrm>
          <a:off x="5956300" y="825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5630" cy="258445"/>
    <xdr:sp macro="" textlink="">
      <xdr:nvSpPr>
        <xdr:cNvPr id="338" name="テキスト ボックス 337">
          <a:extLst>
            <a:ext uri="{FF2B5EF4-FFF2-40B4-BE49-F238E27FC236}">
              <a16:creationId xmlns:a16="http://schemas.microsoft.com/office/drawing/2014/main" id="{00000000-0008-0000-0A00-000052010000}"/>
            </a:ext>
          </a:extLst>
        </xdr:cNvPr>
        <xdr:cNvSpPr txBox="1"/>
      </xdr:nvSpPr>
      <xdr:spPr>
        <a:xfrm>
          <a:off x="541782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A00-000053010000}"/>
            </a:ext>
          </a:extLst>
        </xdr:cNvPr>
        <xdr:cNvSpPr/>
      </xdr:nvSpPr>
      <xdr:spPr>
        <a:xfrm>
          <a:off x="5956300" y="8255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51</xdr:row>
      <xdr:rowOff>79375</xdr:rowOff>
    </xdr:from>
    <xdr:to>
      <xdr:col>54</xdr:col>
      <xdr:colOff>171450</xdr:colOff>
      <xdr:row>59</xdr:row>
      <xdr:rowOff>41910</xdr:rowOff>
    </xdr:to>
    <xdr:cxnSp macro="">
      <xdr:nvCxnSpPr>
        <xdr:cNvPr id="340" name="直線コネクタ 339">
          <a:extLst>
            <a:ext uri="{FF2B5EF4-FFF2-40B4-BE49-F238E27FC236}">
              <a16:creationId xmlns:a16="http://schemas.microsoft.com/office/drawing/2014/main" id="{00000000-0008-0000-0A00-000054010000}"/>
            </a:ext>
          </a:extLst>
        </xdr:cNvPr>
        <xdr:cNvCxnSpPr/>
      </xdr:nvCxnSpPr>
      <xdr:spPr>
        <a:xfrm flipV="1">
          <a:off x="9429750" y="8823325"/>
          <a:ext cx="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45720</xdr:rowOff>
    </xdr:from>
    <xdr:ext cx="377825" cy="259080"/>
    <xdr:sp macro="" textlink="">
      <xdr:nvSpPr>
        <xdr:cNvPr id="341" name="農林水産業費最小値テキスト">
          <a:extLst>
            <a:ext uri="{FF2B5EF4-FFF2-40B4-BE49-F238E27FC236}">
              <a16:creationId xmlns:a16="http://schemas.microsoft.com/office/drawing/2014/main" id="{00000000-0008-0000-0A00-000055010000}"/>
            </a:ext>
          </a:extLst>
        </xdr:cNvPr>
        <xdr:cNvSpPr txBox="1"/>
      </xdr:nvSpPr>
      <xdr:spPr>
        <a:xfrm>
          <a:off x="9480550" y="1016127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41910</xdr:rowOff>
    </xdr:from>
    <xdr:to>
      <xdr:col>55</xdr:col>
      <xdr:colOff>88900</xdr:colOff>
      <xdr:row>59</xdr:row>
      <xdr:rowOff>41910</xdr:rowOff>
    </xdr:to>
    <xdr:cxnSp macro="">
      <xdr:nvCxnSpPr>
        <xdr:cNvPr id="342" name="直線コネクタ 341">
          <a:extLst>
            <a:ext uri="{FF2B5EF4-FFF2-40B4-BE49-F238E27FC236}">
              <a16:creationId xmlns:a16="http://schemas.microsoft.com/office/drawing/2014/main" id="{00000000-0008-0000-0A00-000056010000}"/>
            </a:ext>
          </a:extLst>
        </xdr:cNvPr>
        <xdr:cNvCxnSpPr/>
      </xdr:nvCxnSpPr>
      <xdr:spPr>
        <a:xfrm>
          <a:off x="9359900" y="101574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26035</xdr:rowOff>
    </xdr:from>
    <xdr:ext cx="534035" cy="259080"/>
    <xdr:sp macro="" textlink="">
      <xdr:nvSpPr>
        <xdr:cNvPr id="343" name="農林水産業費最大値テキスト">
          <a:extLst>
            <a:ext uri="{FF2B5EF4-FFF2-40B4-BE49-F238E27FC236}">
              <a16:creationId xmlns:a16="http://schemas.microsoft.com/office/drawing/2014/main" id="{00000000-0008-0000-0A00-000057010000}"/>
            </a:ext>
          </a:extLst>
        </xdr:cNvPr>
        <xdr:cNvSpPr txBox="1"/>
      </xdr:nvSpPr>
      <xdr:spPr>
        <a:xfrm>
          <a:off x="9480550" y="8598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70,164</a:t>
          </a:r>
          <a:endParaRPr kumimoji="1" lang="ja-JP" altLang="en-US" sz="1000" b="1">
            <a:latin typeface="ＭＳ Ｐゴシック"/>
          </a:endParaRPr>
        </a:p>
      </xdr:txBody>
    </xdr:sp>
    <xdr:clientData/>
  </xdr:oneCellAnchor>
  <xdr:twoCellAnchor>
    <xdr:from>
      <xdr:col>54</xdr:col>
      <xdr:colOff>101600</xdr:colOff>
      <xdr:row>51</xdr:row>
      <xdr:rowOff>79375</xdr:rowOff>
    </xdr:from>
    <xdr:to>
      <xdr:col>55</xdr:col>
      <xdr:colOff>88900</xdr:colOff>
      <xdr:row>51</xdr:row>
      <xdr:rowOff>79375</xdr:rowOff>
    </xdr:to>
    <xdr:cxnSp macro="">
      <xdr:nvCxnSpPr>
        <xdr:cNvPr id="344" name="直線コネクタ 343">
          <a:extLst>
            <a:ext uri="{FF2B5EF4-FFF2-40B4-BE49-F238E27FC236}">
              <a16:creationId xmlns:a16="http://schemas.microsoft.com/office/drawing/2014/main" id="{00000000-0008-0000-0A00-000058010000}"/>
            </a:ext>
          </a:extLst>
        </xdr:cNvPr>
        <xdr:cNvCxnSpPr/>
      </xdr:nvCxnSpPr>
      <xdr:spPr>
        <a:xfrm>
          <a:off x="9359900" y="88233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142240</xdr:rowOff>
    </xdr:from>
    <xdr:to>
      <xdr:col>55</xdr:col>
      <xdr:colOff>0</xdr:colOff>
      <xdr:row>58</xdr:row>
      <xdr:rowOff>158115</xdr:rowOff>
    </xdr:to>
    <xdr:cxnSp macro="">
      <xdr:nvCxnSpPr>
        <xdr:cNvPr id="345" name="直線コネクタ 344">
          <a:extLst>
            <a:ext uri="{FF2B5EF4-FFF2-40B4-BE49-F238E27FC236}">
              <a16:creationId xmlns:a16="http://schemas.microsoft.com/office/drawing/2014/main" id="{00000000-0008-0000-0A00-000059010000}"/>
            </a:ext>
          </a:extLst>
        </xdr:cNvPr>
        <xdr:cNvCxnSpPr/>
      </xdr:nvCxnSpPr>
      <xdr:spPr>
        <a:xfrm flipV="1">
          <a:off x="8686800" y="10086340"/>
          <a:ext cx="7429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68580</xdr:rowOff>
    </xdr:from>
    <xdr:ext cx="469265" cy="259080"/>
    <xdr:sp macro="" textlink="">
      <xdr:nvSpPr>
        <xdr:cNvPr id="346" name="農林水産業費平均値テキスト">
          <a:extLst>
            <a:ext uri="{FF2B5EF4-FFF2-40B4-BE49-F238E27FC236}">
              <a16:creationId xmlns:a16="http://schemas.microsoft.com/office/drawing/2014/main" id="{00000000-0008-0000-0A00-00005A010000}"/>
            </a:ext>
          </a:extLst>
        </xdr:cNvPr>
        <xdr:cNvSpPr txBox="1"/>
      </xdr:nvSpPr>
      <xdr:spPr>
        <a:xfrm>
          <a:off x="9480550" y="984123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45720</xdr:rowOff>
    </xdr:from>
    <xdr:to>
      <xdr:col>55</xdr:col>
      <xdr:colOff>50800</xdr:colOff>
      <xdr:row>58</xdr:row>
      <xdr:rowOff>147320</xdr:rowOff>
    </xdr:to>
    <xdr:sp macro="" textlink="">
      <xdr:nvSpPr>
        <xdr:cNvPr id="347" name="フローチャート: 判断 346">
          <a:extLst>
            <a:ext uri="{FF2B5EF4-FFF2-40B4-BE49-F238E27FC236}">
              <a16:creationId xmlns:a16="http://schemas.microsoft.com/office/drawing/2014/main" id="{00000000-0008-0000-0A00-00005B010000}"/>
            </a:ext>
          </a:extLst>
        </xdr:cNvPr>
        <xdr:cNvSpPr/>
      </xdr:nvSpPr>
      <xdr:spPr>
        <a:xfrm>
          <a:off x="9398000" y="99898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58</xdr:row>
      <xdr:rowOff>156210</xdr:rowOff>
    </xdr:from>
    <xdr:to>
      <xdr:col>50</xdr:col>
      <xdr:colOff>114300</xdr:colOff>
      <xdr:row>58</xdr:row>
      <xdr:rowOff>158115</xdr:rowOff>
    </xdr:to>
    <xdr:cxnSp macro="">
      <xdr:nvCxnSpPr>
        <xdr:cNvPr id="348" name="直線コネクタ 347">
          <a:extLst>
            <a:ext uri="{FF2B5EF4-FFF2-40B4-BE49-F238E27FC236}">
              <a16:creationId xmlns:a16="http://schemas.microsoft.com/office/drawing/2014/main" id="{00000000-0008-0000-0A00-00005C010000}"/>
            </a:ext>
          </a:extLst>
        </xdr:cNvPr>
        <xdr:cNvCxnSpPr/>
      </xdr:nvCxnSpPr>
      <xdr:spPr>
        <a:xfrm>
          <a:off x="7886700" y="10100310"/>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41910</xdr:rowOff>
    </xdr:from>
    <xdr:to>
      <xdr:col>50</xdr:col>
      <xdr:colOff>165100</xdr:colOff>
      <xdr:row>58</xdr:row>
      <xdr:rowOff>143510</xdr:rowOff>
    </xdr:to>
    <xdr:sp macro="" textlink="">
      <xdr:nvSpPr>
        <xdr:cNvPr id="349" name="フローチャート: 判断 348">
          <a:extLst>
            <a:ext uri="{FF2B5EF4-FFF2-40B4-BE49-F238E27FC236}">
              <a16:creationId xmlns:a16="http://schemas.microsoft.com/office/drawing/2014/main" id="{00000000-0008-0000-0A00-00005D010000}"/>
            </a:ext>
          </a:extLst>
        </xdr:cNvPr>
        <xdr:cNvSpPr/>
      </xdr:nvSpPr>
      <xdr:spPr>
        <a:xfrm>
          <a:off x="8636000" y="998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160020</xdr:rowOff>
    </xdr:from>
    <xdr:ext cx="469900" cy="259080"/>
    <xdr:sp macro="" textlink="">
      <xdr:nvSpPr>
        <xdr:cNvPr id="350" name="テキスト ボックス 349">
          <a:extLst>
            <a:ext uri="{FF2B5EF4-FFF2-40B4-BE49-F238E27FC236}">
              <a16:creationId xmlns:a16="http://schemas.microsoft.com/office/drawing/2014/main" id="{00000000-0008-0000-0A00-00005E010000}"/>
            </a:ext>
          </a:extLst>
        </xdr:cNvPr>
        <xdr:cNvSpPr txBox="1"/>
      </xdr:nvSpPr>
      <xdr:spPr>
        <a:xfrm>
          <a:off x="8470900" y="9761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154940</xdr:rowOff>
    </xdr:from>
    <xdr:to>
      <xdr:col>45</xdr:col>
      <xdr:colOff>171450</xdr:colOff>
      <xdr:row>58</xdr:row>
      <xdr:rowOff>156210</xdr:rowOff>
    </xdr:to>
    <xdr:cxnSp macro="">
      <xdr:nvCxnSpPr>
        <xdr:cNvPr id="351" name="直線コネクタ 350">
          <a:extLst>
            <a:ext uri="{FF2B5EF4-FFF2-40B4-BE49-F238E27FC236}">
              <a16:creationId xmlns:a16="http://schemas.microsoft.com/office/drawing/2014/main" id="{00000000-0008-0000-0A00-00005F010000}"/>
            </a:ext>
          </a:extLst>
        </xdr:cNvPr>
        <xdr:cNvCxnSpPr/>
      </xdr:nvCxnSpPr>
      <xdr:spPr>
        <a:xfrm>
          <a:off x="7080250" y="10099040"/>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52705</xdr:rowOff>
    </xdr:from>
    <xdr:to>
      <xdr:col>46</xdr:col>
      <xdr:colOff>38100</xdr:colOff>
      <xdr:row>58</xdr:row>
      <xdr:rowOff>154940</xdr:rowOff>
    </xdr:to>
    <xdr:sp macro="" textlink="">
      <xdr:nvSpPr>
        <xdr:cNvPr id="352" name="フローチャート: 判断 351">
          <a:extLst>
            <a:ext uri="{FF2B5EF4-FFF2-40B4-BE49-F238E27FC236}">
              <a16:creationId xmlns:a16="http://schemas.microsoft.com/office/drawing/2014/main" id="{00000000-0008-0000-0A00-000060010000}"/>
            </a:ext>
          </a:extLst>
        </xdr:cNvPr>
        <xdr:cNvSpPr/>
      </xdr:nvSpPr>
      <xdr:spPr>
        <a:xfrm>
          <a:off x="7842250" y="999680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170815</xdr:rowOff>
    </xdr:from>
    <xdr:ext cx="469900" cy="258445"/>
    <xdr:sp macro="" textlink="">
      <xdr:nvSpPr>
        <xdr:cNvPr id="353" name="テキスト ボックス 352">
          <a:extLst>
            <a:ext uri="{FF2B5EF4-FFF2-40B4-BE49-F238E27FC236}">
              <a16:creationId xmlns:a16="http://schemas.microsoft.com/office/drawing/2014/main" id="{00000000-0008-0000-0A00-000061010000}"/>
            </a:ext>
          </a:extLst>
        </xdr:cNvPr>
        <xdr:cNvSpPr txBox="1"/>
      </xdr:nvSpPr>
      <xdr:spPr>
        <a:xfrm>
          <a:off x="7677150" y="97720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150495</xdr:rowOff>
    </xdr:from>
    <xdr:to>
      <xdr:col>41</xdr:col>
      <xdr:colOff>50800</xdr:colOff>
      <xdr:row>58</xdr:row>
      <xdr:rowOff>154940</xdr:rowOff>
    </xdr:to>
    <xdr:cxnSp macro="">
      <xdr:nvCxnSpPr>
        <xdr:cNvPr id="354" name="直線コネクタ 353">
          <a:extLst>
            <a:ext uri="{FF2B5EF4-FFF2-40B4-BE49-F238E27FC236}">
              <a16:creationId xmlns:a16="http://schemas.microsoft.com/office/drawing/2014/main" id="{00000000-0008-0000-0A00-000062010000}"/>
            </a:ext>
          </a:extLst>
        </xdr:cNvPr>
        <xdr:cNvCxnSpPr/>
      </xdr:nvCxnSpPr>
      <xdr:spPr>
        <a:xfrm>
          <a:off x="6286500" y="10094595"/>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49530</xdr:rowOff>
    </xdr:from>
    <xdr:to>
      <xdr:col>41</xdr:col>
      <xdr:colOff>101600</xdr:colOff>
      <xdr:row>58</xdr:row>
      <xdr:rowOff>151130</xdr:rowOff>
    </xdr:to>
    <xdr:sp macro="" textlink="">
      <xdr:nvSpPr>
        <xdr:cNvPr id="355" name="フローチャート: 判断 354">
          <a:extLst>
            <a:ext uri="{FF2B5EF4-FFF2-40B4-BE49-F238E27FC236}">
              <a16:creationId xmlns:a16="http://schemas.microsoft.com/office/drawing/2014/main" id="{00000000-0008-0000-0A00-000063010000}"/>
            </a:ext>
          </a:extLst>
        </xdr:cNvPr>
        <xdr:cNvSpPr/>
      </xdr:nvSpPr>
      <xdr:spPr>
        <a:xfrm>
          <a:off x="702945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167640</xdr:rowOff>
    </xdr:from>
    <xdr:ext cx="469900" cy="258445"/>
    <xdr:sp macro="" textlink="">
      <xdr:nvSpPr>
        <xdr:cNvPr id="356" name="テキスト ボックス 355">
          <a:extLst>
            <a:ext uri="{FF2B5EF4-FFF2-40B4-BE49-F238E27FC236}">
              <a16:creationId xmlns:a16="http://schemas.microsoft.com/office/drawing/2014/main" id="{00000000-0008-0000-0A00-000064010000}"/>
            </a:ext>
          </a:extLst>
        </xdr:cNvPr>
        <xdr:cNvSpPr txBox="1"/>
      </xdr:nvSpPr>
      <xdr:spPr>
        <a:xfrm>
          <a:off x="6864350" y="97688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52070</xdr:rowOff>
    </xdr:from>
    <xdr:to>
      <xdr:col>36</xdr:col>
      <xdr:colOff>165100</xdr:colOff>
      <xdr:row>58</xdr:row>
      <xdr:rowOff>153670</xdr:rowOff>
    </xdr:to>
    <xdr:sp macro="" textlink="">
      <xdr:nvSpPr>
        <xdr:cNvPr id="357" name="フローチャート: 判断 356">
          <a:extLst>
            <a:ext uri="{FF2B5EF4-FFF2-40B4-BE49-F238E27FC236}">
              <a16:creationId xmlns:a16="http://schemas.microsoft.com/office/drawing/2014/main" id="{00000000-0008-0000-0A00-000065010000}"/>
            </a:ext>
          </a:extLst>
        </xdr:cNvPr>
        <xdr:cNvSpPr/>
      </xdr:nvSpPr>
      <xdr:spPr>
        <a:xfrm>
          <a:off x="62357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56</xdr:row>
      <xdr:rowOff>170180</xdr:rowOff>
    </xdr:from>
    <xdr:ext cx="469900" cy="259080"/>
    <xdr:sp macro="" textlink="">
      <xdr:nvSpPr>
        <xdr:cNvPr id="358" name="テキスト ボックス 357">
          <a:extLst>
            <a:ext uri="{FF2B5EF4-FFF2-40B4-BE49-F238E27FC236}">
              <a16:creationId xmlns:a16="http://schemas.microsoft.com/office/drawing/2014/main" id="{00000000-0008-0000-0A00-000066010000}"/>
            </a:ext>
          </a:extLst>
        </xdr:cNvPr>
        <xdr:cNvSpPr txBox="1"/>
      </xdr:nvSpPr>
      <xdr:spPr>
        <a:xfrm>
          <a:off x="6070600" y="977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A00-000067010000}"/>
            </a:ext>
          </a:extLst>
        </xdr:cNvPr>
        <xdr:cNvSpPr txBox="1"/>
      </xdr:nvSpPr>
      <xdr:spPr>
        <a:xfrm>
          <a:off x="92583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A00-000068010000}"/>
            </a:ext>
          </a:extLst>
        </xdr:cNvPr>
        <xdr:cNvSpPr txBox="1"/>
      </xdr:nvSpPr>
      <xdr:spPr>
        <a:xfrm>
          <a:off x="8515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A00-000069010000}"/>
            </a:ext>
          </a:extLst>
        </xdr:cNvPr>
        <xdr:cNvSpPr txBox="1"/>
      </xdr:nvSpPr>
      <xdr:spPr>
        <a:xfrm>
          <a:off x="7715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2" name="テキスト ボックス 361">
          <a:extLst>
            <a:ext uri="{FF2B5EF4-FFF2-40B4-BE49-F238E27FC236}">
              <a16:creationId xmlns:a16="http://schemas.microsoft.com/office/drawing/2014/main" id="{00000000-0008-0000-0A00-00006A010000}"/>
            </a:ext>
          </a:extLst>
        </xdr:cNvPr>
        <xdr:cNvSpPr txBox="1"/>
      </xdr:nvSpPr>
      <xdr:spPr>
        <a:xfrm>
          <a:off x="690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A00-00006B010000}"/>
            </a:ext>
          </a:extLst>
        </xdr:cNvPr>
        <xdr:cNvSpPr txBox="1"/>
      </xdr:nvSpPr>
      <xdr:spPr>
        <a:xfrm>
          <a:off x="6115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91440</xdr:rowOff>
    </xdr:from>
    <xdr:to>
      <xdr:col>55</xdr:col>
      <xdr:colOff>50800</xdr:colOff>
      <xdr:row>59</xdr:row>
      <xdr:rowOff>21590</xdr:rowOff>
    </xdr:to>
    <xdr:sp macro="" textlink="">
      <xdr:nvSpPr>
        <xdr:cNvPr id="364" name="楕円 363">
          <a:extLst>
            <a:ext uri="{FF2B5EF4-FFF2-40B4-BE49-F238E27FC236}">
              <a16:creationId xmlns:a16="http://schemas.microsoft.com/office/drawing/2014/main" id="{00000000-0008-0000-0A00-00006C010000}"/>
            </a:ext>
          </a:extLst>
        </xdr:cNvPr>
        <xdr:cNvSpPr/>
      </xdr:nvSpPr>
      <xdr:spPr>
        <a:xfrm>
          <a:off x="9398000" y="100355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24130</xdr:rowOff>
    </xdr:from>
    <xdr:ext cx="469265" cy="259080"/>
    <xdr:sp macro="" textlink="">
      <xdr:nvSpPr>
        <xdr:cNvPr id="365" name="農林水産業費該当値テキスト">
          <a:extLst>
            <a:ext uri="{FF2B5EF4-FFF2-40B4-BE49-F238E27FC236}">
              <a16:creationId xmlns:a16="http://schemas.microsoft.com/office/drawing/2014/main" id="{00000000-0008-0000-0A00-00006D010000}"/>
            </a:ext>
          </a:extLst>
        </xdr:cNvPr>
        <xdr:cNvSpPr txBox="1"/>
      </xdr:nvSpPr>
      <xdr:spPr>
        <a:xfrm>
          <a:off x="9480550" y="9968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3,883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107315</xdr:rowOff>
    </xdr:from>
    <xdr:to>
      <xdr:col>50</xdr:col>
      <xdr:colOff>165100</xdr:colOff>
      <xdr:row>59</xdr:row>
      <xdr:rowOff>37465</xdr:rowOff>
    </xdr:to>
    <xdr:sp macro="" textlink="">
      <xdr:nvSpPr>
        <xdr:cNvPr id="366" name="楕円 365">
          <a:extLst>
            <a:ext uri="{FF2B5EF4-FFF2-40B4-BE49-F238E27FC236}">
              <a16:creationId xmlns:a16="http://schemas.microsoft.com/office/drawing/2014/main" id="{00000000-0008-0000-0A00-00006E010000}"/>
            </a:ext>
          </a:extLst>
        </xdr:cNvPr>
        <xdr:cNvSpPr/>
      </xdr:nvSpPr>
      <xdr:spPr>
        <a:xfrm>
          <a:off x="86360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59</xdr:row>
      <xdr:rowOff>29210</xdr:rowOff>
    </xdr:from>
    <xdr:ext cx="469900" cy="258445"/>
    <xdr:sp macro="" textlink="">
      <xdr:nvSpPr>
        <xdr:cNvPr id="367" name="テキスト ボックス 366">
          <a:extLst>
            <a:ext uri="{FF2B5EF4-FFF2-40B4-BE49-F238E27FC236}">
              <a16:creationId xmlns:a16="http://schemas.microsoft.com/office/drawing/2014/main" id="{00000000-0008-0000-0A00-00006F010000}"/>
            </a:ext>
          </a:extLst>
        </xdr:cNvPr>
        <xdr:cNvSpPr txBox="1"/>
      </xdr:nvSpPr>
      <xdr:spPr>
        <a:xfrm>
          <a:off x="8470900" y="101447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105410</xdr:rowOff>
    </xdr:from>
    <xdr:to>
      <xdr:col>46</xdr:col>
      <xdr:colOff>38100</xdr:colOff>
      <xdr:row>59</xdr:row>
      <xdr:rowOff>35560</xdr:rowOff>
    </xdr:to>
    <xdr:sp macro="" textlink="">
      <xdr:nvSpPr>
        <xdr:cNvPr id="368" name="楕円 367">
          <a:extLst>
            <a:ext uri="{FF2B5EF4-FFF2-40B4-BE49-F238E27FC236}">
              <a16:creationId xmlns:a16="http://schemas.microsoft.com/office/drawing/2014/main" id="{00000000-0008-0000-0A00-000070010000}"/>
            </a:ext>
          </a:extLst>
        </xdr:cNvPr>
        <xdr:cNvSpPr/>
      </xdr:nvSpPr>
      <xdr:spPr>
        <a:xfrm>
          <a:off x="7842250" y="100495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59</xdr:row>
      <xdr:rowOff>26670</xdr:rowOff>
    </xdr:from>
    <xdr:ext cx="469900" cy="259080"/>
    <xdr:sp macro="" textlink="">
      <xdr:nvSpPr>
        <xdr:cNvPr id="369" name="テキスト ボックス 368">
          <a:extLst>
            <a:ext uri="{FF2B5EF4-FFF2-40B4-BE49-F238E27FC236}">
              <a16:creationId xmlns:a16="http://schemas.microsoft.com/office/drawing/2014/main" id="{00000000-0008-0000-0A00-000071010000}"/>
            </a:ext>
          </a:extLst>
        </xdr:cNvPr>
        <xdr:cNvSpPr txBox="1"/>
      </xdr:nvSpPr>
      <xdr:spPr>
        <a:xfrm>
          <a:off x="7677150" y="10142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103505</xdr:rowOff>
    </xdr:from>
    <xdr:to>
      <xdr:col>41</xdr:col>
      <xdr:colOff>101600</xdr:colOff>
      <xdr:row>59</xdr:row>
      <xdr:rowOff>33655</xdr:rowOff>
    </xdr:to>
    <xdr:sp macro="" textlink="">
      <xdr:nvSpPr>
        <xdr:cNvPr id="370" name="楕円 369">
          <a:extLst>
            <a:ext uri="{FF2B5EF4-FFF2-40B4-BE49-F238E27FC236}">
              <a16:creationId xmlns:a16="http://schemas.microsoft.com/office/drawing/2014/main" id="{00000000-0008-0000-0A00-000072010000}"/>
            </a:ext>
          </a:extLst>
        </xdr:cNvPr>
        <xdr:cNvSpPr/>
      </xdr:nvSpPr>
      <xdr:spPr>
        <a:xfrm>
          <a:off x="702945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59</xdr:row>
      <xdr:rowOff>24765</xdr:rowOff>
    </xdr:from>
    <xdr:ext cx="469900" cy="259080"/>
    <xdr:sp macro="" textlink="">
      <xdr:nvSpPr>
        <xdr:cNvPr id="371" name="テキスト ボックス 370">
          <a:extLst>
            <a:ext uri="{FF2B5EF4-FFF2-40B4-BE49-F238E27FC236}">
              <a16:creationId xmlns:a16="http://schemas.microsoft.com/office/drawing/2014/main" id="{00000000-0008-0000-0A00-000073010000}"/>
            </a:ext>
          </a:extLst>
        </xdr:cNvPr>
        <xdr:cNvSpPr txBox="1"/>
      </xdr:nvSpPr>
      <xdr:spPr>
        <a:xfrm>
          <a:off x="6864350" y="10140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99695</xdr:rowOff>
    </xdr:from>
    <xdr:to>
      <xdr:col>36</xdr:col>
      <xdr:colOff>165100</xdr:colOff>
      <xdr:row>59</xdr:row>
      <xdr:rowOff>29845</xdr:rowOff>
    </xdr:to>
    <xdr:sp macro="" textlink="">
      <xdr:nvSpPr>
        <xdr:cNvPr id="372" name="楕円 371">
          <a:extLst>
            <a:ext uri="{FF2B5EF4-FFF2-40B4-BE49-F238E27FC236}">
              <a16:creationId xmlns:a16="http://schemas.microsoft.com/office/drawing/2014/main" id="{00000000-0008-0000-0A00-000074010000}"/>
            </a:ext>
          </a:extLst>
        </xdr:cNvPr>
        <xdr:cNvSpPr/>
      </xdr:nvSpPr>
      <xdr:spPr>
        <a:xfrm>
          <a:off x="62357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59</xdr:row>
      <xdr:rowOff>20955</xdr:rowOff>
    </xdr:from>
    <xdr:ext cx="469900" cy="258445"/>
    <xdr:sp macro="" textlink="">
      <xdr:nvSpPr>
        <xdr:cNvPr id="373" name="テキスト ボックス 372">
          <a:extLst>
            <a:ext uri="{FF2B5EF4-FFF2-40B4-BE49-F238E27FC236}">
              <a16:creationId xmlns:a16="http://schemas.microsoft.com/office/drawing/2014/main" id="{00000000-0008-0000-0A00-000075010000}"/>
            </a:ext>
          </a:extLst>
        </xdr:cNvPr>
        <xdr:cNvSpPr txBox="1"/>
      </xdr:nvSpPr>
      <xdr:spPr>
        <a:xfrm>
          <a:off x="6070600" y="101365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A00-000076010000}"/>
            </a:ext>
          </a:extLst>
        </xdr:cNvPr>
        <xdr:cNvSpPr/>
      </xdr:nvSpPr>
      <xdr:spPr>
        <a:xfrm>
          <a:off x="5956300" y="10858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A00-000077010000}"/>
            </a:ext>
          </a:extLst>
        </xdr:cNvPr>
        <xdr:cNvSpPr/>
      </xdr:nvSpPr>
      <xdr:spPr>
        <a:xfrm>
          <a:off x="60642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A00-000078010000}"/>
            </a:ext>
          </a:extLst>
        </xdr:cNvPr>
        <xdr:cNvSpPr/>
      </xdr:nvSpPr>
      <xdr:spPr>
        <a:xfrm>
          <a:off x="60642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A00-000079010000}"/>
            </a:ext>
          </a:extLst>
        </xdr:cNvPr>
        <xdr:cNvSpPr/>
      </xdr:nvSpPr>
      <xdr:spPr>
        <a:xfrm>
          <a:off x="69850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A00-00007A010000}"/>
            </a:ext>
          </a:extLst>
        </xdr:cNvPr>
        <xdr:cNvSpPr/>
      </xdr:nvSpPr>
      <xdr:spPr>
        <a:xfrm>
          <a:off x="69850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A00-00007B010000}"/>
            </a:ext>
          </a:extLst>
        </xdr:cNvPr>
        <xdr:cNvSpPr/>
      </xdr:nvSpPr>
      <xdr:spPr>
        <a:xfrm>
          <a:off x="8013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A00-00007C010000}"/>
            </a:ext>
          </a:extLst>
        </xdr:cNvPr>
        <xdr:cNvSpPr/>
      </xdr:nvSpPr>
      <xdr:spPr>
        <a:xfrm>
          <a:off x="8013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A00-00007D010000}"/>
            </a:ext>
          </a:extLst>
        </xdr:cNvPr>
        <xdr:cNvSpPr/>
      </xdr:nvSpPr>
      <xdr:spPr>
        <a:xfrm>
          <a:off x="5956300" y="11684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2" name="テキスト ボックス 381">
          <a:extLst>
            <a:ext uri="{FF2B5EF4-FFF2-40B4-BE49-F238E27FC236}">
              <a16:creationId xmlns:a16="http://schemas.microsoft.com/office/drawing/2014/main" id="{00000000-0008-0000-0A00-00007E010000}"/>
            </a:ext>
          </a:extLst>
        </xdr:cNvPr>
        <xdr:cNvSpPr txBox="1"/>
      </xdr:nvSpPr>
      <xdr:spPr>
        <a:xfrm>
          <a:off x="59182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A00-00007F010000}"/>
            </a:ext>
          </a:extLst>
        </xdr:cNvPr>
        <xdr:cNvCxnSpPr/>
      </xdr:nvCxnSpPr>
      <xdr:spPr>
        <a:xfrm>
          <a:off x="5956300" y="1397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A00-000080010000}"/>
            </a:ext>
          </a:extLst>
        </xdr:cNvPr>
        <xdr:cNvCxnSpPr/>
      </xdr:nvCxnSpPr>
      <xdr:spPr>
        <a:xfrm>
          <a:off x="5956300" y="1358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85" name="テキスト ボックス 384">
          <a:extLst>
            <a:ext uri="{FF2B5EF4-FFF2-40B4-BE49-F238E27FC236}">
              <a16:creationId xmlns:a16="http://schemas.microsoft.com/office/drawing/2014/main" id="{00000000-0008-0000-0A00-000081010000}"/>
            </a:ext>
          </a:extLst>
        </xdr:cNvPr>
        <xdr:cNvSpPr txBox="1"/>
      </xdr:nvSpPr>
      <xdr:spPr>
        <a:xfrm>
          <a:off x="572643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A00-000082010000}"/>
            </a:ext>
          </a:extLst>
        </xdr:cNvPr>
        <xdr:cNvCxnSpPr/>
      </xdr:nvCxnSpPr>
      <xdr:spPr>
        <a:xfrm>
          <a:off x="5956300" y="1320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0860" cy="259080"/>
    <xdr:sp macro="" textlink="">
      <xdr:nvSpPr>
        <xdr:cNvPr id="387" name="テキスト ボックス 386">
          <a:extLst>
            <a:ext uri="{FF2B5EF4-FFF2-40B4-BE49-F238E27FC236}">
              <a16:creationId xmlns:a16="http://schemas.microsoft.com/office/drawing/2014/main" id="{00000000-0008-0000-0A00-000083010000}"/>
            </a:ext>
          </a:extLst>
        </xdr:cNvPr>
        <xdr:cNvSpPr txBox="1"/>
      </xdr:nvSpPr>
      <xdr:spPr>
        <a:xfrm>
          <a:off x="5481955"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A00-000084010000}"/>
            </a:ext>
          </a:extLst>
        </xdr:cNvPr>
        <xdr:cNvCxnSpPr/>
      </xdr:nvCxnSpPr>
      <xdr:spPr>
        <a:xfrm>
          <a:off x="5956300" y="1282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0860" cy="258445"/>
    <xdr:sp macro="" textlink="">
      <xdr:nvSpPr>
        <xdr:cNvPr id="389" name="テキスト ボックス 388">
          <a:extLst>
            <a:ext uri="{FF2B5EF4-FFF2-40B4-BE49-F238E27FC236}">
              <a16:creationId xmlns:a16="http://schemas.microsoft.com/office/drawing/2014/main" id="{00000000-0008-0000-0A00-000085010000}"/>
            </a:ext>
          </a:extLst>
        </xdr:cNvPr>
        <xdr:cNvSpPr txBox="1"/>
      </xdr:nvSpPr>
      <xdr:spPr>
        <a:xfrm>
          <a:off x="5481955" y="12684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A00-000086010000}"/>
            </a:ext>
          </a:extLst>
        </xdr:cNvPr>
        <xdr:cNvCxnSpPr/>
      </xdr:nvCxnSpPr>
      <xdr:spPr>
        <a:xfrm>
          <a:off x="5956300" y="1244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0860" cy="259080"/>
    <xdr:sp macro="" textlink="">
      <xdr:nvSpPr>
        <xdr:cNvPr id="391" name="テキスト ボックス 390">
          <a:extLst>
            <a:ext uri="{FF2B5EF4-FFF2-40B4-BE49-F238E27FC236}">
              <a16:creationId xmlns:a16="http://schemas.microsoft.com/office/drawing/2014/main" id="{00000000-0008-0000-0A00-000087010000}"/>
            </a:ext>
          </a:extLst>
        </xdr:cNvPr>
        <xdr:cNvSpPr txBox="1"/>
      </xdr:nvSpPr>
      <xdr:spPr>
        <a:xfrm>
          <a:off x="5481955"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A00-000088010000}"/>
            </a:ext>
          </a:extLst>
        </xdr:cNvPr>
        <xdr:cNvCxnSpPr/>
      </xdr:nvCxnSpPr>
      <xdr:spPr>
        <a:xfrm>
          <a:off x="5956300" y="1206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0860" cy="259080"/>
    <xdr:sp macro="" textlink="">
      <xdr:nvSpPr>
        <xdr:cNvPr id="393" name="テキスト ボックス 392">
          <a:extLst>
            <a:ext uri="{FF2B5EF4-FFF2-40B4-BE49-F238E27FC236}">
              <a16:creationId xmlns:a16="http://schemas.microsoft.com/office/drawing/2014/main" id="{00000000-0008-0000-0A00-000089010000}"/>
            </a:ext>
          </a:extLst>
        </xdr:cNvPr>
        <xdr:cNvSpPr txBox="1"/>
      </xdr:nvSpPr>
      <xdr:spPr>
        <a:xfrm>
          <a:off x="5481955" y="1192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A00-00008A010000}"/>
            </a:ext>
          </a:extLst>
        </xdr:cNvPr>
        <xdr:cNvCxnSpPr/>
      </xdr:nvCxnSpPr>
      <xdr:spPr>
        <a:xfrm>
          <a:off x="5956300" y="1168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0860" cy="258445"/>
    <xdr:sp macro="" textlink="">
      <xdr:nvSpPr>
        <xdr:cNvPr id="395" name="テキスト ボックス 394">
          <a:extLst>
            <a:ext uri="{FF2B5EF4-FFF2-40B4-BE49-F238E27FC236}">
              <a16:creationId xmlns:a16="http://schemas.microsoft.com/office/drawing/2014/main" id="{00000000-0008-0000-0A00-00008B010000}"/>
            </a:ext>
          </a:extLst>
        </xdr:cNvPr>
        <xdr:cNvSpPr txBox="1"/>
      </xdr:nvSpPr>
      <xdr:spPr>
        <a:xfrm>
          <a:off x="5481955" y="1154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A00-00008C010000}"/>
            </a:ext>
          </a:extLst>
        </xdr:cNvPr>
        <xdr:cNvSpPr/>
      </xdr:nvSpPr>
      <xdr:spPr>
        <a:xfrm>
          <a:off x="5956300" y="11684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20320</xdr:rowOff>
    </xdr:from>
    <xdr:to>
      <xdr:col>54</xdr:col>
      <xdr:colOff>171450</xdr:colOff>
      <xdr:row>78</xdr:row>
      <xdr:rowOff>163195</xdr:rowOff>
    </xdr:to>
    <xdr:cxnSp macro="">
      <xdr:nvCxnSpPr>
        <xdr:cNvPr id="397" name="直線コネクタ 396">
          <a:extLst>
            <a:ext uri="{FF2B5EF4-FFF2-40B4-BE49-F238E27FC236}">
              <a16:creationId xmlns:a16="http://schemas.microsoft.com/office/drawing/2014/main" id="{00000000-0008-0000-0A00-00008D010000}"/>
            </a:ext>
          </a:extLst>
        </xdr:cNvPr>
        <xdr:cNvCxnSpPr/>
      </xdr:nvCxnSpPr>
      <xdr:spPr>
        <a:xfrm flipV="1">
          <a:off x="9429750" y="12021820"/>
          <a:ext cx="0" cy="1514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167005</xdr:rowOff>
    </xdr:from>
    <xdr:ext cx="469265" cy="258445"/>
    <xdr:sp macro="" textlink="">
      <xdr:nvSpPr>
        <xdr:cNvPr id="398" name="商工費最小値テキスト">
          <a:extLst>
            <a:ext uri="{FF2B5EF4-FFF2-40B4-BE49-F238E27FC236}">
              <a16:creationId xmlns:a16="http://schemas.microsoft.com/office/drawing/2014/main" id="{00000000-0008-0000-0A00-00008E010000}"/>
            </a:ext>
          </a:extLst>
        </xdr:cNvPr>
        <xdr:cNvSpPr txBox="1"/>
      </xdr:nvSpPr>
      <xdr:spPr>
        <a:xfrm>
          <a:off x="9480550" y="135401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163195</xdr:rowOff>
    </xdr:from>
    <xdr:to>
      <xdr:col>55</xdr:col>
      <xdr:colOff>88900</xdr:colOff>
      <xdr:row>78</xdr:row>
      <xdr:rowOff>163195</xdr:rowOff>
    </xdr:to>
    <xdr:cxnSp macro="">
      <xdr:nvCxnSpPr>
        <xdr:cNvPr id="399" name="直線コネクタ 398">
          <a:extLst>
            <a:ext uri="{FF2B5EF4-FFF2-40B4-BE49-F238E27FC236}">
              <a16:creationId xmlns:a16="http://schemas.microsoft.com/office/drawing/2014/main" id="{00000000-0008-0000-0A00-00008F010000}"/>
            </a:ext>
          </a:extLst>
        </xdr:cNvPr>
        <xdr:cNvCxnSpPr/>
      </xdr:nvCxnSpPr>
      <xdr:spPr>
        <a:xfrm>
          <a:off x="9359900" y="135362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138430</xdr:rowOff>
    </xdr:from>
    <xdr:ext cx="534035" cy="259080"/>
    <xdr:sp macro="" textlink="">
      <xdr:nvSpPr>
        <xdr:cNvPr id="400" name="商工費最大値テキスト">
          <a:extLst>
            <a:ext uri="{FF2B5EF4-FFF2-40B4-BE49-F238E27FC236}">
              <a16:creationId xmlns:a16="http://schemas.microsoft.com/office/drawing/2014/main" id="{00000000-0008-0000-0A00-000090010000}"/>
            </a:ext>
          </a:extLst>
        </xdr:cNvPr>
        <xdr:cNvSpPr txBox="1"/>
      </xdr:nvSpPr>
      <xdr:spPr>
        <a:xfrm>
          <a:off x="9480550" y="11797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41,140</a:t>
          </a:r>
          <a:endParaRPr kumimoji="1" lang="ja-JP" altLang="en-US" sz="1000" b="1">
            <a:latin typeface="ＭＳ Ｐゴシック"/>
          </a:endParaRPr>
        </a:p>
      </xdr:txBody>
    </xdr:sp>
    <xdr:clientData/>
  </xdr:oneCellAnchor>
  <xdr:twoCellAnchor>
    <xdr:from>
      <xdr:col>54</xdr:col>
      <xdr:colOff>101600</xdr:colOff>
      <xdr:row>70</xdr:row>
      <xdr:rowOff>20320</xdr:rowOff>
    </xdr:from>
    <xdr:to>
      <xdr:col>55</xdr:col>
      <xdr:colOff>88900</xdr:colOff>
      <xdr:row>70</xdr:row>
      <xdr:rowOff>20320</xdr:rowOff>
    </xdr:to>
    <xdr:cxnSp macro="">
      <xdr:nvCxnSpPr>
        <xdr:cNvPr id="401" name="直線コネクタ 400">
          <a:extLst>
            <a:ext uri="{FF2B5EF4-FFF2-40B4-BE49-F238E27FC236}">
              <a16:creationId xmlns:a16="http://schemas.microsoft.com/office/drawing/2014/main" id="{00000000-0008-0000-0A00-000091010000}"/>
            </a:ext>
          </a:extLst>
        </xdr:cNvPr>
        <xdr:cNvCxnSpPr/>
      </xdr:nvCxnSpPr>
      <xdr:spPr>
        <a:xfrm>
          <a:off x="9359900" y="120218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98425</xdr:rowOff>
    </xdr:from>
    <xdr:to>
      <xdr:col>55</xdr:col>
      <xdr:colOff>0</xdr:colOff>
      <xdr:row>78</xdr:row>
      <xdr:rowOff>100965</xdr:rowOff>
    </xdr:to>
    <xdr:cxnSp macro="">
      <xdr:nvCxnSpPr>
        <xdr:cNvPr id="402" name="直線コネクタ 401">
          <a:extLst>
            <a:ext uri="{FF2B5EF4-FFF2-40B4-BE49-F238E27FC236}">
              <a16:creationId xmlns:a16="http://schemas.microsoft.com/office/drawing/2014/main" id="{00000000-0008-0000-0A00-000092010000}"/>
            </a:ext>
          </a:extLst>
        </xdr:cNvPr>
        <xdr:cNvCxnSpPr/>
      </xdr:nvCxnSpPr>
      <xdr:spPr>
        <a:xfrm flipV="1">
          <a:off x="8686800" y="13471525"/>
          <a:ext cx="742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151130</xdr:rowOff>
    </xdr:from>
    <xdr:ext cx="469265" cy="259080"/>
    <xdr:sp macro="" textlink="">
      <xdr:nvSpPr>
        <xdr:cNvPr id="403" name="商工費平均値テキスト">
          <a:extLst>
            <a:ext uri="{FF2B5EF4-FFF2-40B4-BE49-F238E27FC236}">
              <a16:creationId xmlns:a16="http://schemas.microsoft.com/office/drawing/2014/main" id="{00000000-0008-0000-0A00-000093010000}"/>
            </a:ext>
          </a:extLst>
        </xdr:cNvPr>
        <xdr:cNvSpPr txBox="1"/>
      </xdr:nvSpPr>
      <xdr:spPr>
        <a:xfrm>
          <a:off x="9480550" y="1300988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128270</xdr:rowOff>
    </xdr:from>
    <xdr:to>
      <xdr:col>55</xdr:col>
      <xdr:colOff>50800</xdr:colOff>
      <xdr:row>77</xdr:row>
      <xdr:rowOff>58420</xdr:rowOff>
    </xdr:to>
    <xdr:sp macro="" textlink="">
      <xdr:nvSpPr>
        <xdr:cNvPr id="404" name="フローチャート: 判断 403">
          <a:extLst>
            <a:ext uri="{FF2B5EF4-FFF2-40B4-BE49-F238E27FC236}">
              <a16:creationId xmlns:a16="http://schemas.microsoft.com/office/drawing/2014/main" id="{00000000-0008-0000-0A00-000094010000}"/>
            </a:ext>
          </a:extLst>
        </xdr:cNvPr>
        <xdr:cNvSpPr/>
      </xdr:nvSpPr>
      <xdr:spPr>
        <a:xfrm>
          <a:off x="9398000" y="131584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78</xdr:row>
      <xdr:rowOff>100965</xdr:rowOff>
    </xdr:from>
    <xdr:to>
      <xdr:col>50</xdr:col>
      <xdr:colOff>114300</xdr:colOff>
      <xdr:row>78</xdr:row>
      <xdr:rowOff>116840</xdr:rowOff>
    </xdr:to>
    <xdr:cxnSp macro="">
      <xdr:nvCxnSpPr>
        <xdr:cNvPr id="405" name="直線コネクタ 404">
          <a:extLst>
            <a:ext uri="{FF2B5EF4-FFF2-40B4-BE49-F238E27FC236}">
              <a16:creationId xmlns:a16="http://schemas.microsoft.com/office/drawing/2014/main" id="{00000000-0008-0000-0A00-000095010000}"/>
            </a:ext>
          </a:extLst>
        </xdr:cNvPr>
        <xdr:cNvCxnSpPr/>
      </xdr:nvCxnSpPr>
      <xdr:spPr>
        <a:xfrm flipV="1">
          <a:off x="7886700" y="13474065"/>
          <a:ext cx="8001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129540</xdr:rowOff>
    </xdr:from>
    <xdr:to>
      <xdr:col>50</xdr:col>
      <xdr:colOff>165100</xdr:colOff>
      <xdr:row>77</xdr:row>
      <xdr:rowOff>59690</xdr:rowOff>
    </xdr:to>
    <xdr:sp macro="" textlink="">
      <xdr:nvSpPr>
        <xdr:cNvPr id="406" name="フローチャート: 判断 405">
          <a:extLst>
            <a:ext uri="{FF2B5EF4-FFF2-40B4-BE49-F238E27FC236}">
              <a16:creationId xmlns:a16="http://schemas.microsoft.com/office/drawing/2014/main" id="{00000000-0008-0000-0A00-000096010000}"/>
            </a:ext>
          </a:extLst>
        </xdr:cNvPr>
        <xdr:cNvSpPr/>
      </xdr:nvSpPr>
      <xdr:spPr>
        <a:xfrm>
          <a:off x="86360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75</xdr:row>
      <xdr:rowOff>76200</xdr:rowOff>
    </xdr:from>
    <xdr:ext cx="469900" cy="258445"/>
    <xdr:sp macro="" textlink="">
      <xdr:nvSpPr>
        <xdr:cNvPr id="407" name="テキスト ボックス 406">
          <a:extLst>
            <a:ext uri="{FF2B5EF4-FFF2-40B4-BE49-F238E27FC236}">
              <a16:creationId xmlns:a16="http://schemas.microsoft.com/office/drawing/2014/main" id="{00000000-0008-0000-0A00-000097010000}"/>
            </a:ext>
          </a:extLst>
        </xdr:cNvPr>
        <xdr:cNvSpPr txBox="1"/>
      </xdr:nvSpPr>
      <xdr:spPr>
        <a:xfrm>
          <a:off x="8470900" y="129349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116840</xdr:rowOff>
    </xdr:from>
    <xdr:to>
      <xdr:col>45</xdr:col>
      <xdr:colOff>171450</xdr:colOff>
      <xdr:row>78</xdr:row>
      <xdr:rowOff>158750</xdr:rowOff>
    </xdr:to>
    <xdr:cxnSp macro="">
      <xdr:nvCxnSpPr>
        <xdr:cNvPr id="408" name="直線コネクタ 407">
          <a:extLst>
            <a:ext uri="{FF2B5EF4-FFF2-40B4-BE49-F238E27FC236}">
              <a16:creationId xmlns:a16="http://schemas.microsoft.com/office/drawing/2014/main" id="{00000000-0008-0000-0A00-000098010000}"/>
            </a:ext>
          </a:extLst>
        </xdr:cNvPr>
        <xdr:cNvCxnSpPr/>
      </xdr:nvCxnSpPr>
      <xdr:spPr>
        <a:xfrm flipV="1">
          <a:off x="7080250" y="13489940"/>
          <a:ext cx="8064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48260</xdr:rowOff>
    </xdr:from>
    <xdr:to>
      <xdr:col>46</xdr:col>
      <xdr:colOff>38100</xdr:colOff>
      <xdr:row>76</xdr:row>
      <xdr:rowOff>149860</xdr:rowOff>
    </xdr:to>
    <xdr:sp macro="" textlink="">
      <xdr:nvSpPr>
        <xdr:cNvPr id="409" name="フローチャート: 判断 408">
          <a:extLst>
            <a:ext uri="{FF2B5EF4-FFF2-40B4-BE49-F238E27FC236}">
              <a16:creationId xmlns:a16="http://schemas.microsoft.com/office/drawing/2014/main" id="{00000000-0008-0000-0A00-000099010000}"/>
            </a:ext>
          </a:extLst>
        </xdr:cNvPr>
        <xdr:cNvSpPr/>
      </xdr:nvSpPr>
      <xdr:spPr>
        <a:xfrm>
          <a:off x="7842250" y="130784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166370</xdr:rowOff>
    </xdr:from>
    <xdr:ext cx="534035" cy="258445"/>
    <xdr:sp macro="" textlink="">
      <xdr:nvSpPr>
        <xdr:cNvPr id="410" name="テキスト ボックス 409">
          <a:extLst>
            <a:ext uri="{FF2B5EF4-FFF2-40B4-BE49-F238E27FC236}">
              <a16:creationId xmlns:a16="http://schemas.microsoft.com/office/drawing/2014/main" id="{00000000-0008-0000-0A00-00009A010000}"/>
            </a:ext>
          </a:extLst>
        </xdr:cNvPr>
        <xdr:cNvSpPr txBox="1"/>
      </xdr:nvSpPr>
      <xdr:spPr>
        <a:xfrm>
          <a:off x="7644765" y="12853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158750</xdr:rowOff>
    </xdr:from>
    <xdr:to>
      <xdr:col>41</xdr:col>
      <xdr:colOff>50800</xdr:colOff>
      <xdr:row>79</xdr:row>
      <xdr:rowOff>635</xdr:rowOff>
    </xdr:to>
    <xdr:cxnSp macro="">
      <xdr:nvCxnSpPr>
        <xdr:cNvPr id="411" name="直線コネクタ 410">
          <a:extLst>
            <a:ext uri="{FF2B5EF4-FFF2-40B4-BE49-F238E27FC236}">
              <a16:creationId xmlns:a16="http://schemas.microsoft.com/office/drawing/2014/main" id="{00000000-0008-0000-0A00-00009B010000}"/>
            </a:ext>
          </a:extLst>
        </xdr:cNvPr>
        <xdr:cNvCxnSpPr/>
      </xdr:nvCxnSpPr>
      <xdr:spPr>
        <a:xfrm flipV="1">
          <a:off x="6286500" y="13531850"/>
          <a:ext cx="7937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68580</xdr:rowOff>
    </xdr:from>
    <xdr:to>
      <xdr:col>41</xdr:col>
      <xdr:colOff>101600</xdr:colOff>
      <xdr:row>77</xdr:row>
      <xdr:rowOff>170180</xdr:rowOff>
    </xdr:to>
    <xdr:sp macro="" textlink="">
      <xdr:nvSpPr>
        <xdr:cNvPr id="412" name="フローチャート: 判断 411">
          <a:extLst>
            <a:ext uri="{FF2B5EF4-FFF2-40B4-BE49-F238E27FC236}">
              <a16:creationId xmlns:a16="http://schemas.microsoft.com/office/drawing/2014/main" id="{00000000-0008-0000-0A00-00009C010000}"/>
            </a:ext>
          </a:extLst>
        </xdr:cNvPr>
        <xdr:cNvSpPr/>
      </xdr:nvSpPr>
      <xdr:spPr>
        <a:xfrm>
          <a:off x="702945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76</xdr:row>
      <xdr:rowOff>15240</xdr:rowOff>
    </xdr:from>
    <xdr:ext cx="469900" cy="259080"/>
    <xdr:sp macro="" textlink="">
      <xdr:nvSpPr>
        <xdr:cNvPr id="413" name="テキスト ボックス 412">
          <a:extLst>
            <a:ext uri="{FF2B5EF4-FFF2-40B4-BE49-F238E27FC236}">
              <a16:creationId xmlns:a16="http://schemas.microsoft.com/office/drawing/2014/main" id="{00000000-0008-0000-0A00-00009D010000}"/>
            </a:ext>
          </a:extLst>
        </xdr:cNvPr>
        <xdr:cNvSpPr txBox="1"/>
      </xdr:nvSpPr>
      <xdr:spPr>
        <a:xfrm>
          <a:off x="6864350" y="13045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101600</xdr:rowOff>
    </xdr:from>
    <xdr:to>
      <xdr:col>36</xdr:col>
      <xdr:colOff>165100</xdr:colOff>
      <xdr:row>78</xdr:row>
      <xdr:rowOff>31750</xdr:rowOff>
    </xdr:to>
    <xdr:sp macro="" textlink="">
      <xdr:nvSpPr>
        <xdr:cNvPr id="414" name="フローチャート: 判断 413">
          <a:extLst>
            <a:ext uri="{FF2B5EF4-FFF2-40B4-BE49-F238E27FC236}">
              <a16:creationId xmlns:a16="http://schemas.microsoft.com/office/drawing/2014/main" id="{00000000-0008-0000-0A00-00009E010000}"/>
            </a:ext>
          </a:extLst>
        </xdr:cNvPr>
        <xdr:cNvSpPr/>
      </xdr:nvSpPr>
      <xdr:spPr>
        <a:xfrm>
          <a:off x="62357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48260</xdr:rowOff>
    </xdr:from>
    <xdr:ext cx="469900" cy="259080"/>
    <xdr:sp macro="" textlink="">
      <xdr:nvSpPr>
        <xdr:cNvPr id="415" name="テキスト ボックス 414">
          <a:extLst>
            <a:ext uri="{FF2B5EF4-FFF2-40B4-BE49-F238E27FC236}">
              <a16:creationId xmlns:a16="http://schemas.microsoft.com/office/drawing/2014/main" id="{00000000-0008-0000-0A00-00009F010000}"/>
            </a:ext>
          </a:extLst>
        </xdr:cNvPr>
        <xdr:cNvSpPr txBox="1"/>
      </xdr:nvSpPr>
      <xdr:spPr>
        <a:xfrm>
          <a:off x="6070600" y="13078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A00-0000A0010000}"/>
            </a:ext>
          </a:extLst>
        </xdr:cNvPr>
        <xdr:cNvSpPr txBox="1"/>
      </xdr:nvSpPr>
      <xdr:spPr>
        <a:xfrm>
          <a:off x="92583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A00-0000A1010000}"/>
            </a:ext>
          </a:extLst>
        </xdr:cNvPr>
        <xdr:cNvSpPr txBox="1"/>
      </xdr:nvSpPr>
      <xdr:spPr>
        <a:xfrm>
          <a:off x="8515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A00-0000A2010000}"/>
            </a:ext>
          </a:extLst>
        </xdr:cNvPr>
        <xdr:cNvSpPr txBox="1"/>
      </xdr:nvSpPr>
      <xdr:spPr>
        <a:xfrm>
          <a:off x="7715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19" name="テキスト ボックス 418">
          <a:extLst>
            <a:ext uri="{FF2B5EF4-FFF2-40B4-BE49-F238E27FC236}">
              <a16:creationId xmlns:a16="http://schemas.microsoft.com/office/drawing/2014/main" id="{00000000-0008-0000-0A00-0000A3010000}"/>
            </a:ext>
          </a:extLst>
        </xdr:cNvPr>
        <xdr:cNvSpPr txBox="1"/>
      </xdr:nvSpPr>
      <xdr:spPr>
        <a:xfrm>
          <a:off x="690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A00-0000A4010000}"/>
            </a:ext>
          </a:extLst>
        </xdr:cNvPr>
        <xdr:cNvSpPr txBox="1"/>
      </xdr:nvSpPr>
      <xdr:spPr>
        <a:xfrm>
          <a:off x="6115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47625</xdr:rowOff>
    </xdr:from>
    <xdr:to>
      <xdr:col>55</xdr:col>
      <xdr:colOff>50800</xdr:colOff>
      <xdr:row>78</xdr:row>
      <xdr:rowOff>149225</xdr:rowOff>
    </xdr:to>
    <xdr:sp macro="" textlink="">
      <xdr:nvSpPr>
        <xdr:cNvPr id="421" name="楕円 420">
          <a:extLst>
            <a:ext uri="{FF2B5EF4-FFF2-40B4-BE49-F238E27FC236}">
              <a16:creationId xmlns:a16="http://schemas.microsoft.com/office/drawing/2014/main" id="{00000000-0008-0000-0A00-0000A5010000}"/>
            </a:ext>
          </a:extLst>
        </xdr:cNvPr>
        <xdr:cNvSpPr/>
      </xdr:nvSpPr>
      <xdr:spPr>
        <a:xfrm>
          <a:off x="9398000" y="134207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133985</xdr:rowOff>
    </xdr:from>
    <xdr:ext cx="469265" cy="258445"/>
    <xdr:sp macro="" textlink="">
      <xdr:nvSpPr>
        <xdr:cNvPr id="422" name="商工費該当値テキスト">
          <a:extLst>
            <a:ext uri="{FF2B5EF4-FFF2-40B4-BE49-F238E27FC236}">
              <a16:creationId xmlns:a16="http://schemas.microsoft.com/office/drawing/2014/main" id="{00000000-0008-0000-0A00-0000A6010000}"/>
            </a:ext>
          </a:extLst>
        </xdr:cNvPr>
        <xdr:cNvSpPr txBox="1"/>
      </xdr:nvSpPr>
      <xdr:spPr>
        <a:xfrm>
          <a:off x="9480550" y="133356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50165</xdr:rowOff>
    </xdr:from>
    <xdr:to>
      <xdr:col>50</xdr:col>
      <xdr:colOff>165100</xdr:colOff>
      <xdr:row>78</xdr:row>
      <xdr:rowOff>151765</xdr:rowOff>
    </xdr:to>
    <xdr:sp macro="" textlink="">
      <xdr:nvSpPr>
        <xdr:cNvPr id="423" name="楕円 422">
          <a:extLst>
            <a:ext uri="{FF2B5EF4-FFF2-40B4-BE49-F238E27FC236}">
              <a16:creationId xmlns:a16="http://schemas.microsoft.com/office/drawing/2014/main" id="{00000000-0008-0000-0A00-0000A7010000}"/>
            </a:ext>
          </a:extLst>
        </xdr:cNvPr>
        <xdr:cNvSpPr/>
      </xdr:nvSpPr>
      <xdr:spPr>
        <a:xfrm>
          <a:off x="86360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143510</xdr:rowOff>
    </xdr:from>
    <xdr:ext cx="469900" cy="258445"/>
    <xdr:sp macro="" textlink="">
      <xdr:nvSpPr>
        <xdr:cNvPr id="424" name="テキスト ボックス 423">
          <a:extLst>
            <a:ext uri="{FF2B5EF4-FFF2-40B4-BE49-F238E27FC236}">
              <a16:creationId xmlns:a16="http://schemas.microsoft.com/office/drawing/2014/main" id="{00000000-0008-0000-0A00-0000A8010000}"/>
            </a:ext>
          </a:extLst>
        </xdr:cNvPr>
        <xdr:cNvSpPr txBox="1"/>
      </xdr:nvSpPr>
      <xdr:spPr>
        <a:xfrm>
          <a:off x="8470900" y="13516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66040</xdr:rowOff>
    </xdr:from>
    <xdr:to>
      <xdr:col>46</xdr:col>
      <xdr:colOff>38100</xdr:colOff>
      <xdr:row>78</xdr:row>
      <xdr:rowOff>167640</xdr:rowOff>
    </xdr:to>
    <xdr:sp macro="" textlink="">
      <xdr:nvSpPr>
        <xdr:cNvPr id="425" name="楕円 424">
          <a:extLst>
            <a:ext uri="{FF2B5EF4-FFF2-40B4-BE49-F238E27FC236}">
              <a16:creationId xmlns:a16="http://schemas.microsoft.com/office/drawing/2014/main" id="{00000000-0008-0000-0A00-0000A9010000}"/>
            </a:ext>
          </a:extLst>
        </xdr:cNvPr>
        <xdr:cNvSpPr/>
      </xdr:nvSpPr>
      <xdr:spPr>
        <a:xfrm>
          <a:off x="7842250" y="134391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158750</xdr:rowOff>
    </xdr:from>
    <xdr:ext cx="469900" cy="259080"/>
    <xdr:sp macro="" textlink="">
      <xdr:nvSpPr>
        <xdr:cNvPr id="426" name="テキスト ボックス 425">
          <a:extLst>
            <a:ext uri="{FF2B5EF4-FFF2-40B4-BE49-F238E27FC236}">
              <a16:creationId xmlns:a16="http://schemas.microsoft.com/office/drawing/2014/main" id="{00000000-0008-0000-0A00-0000AA010000}"/>
            </a:ext>
          </a:extLst>
        </xdr:cNvPr>
        <xdr:cNvSpPr txBox="1"/>
      </xdr:nvSpPr>
      <xdr:spPr>
        <a:xfrm>
          <a:off x="7677150" y="13531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107950</xdr:rowOff>
    </xdr:from>
    <xdr:to>
      <xdr:col>41</xdr:col>
      <xdr:colOff>101600</xdr:colOff>
      <xdr:row>79</xdr:row>
      <xdr:rowOff>38100</xdr:rowOff>
    </xdr:to>
    <xdr:sp macro="" textlink="">
      <xdr:nvSpPr>
        <xdr:cNvPr id="427" name="楕円 426">
          <a:extLst>
            <a:ext uri="{FF2B5EF4-FFF2-40B4-BE49-F238E27FC236}">
              <a16:creationId xmlns:a16="http://schemas.microsoft.com/office/drawing/2014/main" id="{00000000-0008-0000-0A00-0000AB010000}"/>
            </a:ext>
          </a:extLst>
        </xdr:cNvPr>
        <xdr:cNvSpPr/>
      </xdr:nvSpPr>
      <xdr:spPr>
        <a:xfrm>
          <a:off x="7029450" y="13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29210</xdr:rowOff>
    </xdr:from>
    <xdr:ext cx="469900" cy="258445"/>
    <xdr:sp macro="" textlink="">
      <xdr:nvSpPr>
        <xdr:cNvPr id="428" name="テキスト ボックス 427">
          <a:extLst>
            <a:ext uri="{FF2B5EF4-FFF2-40B4-BE49-F238E27FC236}">
              <a16:creationId xmlns:a16="http://schemas.microsoft.com/office/drawing/2014/main" id="{00000000-0008-0000-0A00-0000AC010000}"/>
            </a:ext>
          </a:extLst>
        </xdr:cNvPr>
        <xdr:cNvSpPr txBox="1"/>
      </xdr:nvSpPr>
      <xdr:spPr>
        <a:xfrm>
          <a:off x="6864350" y="135737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121285</xdr:rowOff>
    </xdr:from>
    <xdr:to>
      <xdr:col>36</xdr:col>
      <xdr:colOff>165100</xdr:colOff>
      <xdr:row>79</xdr:row>
      <xdr:rowOff>52070</xdr:rowOff>
    </xdr:to>
    <xdr:sp macro="" textlink="">
      <xdr:nvSpPr>
        <xdr:cNvPr id="429" name="楕円 428">
          <a:extLst>
            <a:ext uri="{FF2B5EF4-FFF2-40B4-BE49-F238E27FC236}">
              <a16:creationId xmlns:a16="http://schemas.microsoft.com/office/drawing/2014/main" id="{00000000-0008-0000-0A00-0000AD010000}"/>
            </a:ext>
          </a:extLst>
        </xdr:cNvPr>
        <xdr:cNvSpPr/>
      </xdr:nvSpPr>
      <xdr:spPr>
        <a:xfrm>
          <a:off x="6235700" y="13494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42545</xdr:rowOff>
    </xdr:from>
    <xdr:ext cx="469900" cy="258445"/>
    <xdr:sp macro="" textlink="">
      <xdr:nvSpPr>
        <xdr:cNvPr id="430" name="テキスト ボックス 429">
          <a:extLst>
            <a:ext uri="{FF2B5EF4-FFF2-40B4-BE49-F238E27FC236}">
              <a16:creationId xmlns:a16="http://schemas.microsoft.com/office/drawing/2014/main" id="{00000000-0008-0000-0A00-0000AE010000}"/>
            </a:ext>
          </a:extLst>
        </xdr:cNvPr>
        <xdr:cNvSpPr txBox="1"/>
      </xdr:nvSpPr>
      <xdr:spPr>
        <a:xfrm>
          <a:off x="6070600" y="135870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A00-0000AF010000}"/>
            </a:ext>
          </a:extLst>
        </xdr:cNvPr>
        <xdr:cNvSpPr/>
      </xdr:nvSpPr>
      <xdr:spPr>
        <a:xfrm>
          <a:off x="5956300" y="14287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A00-0000B0010000}"/>
            </a:ext>
          </a:extLst>
        </xdr:cNvPr>
        <xdr:cNvSpPr/>
      </xdr:nvSpPr>
      <xdr:spPr>
        <a:xfrm>
          <a:off x="60642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A00-0000B1010000}"/>
            </a:ext>
          </a:extLst>
        </xdr:cNvPr>
        <xdr:cNvSpPr/>
      </xdr:nvSpPr>
      <xdr:spPr>
        <a:xfrm>
          <a:off x="60642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A00-0000B2010000}"/>
            </a:ext>
          </a:extLst>
        </xdr:cNvPr>
        <xdr:cNvSpPr/>
      </xdr:nvSpPr>
      <xdr:spPr>
        <a:xfrm>
          <a:off x="69850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A00-0000B3010000}"/>
            </a:ext>
          </a:extLst>
        </xdr:cNvPr>
        <xdr:cNvSpPr/>
      </xdr:nvSpPr>
      <xdr:spPr>
        <a:xfrm>
          <a:off x="69850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A00-0000B4010000}"/>
            </a:ext>
          </a:extLst>
        </xdr:cNvPr>
        <xdr:cNvSpPr/>
      </xdr:nvSpPr>
      <xdr:spPr>
        <a:xfrm>
          <a:off x="8013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A00-0000B5010000}"/>
            </a:ext>
          </a:extLst>
        </xdr:cNvPr>
        <xdr:cNvSpPr/>
      </xdr:nvSpPr>
      <xdr:spPr>
        <a:xfrm>
          <a:off x="8013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A00-0000B6010000}"/>
            </a:ext>
          </a:extLst>
        </xdr:cNvPr>
        <xdr:cNvSpPr/>
      </xdr:nvSpPr>
      <xdr:spPr>
        <a:xfrm>
          <a:off x="5956300" y="15113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9" name="テキスト ボックス 438">
          <a:extLst>
            <a:ext uri="{FF2B5EF4-FFF2-40B4-BE49-F238E27FC236}">
              <a16:creationId xmlns:a16="http://schemas.microsoft.com/office/drawing/2014/main" id="{00000000-0008-0000-0A00-0000B7010000}"/>
            </a:ext>
          </a:extLst>
        </xdr:cNvPr>
        <xdr:cNvSpPr txBox="1"/>
      </xdr:nvSpPr>
      <xdr:spPr>
        <a:xfrm>
          <a:off x="59182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A00-0000B8010000}"/>
            </a:ext>
          </a:extLst>
        </xdr:cNvPr>
        <xdr:cNvCxnSpPr/>
      </xdr:nvCxnSpPr>
      <xdr:spPr>
        <a:xfrm>
          <a:off x="5956300" y="1739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285" cy="258445"/>
    <xdr:sp macro="" textlink="">
      <xdr:nvSpPr>
        <xdr:cNvPr id="441" name="テキスト ボックス 440">
          <a:extLst>
            <a:ext uri="{FF2B5EF4-FFF2-40B4-BE49-F238E27FC236}">
              <a16:creationId xmlns:a16="http://schemas.microsoft.com/office/drawing/2014/main" id="{00000000-0008-0000-0A00-0000B9010000}"/>
            </a:ext>
          </a:extLst>
        </xdr:cNvPr>
        <xdr:cNvSpPr txBox="1"/>
      </xdr:nvSpPr>
      <xdr:spPr>
        <a:xfrm>
          <a:off x="572643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2" name="直線コネクタ 441">
          <a:extLst>
            <a:ext uri="{FF2B5EF4-FFF2-40B4-BE49-F238E27FC236}">
              <a16:creationId xmlns:a16="http://schemas.microsoft.com/office/drawing/2014/main" id="{00000000-0008-0000-0A00-0000BA010000}"/>
            </a:ext>
          </a:extLst>
        </xdr:cNvPr>
        <xdr:cNvCxnSpPr/>
      </xdr:nvCxnSpPr>
      <xdr:spPr>
        <a:xfrm>
          <a:off x="5956300" y="17072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0860" cy="259080"/>
    <xdr:sp macro="" textlink="">
      <xdr:nvSpPr>
        <xdr:cNvPr id="443" name="テキスト ボックス 442">
          <a:extLst>
            <a:ext uri="{FF2B5EF4-FFF2-40B4-BE49-F238E27FC236}">
              <a16:creationId xmlns:a16="http://schemas.microsoft.com/office/drawing/2014/main" id="{00000000-0008-0000-0A00-0000BB010000}"/>
            </a:ext>
          </a:extLst>
        </xdr:cNvPr>
        <xdr:cNvSpPr txBox="1"/>
      </xdr:nvSpPr>
      <xdr:spPr>
        <a:xfrm>
          <a:off x="5481955" y="16930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4" name="直線コネクタ 443">
          <a:extLst>
            <a:ext uri="{FF2B5EF4-FFF2-40B4-BE49-F238E27FC236}">
              <a16:creationId xmlns:a16="http://schemas.microsoft.com/office/drawing/2014/main" id="{00000000-0008-0000-0A00-0000BC010000}"/>
            </a:ext>
          </a:extLst>
        </xdr:cNvPr>
        <xdr:cNvCxnSpPr/>
      </xdr:nvCxnSpPr>
      <xdr:spPr>
        <a:xfrm>
          <a:off x="5956300" y="167455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0860" cy="258445"/>
    <xdr:sp macro="" textlink="">
      <xdr:nvSpPr>
        <xdr:cNvPr id="445" name="テキスト ボックス 444">
          <a:extLst>
            <a:ext uri="{FF2B5EF4-FFF2-40B4-BE49-F238E27FC236}">
              <a16:creationId xmlns:a16="http://schemas.microsoft.com/office/drawing/2014/main" id="{00000000-0008-0000-0A00-0000BD010000}"/>
            </a:ext>
          </a:extLst>
        </xdr:cNvPr>
        <xdr:cNvSpPr txBox="1"/>
      </xdr:nvSpPr>
      <xdr:spPr>
        <a:xfrm>
          <a:off x="5481955" y="16603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6" name="直線コネクタ 445">
          <a:extLst>
            <a:ext uri="{FF2B5EF4-FFF2-40B4-BE49-F238E27FC236}">
              <a16:creationId xmlns:a16="http://schemas.microsoft.com/office/drawing/2014/main" id="{00000000-0008-0000-0A00-0000BE010000}"/>
            </a:ext>
          </a:extLst>
        </xdr:cNvPr>
        <xdr:cNvCxnSpPr/>
      </xdr:nvCxnSpPr>
      <xdr:spPr>
        <a:xfrm>
          <a:off x="5956300" y="164198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0860" cy="259080"/>
    <xdr:sp macro="" textlink="">
      <xdr:nvSpPr>
        <xdr:cNvPr id="447" name="テキスト ボックス 446">
          <a:extLst>
            <a:ext uri="{FF2B5EF4-FFF2-40B4-BE49-F238E27FC236}">
              <a16:creationId xmlns:a16="http://schemas.microsoft.com/office/drawing/2014/main" id="{00000000-0008-0000-0A00-0000BF010000}"/>
            </a:ext>
          </a:extLst>
        </xdr:cNvPr>
        <xdr:cNvSpPr txBox="1"/>
      </xdr:nvSpPr>
      <xdr:spPr>
        <a:xfrm>
          <a:off x="5481955" y="1627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8" name="直線コネクタ 447">
          <a:extLst>
            <a:ext uri="{FF2B5EF4-FFF2-40B4-BE49-F238E27FC236}">
              <a16:creationId xmlns:a16="http://schemas.microsoft.com/office/drawing/2014/main" id="{00000000-0008-0000-0A00-0000C0010000}"/>
            </a:ext>
          </a:extLst>
        </xdr:cNvPr>
        <xdr:cNvCxnSpPr/>
      </xdr:nvCxnSpPr>
      <xdr:spPr>
        <a:xfrm>
          <a:off x="5956300" y="16092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0860" cy="258445"/>
    <xdr:sp macro="" textlink="">
      <xdr:nvSpPr>
        <xdr:cNvPr id="449" name="テキスト ボックス 448">
          <a:extLst>
            <a:ext uri="{FF2B5EF4-FFF2-40B4-BE49-F238E27FC236}">
              <a16:creationId xmlns:a16="http://schemas.microsoft.com/office/drawing/2014/main" id="{00000000-0008-0000-0A00-0000C1010000}"/>
            </a:ext>
          </a:extLst>
        </xdr:cNvPr>
        <xdr:cNvSpPr txBox="1"/>
      </xdr:nvSpPr>
      <xdr:spPr>
        <a:xfrm>
          <a:off x="5481955" y="15951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0" name="直線コネクタ 449">
          <a:extLst>
            <a:ext uri="{FF2B5EF4-FFF2-40B4-BE49-F238E27FC236}">
              <a16:creationId xmlns:a16="http://schemas.microsoft.com/office/drawing/2014/main" id="{00000000-0008-0000-0A00-0000C2010000}"/>
            </a:ext>
          </a:extLst>
        </xdr:cNvPr>
        <xdr:cNvCxnSpPr/>
      </xdr:nvCxnSpPr>
      <xdr:spPr>
        <a:xfrm>
          <a:off x="5956300" y="15766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5630" cy="258445"/>
    <xdr:sp macro="" textlink="">
      <xdr:nvSpPr>
        <xdr:cNvPr id="451" name="テキスト ボックス 450">
          <a:extLst>
            <a:ext uri="{FF2B5EF4-FFF2-40B4-BE49-F238E27FC236}">
              <a16:creationId xmlns:a16="http://schemas.microsoft.com/office/drawing/2014/main" id="{00000000-0008-0000-0A00-0000C3010000}"/>
            </a:ext>
          </a:extLst>
        </xdr:cNvPr>
        <xdr:cNvSpPr txBox="1"/>
      </xdr:nvSpPr>
      <xdr:spPr>
        <a:xfrm>
          <a:off x="541782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2" name="直線コネクタ 451">
          <a:extLst>
            <a:ext uri="{FF2B5EF4-FFF2-40B4-BE49-F238E27FC236}">
              <a16:creationId xmlns:a16="http://schemas.microsoft.com/office/drawing/2014/main" id="{00000000-0008-0000-0A00-0000C4010000}"/>
            </a:ext>
          </a:extLst>
        </xdr:cNvPr>
        <xdr:cNvCxnSpPr/>
      </xdr:nvCxnSpPr>
      <xdr:spPr>
        <a:xfrm>
          <a:off x="5956300" y="15439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5630" cy="259080"/>
    <xdr:sp macro="" textlink="">
      <xdr:nvSpPr>
        <xdr:cNvPr id="453" name="テキスト ボックス 452">
          <a:extLst>
            <a:ext uri="{FF2B5EF4-FFF2-40B4-BE49-F238E27FC236}">
              <a16:creationId xmlns:a16="http://schemas.microsoft.com/office/drawing/2014/main" id="{00000000-0008-0000-0A00-0000C5010000}"/>
            </a:ext>
          </a:extLst>
        </xdr:cNvPr>
        <xdr:cNvSpPr txBox="1"/>
      </xdr:nvSpPr>
      <xdr:spPr>
        <a:xfrm>
          <a:off x="541782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A00-0000C6010000}"/>
            </a:ext>
          </a:extLst>
        </xdr:cNvPr>
        <xdr:cNvCxnSpPr/>
      </xdr:nvCxnSpPr>
      <xdr:spPr>
        <a:xfrm>
          <a:off x="5956300" y="15113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5630" cy="258445"/>
    <xdr:sp macro="" textlink="">
      <xdr:nvSpPr>
        <xdr:cNvPr id="455" name="テキスト ボックス 454">
          <a:extLst>
            <a:ext uri="{FF2B5EF4-FFF2-40B4-BE49-F238E27FC236}">
              <a16:creationId xmlns:a16="http://schemas.microsoft.com/office/drawing/2014/main" id="{00000000-0008-0000-0A00-0000C7010000}"/>
            </a:ext>
          </a:extLst>
        </xdr:cNvPr>
        <xdr:cNvSpPr txBox="1"/>
      </xdr:nvSpPr>
      <xdr:spPr>
        <a:xfrm>
          <a:off x="541782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A00-0000C8010000}"/>
            </a:ext>
          </a:extLst>
        </xdr:cNvPr>
        <xdr:cNvSpPr/>
      </xdr:nvSpPr>
      <xdr:spPr>
        <a:xfrm>
          <a:off x="5956300" y="15113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59690</xdr:rowOff>
    </xdr:from>
    <xdr:to>
      <xdr:col>54</xdr:col>
      <xdr:colOff>171450</xdr:colOff>
      <xdr:row>99</xdr:row>
      <xdr:rowOff>148590</xdr:rowOff>
    </xdr:to>
    <xdr:cxnSp macro="">
      <xdr:nvCxnSpPr>
        <xdr:cNvPr id="457" name="直線コネクタ 456">
          <a:extLst>
            <a:ext uri="{FF2B5EF4-FFF2-40B4-BE49-F238E27FC236}">
              <a16:creationId xmlns:a16="http://schemas.microsoft.com/office/drawing/2014/main" id="{00000000-0008-0000-0A00-0000C9010000}"/>
            </a:ext>
          </a:extLst>
        </xdr:cNvPr>
        <xdr:cNvCxnSpPr/>
      </xdr:nvCxnSpPr>
      <xdr:spPr>
        <a:xfrm flipV="1">
          <a:off x="9429750" y="15490190"/>
          <a:ext cx="0" cy="1631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152400</xdr:rowOff>
    </xdr:from>
    <xdr:ext cx="534035" cy="259080"/>
    <xdr:sp macro="" textlink="">
      <xdr:nvSpPr>
        <xdr:cNvPr id="458" name="土木費最小値テキスト">
          <a:extLst>
            <a:ext uri="{FF2B5EF4-FFF2-40B4-BE49-F238E27FC236}">
              <a16:creationId xmlns:a16="http://schemas.microsoft.com/office/drawing/2014/main" id="{00000000-0008-0000-0A00-0000CA010000}"/>
            </a:ext>
          </a:extLst>
        </xdr:cNvPr>
        <xdr:cNvSpPr txBox="1"/>
      </xdr:nvSpPr>
      <xdr:spPr>
        <a:xfrm>
          <a:off x="9480550" y="17125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16,943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148590</xdr:rowOff>
    </xdr:from>
    <xdr:to>
      <xdr:col>55</xdr:col>
      <xdr:colOff>88900</xdr:colOff>
      <xdr:row>99</xdr:row>
      <xdr:rowOff>148590</xdr:rowOff>
    </xdr:to>
    <xdr:cxnSp macro="">
      <xdr:nvCxnSpPr>
        <xdr:cNvPr id="459" name="直線コネクタ 458">
          <a:extLst>
            <a:ext uri="{FF2B5EF4-FFF2-40B4-BE49-F238E27FC236}">
              <a16:creationId xmlns:a16="http://schemas.microsoft.com/office/drawing/2014/main" id="{00000000-0008-0000-0A00-0000CB010000}"/>
            </a:ext>
          </a:extLst>
        </xdr:cNvPr>
        <xdr:cNvCxnSpPr/>
      </xdr:nvCxnSpPr>
      <xdr:spPr>
        <a:xfrm>
          <a:off x="9359900" y="171221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6350</xdr:rowOff>
    </xdr:from>
    <xdr:ext cx="598170" cy="258445"/>
    <xdr:sp macro="" textlink="">
      <xdr:nvSpPr>
        <xdr:cNvPr id="460" name="土木費最大値テキスト">
          <a:extLst>
            <a:ext uri="{FF2B5EF4-FFF2-40B4-BE49-F238E27FC236}">
              <a16:creationId xmlns:a16="http://schemas.microsoft.com/office/drawing/2014/main" id="{00000000-0008-0000-0A00-0000CC010000}"/>
            </a:ext>
          </a:extLst>
        </xdr:cNvPr>
        <xdr:cNvSpPr txBox="1"/>
      </xdr:nvSpPr>
      <xdr:spPr>
        <a:xfrm>
          <a:off x="9480550" y="152654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116,883</a:t>
          </a:r>
          <a:endParaRPr kumimoji="1" lang="ja-JP" altLang="en-US" sz="1000" b="1">
            <a:latin typeface="ＭＳ Ｐゴシック"/>
          </a:endParaRPr>
        </a:p>
      </xdr:txBody>
    </xdr:sp>
    <xdr:clientData/>
  </xdr:oneCellAnchor>
  <xdr:twoCellAnchor>
    <xdr:from>
      <xdr:col>54</xdr:col>
      <xdr:colOff>101600</xdr:colOff>
      <xdr:row>90</xdr:row>
      <xdr:rowOff>59690</xdr:rowOff>
    </xdr:from>
    <xdr:to>
      <xdr:col>55</xdr:col>
      <xdr:colOff>88900</xdr:colOff>
      <xdr:row>90</xdr:row>
      <xdr:rowOff>59690</xdr:rowOff>
    </xdr:to>
    <xdr:cxnSp macro="">
      <xdr:nvCxnSpPr>
        <xdr:cNvPr id="461" name="直線コネクタ 460">
          <a:extLst>
            <a:ext uri="{FF2B5EF4-FFF2-40B4-BE49-F238E27FC236}">
              <a16:creationId xmlns:a16="http://schemas.microsoft.com/office/drawing/2014/main" id="{00000000-0008-0000-0A00-0000CD010000}"/>
            </a:ext>
          </a:extLst>
        </xdr:cNvPr>
        <xdr:cNvCxnSpPr/>
      </xdr:nvCxnSpPr>
      <xdr:spPr>
        <a:xfrm>
          <a:off x="9359900" y="154901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38735</xdr:rowOff>
    </xdr:from>
    <xdr:to>
      <xdr:col>55</xdr:col>
      <xdr:colOff>0</xdr:colOff>
      <xdr:row>97</xdr:row>
      <xdr:rowOff>103505</xdr:rowOff>
    </xdr:to>
    <xdr:cxnSp macro="">
      <xdr:nvCxnSpPr>
        <xdr:cNvPr id="462" name="直線コネクタ 461">
          <a:extLst>
            <a:ext uri="{FF2B5EF4-FFF2-40B4-BE49-F238E27FC236}">
              <a16:creationId xmlns:a16="http://schemas.microsoft.com/office/drawing/2014/main" id="{00000000-0008-0000-0A00-0000CE010000}"/>
            </a:ext>
          </a:extLst>
        </xdr:cNvPr>
        <xdr:cNvCxnSpPr/>
      </xdr:nvCxnSpPr>
      <xdr:spPr>
        <a:xfrm>
          <a:off x="8686800" y="16669385"/>
          <a:ext cx="74295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73025</xdr:rowOff>
    </xdr:from>
    <xdr:ext cx="534035" cy="259080"/>
    <xdr:sp macro="" textlink="">
      <xdr:nvSpPr>
        <xdr:cNvPr id="463" name="土木費平均値テキスト">
          <a:extLst>
            <a:ext uri="{FF2B5EF4-FFF2-40B4-BE49-F238E27FC236}">
              <a16:creationId xmlns:a16="http://schemas.microsoft.com/office/drawing/2014/main" id="{00000000-0008-0000-0A00-0000CF010000}"/>
            </a:ext>
          </a:extLst>
        </xdr:cNvPr>
        <xdr:cNvSpPr txBox="1"/>
      </xdr:nvSpPr>
      <xdr:spPr>
        <a:xfrm>
          <a:off x="9480550" y="1653222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50165</xdr:rowOff>
    </xdr:from>
    <xdr:to>
      <xdr:col>55</xdr:col>
      <xdr:colOff>50800</xdr:colOff>
      <xdr:row>97</xdr:row>
      <xdr:rowOff>151765</xdr:rowOff>
    </xdr:to>
    <xdr:sp macro="" textlink="">
      <xdr:nvSpPr>
        <xdr:cNvPr id="464" name="フローチャート: 判断 463">
          <a:extLst>
            <a:ext uri="{FF2B5EF4-FFF2-40B4-BE49-F238E27FC236}">
              <a16:creationId xmlns:a16="http://schemas.microsoft.com/office/drawing/2014/main" id="{00000000-0008-0000-0A00-0000D0010000}"/>
            </a:ext>
          </a:extLst>
        </xdr:cNvPr>
        <xdr:cNvSpPr/>
      </xdr:nvSpPr>
      <xdr:spPr>
        <a:xfrm>
          <a:off x="9398000" y="166808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97</xdr:row>
      <xdr:rowOff>38735</xdr:rowOff>
    </xdr:from>
    <xdr:to>
      <xdr:col>50</xdr:col>
      <xdr:colOff>114300</xdr:colOff>
      <xdr:row>98</xdr:row>
      <xdr:rowOff>109855</xdr:rowOff>
    </xdr:to>
    <xdr:cxnSp macro="">
      <xdr:nvCxnSpPr>
        <xdr:cNvPr id="465" name="直線コネクタ 464">
          <a:extLst>
            <a:ext uri="{FF2B5EF4-FFF2-40B4-BE49-F238E27FC236}">
              <a16:creationId xmlns:a16="http://schemas.microsoft.com/office/drawing/2014/main" id="{00000000-0008-0000-0A00-0000D1010000}"/>
            </a:ext>
          </a:extLst>
        </xdr:cNvPr>
        <xdr:cNvCxnSpPr/>
      </xdr:nvCxnSpPr>
      <xdr:spPr>
        <a:xfrm flipV="1">
          <a:off x="7886700" y="16669385"/>
          <a:ext cx="8001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58420</xdr:rowOff>
    </xdr:from>
    <xdr:to>
      <xdr:col>50</xdr:col>
      <xdr:colOff>165100</xdr:colOff>
      <xdr:row>97</xdr:row>
      <xdr:rowOff>160020</xdr:rowOff>
    </xdr:to>
    <xdr:sp macro="" textlink="">
      <xdr:nvSpPr>
        <xdr:cNvPr id="466" name="フローチャート: 判断 465">
          <a:extLst>
            <a:ext uri="{FF2B5EF4-FFF2-40B4-BE49-F238E27FC236}">
              <a16:creationId xmlns:a16="http://schemas.microsoft.com/office/drawing/2014/main" id="{00000000-0008-0000-0A00-0000D2010000}"/>
            </a:ext>
          </a:extLst>
        </xdr:cNvPr>
        <xdr:cNvSpPr/>
      </xdr:nvSpPr>
      <xdr:spPr>
        <a:xfrm>
          <a:off x="8636000" y="16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151130</xdr:rowOff>
    </xdr:from>
    <xdr:ext cx="534670" cy="259080"/>
    <xdr:sp macro="" textlink="">
      <xdr:nvSpPr>
        <xdr:cNvPr id="467" name="テキスト ボックス 466">
          <a:extLst>
            <a:ext uri="{FF2B5EF4-FFF2-40B4-BE49-F238E27FC236}">
              <a16:creationId xmlns:a16="http://schemas.microsoft.com/office/drawing/2014/main" id="{00000000-0008-0000-0A00-0000D3010000}"/>
            </a:ext>
          </a:extLst>
        </xdr:cNvPr>
        <xdr:cNvSpPr txBox="1"/>
      </xdr:nvSpPr>
      <xdr:spPr>
        <a:xfrm>
          <a:off x="8438515" y="16781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64135</xdr:rowOff>
    </xdr:from>
    <xdr:to>
      <xdr:col>45</xdr:col>
      <xdr:colOff>171450</xdr:colOff>
      <xdr:row>98</xdr:row>
      <xdr:rowOff>109855</xdr:rowOff>
    </xdr:to>
    <xdr:cxnSp macro="">
      <xdr:nvCxnSpPr>
        <xdr:cNvPr id="468" name="直線コネクタ 467">
          <a:extLst>
            <a:ext uri="{FF2B5EF4-FFF2-40B4-BE49-F238E27FC236}">
              <a16:creationId xmlns:a16="http://schemas.microsoft.com/office/drawing/2014/main" id="{00000000-0008-0000-0A00-0000D4010000}"/>
            </a:ext>
          </a:extLst>
        </xdr:cNvPr>
        <xdr:cNvCxnSpPr/>
      </xdr:nvCxnSpPr>
      <xdr:spPr>
        <a:xfrm>
          <a:off x="7080250" y="16866235"/>
          <a:ext cx="8064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83820</xdr:rowOff>
    </xdr:from>
    <xdr:to>
      <xdr:col>46</xdr:col>
      <xdr:colOff>38100</xdr:colOff>
      <xdr:row>98</xdr:row>
      <xdr:rowOff>13970</xdr:rowOff>
    </xdr:to>
    <xdr:sp macro="" textlink="">
      <xdr:nvSpPr>
        <xdr:cNvPr id="469" name="フローチャート: 判断 468">
          <a:extLst>
            <a:ext uri="{FF2B5EF4-FFF2-40B4-BE49-F238E27FC236}">
              <a16:creationId xmlns:a16="http://schemas.microsoft.com/office/drawing/2014/main" id="{00000000-0008-0000-0A00-0000D5010000}"/>
            </a:ext>
          </a:extLst>
        </xdr:cNvPr>
        <xdr:cNvSpPr/>
      </xdr:nvSpPr>
      <xdr:spPr>
        <a:xfrm>
          <a:off x="7842250" y="167144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30480</xdr:rowOff>
    </xdr:from>
    <xdr:ext cx="534035" cy="258445"/>
    <xdr:sp macro="" textlink="">
      <xdr:nvSpPr>
        <xdr:cNvPr id="470" name="テキスト ボックス 469">
          <a:extLst>
            <a:ext uri="{FF2B5EF4-FFF2-40B4-BE49-F238E27FC236}">
              <a16:creationId xmlns:a16="http://schemas.microsoft.com/office/drawing/2014/main" id="{00000000-0008-0000-0A00-0000D6010000}"/>
            </a:ext>
          </a:extLst>
        </xdr:cNvPr>
        <xdr:cNvSpPr txBox="1"/>
      </xdr:nvSpPr>
      <xdr:spPr>
        <a:xfrm>
          <a:off x="7644765" y="16489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64135</xdr:rowOff>
    </xdr:from>
    <xdr:to>
      <xdr:col>41</xdr:col>
      <xdr:colOff>50800</xdr:colOff>
      <xdr:row>99</xdr:row>
      <xdr:rowOff>22225</xdr:rowOff>
    </xdr:to>
    <xdr:cxnSp macro="">
      <xdr:nvCxnSpPr>
        <xdr:cNvPr id="471" name="直線コネクタ 470">
          <a:extLst>
            <a:ext uri="{FF2B5EF4-FFF2-40B4-BE49-F238E27FC236}">
              <a16:creationId xmlns:a16="http://schemas.microsoft.com/office/drawing/2014/main" id="{00000000-0008-0000-0A00-0000D7010000}"/>
            </a:ext>
          </a:extLst>
        </xdr:cNvPr>
        <xdr:cNvCxnSpPr/>
      </xdr:nvCxnSpPr>
      <xdr:spPr>
        <a:xfrm flipV="1">
          <a:off x="6286500" y="16866235"/>
          <a:ext cx="79375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93980</xdr:rowOff>
    </xdr:from>
    <xdr:to>
      <xdr:col>41</xdr:col>
      <xdr:colOff>101600</xdr:colOff>
      <xdr:row>98</xdr:row>
      <xdr:rowOff>24130</xdr:rowOff>
    </xdr:to>
    <xdr:sp macro="" textlink="">
      <xdr:nvSpPr>
        <xdr:cNvPr id="472" name="フローチャート: 判断 471">
          <a:extLst>
            <a:ext uri="{FF2B5EF4-FFF2-40B4-BE49-F238E27FC236}">
              <a16:creationId xmlns:a16="http://schemas.microsoft.com/office/drawing/2014/main" id="{00000000-0008-0000-0A00-0000D8010000}"/>
            </a:ext>
          </a:extLst>
        </xdr:cNvPr>
        <xdr:cNvSpPr/>
      </xdr:nvSpPr>
      <xdr:spPr>
        <a:xfrm>
          <a:off x="7029450" y="1672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40640</xdr:rowOff>
    </xdr:from>
    <xdr:ext cx="534035" cy="258445"/>
    <xdr:sp macro="" textlink="">
      <xdr:nvSpPr>
        <xdr:cNvPr id="473" name="テキスト ボックス 472">
          <a:extLst>
            <a:ext uri="{FF2B5EF4-FFF2-40B4-BE49-F238E27FC236}">
              <a16:creationId xmlns:a16="http://schemas.microsoft.com/office/drawing/2014/main" id="{00000000-0008-0000-0A00-0000D9010000}"/>
            </a:ext>
          </a:extLst>
        </xdr:cNvPr>
        <xdr:cNvSpPr txBox="1"/>
      </xdr:nvSpPr>
      <xdr:spPr>
        <a:xfrm>
          <a:off x="6851015" y="16499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98425</xdr:rowOff>
    </xdr:from>
    <xdr:to>
      <xdr:col>36</xdr:col>
      <xdr:colOff>165100</xdr:colOff>
      <xdr:row>98</xdr:row>
      <xdr:rowOff>29210</xdr:rowOff>
    </xdr:to>
    <xdr:sp macro="" textlink="">
      <xdr:nvSpPr>
        <xdr:cNvPr id="474" name="フローチャート: 判断 473">
          <a:extLst>
            <a:ext uri="{FF2B5EF4-FFF2-40B4-BE49-F238E27FC236}">
              <a16:creationId xmlns:a16="http://schemas.microsoft.com/office/drawing/2014/main" id="{00000000-0008-0000-0A00-0000DA010000}"/>
            </a:ext>
          </a:extLst>
        </xdr:cNvPr>
        <xdr:cNvSpPr/>
      </xdr:nvSpPr>
      <xdr:spPr>
        <a:xfrm>
          <a:off x="6235700" y="16729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45085</xdr:rowOff>
    </xdr:from>
    <xdr:ext cx="534670" cy="258445"/>
    <xdr:sp macro="" textlink="">
      <xdr:nvSpPr>
        <xdr:cNvPr id="475" name="テキスト ボックス 474">
          <a:extLst>
            <a:ext uri="{FF2B5EF4-FFF2-40B4-BE49-F238E27FC236}">
              <a16:creationId xmlns:a16="http://schemas.microsoft.com/office/drawing/2014/main" id="{00000000-0008-0000-0A00-0000DB010000}"/>
            </a:ext>
          </a:extLst>
        </xdr:cNvPr>
        <xdr:cNvSpPr txBox="1"/>
      </xdr:nvSpPr>
      <xdr:spPr>
        <a:xfrm>
          <a:off x="6038215" y="165042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A00-0000DC010000}"/>
            </a:ext>
          </a:extLst>
        </xdr:cNvPr>
        <xdr:cNvSpPr txBox="1"/>
      </xdr:nvSpPr>
      <xdr:spPr>
        <a:xfrm>
          <a:off x="9258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A00-0000DD010000}"/>
            </a:ext>
          </a:extLst>
        </xdr:cNvPr>
        <xdr:cNvSpPr txBox="1"/>
      </xdr:nvSpPr>
      <xdr:spPr>
        <a:xfrm>
          <a:off x="8515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A00-0000DE010000}"/>
            </a:ext>
          </a:extLst>
        </xdr:cNvPr>
        <xdr:cNvSpPr txBox="1"/>
      </xdr:nvSpPr>
      <xdr:spPr>
        <a:xfrm>
          <a:off x="7715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79" name="テキスト ボックス 478">
          <a:extLst>
            <a:ext uri="{FF2B5EF4-FFF2-40B4-BE49-F238E27FC236}">
              <a16:creationId xmlns:a16="http://schemas.microsoft.com/office/drawing/2014/main" id="{00000000-0008-0000-0A00-0000DF010000}"/>
            </a:ext>
          </a:extLst>
        </xdr:cNvPr>
        <xdr:cNvSpPr txBox="1"/>
      </xdr:nvSpPr>
      <xdr:spPr>
        <a:xfrm>
          <a:off x="690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A00-0000E0010000}"/>
            </a:ext>
          </a:extLst>
        </xdr:cNvPr>
        <xdr:cNvSpPr txBox="1"/>
      </xdr:nvSpPr>
      <xdr:spPr>
        <a:xfrm>
          <a:off x="6115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52705</xdr:rowOff>
    </xdr:from>
    <xdr:to>
      <xdr:col>55</xdr:col>
      <xdr:colOff>50800</xdr:colOff>
      <xdr:row>97</xdr:row>
      <xdr:rowOff>154940</xdr:rowOff>
    </xdr:to>
    <xdr:sp macro="" textlink="">
      <xdr:nvSpPr>
        <xdr:cNvPr id="481" name="楕円 480">
          <a:extLst>
            <a:ext uri="{FF2B5EF4-FFF2-40B4-BE49-F238E27FC236}">
              <a16:creationId xmlns:a16="http://schemas.microsoft.com/office/drawing/2014/main" id="{00000000-0008-0000-0A00-0000E1010000}"/>
            </a:ext>
          </a:extLst>
        </xdr:cNvPr>
        <xdr:cNvSpPr/>
      </xdr:nvSpPr>
      <xdr:spPr>
        <a:xfrm>
          <a:off x="9398000" y="1668335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31115</xdr:rowOff>
    </xdr:from>
    <xdr:ext cx="534035" cy="258445"/>
    <xdr:sp macro="" textlink="">
      <xdr:nvSpPr>
        <xdr:cNvPr id="482" name="土木費該当値テキスト">
          <a:extLst>
            <a:ext uri="{FF2B5EF4-FFF2-40B4-BE49-F238E27FC236}">
              <a16:creationId xmlns:a16="http://schemas.microsoft.com/office/drawing/2014/main" id="{00000000-0008-0000-0A00-0000E2010000}"/>
            </a:ext>
          </a:extLst>
        </xdr:cNvPr>
        <xdr:cNvSpPr txBox="1"/>
      </xdr:nvSpPr>
      <xdr:spPr>
        <a:xfrm>
          <a:off x="9480550" y="16661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40,702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159385</xdr:rowOff>
    </xdr:from>
    <xdr:to>
      <xdr:col>50</xdr:col>
      <xdr:colOff>165100</xdr:colOff>
      <xdr:row>97</xdr:row>
      <xdr:rowOff>89535</xdr:rowOff>
    </xdr:to>
    <xdr:sp macro="" textlink="">
      <xdr:nvSpPr>
        <xdr:cNvPr id="483" name="楕円 482">
          <a:extLst>
            <a:ext uri="{FF2B5EF4-FFF2-40B4-BE49-F238E27FC236}">
              <a16:creationId xmlns:a16="http://schemas.microsoft.com/office/drawing/2014/main" id="{00000000-0008-0000-0A00-0000E3010000}"/>
            </a:ext>
          </a:extLst>
        </xdr:cNvPr>
        <xdr:cNvSpPr/>
      </xdr:nvSpPr>
      <xdr:spPr>
        <a:xfrm>
          <a:off x="8636000" y="1661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106045</xdr:rowOff>
    </xdr:from>
    <xdr:ext cx="534670" cy="259080"/>
    <xdr:sp macro="" textlink="">
      <xdr:nvSpPr>
        <xdr:cNvPr id="484" name="テキスト ボックス 483">
          <a:extLst>
            <a:ext uri="{FF2B5EF4-FFF2-40B4-BE49-F238E27FC236}">
              <a16:creationId xmlns:a16="http://schemas.microsoft.com/office/drawing/2014/main" id="{00000000-0008-0000-0A00-0000E4010000}"/>
            </a:ext>
          </a:extLst>
        </xdr:cNvPr>
        <xdr:cNvSpPr txBox="1"/>
      </xdr:nvSpPr>
      <xdr:spPr>
        <a:xfrm>
          <a:off x="8438515" y="16393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44,693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59055</xdr:rowOff>
    </xdr:from>
    <xdr:to>
      <xdr:col>46</xdr:col>
      <xdr:colOff>38100</xdr:colOff>
      <xdr:row>98</xdr:row>
      <xdr:rowOff>160655</xdr:rowOff>
    </xdr:to>
    <xdr:sp macro="" textlink="">
      <xdr:nvSpPr>
        <xdr:cNvPr id="485" name="楕円 484">
          <a:extLst>
            <a:ext uri="{FF2B5EF4-FFF2-40B4-BE49-F238E27FC236}">
              <a16:creationId xmlns:a16="http://schemas.microsoft.com/office/drawing/2014/main" id="{00000000-0008-0000-0A00-0000E5010000}"/>
            </a:ext>
          </a:extLst>
        </xdr:cNvPr>
        <xdr:cNvSpPr/>
      </xdr:nvSpPr>
      <xdr:spPr>
        <a:xfrm>
          <a:off x="7842250" y="168611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151765</xdr:rowOff>
    </xdr:from>
    <xdr:ext cx="534035" cy="259080"/>
    <xdr:sp macro="" textlink="">
      <xdr:nvSpPr>
        <xdr:cNvPr id="486" name="テキスト ボックス 485">
          <a:extLst>
            <a:ext uri="{FF2B5EF4-FFF2-40B4-BE49-F238E27FC236}">
              <a16:creationId xmlns:a16="http://schemas.microsoft.com/office/drawing/2014/main" id="{00000000-0008-0000-0A00-0000E6010000}"/>
            </a:ext>
          </a:extLst>
        </xdr:cNvPr>
        <xdr:cNvSpPr txBox="1"/>
      </xdr:nvSpPr>
      <xdr:spPr>
        <a:xfrm>
          <a:off x="7644765" y="16953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13335</xdr:rowOff>
    </xdr:from>
    <xdr:to>
      <xdr:col>41</xdr:col>
      <xdr:colOff>101600</xdr:colOff>
      <xdr:row>98</xdr:row>
      <xdr:rowOff>114935</xdr:rowOff>
    </xdr:to>
    <xdr:sp macro="" textlink="">
      <xdr:nvSpPr>
        <xdr:cNvPr id="487" name="楕円 486">
          <a:extLst>
            <a:ext uri="{FF2B5EF4-FFF2-40B4-BE49-F238E27FC236}">
              <a16:creationId xmlns:a16="http://schemas.microsoft.com/office/drawing/2014/main" id="{00000000-0008-0000-0A00-0000E7010000}"/>
            </a:ext>
          </a:extLst>
        </xdr:cNvPr>
        <xdr:cNvSpPr/>
      </xdr:nvSpPr>
      <xdr:spPr>
        <a:xfrm>
          <a:off x="7029450" y="1681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106045</xdr:rowOff>
    </xdr:from>
    <xdr:ext cx="534035" cy="259080"/>
    <xdr:sp macro="" textlink="">
      <xdr:nvSpPr>
        <xdr:cNvPr id="488" name="テキスト ボックス 487">
          <a:extLst>
            <a:ext uri="{FF2B5EF4-FFF2-40B4-BE49-F238E27FC236}">
              <a16:creationId xmlns:a16="http://schemas.microsoft.com/office/drawing/2014/main" id="{00000000-0008-0000-0A00-0000E8010000}"/>
            </a:ext>
          </a:extLst>
        </xdr:cNvPr>
        <xdr:cNvSpPr txBox="1"/>
      </xdr:nvSpPr>
      <xdr:spPr>
        <a:xfrm>
          <a:off x="6851015" y="16908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32,626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143510</xdr:rowOff>
    </xdr:from>
    <xdr:to>
      <xdr:col>36</xdr:col>
      <xdr:colOff>165100</xdr:colOff>
      <xdr:row>99</xdr:row>
      <xdr:rowOff>73025</xdr:rowOff>
    </xdr:to>
    <xdr:sp macro="" textlink="">
      <xdr:nvSpPr>
        <xdr:cNvPr id="489" name="楕円 488">
          <a:extLst>
            <a:ext uri="{FF2B5EF4-FFF2-40B4-BE49-F238E27FC236}">
              <a16:creationId xmlns:a16="http://schemas.microsoft.com/office/drawing/2014/main" id="{00000000-0008-0000-0A00-0000E9010000}"/>
            </a:ext>
          </a:extLst>
        </xdr:cNvPr>
        <xdr:cNvSpPr/>
      </xdr:nvSpPr>
      <xdr:spPr>
        <a:xfrm>
          <a:off x="6235700" y="16945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64135</xdr:rowOff>
    </xdr:from>
    <xdr:ext cx="534670" cy="258445"/>
    <xdr:sp macro="" textlink="">
      <xdr:nvSpPr>
        <xdr:cNvPr id="490" name="テキスト ボックス 489">
          <a:extLst>
            <a:ext uri="{FF2B5EF4-FFF2-40B4-BE49-F238E27FC236}">
              <a16:creationId xmlns:a16="http://schemas.microsoft.com/office/drawing/2014/main" id="{00000000-0008-0000-0A00-0000EA010000}"/>
            </a:ext>
          </a:extLst>
        </xdr:cNvPr>
        <xdr:cNvSpPr txBox="1"/>
      </xdr:nvSpPr>
      <xdr:spPr>
        <a:xfrm>
          <a:off x="6038215" y="170376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171450</xdr:colOff>
      <xdr:row>25</xdr:row>
      <xdr:rowOff>31750</xdr:rowOff>
    </xdr:to>
    <xdr:sp macro="" textlink="">
      <xdr:nvSpPr>
        <xdr:cNvPr id="491" name="正方形/長方形 490">
          <a:extLst>
            <a:ext uri="{FF2B5EF4-FFF2-40B4-BE49-F238E27FC236}">
              <a16:creationId xmlns:a16="http://schemas.microsoft.com/office/drawing/2014/main" id="{00000000-0008-0000-0A00-0000EB010000}"/>
            </a:ext>
          </a:extLst>
        </xdr:cNvPr>
        <xdr:cNvSpPr/>
      </xdr:nvSpPr>
      <xdr:spPr>
        <a:xfrm>
          <a:off x="11207750" y="4000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A00-0000EC010000}"/>
            </a:ext>
          </a:extLst>
        </xdr:cNvPr>
        <xdr:cNvSpPr/>
      </xdr:nvSpPr>
      <xdr:spPr>
        <a:xfrm>
          <a:off x="11315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A00-0000ED010000}"/>
            </a:ext>
          </a:extLst>
        </xdr:cNvPr>
        <xdr:cNvSpPr/>
      </xdr:nvSpPr>
      <xdr:spPr>
        <a:xfrm>
          <a:off x="11315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A00-0000EE010000}"/>
            </a:ext>
          </a:extLst>
        </xdr:cNvPr>
        <xdr:cNvSpPr/>
      </xdr:nvSpPr>
      <xdr:spPr>
        <a:xfrm>
          <a:off x="122364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A00-0000EF010000}"/>
            </a:ext>
          </a:extLst>
        </xdr:cNvPr>
        <xdr:cNvSpPr/>
      </xdr:nvSpPr>
      <xdr:spPr>
        <a:xfrm>
          <a:off x="122364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A00-0000F0010000}"/>
            </a:ext>
          </a:extLst>
        </xdr:cNvPr>
        <xdr:cNvSpPr/>
      </xdr:nvSpPr>
      <xdr:spPr>
        <a:xfrm>
          <a:off x="132651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A00-0000F1010000}"/>
            </a:ext>
          </a:extLst>
        </xdr:cNvPr>
        <xdr:cNvSpPr/>
      </xdr:nvSpPr>
      <xdr:spPr>
        <a:xfrm>
          <a:off x="132651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171450</xdr:colOff>
      <xdr:row>41</xdr:row>
      <xdr:rowOff>82550</xdr:rowOff>
    </xdr:to>
    <xdr:sp macro="" textlink="">
      <xdr:nvSpPr>
        <xdr:cNvPr id="498" name="正方形/長方形 497">
          <a:extLst>
            <a:ext uri="{FF2B5EF4-FFF2-40B4-BE49-F238E27FC236}">
              <a16:creationId xmlns:a16="http://schemas.microsoft.com/office/drawing/2014/main" id="{00000000-0008-0000-0A00-0000F2010000}"/>
            </a:ext>
          </a:extLst>
        </xdr:cNvPr>
        <xdr:cNvSpPr/>
      </xdr:nvSpPr>
      <xdr:spPr>
        <a:xfrm>
          <a:off x="11207750" y="4826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85" cy="224790"/>
    <xdr:sp macro="" textlink="">
      <xdr:nvSpPr>
        <xdr:cNvPr id="499" name="テキスト ボックス 498">
          <a:extLst>
            <a:ext uri="{FF2B5EF4-FFF2-40B4-BE49-F238E27FC236}">
              <a16:creationId xmlns:a16="http://schemas.microsoft.com/office/drawing/2014/main" id="{00000000-0008-0000-0A00-0000F3010000}"/>
            </a:ext>
          </a:extLst>
        </xdr:cNvPr>
        <xdr:cNvSpPr txBox="1"/>
      </xdr:nvSpPr>
      <xdr:spPr>
        <a:xfrm>
          <a:off x="1116965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171450</xdr:colOff>
      <xdr:row>41</xdr:row>
      <xdr:rowOff>82550</xdr:rowOff>
    </xdr:to>
    <xdr:cxnSp macro="">
      <xdr:nvCxnSpPr>
        <xdr:cNvPr id="500" name="直線コネクタ 499">
          <a:extLst>
            <a:ext uri="{FF2B5EF4-FFF2-40B4-BE49-F238E27FC236}">
              <a16:creationId xmlns:a16="http://schemas.microsoft.com/office/drawing/2014/main" id="{00000000-0008-0000-0A00-0000F4010000}"/>
            </a:ext>
          </a:extLst>
        </xdr:cNvPr>
        <xdr:cNvCxnSpPr/>
      </xdr:nvCxnSpPr>
      <xdr:spPr>
        <a:xfrm>
          <a:off x="11207750" y="7112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8285" cy="258445"/>
    <xdr:sp macro="" textlink="">
      <xdr:nvSpPr>
        <xdr:cNvPr id="501" name="テキスト ボックス 500">
          <a:extLst>
            <a:ext uri="{FF2B5EF4-FFF2-40B4-BE49-F238E27FC236}">
              <a16:creationId xmlns:a16="http://schemas.microsoft.com/office/drawing/2014/main" id="{00000000-0008-0000-0A00-0000F5010000}"/>
            </a:ext>
          </a:extLst>
        </xdr:cNvPr>
        <xdr:cNvSpPr txBox="1"/>
      </xdr:nvSpPr>
      <xdr:spPr>
        <a:xfrm>
          <a:off x="109778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171450</xdr:colOff>
      <xdr:row>38</xdr:row>
      <xdr:rowOff>139700</xdr:rowOff>
    </xdr:to>
    <xdr:cxnSp macro="">
      <xdr:nvCxnSpPr>
        <xdr:cNvPr id="502" name="直線コネクタ 501">
          <a:extLst>
            <a:ext uri="{FF2B5EF4-FFF2-40B4-BE49-F238E27FC236}">
              <a16:creationId xmlns:a16="http://schemas.microsoft.com/office/drawing/2014/main" id="{00000000-0008-0000-0A00-0000F6010000}"/>
            </a:ext>
          </a:extLst>
        </xdr:cNvPr>
        <xdr:cNvCxnSpPr/>
      </xdr:nvCxnSpPr>
      <xdr:spPr>
        <a:xfrm>
          <a:off x="11207750" y="6654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8445"/>
    <xdr:sp macro="" textlink="">
      <xdr:nvSpPr>
        <xdr:cNvPr id="503" name="テキスト ボックス 502">
          <a:extLst>
            <a:ext uri="{FF2B5EF4-FFF2-40B4-BE49-F238E27FC236}">
              <a16:creationId xmlns:a16="http://schemas.microsoft.com/office/drawing/2014/main" id="{00000000-0008-0000-0A00-0000F7010000}"/>
            </a:ext>
          </a:extLst>
        </xdr:cNvPr>
        <xdr:cNvSpPr txBox="1"/>
      </xdr:nvSpPr>
      <xdr:spPr>
        <a:xfrm>
          <a:off x="107334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171450</xdr:colOff>
      <xdr:row>36</xdr:row>
      <xdr:rowOff>25400</xdr:rowOff>
    </xdr:to>
    <xdr:cxnSp macro="">
      <xdr:nvCxnSpPr>
        <xdr:cNvPr id="504" name="直線コネクタ 503">
          <a:extLst>
            <a:ext uri="{FF2B5EF4-FFF2-40B4-BE49-F238E27FC236}">
              <a16:creationId xmlns:a16="http://schemas.microsoft.com/office/drawing/2014/main" id="{00000000-0008-0000-0A00-0000F8010000}"/>
            </a:ext>
          </a:extLst>
        </xdr:cNvPr>
        <xdr:cNvCxnSpPr/>
      </xdr:nvCxnSpPr>
      <xdr:spPr>
        <a:xfrm>
          <a:off x="11207750" y="6197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8445"/>
    <xdr:sp macro="" textlink="">
      <xdr:nvSpPr>
        <xdr:cNvPr id="505" name="テキスト ボックス 504">
          <a:extLst>
            <a:ext uri="{FF2B5EF4-FFF2-40B4-BE49-F238E27FC236}">
              <a16:creationId xmlns:a16="http://schemas.microsoft.com/office/drawing/2014/main" id="{00000000-0008-0000-0A00-0000F9010000}"/>
            </a:ext>
          </a:extLst>
        </xdr:cNvPr>
        <xdr:cNvSpPr txBox="1"/>
      </xdr:nvSpPr>
      <xdr:spPr>
        <a:xfrm>
          <a:off x="107334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171450</xdr:colOff>
      <xdr:row>33</xdr:row>
      <xdr:rowOff>82550</xdr:rowOff>
    </xdr:to>
    <xdr:cxnSp macro="">
      <xdr:nvCxnSpPr>
        <xdr:cNvPr id="506" name="直線コネクタ 505">
          <a:extLst>
            <a:ext uri="{FF2B5EF4-FFF2-40B4-BE49-F238E27FC236}">
              <a16:creationId xmlns:a16="http://schemas.microsoft.com/office/drawing/2014/main" id="{00000000-0008-0000-0A00-0000FA010000}"/>
            </a:ext>
          </a:extLst>
        </xdr:cNvPr>
        <xdr:cNvCxnSpPr/>
      </xdr:nvCxnSpPr>
      <xdr:spPr>
        <a:xfrm>
          <a:off x="11207750" y="5740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8445"/>
    <xdr:sp macro="" textlink="">
      <xdr:nvSpPr>
        <xdr:cNvPr id="507" name="テキスト ボックス 506">
          <a:extLst>
            <a:ext uri="{FF2B5EF4-FFF2-40B4-BE49-F238E27FC236}">
              <a16:creationId xmlns:a16="http://schemas.microsoft.com/office/drawing/2014/main" id="{00000000-0008-0000-0A00-0000FB010000}"/>
            </a:ext>
          </a:extLst>
        </xdr:cNvPr>
        <xdr:cNvSpPr txBox="1"/>
      </xdr:nvSpPr>
      <xdr:spPr>
        <a:xfrm>
          <a:off x="107334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171450</xdr:colOff>
      <xdr:row>30</xdr:row>
      <xdr:rowOff>139700</xdr:rowOff>
    </xdr:to>
    <xdr:cxnSp macro="">
      <xdr:nvCxnSpPr>
        <xdr:cNvPr id="508" name="直線コネクタ 507">
          <a:extLst>
            <a:ext uri="{FF2B5EF4-FFF2-40B4-BE49-F238E27FC236}">
              <a16:creationId xmlns:a16="http://schemas.microsoft.com/office/drawing/2014/main" id="{00000000-0008-0000-0A00-0000FC010000}"/>
            </a:ext>
          </a:extLst>
        </xdr:cNvPr>
        <xdr:cNvCxnSpPr/>
      </xdr:nvCxnSpPr>
      <xdr:spPr>
        <a:xfrm>
          <a:off x="11207750" y="5283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8445"/>
    <xdr:sp macro="" textlink="">
      <xdr:nvSpPr>
        <xdr:cNvPr id="509" name="テキスト ボックス 508">
          <a:extLst>
            <a:ext uri="{FF2B5EF4-FFF2-40B4-BE49-F238E27FC236}">
              <a16:creationId xmlns:a16="http://schemas.microsoft.com/office/drawing/2014/main" id="{00000000-0008-0000-0A00-0000FD010000}"/>
            </a:ext>
          </a:extLst>
        </xdr:cNvPr>
        <xdr:cNvSpPr txBox="1"/>
      </xdr:nvSpPr>
      <xdr:spPr>
        <a:xfrm>
          <a:off x="107334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28</xdr:row>
      <xdr:rowOff>25400</xdr:rowOff>
    </xdr:to>
    <xdr:cxnSp macro="">
      <xdr:nvCxnSpPr>
        <xdr:cNvPr id="510" name="直線コネクタ 509">
          <a:extLst>
            <a:ext uri="{FF2B5EF4-FFF2-40B4-BE49-F238E27FC236}">
              <a16:creationId xmlns:a16="http://schemas.microsoft.com/office/drawing/2014/main" id="{00000000-0008-0000-0A00-0000FE010000}"/>
            </a:ext>
          </a:extLst>
        </xdr:cNvPr>
        <xdr:cNvCxnSpPr/>
      </xdr:nvCxnSpPr>
      <xdr:spPr>
        <a:xfrm>
          <a:off x="11207750" y="482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11" name="テキスト ボックス 510">
          <a:extLst>
            <a:ext uri="{FF2B5EF4-FFF2-40B4-BE49-F238E27FC236}">
              <a16:creationId xmlns:a16="http://schemas.microsoft.com/office/drawing/2014/main" id="{00000000-0008-0000-0A00-0000FF010000}"/>
            </a:ext>
          </a:extLst>
        </xdr:cNvPr>
        <xdr:cNvSpPr txBox="1"/>
      </xdr:nvSpPr>
      <xdr:spPr>
        <a:xfrm>
          <a:off x="107334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41</xdr:row>
      <xdr:rowOff>82550</xdr:rowOff>
    </xdr:to>
    <xdr:sp macro="" textlink="">
      <xdr:nvSpPr>
        <xdr:cNvPr id="512" name="消防費グラフ枠">
          <a:extLst>
            <a:ext uri="{FF2B5EF4-FFF2-40B4-BE49-F238E27FC236}">
              <a16:creationId xmlns:a16="http://schemas.microsoft.com/office/drawing/2014/main" id="{00000000-0008-0000-0A00-000000020000}"/>
            </a:ext>
          </a:extLst>
        </xdr:cNvPr>
        <xdr:cNvSpPr/>
      </xdr:nvSpPr>
      <xdr:spPr>
        <a:xfrm>
          <a:off x="11207750" y="4826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61595</xdr:rowOff>
    </xdr:from>
    <xdr:to>
      <xdr:col>85</xdr:col>
      <xdr:colOff>126365</xdr:colOff>
      <xdr:row>38</xdr:row>
      <xdr:rowOff>167640</xdr:rowOff>
    </xdr:to>
    <xdr:cxnSp macro="">
      <xdr:nvCxnSpPr>
        <xdr:cNvPr id="513" name="直線コネクタ 512">
          <a:extLst>
            <a:ext uri="{FF2B5EF4-FFF2-40B4-BE49-F238E27FC236}">
              <a16:creationId xmlns:a16="http://schemas.microsoft.com/office/drawing/2014/main" id="{00000000-0008-0000-0A00-000001020000}"/>
            </a:ext>
          </a:extLst>
        </xdr:cNvPr>
        <xdr:cNvCxnSpPr/>
      </xdr:nvCxnSpPr>
      <xdr:spPr>
        <a:xfrm flipV="1">
          <a:off x="14698345" y="5547995"/>
          <a:ext cx="1270" cy="1134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38</xdr:row>
      <xdr:rowOff>171450</xdr:rowOff>
    </xdr:from>
    <xdr:ext cx="469900" cy="259080"/>
    <xdr:sp macro="" textlink="">
      <xdr:nvSpPr>
        <xdr:cNvPr id="514" name="消防費最小値テキスト">
          <a:extLst>
            <a:ext uri="{FF2B5EF4-FFF2-40B4-BE49-F238E27FC236}">
              <a16:creationId xmlns:a16="http://schemas.microsoft.com/office/drawing/2014/main" id="{00000000-0008-0000-0A00-000002020000}"/>
            </a:ext>
          </a:extLst>
        </xdr:cNvPr>
        <xdr:cNvSpPr txBox="1"/>
      </xdr:nvSpPr>
      <xdr:spPr>
        <a:xfrm>
          <a:off x="14744700" y="6686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9,392</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167640</xdr:rowOff>
    </xdr:from>
    <xdr:to>
      <xdr:col>86</xdr:col>
      <xdr:colOff>25400</xdr:colOff>
      <xdr:row>38</xdr:row>
      <xdr:rowOff>167640</xdr:rowOff>
    </xdr:to>
    <xdr:cxnSp macro="">
      <xdr:nvCxnSpPr>
        <xdr:cNvPr id="515" name="直線コネクタ 514">
          <a:extLst>
            <a:ext uri="{FF2B5EF4-FFF2-40B4-BE49-F238E27FC236}">
              <a16:creationId xmlns:a16="http://schemas.microsoft.com/office/drawing/2014/main" id="{00000000-0008-0000-0A00-000003020000}"/>
            </a:ext>
          </a:extLst>
        </xdr:cNvPr>
        <xdr:cNvCxnSpPr/>
      </xdr:nvCxnSpPr>
      <xdr:spPr>
        <a:xfrm>
          <a:off x="14611350" y="66827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31</xdr:row>
      <xdr:rowOff>8255</xdr:rowOff>
    </xdr:from>
    <xdr:ext cx="534670" cy="258445"/>
    <xdr:sp macro="" textlink="">
      <xdr:nvSpPr>
        <xdr:cNvPr id="516" name="消防費最大値テキスト">
          <a:extLst>
            <a:ext uri="{FF2B5EF4-FFF2-40B4-BE49-F238E27FC236}">
              <a16:creationId xmlns:a16="http://schemas.microsoft.com/office/drawing/2014/main" id="{00000000-0008-0000-0A00-000004020000}"/>
            </a:ext>
          </a:extLst>
        </xdr:cNvPr>
        <xdr:cNvSpPr txBox="1"/>
      </xdr:nvSpPr>
      <xdr:spPr>
        <a:xfrm>
          <a:off x="14744700" y="53232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34,208</a:t>
          </a:r>
          <a:endParaRPr kumimoji="1" lang="ja-JP" altLang="en-US" sz="1000" b="1">
            <a:latin typeface="ＭＳ Ｐゴシック"/>
          </a:endParaRPr>
        </a:p>
      </xdr:txBody>
    </xdr:sp>
    <xdr:clientData/>
  </xdr:oneCellAnchor>
  <xdr:twoCellAnchor>
    <xdr:from>
      <xdr:col>85</xdr:col>
      <xdr:colOff>38100</xdr:colOff>
      <xdr:row>32</xdr:row>
      <xdr:rowOff>61595</xdr:rowOff>
    </xdr:from>
    <xdr:to>
      <xdr:col>86</xdr:col>
      <xdr:colOff>25400</xdr:colOff>
      <xdr:row>32</xdr:row>
      <xdr:rowOff>61595</xdr:rowOff>
    </xdr:to>
    <xdr:cxnSp macro="">
      <xdr:nvCxnSpPr>
        <xdr:cNvPr id="517" name="直線コネクタ 516">
          <a:extLst>
            <a:ext uri="{FF2B5EF4-FFF2-40B4-BE49-F238E27FC236}">
              <a16:creationId xmlns:a16="http://schemas.microsoft.com/office/drawing/2014/main" id="{00000000-0008-0000-0A00-000005020000}"/>
            </a:ext>
          </a:extLst>
        </xdr:cNvPr>
        <xdr:cNvCxnSpPr/>
      </xdr:nvCxnSpPr>
      <xdr:spPr>
        <a:xfrm>
          <a:off x="14611350" y="55479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19050</xdr:rowOff>
    </xdr:from>
    <xdr:to>
      <xdr:col>85</xdr:col>
      <xdr:colOff>127000</xdr:colOff>
      <xdr:row>37</xdr:row>
      <xdr:rowOff>37465</xdr:rowOff>
    </xdr:to>
    <xdr:cxnSp macro="">
      <xdr:nvCxnSpPr>
        <xdr:cNvPr id="518" name="直線コネクタ 517">
          <a:extLst>
            <a:ext uri="{FF2B5EF4-FFF2-40B4-BE49-F238E27FC236}">
              <a16:creationId xmlns:a16="http://schemas.microsoft.com/office/drawing/2014/main" id="{00000000-0008-0000-0A00-000006020000}"/>
            </a:ext>
          </a:extLst>
        </xdr:cNvPr>
        <xdr:cNvCxnSpPr/>
      </xdr:nvCxnSpPr>
      <xdr:spPr>
        <a:xfrm flipV="1">
          <a:off x="13938250" y="6362700"/>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37</xdr:row>
      <xdr:rowOff>7620</xdr:rowOff>
    </xdr:from>
    <xdr:ext cx="534670" cy="258445"/>
    <xdr:sp macro="" textlink="">
      <xdr:nvSpPr>
        <xdr:cNvPr id="519" name="消防費平均値テキスト">
          <a:extLst>
            <a:ext uri="{FF2B5EF4-FFF2-40B4-BE49-F238E27FC236}">
              <a16:creationId xmlns:a16="http://schemas.microsoft.com/office/drawing/2014/main" id="{00000000-0008-0000-0A00-000007020000}"/>
            </a:ext>
          </a:extLst>
        </xdr:cNvPr>
        <xdr:cNvSpPr txBox="1"/>
      </xdr:nvSpPr>
      <xdr:spPr>
        <a:xfrm>
          <a:off x="14744700" y="63512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29210</xdr:rowOff>
    </xdr:from>
    <xdr:to>
      <xdr:col>85</xdr:col>
      <xdr:colOff>171450</xdr:colOff>
      <xdr:row>37</xdr:row>
      <xdr:rowOff>130810</xdr:rowOff>
    </xdr:to>
    <xdr:sp macro="" textlink="">
      <xdr:nvSpPr>
        <xdr:cNvPr id="520" name="フローチャート: 判断 519">
          <a:extLst>
            <a:ext uri="{FF2B5EF4-FFF2-40B4-BE49-F238E27FC236}">
              <a16:creationId xmlns:a16="http://schemas.microsoft.com/office/drawing/2014/main" id="{00000000-0008-0000-0A00-000008020000}"/>
            </a:ext>
          </a:extLst>
        </xdr:cNvPr>
        <xdr:cNvSpPr/>
      </xdr:nvSpPr>
      <xdr:spPr>
        <a:xfrm>
          <a:off x="14649450" y="63728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4445</xdr:rowOff>
    </xdr:from>
    <xdr:to>
      <xdr:col>81</xdr:col>
      <xdr:colOff>50800</xdr:colOff>
      <xdr:row>37</xdr:row>
      <xdr:rowOff>37465</xdr:rowOff>
    </xdr:to>
    <xdr:cxnSp macro="">
      <xdr:nvCxnSpPr>
        <xdr:cNvPr id="521" name="直線コネクタ 520">
          <a:extLst>
            <a:ext uri="{FF2B5EF4-FFF2-40B4-BE49-F238E27FC236}">
              <a16:creationId xmlns:a16="http://schemas.microsoft.com/office/drawing/2014/main" id="{00000000-0008-0000-0A00-000009020000}"/>
            </a:ext>
          </a:extLst>
        </xdr:cNvPr>
        <xdr:cNvCxnSpPr/>
      </xdr:nvCxnSpPr>
      <xdr:spPr>
        <a:xfrm>
          <a:off x="13144500" y="6348095"/>
          <a:ext cx="7937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37465</xdr:rowOff>
    </xdr:from>
    <xdr:to>
      <xdr:col>81</xdr:col>
      <xdr:colOff>101600</xdr:colOff>
      <xdr:row>37</xdr:row>
      <xdr:rowOff>139065</xdr:rowOff>
    </xdr:to>
    <xdr:sp macro="" textlink="">
      <xdr:nvSpPr>
        <xdr:cNvPr id="522" name="フローチャート: 判断 521">
          <a:extLst>
            <a:ext uri="{FF2B5EF4-FFF2-40B4-BE49-F238E27FC236}">
              <a16:creationId xmlns:a16="http://schemas.microsoft.com/office/drawing/2014/main" id="{00000000-0008-0000-0A00-00000A020000}"/>
            </a:ext>
          </a:extLst>
        </xdr:cNvPr>
        <xdr:cNvSpPr/>
      </xdr:nvSpPr>
      <xdr:spPr>
        <a:xfrm>
          <a:off x="1388745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130175</xdr:rowOff>
    </xdr:from>
    <xdr:ext cx="534035" cy="259080"/>
    <xdr:sp macro="" textlink="">
      <xdr:nvSpPr>
        <xdr:cNvPr id="523" name="テキスト ボックス 522">
          <a:extLst>
            <a:ext uri="{FF2B5EF4-FFF2-40B4-BE49-F238E27FC236}">
              <a16:creationId xmlns:a16="http://schemas.microsoft.com/office/drawing/2014/main" id="{00000000-0008-0000-0A00-00000B020000}"/>
            </a:ext>
          </a:extLst>
        </xdr:cNvPr>
        <xdr:cNvSpPr txBox="1"/>
      </xdr:nvSpPr>
      <xdr:spPr>
        <a:xfrm>
          <a:off x="13709015" y="6473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37</xdr:row>
      <xdr:rowOff>4445</xdr:rowOff>
    </xdr:from>
    <xdr:to>
      <xdr:col>76</xdr:col>
      <xdr:colOff>114300</xdr:colOff>
      <xdr:row>37</xdr:row>
      <xdr:rowOff>47625</xdr:rowOff>
    </xdr:to>
    <xdr:cxnSp macro="">
      <xdr:nvCxnSpPr>
        <xdr:cNvPr id="524" name="直線コネクタ 523">
          <a:extLst>
            <a:ext uri="{FF2B5EF4-FFF2-40B4-BE49-F238E27FC236}">
              <a16:creationId xmlns:a16="http://schemas.microsoft.com/office/drawing/2014/main" id="{00000000-0008-0000-0A00-00000C020000}"/>
            </a:ext>
          </a:extLst>
        </xdr:cNvPr>
        <xdr:cNvCxnSpPr/>
      </xdr:nvCxnSpPr>
      <xdr:spPr>
        <a:xfrm flipV="1">
          <a:off x="12344400" y="6348095"/>
          <a:ext cx="8001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15875</xdr:rowOff>
    </xdr:from>
    <xdr:to>
      <xdr:col>76</xdr:col>
      <xdr:colOff>165100</xdr:colOff>
      <xdr:row>37</xdr:row>
      <xdr:rowOff>117475</xdr:rowOff>
    </xdr:to>
    <xdr:sp macro="" textlink="">
      <xdr:nvSpPr>
        <xdr:cNvPr id="525" name="フローチャート: 判断 524">
          <a:extLst>
            <a:ext uri="{FF2B5EF4-FFF2-40B4-BE49-F238E27FC236}">
              <a16:creationId xmlns:a16="http://schemas.microsoft.com/office/drawing/2014/main" id="{00000000-0008-0000-0A00-00000D020000}"/>
            </a:ext>
          </a:extLst>
        </xdr:cNvPr>
        <xdr:cNvSpPr/>
      </xdr:nvSpPr>
      <xdr:spPr>
        <a:xfrm>
          <a:off x="130937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109220</xdr:rowOff>
    </xdr:from>
    <xdr:ext cx="534670" cy="258445"/>
    <xdr:sp macro="" textlink="">
      <xdr:nvSpPr>
        <xdr:cNvPr id="526" name="テキスト ボックス 525">
          <a:extLst>
            <a:ext uri="{FF2B5EF4-FFF2-40B4-BE49-F238E27FC236}">
              <a16:creationId xmlns:a16="http://schemas.microsoft.com/office/drawing/2014/main" id="{00000000-0008-0000-0A00-00000E020000}"/>
            </a:ext>
          </a:extLst>
        </xdr:cNvPr>
        <xdr:cNvSpPr txBox="1"/>
      </xdr:nvSpPr>
      <xdr:spPr>
        <a:xfrm>
          <a:off x="12896215" y="64528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146685</xdr:rowOff>
    </xdr:from>
    <xdr:to>
      <xdr:col>71</xdr:col>
      <xdr:colOff>171450</xdr:colOff>
      <xdr:row>37</xdr:row>
      <xdr:rowOff>47625</xdr:rowOff>
    </xdr:to>
    <xdr:cxnSp macro="">
      <xdr:nvCxnSpPr>
        <xdr:cNvPr id="527" name="直線コネクタ 526">
          <a:extLst>
            <a:ext uri="{FF2B5EF4-FFF2-40B4-BE49-F238E27FC236}">
              <a16:creationId xmlns:a16="http://schemas.microsoft.com/office/drawing/2014/main" id="{00000000-0008-0000-0A00-00000F020000}"/>
            </a:ext>
          </a:extLst>
        </xdr:cNvPr>
        <xdr:cNvCxnSpPr/>
      </xdr:nvCxnSpPr>
      <xdr:spPr>
        <a:xfrm>
          <a:off x="11537950" y="6318885"/>
          <a:ext cx="80645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36195</xdr:rowOff>
    </xdr:from>
    <xdr:to>
      <xdr:col>72</xdr:col>
      <xdr:colOff>38100</xdr:colOff>
      <xdr:row>37</xdr:row>
      <xdr:rowOff>137795</xdr:rowOff>
    </xdr:to>
    <xdr:sp macro="" textlink="">
      <xdr:nvSpPr>
        <xdr:cNvPr id="528" name="フローチャート: 判断 527">
          <a:extLst>
            <a:ext uri="{FF2B5EF4-FFF2-40B4-BE49-F238E27FC236}">
              <a16:creationId xmlns:a16="http://schemas.microsoft.com/office/drawing/2014/main" id="{00000000-0008-0000-0A00-000010020000}"/>
            </a:ext>
          </a:extLst>
        </xdr:cNvPr>
        <xdr:cNvSpPr/>
      </xdr:nvSpPr>
      <xdr:spPr>
        <a:xfrm>
          <a:off x="12299950" y="63798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128905</xdr:rowOff>
    </xdr:from>
    <xdr:ext cx="534035" cy="259080"/>
    <xdr:sp macro="" textlink="">
      <xdr:nvSpPr>
        <xdr:cNvPr id="529" name="テキスト ボックス 528">
          <a:extLst>
            <a:ext uri="{FF2B5EF4-FFF2-40B4-BE49-F238E27FC236}">
              <a16:creationId xmlns:a16="http://schemas.microsoft.com/office/drawing/2014/main" id="{00000000-0008-0000-0A00-000011020000}"/>
            </a:ext>
          </a:extLst>
        </xdr:cNvPr>
        <xdr:cNvSpPr txBox="1"/>
      </xdr:nvSpPr>
      <xdr:spPr>
        <a:xfrm>
          <a:off x="12102465" y="6472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62230</xdr:rowOff>
    </xdr:from>
    <xdr:to>
      <xdr:col>67</xdr:col>
      <xdr:colOff>101600</xdr:colOff>
      <xdr:row>37</xdr:row>
      <xdr:rowOff>163830</xdr:rowOff>
    </xdr:to>
    <xdr:sp macro="" textlink="">
      <xdr:nvSpPr>
        <xdr:cNvPr id="530" name="フローチャート: 判断 529">
          <a:extLst>
            <a:ext uri="{FF2B5EF4-FFF2-40B4-BE49-F238E27FC236}">
              <a16:creationId xmlns:a16="http://schemas.microsoft.com/office/drawing/2014/main" id="{00000000-0008-0000-0A00-000012020000}"/>
            </a:ext>
          </a:extLst>
        </xdr:cNvPr>
        <xdr:cNvSpPr/>
      </xdr:nvSpPr>
      <xdr:spPr>
        <a:xfrm>
          <a:off x="1148715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154940</xdr:rowOff>
    </xdr:from>
    <xdr:ext cx="534035" cy="258445"/>
    <xdr:sp macro="" textlink="">
      <xdr:nvSpPr>
        <xdr:cNvPr id="531" name="テキスト ボックス 530">
          <a:extLst>
            <a:ext uri="{FF2B5EF4-FFF2-40B4-BE49-F238E27FC236}">
              <a16:creationId xmlns:a16="http://schemas.microsoft.com/office/drawing/2014/main" id="{00000000-0008-0000-0A00-000013020000}"/>
            </a:ext>
          </a:extLst>
        </xdr:cNvPr>
        <xdr:cNvSpPr txBox="1"/>
      </xdr:nvSpPr>
      <xdr:spPr>
        <a:xfrm>
          <a:off x="11308715" y="6498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14,330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A00-000014020000}"/>
            </a:ext>
          </a:extLst>
        </xdr:cNvPr>
        <xdr:cNvSpPr txBox="1"/>
      </xdr:nvSpPr>
      <xdr:spPr>
        <a:xfrm>
          <a:off x="145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33" name="テキスト ボックス 532">
          <a:extLst>
            <a:ext uri="{FF2B5EF4-FFF2-40B4-BE49-F238E27FC236}">
              <a16:creationId xmlns:a16="http://schemas.microsoft.com/office/drawing/2014/main" id="{00000000-0008-0000-0A00-000015020000}"/>
            </a:ext>
          </a:extLst>
        </xdr:cNvPr>
        <xdr:cNvSpPr txBox="1"/>
      </xdr:nvSpPr>
      <xdr:spPr>
        <a:xfrm>
          <a:off x="1376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A00-000016020000}"/>
            </a:ext>
          </a:extLst>
        </xdr:cNvPr>
        <xdr:cNvSpPr txBox="1"/>
      </xdr:nvSpPr>
      <xdr:spPr>
        <a:xfrm>
          <a:off x="12973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A00-000017020000}"/>
            </a:ext>
          </a:extLst>
        </xdr:cNvPr>
        <xdr:cNvSpPr txBox="1"/>
      </xdr:nvSpPr>
      <xdr:spPr>
        <a:xfrm>
          <a:off x="12172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36" name="テキスト ボックス 535">
          <a:extLst>
            <a:ext uri="{FF2B5EF4-FFF2-40B4-BE49-F238E27FC236}">
              <a16:creationId xmlns:a16="http://schemas.microsoft.com/office/drawing/2014/main" id="{00000000-0008-0000-0A00-000018020000}"/>
            </a:ext>
          </a:extLst>
        </xdr:cNvPr>
        <xdr:cNvSpPr txBox="1"/>
      </xdr:nvSpPr>
      <xdr:spPr>
        <a:xfrm>
          <a:off x="11366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139700</xdr:rowOff>
    </xdr:from>
    <xdr:to>
      <xdr:col>85</xdr:col>
      <xdr:colOff>171450</xdr:colOff>
      <xdr:row>37</xdr:row>
      <xdr:rowOff>69850</xdr:rowOff>
    </xdr:to>
    <xdr:sp macro="" textlink="">
      <xdr:nvSpPr>
        <xdr:cNvPr id="537" name="楕円 536">
          <a:extLst>
            <a:ext uri="{FF2B5EF4-FFF2-40B4-BE49-F238E27FC236}">
              <a16:creationId xmlns:a16="http://schemas.microsoft.com/office/drawing/2014/main" id="{00000000-0008-0000-0A00-000019020000}"/>
            </a:ext>
          </a:extLst>
        </xdr:cNvPr>
        <xdr:cNvSpPr/>
      </xdr:nvSpPr>
      <xdr:spPr>
        <a:xfrm>
          <a:off x="14649450" y="63119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35</xdr:row>
      <xdr:rowOff>162560</xdr:rowOff>
    </xdr:from>
    <xdr:ext cx="534670" cy="259080"/>
    <xdr:sp macro="" textlink="">
      <xdr:nvSpPr>
        <xdr:cNvPr id="538" name="消防費該当値テキスト">
          <a:extLst>
            <a:ext uri="{FF2B5EF4-FFF2-40B4-BE49-F238E27FC236}">
              <a16:creationId xmlns:a16="http://schemas.microsoft.com/office/drawing/2014/main" id="{00000000-0008-0000-0A00-00001A020000}"/>
            </a:ext>
          </a:extLst>
        </xdr:cNvPr>
        <xdr:cNvSpPr txBox="1"/>
      </xdr:nvSpPr>
      <xdr:spPr>
        <a:xfrm>
          <a:off x="14744700" y="6163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158115</xdr:rowOff>
    </xdr:from>
    <xdr:to>
      <xdr:col>81</xdr:col>
      <xdr:colOff>101600</xdr:colOff>
      <xdr:row>37</xdr:row>
      <xdr:rowOff>88265</xdr:rowOff>
    </xdr:to>
    <xdr:sp macro="" textlink="">
      <xdr:nvSpPr>
        <xdr:cNvPr id="539" name="楕円 538">
          <a:extLst>
            <a:ext uri="{FF2B5EF4-FFF2-40B4-BE49-F238E27FC236}">
              <a16:creationId xmlns:a16="http://schemas.microsoft.com/office/drawing/2014/main" id="{00000000-0008-0000-0A00-00001B020000}"/>
            </a:ext>
          </a:extLst>
        </xdr:cNvPr>
        <xdr:cNvSpPr/>
      </xdr:nvSpPr>
      <xdr:spPr>
        <a:xfrm>
          <a:off x="13887450" y="63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104775</xdr:rowOff>
    </xdr:from>
    <xdr:ext cx="534035" cy="259080"/>
    <xdr:sp macro="" textlink="">
      <xdr:nvSpPr>
        <xdr:cNvPr id="540" name="テキスト ボックス 539">
          <a:extLst>
            <a:ext uri="{FF2B5EF4-FFF2-40B4-BE49-F238E27FC236}">
              <a16:creationId xmlns:a16="http://schemas.microsoft.com/office/drawing/2014/main" id="{00000000-0008-0000-0A00-00001C020000}"/>
            </a:ext>
          </a:extLst>
        </xdr:cNvPr>
        <xdr:cNvSpPr txBox="1"/>
      </xdr:nvSpPr>
      <xdr:spPr>
        <a:xfrm>
          <a:off x="13709015" y="6105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125095</xdr:rowOff>
    </xdr:from>
    <xdr:to>
      <xdr:col>76</xdr:col>
      <xdr:colOff>165100</xdr:colOff>
      <xdr:row>37</xdr:row>
      <xdr:rowOff>55245</xdr:rowOff>
    </xdr:to>
    <xdr:sp macro="" textlink="">
      <xdr:nvSpPr>
        <xdr:cNvPr id="541" name="楕円 540">
          <a:extLst>
            <a:ext uri="{FF2B5EF4-FFF2-40B4-BE49-F238E27FC236}">
              <a16:creationId xmlns:a16="http://schemas.microsoft.com/office/drawing/2014/main" id="{00000000-0008-0000-0A00-00001D020000}"/>
            </a:ext>
          </a:extLst>
        </xdr:cNvPr>
        <xdr:cNvSpPr/>
      </xdr:nvSpPr>
      <xdr:spPr>
        <a:xfrm>
          <a:off x="130937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71755</xdr:rowOff>
    </xdr:from>
    <xdr:ext cx="534670" cy="259080"/>
    <xdr:sp macro="" textlink="">
      <xdr:nvSpPr>
        <xdr:cNvPr id="542" name="テキスト ボックス 541">
          <a:extLst>
            <a:ext uri="{FF2B5EF4-FFF2-40B4-BE49-F238E27FC236}">
              <a16:creationId xmlns:a16="http://schemas.microsoft.com/office/drawing/2014/main" id="{00000000-0008-0000-0A00-00001E020000}"/>
            </a:ext>
          </a:extLst>
        </xdr:cNvPr>
        <xdr:cNvSpPr txBox="1"/>
      </xdr:nvSpPr>
      <xdr:spPr>
        <a:xfrm>
          <a:off x="12896215" y="6072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16,711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168275</xdr:rowOff>
    </xdr:from>
    <xdr:to>
      <xdr:col>72</xdr:col>
      <xdr:colOff>38100</xdr:colOff>
      <xdr:row>37</xdr:row>
      <xdr:rowOff>98425</xdr:rowOff>
    </xdr:to>
    <xdr:sp macro="" textlink="">
      <xdr:nvSpPr>
        <xdr:cNvPr id="543" name="楕円 542">
          <a:extLst>
            <a:ext uri="{FF2B5EF4-FFF2-40B4-BE49-F238E27FC236}">
              <a16:creationId xmlns:a16="http://schemas.microsoft.com/office/drawing/2014/main" id="{00000000-0008-0000-0A00-00001F020000}"/>
            </a:ext>
          </a:extLst>
        </xdr:cNvPr>
        <xdr:cNvSpPr/>
      </xdr:nvSpPr>
      <xdr:spPr>
        <a:xfrm>
          <a:off x="12299950" y="63404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114935</xdr:rowOff>
    </xdr:from>
    <xdr:ext cx="534035" cy="259080"/>
    <xdr:sp macro="" textlink="">
      <xdr:nvSpPr>
        <xdr:cNvPr id="544" name="テキスト ボックス 543">
          <a:extLst>
            <a:ext uri="{FF2B5EF4-FFF2-40B4-BE49-F238E27FC236}">
              <a16:creationId xmlns:a16="http://schemas.microsoft.com/office/drawing/2014/main" id="{00000000-0008-0000-0A00-000020020000}"/>
            </a:ext>
          </a:extLst>
        </xdr:cNvPr>
        <xdr:cNvSpPr txBox="1"/>
      </xdr:nvSpPr>
      <xdr:spPr>
        <a:xfrm>
          <a:off x="12102465" y="6115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15,763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95885</xdr:rowOff>
    </xdr:from>
    <xdr:to>
      <xdr:col>67</xdr:col>
      <xdr:colOff>101600</xdr:colOff>
      <xdr:row>37</xdr:row>
      <xdr:rowOff>26035</xdr:rowOff>
    </xdr:to>
    <xdr:sp macro="" textlink="">
      <xdr:nvSpPr>
        <xdr:cNvPr id="545" name="楕円 544">
          <a:extLst>
            <a:ext uri="{FF2B5EF4-FFF2-40B4-BE49-F238E27FC236}">
              <a16:creationId xmlns:a16="http://schemas.microsoft.com/office/drawing/2014/main" id="{00000000-0008-0000-0A00-000021020000}"/>
            </a:ext>
          </a:extLst>
        </xdr:cNvPr>
        <xdr:cNvSpPr/>
      </xdr:nvSpPr>
      <xdr:spPr>
        <a:xfrm>
          <a:off x="1148715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42545</xdr:rowOff>
    </xdr:from>
    <xdr:ext cx="534035" cy="258445"/>
    <xdr:sp macro="" textlink="">
      <xdr:nvSpPr>
        <xdr:cNvPr id="546" name="テキスト ボックス 545">
          <a:extLst>
            <a:ext uri="{FF2B5EF4-FFF2-40B4-BE49-F238E27FC236}">
              <a16:creationId xmlns:a16="http://schemas.microsoft.com/office/drawing/2014/main" id="{00000000-0008-0000-0A00-000022020000}"/>
            </a:ext>
          </a:extLst>
        </xdr:cNvPr>
        <xdr:cNvSpPr txBox="1"/>
      </xdr:nvSpPr>
      <xdr:spPr>
        <a:xfrm>
          <a:off x="11308715" y="6043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171450</xdr:colOff>
      <xdr:row>45</xdr:row>
      <xdr:rowOff>31750</xdr:rowOff>
    </xdr:to>
    <xdr:sp macro="" textlink="">
      <xdr:nvSpPr>
        <xdr:cNvPr id="547" name="正方形/長方形 546">
          <a:extLst>
            <a:ext uri="{FF2B5EF4-FFF2-40B4-BE49-F238E27FC236}">
              <a16:creationId xmlns:a16="http://schemas.microsoft.com/office/drawing/2014/main" id="{00000000-0008-0000-0A00-000023020000}"/>
            </a:ext>
          </a:extLst>
        </xdr:cNvPr>
        <xdr:cNvSpPr/>
      </xdr:nvSpPr>
      <xdr:spPr>
        <a:xfrm>
          <a:off x="11207750" y="7429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A00-000024020000}"/>
            </a:ext>
          </a:extLst>
        </xdr:cNvPr>
        <xdr:cNvSpPr/>
      </xdr:nvSpPr>
      <xdr:spPr>
        <a:xfrm>
          <a:off x="11315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A00-000025020000}"/>
            </a:ext>
          </a:extLst>
        </xdr:cNvPr>
        <xdr:cNvSpPr/>
      </xdr:nvSpPr>
      <xdr:spPr>
        <a:xfrm>
          <a:off x="11315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A00-000026020000}"/>
            </a:ext>
          </a:extLst>
        </xdr:cNvPr>
        <xdr:cNvSpPr/>
      </xdr:nvSpPr>
      <xdr:spPr>
        <a:xfrm>
          <a:off x="122364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A00-000027020000}"/>
            </a:ext>
          </a:extLst>
        </xdr:cNvPr>
        <xdr:cNvSpPr/>
      </xdr:nvSpPr>
      <xdr:spPr>
        <a:xfrm>
          <a:off x="122364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A00-000028020000}"/>
            </a:ext>
          </a:extLst>
        </xdr:cNvPr>
        <xdr:cNvSpPr/>
      </xdr:nvSpPr>
      <xdr:spPr>
        <a:xfrm>
          <a:off x="132651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A00-000029020000}"/>
            </a:ext>
          </a:extLst>
        </xdr:cNvPr>
        <xdr:cNvSpPr/>
      </xdr:nvSpPr>
      <xdr:spPr>
        <a:xfrm>
          <a:off x="132651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171450</xdr:colOff>
      <xdr:row>61</xdr:row>
      <xdr:rowOff>82550</xdr:rowOff>
    </xdr:to>
    <xdr:sp macro="" textlink="">
      <xdr:nvSpPr>
        <xdr:cNvPr id="554" name="正方形/長方形 553">
          <a:extLst>
            <a:ext uri="{FF2B5EF4-FFF2-40B4-BE49-F238E27FC236}">
              <a16:creationId xmlns:a16="http://schemas.microsoft.com/office/drawing/2014/main" id="{00000000-0008-0000-0A00-00002A020000}"/>
            </a:ext>
          </a:extLst>
        </xdr:cNvPr>
        <xdr:cNvSpPr/>
      </xdr:nvSpPr>
      <xdr:spPr>
        <a:xfrm>
          <a:off x="11207750" y="8255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85" cy="224790"/>
    <xdr:sp macro="" textlink="">
      <xdr:nvSpPr>
        <xdr:cNvPr id="555" name="テキスト ボックス 554">
          <a:extLst>
            <a:ext uri="{FF2B5EF4-FFF2-40B4-BE49-F238E27FC236}">
              <a16:creationId xmlns:a16="http://schemas.microsoft.com/office/drawing/2014/main" id="{00000000-0008-0000-0A00-00002B020000}"/>
            </a:ext>
          </a:extLst>
        </xdr:cNvPr>
        <xdr:cNvSpPr txBox="1"/>
      </xdr:nvSpPr>
      <xdr:spPr>
        <a:xfrm>
          <a:off x="1116965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171450</xdr:colOff>
      <xdr:row>61</xdr:row>
      <xdr:rowOff>82550</xdr:rowOff>
    </xdr:to>
    <xdr:cxnSp macro="">
      <xdr:nvCxnSpPr>
        <xdr:cNvPr id="556" name="直線コネクタ 555">
          <a:extLst>
            <a:ext uri="{FF2B5EF4-FFF2-40B4-BE49-F238E27FC236}">
              <a16:creationId xmlns:a16="http://schemas.microsoft.com/office/drawing/2014/main" id="{00000000-0008-0000-0A00-00002C020000}"/>
            </a:ext>
          </a:extLst>
        </xdr:cNvPr>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285" cy="258445"/>
    <xdr:sp macro="" textlink="">
      <xdr:nvSpPr>
        <xdr:cNvPr id="557" name="テキスト ボックス 556">
          <a:extLst>
            <a:ext uri="{FF2B5EF4-FFF2-40B4-BE49-F238E27FC236}">
              <a16:creationId xmlns:a16="http://schemas.microsoft.com/office/drawing/2014/main" id="{00000000-0008-0000-0A00-00002D020000}"/>
            </a:ext>
          </a:extLst>
        </xdr:cNvPr>
        <xdr:cNvSpPr txBox="1"/>
      </xdr:nvSpPr>
      <xdr:spPr>
        <a:xfrm>
          <a:off x="109778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171450</xdr:colOff>
      <xdr:row>59</xdr:row>
      <xdr:rowOff>44450</xdr:rowOff>
    </xdr:to>
    <xdr:cxnSp macro="">
      <xdr:nvCxnSpPr>
        <xdr:cNvPr id="558" name="直線コネクタ 557">
          <a:extLst>
            <a:ext uri="{FF2B5EF4-FFF2-40B4-BE49-F238E27FC236}">
              <a16:creationId xmlns:a16="http://schemas.microsoft.com/office/drawing/2014/main" id="{00000000-0008-0000-0A00-00002E020000}"/>
            </a:ext>
          </a:extLst>
        </xdr:cNvPr>
        <xdr:cNvCxnSpPr/>
      </xdr:nvCxnSpPr>
      <xdr:spPr>
        <a:xfrm>
          <a:off x="11207750" y="1016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59" name="テキスト ボックス 558">
          <a:extLst>
            <a:ext uri="{FF2B5EF4-FFF2-40B4-BE49-F238E27FC236}">
              <a16:creationId xmlns:a16="http://schemas.microsoft.com/office/drawing/2014/main" id="{00000000-0008-0000-0A00-00002F020000}"/>
            </a:ext>
          </a:extLst>
        </xdr:cNvPr>
        <xdr:cNvSpPr txBox="1"/>
      </xdr:nvSpPr>
      <xdr:spPr>
        <a:xfrm>
          <a:off x="107334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171450</xdr:colOff>
      <xdr:row>57</xdr:row>
      <xdr:rowOff>6350</xdr:rowOff>
    </xdr:to>
    <xdr:cxnSp macro="">
      <xdr:nvCxnSpPr>
        <xdr:cNvPr id="560" name="直線コネクタ 559">
          <a:extLst>
            <a:ext uri="{FF2B5EF4-FFF2-40B4-BE49-F238E27FC236}">
              <a16:creationId xmlns:a16="http://schemas.microsoft.com/office/drawing/2014/main" id="{00000000-0008-0000-0A00-000030020000}"/>
            </a:ext>
          </a:extLst>
        </xdr:cNvPr>
        <xdr:cNvCxnSpPr/>
      </xdr:nvCxnSpPr>
      <xdr:spPr>
        <a:xfrm>
          <a:off x="11207750" y="977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1" name="テキスト ボックス 560">
          <a:extLst>
            <a:ext uri="{FF2B5EF4-FFF2-40B4-BE49-F238E27FC236}">
              <a16:creationId xmlns:a16="http://schemas.microsoft.com/office/drawing/2014/main" id="{00000000-0008-0000-0A00-000031020000}"/>
            </a:ext>
          </a:extLst>
        </xdr:cNvPr>
        <xdr:cNvSpPr txBox="1"/>
      </xdr:nvSpPr>
      <xdr:spPr>
        <a:xfrm>
          <a:off x="107334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171450</xdr:colOff>
      <xdr:row>54</xdr:row>
      <xdr:rowOff>139700</xdr:rowOff>
    </xdr:to>
    <xdr:cxnSp macro="">
      <xdr:nvCxnSpPr>
        <xdr:cNvPr id="562" name="直線コネクタ 561">
          <a:extLst>
            <a:ext uri="{FF2B5EF4-FFF2-40B4-BE49-F238E27FC236}">
              <a16:creationId xmlns:a16="http://schemas.microsoft.com/office/drawing/2014/main" id="{00000000-0008-0000-0A00-000032020000}"/>
            </a:ext>
          </a:extLst>
        </xdr:cNvPr>
        <xdr:cNvCxnSpPr/>
      </xdr:nvCxnSpPr>
      <xdr:spPr>
        <a:xfrm>
          <a:off x="11207750" y="939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8445"/>
    <xdr:sp macro="" textlink="">
      <xdr:nvSpPr>
        <xdr:cNvPr id="563" name="テキスト ボックス 562">
          <a:extLst>
            <a:ext uri="{FF2B5EF4-FFF2-40B4-BE49-F238E27FC236}">
              <a16:creationId xmlns:a16="http://schemas.microsoft.com/office/drawing/2014/main" id="{00000000-0008-0000-0A00-000033020000}"/>
            </a:ext>
          </a:extLst>
        </xdr:cNvPr>
        <xdr:cNvSpPr txBox="1"/>
      </xdr:nvSpPr>
      <xdr:spPr>
        <a:xfrm>
          <a:off x="107334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171450</xdr:colOff>
      <xdr:row>52</xdr:row>
      <xdr:rowOff>101600</xdr:rowOff>
    </xdr:to>
    <xdr:cxnSp macro="">
      <xdr:nvCxnSpPr>
        <xdr:cNvPr id="564" name="直線コネクタ 563">
          <a:extLst>
            <a:ext uri="{FF2B5EF4-FFF2-40B4-BE49-F238E27FC236}">
              <a16:creationId xmlns:a16="http://schemas.microsoft.com/office/drawing/2014/main" id="{00000000-0008-0000-0A00-000034020000}"/>
            </a:ext>
          </a:extLst>
        </xdr:cNvPr>
        <xdr:cNvCxnSpPr/>
      </xdr:nvCxnSpPr>
      <xdr:spPr>
        <a:xfrm>
          <a:off x="11207750" y="901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65" name="テキスト ボックス 564">
          <a:extLst>
            <a:ext uri="{FF2B5EF4-FFF2-40B4-BE49-F238E27FC236}">
              <a16:creationId xmlns:a16="http://schemas.microsoft.com/office/drawing/2014/main" id="{00000000-0008-0000-0A00-000035020000}"/>
            </a:ext>
          </a:extLst>
        </xdr:cNvPr>
        <xdr:cNvSpPr txBox="1"/>
      </xdr:nvSpPr>
      <xdr:spPr>
        <a:xfrm>
          <a:off x="107334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171450</xdr:colOff>
      <xdr:row>50</xdr:row>
      <xdr:rowOff>63500</xdr:rowOff>
    </xdr:to>
    <xdr:cxnSp macro="">
      <xdr:nvCxnSpPr>
        <xdr:cNvPr id="566" name="直線コネクタ 565">
          <a:extLst>
            <a:ext uri="{FF2B5EF4-FFF2-40B4-BE49-F238E27FC236}">
              <a16:creationId xmlns:a16="http://schemas.microsoft.com/office/drawing/2014/main" id="{00000000-0008-0000-0A00-000036020000}"/>
            </a:ext>
          </a:extLst>
        </xdr:cNvPr>
        <xdr:cNvCxnSpPr/>
      </xdr:nvCxnSpPr>
      <xdr:spPr>
        <a:xfrm>
          <a:off x="11207750" y="863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5630" cy="259080"/>
    <xdr:sp macro="" textlink="">
      <xdr:nvSpPr>
        <xdr:cNvPr id="567" name="テキスト ボックス 566">
          <a:extLst>
            <a:ext uri="{FF2B5EF4-FFF2-40B4-BE49-F238E27FC236}">
              <a16:creationId xmlns:a16="http://schemas.microsoft.com/office/drawing/2014/main" id="{00000000-0008-0000-0A00-000037020000}"/>
            </a:ext>
          </a:extLst>
        </xdr:cNvPr>
        <xdr:cNvSpPr txBox="1"/>
      </xdr:nvSpPr>
      <xdr:spPr>
        <a:xfrm>
          <a:off x="106692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48</xdr:row>
      <xdr:rowOff>25400</xdr:rowOff>
    </xdr:to>
    <xdr:cxnSp macro="">
      <xdr:nvCxnSpPr>
        <xdr:cNvPr id="568" name="直線コネクタ 567">
          <a:extLst>
            <a:ext uri="{FF2B5EF4-FFF2-40B4-BE49-F238E27FC236}">
              <a16:creationId xmlns:a16="http://schemas.microsoft.com/office/drawing/2014/main" id="{00000000-0008-0000-0A00-000038020000}"/>
            </a:ext>
          </a:extLst>
        </xdr:cNvPr>
        <xdr:cNvCxnSpPr/>
      </xdr:nvCxnSpPr>
      <xdr:spPr>
        <a:xfrm>
          <a:off x="11207750" y="825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5630" cy="258445"/>
    <xdr:sp macro="" textlink="">
      <xdr:nvSpPr>
        <xdr:cNvPr id="569" name="テキスト ボックス 568">
          <a:extLst>
            <a:ext uri="{FF2B5EF4-FFF2-40B4-BE49-F238E27FC236}">
              <a16:creationId xmlns:a16="http://schemas.microsoft.com/office/drawing/2014/main" id="{00000000-0008-0000-0A00-000039020000}"/>
            </a:ext>
          </a:extLst>
        </xdr:cNvPr>
        <xdr:cNvSpPr txBox="1"/>
      </xdr:nvSpPr>
      <xdr:spPr>
        <a:xfrm>
          <a:off x="106692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61</xdr:row>
      <xdr:rowOff>82550</xdr:rowOff>
    </xdr:to>
    <xdr:sp macro="" textlink="">
      <xdr:nvSpPr>
        <xdr:cNvPr id="570" name="教育費グラフ枠">
          <a:extLst>
            <a:ext uri="{FF2B5EF4-FFF2-40B4-BE49-F238E27FC236}">
              <a16:creationId xmlns:a16="http://schemas.microsoft.com/office/drawing/2014/main" id="{00000000-0008-0000-0A00-00003A020000}"/>
            </a:ext>
          </a:extLst>
        </xdr:cNvPr>
        <xdr:cNvSpPr/>
      </xdr:nvSpPr>
      <xdr:spPr>
        <a:xfrm>
          <a:off x="11207750" y="8255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59690</xdr:rowOff>
    </xdr:from>
    <xdr:to>
      <xdr:col>85</xdr:col>
      <xdr:colOff>126365</xdr:colOff>
      <xdr:row>58</xdr:row>
      <xdr:rowOff>106680</xdr:rowOff>
    </xdr:to>
    <xdr:cxnSp macro="">
      <xdr:nvCxnSpPr>
        <xdr:cNvPr id="571" name="直線コネクタ 570">
          <a:extLst>
            <a:ext uri="{FF2B5EF4-FFF2-40B4-BE49-F238E27FC236}">
              <a16:creationId xmlns:a16="http://schemas.microsoft.com/office/drawing/2014/main" id="{00000000-0008-0000-0A00-00003B020000}"/>
            </a:ext>
          </a:extLst>
        </xdr:cNvPr>
        <xdr:cNvCxnSpPr/>
      </xdr:nvCxnSpPr>
      <xdr:spPr>
        <a:xfrm flipV="1">
          <a:off x="14698345" y="8803640"/>
          <a:ext cx="127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58</xdr:row>
      <xdr:rowOff>110490</xdr:rowOff>
    </xdr:from>
    <xdr:ext cx="534670" cy="258445"/>
    <xdr:sp macro="" textlink="">
      <xdr:nvSpPr>
        <xdr:cNvPr id="572" name="教育費最小値テキスト">
          <a:extLst>
            <a:ext uri="{FF2B5EF4-FFF2-40B4-BE49-F238E27FC236}">
              <a16:creationId xmlns:a16="http://schemas.microsoft.com/office/drawing/2014/main" id="{00000000-0008-0000-0A00-00003C020000}"/>
            </a:ext>
          </a:extLst>
        </xdr:cNvPr>
        <xdr:cNvSpPr txBox="1"/>
      </xdr:nvSpPr>
      <xdr:spPr>
        <a:xfrm>
          <a:off x="14744700" y="100545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25,737</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106680</xdr:rowOff>
    </xdr:from>
    <xdr:to>
      <xdr:col>86</xdr:col>
      <xdr:colOff>25400</xdr:colOff>
      <xdr:row>58</xdr:row>
      <xdr:rowOff>106680</xdr:rowOff>
    </xdr:to>
    <xdr:cxnSp macro="">
      <xdr:nvCxnSpPr>
        <xdr:cNvPr id="573" name="直線コネクタ 572">
          <a:extLst>
            <a:ext uri="{FF2B5EF4-FFF2-40B4-BE49-F238E27FC236}">
              <a16:creationId xmlns:a16="http://schemas.microsoft.com/office/drawing/2014/main" id="{00000000-0008-0000-0A00-00003D020000}"/>
            </a:ext>
          </a:extLst>
        </xdr:cNvPr>
        <xdr:cNvCxnSpPr/>
      </xdr:nvCxnSpPr>
      <xdr:spPr>
        <a:xfrm>
          <a:off x="14611350" y="100507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50</xdr:row>
      <xdr:rowOff>6350</xdr:rowOff>
    </xdr:from>
    <xdr:ext cx="534670" cy="258445"/>
    <xdr:sp macro="" textlink="">
      <xdr:nvSpPr>
        <xdr:cNvPr id="574" name="教育費最大値テキスト">
          <a:extLst>
            <a:ext uri="{FF2B5EF4-FFF2-40B4-BE49-F238E27FC236}">
              <a16:creationId xmlns:a16="http://schemas.microsoft.com/office/drawing/2014/main" id="{00000000-0008-0000-0A00-00003E020000}"/>
            </a:ext>
          </a:extLst>
        </xdr:cNvPr>
        <xdr:cNvSpPr txBox="1"/>
      </xdr:nvSpPr>
      <xdr:spPr>
        <a:xfrm>
          <a:off x="14744700" y="85788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91,195</a:t>
          </a:r>
          <a:endParaRPr kumimoji="1" lang="ja-JP" altLang="en-US" sz="1000" b="1">
            <a:latin typeface="ＭＳ Ｐゴシック"/>
          </a:endParaRPr>
        </a:p>
      </xdr:txBody>
    </xdr:sp>
    <xdr:clientData/>
  </xdr:oneCellAnchor>
  <xdr:twoCellAnchor>
    <xdr:from>
      <xdr:col>85</xdr:col>
      <xdr:colOff>38100</xdr:colOff>
      <xdr:row>51</xdr:row>
      <xdr:rowOff>59690</xdr:rowOff>
    </xdr:from>
    <xdr:to>
      <xdr:col>86</xdr:col>
      <xdr:colOff>25400</xdr:colOff>
      <xdr:row>51</xdr:row>
      <xdr:rowOff>59690</xdr:rowOff>
    </xdr:to>
    <xdr:cxnSp macro="">
      <xdr:nvCxnSpPr>
        <xdr:cNvPr id="575" name="直線コネクタ 574">
          <a:extLst>
            <a:ext uri="{FF2B5EF4-FFF2-40B4-BE49-F238E27FC236}">
              <a16:creationId xmlns:a16="http://schemas.microsoft.com/office/drawing/2014/main" id="{00000000-0008-0000-0A00-00003F020000}"/>
            </a:ext>
          </a:extLst>
        </xdr:cNvPr>
        <xdr:cNvCxnSpPr/>
      </xdr:nvCxnSpPr>
      <xdr:spPr>
        <a:xfrm>
          <a:off x="14611350" y="88036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141605</xdr:rowOff>
    </xdr:from>
    <xdr:to>
      <xdr:col>85</xdr:col>
      <xdr:colOff>127000</xdr:colOff>
      <xdr:row>57</xdr:row>
      <xdr:rowOff>153035</xdr:rowOff>
    </xdr:to>
    <xdr:cxnSp macro="">
      <xdr:nvCxnSpPr>
        <xdr:cNvPr id="576" name="直線コネクタ 575">
          <a:extLst>
            <a:ext uri="{FF2B5EF4-FFF2-40B4-BE49-F238E27FC236}">
              <a16:creationId xmlns:a16="http://schemas.microsoft.com/office/drawing/2014/main" id="{00000000-0008-0000-0A00-000040020000}"/>
            </a:ext>
          </a:extLst>
        </xdr:cNvPr>
        <xdr:cNvCxnSpPr/>
      </xdr:nvCxnSpPr>
      <xdr:spPr>
        <a:xfrm>
          <a:off x="13938250" y="9914255"/>
          <a:ext cx="762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162560</xdr:rowOff>
    </xdr:from>
    <xdr:ext cx="534670" cy="259080"/>
    <xdr:sp macro="" textlink="">
      <xdr:nvSpPr>
        <xdr:cNvPr id="577" name="教育費平均値テキスト">
          <a:extLst>
            <a:ext uri="{FF2B5EF4-FFF2-40B4-BE49-F238E27FC236}">
              <a16:creationId xmlns:a16="http://schemas.microsoft.com/office/drawing/2014/main" id="{00000000-0008-0000-0A00-000041020000}"/>
            </a:ext>
          </a:extLst>
        </xdr:cNvPr>
        <xdr:cNvSpPr txBox="1"/>
      </xdr:nvSpPr>
      <xdr:spPr>
        <a:xfrm>
          <a:off x="14744700" y="94208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139700</xdr:rowOff>
    </xdr:from>
    <xdr:to>
      <xdr:col>85</xdr:col>
      <xdr:colOff>171450</xdr:colOff>
      <xdr:row>56</xdr:row>
      <xdr:rowOff>69850</xdr:rowOff>
    </xdr:to>
    <xdr:sp macro="" textlink="">
      <xdr:nvSpPr>
        <xdr:cNvPr id="578" name="フローチャート: 判断 577">
          <a:extLst>
            <a:ext uri="{FF2B5EF4-FFF2-40B4-BE49-F238E27FC236}">
              <a16:creationId xmlns:a16="http://schemas.microsoft.com/office/drawing/2014/main" id="{00000000-0008-0000-0A00-000042020000}"/>
            </a:ext>
          </a:extLst>
        </xdr:cNvPr>
        <xdr:cNvSpPr/>
      </xdr:nvSpPr>
      <xdr:spPr>
        <a:xfrm>
          <a:off x="14649450" y="95694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95250</xdr:rowOff>
    </xdr:from>
    <xdr:to>
      <xdr:col>81</xdr:col>
      <xdr:colOff>50800</xdr:colOff>
      <xdr:row>57</xdr:row>
      <xdr:rowOff>141605</xdr:rowOff>
    </xdr:to>
    <xdr:cxnSp macro="">
      <xdr:nvCxnSpPr>
        <xdr:cNvPr id="579" name="直線コネクタ 578">
          <a:extLst>
            <a:ext uri="{FF2B5EF4-FFF2-40B4-BE49-F238E27FC236}">
              <a16:creationId xmlns:a16="http://schemas.microsoft.com/office/drawing/2014/main" id="{00000000-0008-0000-0A00-000043020000}"/>
            </a:ext>
          </a:extLst>
        </xdr:cNvPr>
        <xdr:cNvCxnSpPr/>
      </xdr:nvCxnSpPr>
      <xdr:spPr>
        <a:xfrm>
          <a:off x="13144500" y="9867900"/>
          <a:ext cx="79375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162560</xdr:rowOff>
    </xdr:from>
    <xdr:to>
      <xdr:col>81</xdr:col>
      <xdr:colOff>101600</xdr:colOff>
      <xdr:row>56</xdr:row>
      <xdr:rowOff>92710</xdr:rowOff>
    </xdr:to>
    <xdr:sp macro="" textlink="">
      <xdr:nvSpPr>
        <xdr:cNvPr id="580" name="フローチャート: 判断 579">
          <a:extLst>
            <a:ext uri="{FF2B5EF4-FFF2-40B4-BE49-F238E27FC236}">
              <a16:creationId xmlns:a16="http://schemas.microsoft.com/office/drawing/2014/main" id="{00000000-0008-0000-0A00-000044020000}"/>
            </a:ext>
          </a:extLst>
        </xdr:cNvPr>
        <xdr:cNvSpPr/>
      </xdr:nvSpPr>
      <xdr:spPr>
        <a:xfrm>
          <a:off x="13887450" y="959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109220</xdr:rowOff>
    </xdr:from>
    <xdr:ext cx="534035" cy="258445"/>
    <xdr:sp macro="" textlink="">
      <xdr:nvSpPr>
        <xdr:cNvPr id="581" name="テキスト ボックス 580">
          <a:extLst>
            <a:ext uri="{FF2B5EF4-FFF2-40B4-BE49-F238E27FC236}">
              <a16:creationId xmlns:a16="http://schemas.microsoft.com/office/drawing/2014/main" id="{00000000-0008-0000-0A00-000045020000}"/>
            </a:ext>
          </a:extLst>
        </xdr:cNvPr>
        <xdr:cNvSpPr txBox="1"/>
      </xdr:nvSpPr>
      <xdr:spPr>
        <a:xfrm>
          <a:off x="13709015" y="9367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47,138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52</xdr:row>
      <xdr:rowOff>34290</xdr:rowOff>
    </xdr:from>
    <xdr:to>
      <xdr:col>76</xdr:col>
      <xdr:colOff>114300</xdr:colOff>
      <xdr:row>57</xdr:row>
      <xdr:rowOff>95250</xdr:rowOff>
    </xdr:to>
    <xdr:cxnSp macro="">
      <xdr:nvCxnSpPr>
        <xdr:cNvPr id="582" name="直線コネクタ 581">
          <a:extLst>
            <a:ext uri="{FF2B5EF4-FFF2-40B4-BE49-F238E27FC236}">
              <a16:creationId xmlns:a16="http://schemas.microsoft.com/office/drawing/2014/main" id="{00000000-0008-0000-0A00-000046020000}"/>
            </a:ext>
          </a:extLst>
        </xdr:cNvPr>
        <xdr:cNvCxnSpPr/>
      </xdr:nvCxnSpPr>
      <xdr:spPr>
        <a:xfrm>
          <a:off x="12344400" y="8949690"/>
          <a:ext cx="800100" cy="918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55880</xdr:rowOff>
    </xdr:from>
    <xdr:to>
      <xdr:col>76</xdr:col>
      <xdr:colOff>165100</xdr:colOff>
      <xdr:row>55</xdr:row>
      <xdr:rowOff>157480</xdr:rowOff>
    </xdr:to>
    <xdr:sp macro="" textlink="">
      <xdr:nvSpPr>
        <xdr:cNvPr id="583" name="フローチャート: 判断 582">
          <a:extLst>
            <a:ext uri="{FF2B5EF4-FFF2-40B4-BE49-F238E27FC236}">
              <a16:creationId xmlns:a16="http://schemas.microsoft.com/office/drawing/2014/main" id="{00000000-0008-0000-0A00-000047020000}"/>
            </a:ext>
          </a:extLst>
        </xdr:cNvPr>
        <xdr:cNvSpPr/>
      </xdr:nvSpPr>
      <xdr:spPr>
        <a:xfrm>
          <a:off x="13093700" y="948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2540</xdr:rowOff>
    </xdr:from>
    <xdr:ext cx="534670" cy="259080"/>
    <xdr:sp macro="" textlink="">
      <xdr:nvSpPr>
        <xdr:cNvPr id="584" name="テキスト ボックス 583">
          <a:extLst>
            <a:ext uri="{FF2B5EF4-FFF2-40B4-BE49-F238E27FC236}">
              <a16:creationId xmlns:a16="http://schemas.microsoft.com/office/drawing/2014/main" id="{00000000-0008-0000-0A00-000048020000}"/>
            </a:ext>
          </a:extLst>
        </xdr:cNvPr>
        <xdr:cNvSpPr txBox="1"/>
      </xdr:nvSpPr>
      <xdr:spPr>
        <a:xfrm>
          <a:off x="12896215" y="9260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52</xdr:row>
      <xdr:rowOff>34290</xdr:rowOff>
    </xdr:from>
    <xdr:to>
      <xdr:col>71</xdr:col>
      <xdr:colOff>171450</xdr:colOff>
      <xdr:row>57</xdr:row>
      <xdr:rowOff>24130</xdr:rowOff>
    </xdr:to>
    <xdr:cxnSp macro="">
      <xdr:nvCxnSpPr>
        <xdr:cNvPr id="585" name="直線コネクタ 584">
          <a:extLst>
            <a:ext uri="{FF2B5EF4-FFF2-40B4-BE49-F238E27FC236}">
              <a16:creationId xmlns:a16="http://schemas.microsoft.com/office/drawing/2014/main" id="{00000000-0008-0000-0A00-000049020000}"/>
            </a:ext>
          </a:extLst>
        </xdr:cNvPr>
        <xdr:cNvCxnSpPr/>
      </xdr:nvCxnSpPr>
      <xdr:spPr>
        <a:xfrm flipV="1">
          <a:off x="11537950" y="8949690"/>
          <a:ext cx="806450" cy="847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1905</xdr:rowOff>
    </xdr:from>
    <xdr:to>
      <xdr:col>72</xdr:col>
      <xdr:colOff>38100</xdr:colOff>
      <xdr:row>56</xdr:row>
      <xdr:rowOff>103505</xdr:rowOff>
    </xdr:to>
    <xdr:sp macro="" textlink="">
      <xdr:nvSpPr>
        <xdr:cNvPr id="586" name="フローチャート: 判断 585">
          <a:extLst>
            <a:ext uri="{FF2B5EF4-FFF2-40B4-BE49-F238E27FC236}">
              <a16:creationId xmlns:a16="http://schemas.microsoft.com/office/drawing/2014/main" id="{00000000-0008-0000-0A00-00004A020000}"/>
            </a:ext>
          </a:extLst>
        </xdr:cNvPr>
        <xdr:cNvSpPr/>
      </xdr:nvSpPr>
      <xdr:spPr>
        <a:xfrm>
          <a:off x="12299950" y="96031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94615</xdr:rowOff>
    </xdr:from>
    <xdr:ext cx="534035" cy="259080"/>
    <xdr:sp macro="" textlink="">
      <xdr:nvSpPr>
        <xdr:cNvPr id="587" name="テキスト ボックス 586">
          <a:extLst>
            <a:ext uri="{FF2B5EF4-FFF2-40B4-BE49-F238E27FC236}">
              <a16:creationId xmlns:a16="http://schemas.microsoft.com/office/drawing/2014/main" id="{00000000-0008-0000-0A00-00004B020000}"/>
            </a:ext>
          </a:extLst>
        </xdr:cNvPr>
        <xdr:cNvSpPr txBox="1"/>
      </xdr:nvSpPr>
      <xdr:spPr>
        <a:xfrm>
          <a:off x="12102465" y="9695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59690</xdr:rowOff>
    </xdr:from>
    <xdr:to>
      <xdr:col>67</xdr:col>
      <xdr:colOff>101600</xdr:colOff>
      <xdr:row>56</xdr:row>
      <xdr:rowOff>161290</xdr:rowOff>
    </xdr:to>
    <xdr:sp macro="" textlink="">
      <xdr:nvSpPr>
        <xdr:cNvPr id="588" name="フローチャート: 判断 587">
          <a:extLst>
            <a:ext uri="{FF2B5EF4-FFF2-40B4-BE49-F238E27FC236}">
              <a16:creationId xmlns:a16="http://schemas.microsoft.com/office/drawing/2014/main" id="{00000000-0008-0000-0A00-00004C020000}"/>
            </a:ext>
          </a:extLst>
        </xdr:cNvPr>
        <xdr:cNvSpPr/>
      </xdr:nvSpPr>
      <xdr:spPr>
        <a:xfrm>
          <a:off x="1148715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6350</xdr:rowOff>
    </xdr:from>
    <xdr:ext cx="534035" cy="258445"/>
    <xdr:sp macro="" textlink="">
      <xdr:nvSpPr>
        <xdr:cNvPr id="589" name="テキスト ボックス 588">
          <a:extLst>
            <a:ext uri="{FF2B5EF4-FFF2-40B4-BE49-F238E27FC236}">
              <a16:creationId xmlns:a16="http://schemas.microsoft.com/office/drawing/2014/main" id="{00000000-0008-0000-0A00-00004D020000}"/>
            </a:ext>
          </a:extLst>
        </xdr:cNvPr>
        <xdr:cNvSpPr txBox="1"/>
      </xdr:nvSpPr>
      <xdr:spPr>
        <a:xfrm>
          <a:off x="11308715" y="9436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A00-00004E020000}"/>
            </a:ext>
          </a:extLst>
        </xdr:cNvPr>
        <xdr:cNvSpPr txBox="1"/>
      </xdr:nvSpPr>
      <xdr:spPr>
        <a:xfrm>
          <a:off x="145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91" name="テキスト ボックス 590">
          <a:extLst>
            <a:ext uri="{FF2B5EF4-FFF2-40B4-BE49-F238E27FC236}">
              <a16:creationId xmlns:a16="http://schemas.microsoft.com/office/drawing/2014/main" id="{00000000-0008-0000-0A00-00004F020000}"/>
            </a:ext>
          </a:extLst>
        </xdr:cNvPr>
        <xdr:cNvSpPr txBox="1"/>
      </xdr:nvSpPr>
      <xdr:spPr>
        <a:xfrm>
          <a:off x="1376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A00-000050020000}"/>
            </a:ext>
          </a:extLst>
        </xdr:cNvPr>
        <xdr:cNvSpPr txBox="1"/>
      </xdr:nvSpPr>
      <xdr:spPr>
        <a:xfrm>
          <a:off x="12973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A00-000051020000}"/>
            </a:ext>
          </a:extLst>
        </xdr:cNvPr>
        <xdr:cNvSpPr txBox="1"/>
      </xdr:nvSpPr>
      <xdr:spPr>
        <a:xfrm>
          <a:off x="12172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94" name="テキスト ボックス 593">
          <a:extLst>
            <a:ext uri="{FF2B5EF4-FFF2-40B4-BE49-F238E27FC236}">
              <a16:creationId xmlns:a16="http://schemas.microsoft.com/office/drawing/2014/main" id="{00000000-0008-0000-0A00-000052020000}"/>
            </a:ext>
          </a:extLst>
        </xdr:cNvPr>
        <xdr:cNvSpPr txBox="1"/>
      </xdr:nvSpPr>
      <xdr:spPr>
        <a:xfrm>
          <a:off x="11366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102235</xdr:rowOff>
    </xdr:from>
    <xdr:to>
      <xdr:col>85</xdr:col>
      <xdr:colOff>171450</xdr:colOff>
      <xdr:row>58</xdr:row>
      <xdr:rowOff>32385</xdr:rowOff>
    </xdr:to>
    <xdr:sp macro="" textlink="">
      <xdr:nvSpPr>
        <xdr:cNvPr id="595" name="楕円 594">
          <a:extLst>
            <a:ext uri="{FF2B5EF4-FFF2-40B4-BE49-F238E27FC236}">
              <a16:creationId xmlns:a16="http://schemas.microsoft.com/office/drawing/2014/main" id="{00000000-0008-0000-0A00-000053020000}"/>
            </a:ext>
          </a:extLst>
        </xdr:cNvPr>
        <xdr:cNvSpPr/>
      </xdr:nvSpPr>
      <xdr:spPr>
        <a:xfrm>
          <a:off x="14649450" y="98748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57</xdr:row>
      <xdr:rowOff>17780</xdr:rowOff>
    </xdr:from>
    <xdr:ext cx="534670" cy="258445"/>
    <xdr:sp macro="" textlink="">
      <xdr:nvSpPr>
        <xdr:cNvPr id="596" name="教育費該当値テキスト">
          <a:extLst>
            <a:ext uri="{FF2B5EF4-FFF2-40B4-BE49-F238E27FC236}">
              <a16:creationId xmlns:a16="http://schemas.microsoft.com/office/drawing/2014/main" id="{00000000-0008-0000-0A00-000054020000}"/>
            </a:ext>
          </a:extLst>
        </xdr:cNvPr>
        <xdr:cNvSpPr txBox="1"/>
      </xdr:nvSpPr>
      <xdr:spPr>
        <a:xfrm>
          <a:off x="14744700" y="97904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32,316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90805</xdr:rowOff>
    </xdr:from>
    <xdr:to>
      <xdr:col>81</xdr:col>
      <xdr:colOff>101600</xdr:colOff>
      <xdr:row>58</xdr:row>
      <xdr:rowOff>20955</xdr:rowOff>
    </xdr:to>
    <xdr:sp macro="" textlink="">
      <xdr:nvSpPr>
        <xdr:cNvPr id="597" name="楕円 596">
          <a:extLst>
            <a:ext uri="{FF2B5EF4-FFF2-40B4-BE49-F238E27FC236}">
              <a16:creationId xmlns:a16="http://schemas.microsoft.com/office/drawing/2014/main" id="{00000000-0008-0000-0A00-000055020000}"/>
            </a:ext>
          </a:extLst>
        </xdr:cNvPr>
        <xdr:cNvSpPr/>
      </xdr:nvSpPr>
      <xdr:spPr>
        <a:xfrm>
          <a:off x="13887450" y="98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12065</xdr:rowOff>
    </xdr:from>
    <xdr:ext cx="534035" cy="259080"/>
    <xdr:sp macro="" textlink="">
      <xdr:nvSpPr>
        <xdr:cNvPr id="598" name="テキスト ボックス 597">
          <a:extLst>
            <a:ext uri="{FF2B5EF4-FFF2-40B4-BE49-F238E27FC236}">
              <a16:creationId xmlns:a16="http://schemas.microsoft.com/office/drawing/2014/main" id="{00000000-0008-0000-0A00-000056020000}"/>
            </a:ext>
          </a:extLst>
        </xdr:cNvPr>
        <xdr:cNvSpPr txBox="1"/>
      </xdr:nvSpPr>
      <xdr:spPr>
        <a:xfrm>
          <a:off x="13709015" y="9956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32,901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44450</xdr:rowOff>
    </xdr:from>
    <xdr:to>
      <xdr:col>76</xdr:col>
      <xdr:colOff>165100</xdr:colOff>
      <xdr:row>57</xdr:row>
      <xdr:rowOff>146050</xdr:rowOff>
    </xdr:to>
    <xdr:sp macro="" textlink="">
      <xdr:nvSpPr>
        <xdr:cNvPr id="599" name="楕円 598">
          <a:extLst>
            <a:ext uri="{FF2B5EF4-FFF2-40B4-BE49-F238E27FC236}">
              <a16:creationId xmlns:a16="http://schemas.microsoft.com/office/drawing/2014/main" id="{00000000-0008-0000-0A00-000057020000}"/>
            </a:ext>
          </a:extLst>
        </xdr:cNvPr>
        <xdr:cNvSpPr/>
      </xdr:nvSpPr>
      <xdr:spPr>
        <a:xfrm>
          <a:off x="130937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137160</xdr:rowOff>
    </xdr:from>
    <xdr:ext cx="534670" cy="259080"/>
    <xdr:sp macro="" textlink="">
      <xdr:nvSpPr>
        <xdr:cNvPr id="600" name="テキスト ボックス 599">
          <a:extLst>
            <a:ext uri="{FF2B5EF4-FFF2-40B4-BE49-F238E27FC236}">
              <a16:creationId xmlns:a16="http://schemas.microsoft.com/office/drawing/2014/main" id="{00000000-0008-0000-0A00-000058020000}"/>
            </a:ext>
          </a:extLst>
        </xdr:cNvPr>
        <xdr:cNvSpPr txBox="1"/>
      </xdr:nvSpPr>
      <xdr:spPr>
        <a:xfrm>
          <a:off x="12896215" y="9909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35,345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51</xdr:row>
      <xdr:rowOff>154940</xdr:rowOff>
    </xdr:from>
    <xdr:to>
      <xdr:col>72</xdr:col>
      <xdr:colOff>38100</xdr:colOff>
      <xdr:row>52</xdr:row>
      <xdr:rowOff>85090</xdr:rowOff>
    </xdr:to>
    <xdr:sp macro="" textlink="">
      <xdr:nvSpPr>
        <xdr:cNvPr id="601" name="楕円 600">
          <a:extLst>
            <a:ext uri="{FF2B5EF4-FFF2-40B4-BE49-F238E27FC236}">
              <a16:creationId xmlns:a16="http://schemas.microsoft.com/office/drawing/2014/main" id="{00000000-0008-0000-0A00-000059020000}"/>
            </a:ext>
          </a:extLst>
        </xdr:cNvPr>
        <xdr:cNvSpPr/>
      </xdr:nvSpPr>
      <xdr:spPr>
        <a:xfrm>
          <a:off x="12299950" y="88988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50</xdr:row>
      <xdr:rowOff>101600</xdr:rowOff>
    </xdr:from>
    <xdr:ext cx="534035" cy="259080"/>
    <xdr:sp macro="" textlink="">
      <xdr:nvSpPr>
        <xdr:cNvPr id="602" name="テキスト ボックス 601">
          <a:extLst>
            <a:ext uri="{FF2B5EF4-FFF2-40B4-BE49-F238E27FC236}">
              <a16:creationId xmlns:a16="http://schemas.microsoft.com/office/drawing/2014/main" id="{00000000-0008-0000-0A00-00005A020000}"/>
            </a:ext>
          </a:extLst>
        </xdr:cNvPr>
        <xdr:cNvSpPr txBox="1"/>
      </xdr:nvSpPr>
      <xdr:spPr>
        <a:xfrm>
          <a:off x="12102465" y="8674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83,539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144780</xdr:rowOff>
    </xdr:from>
    <xdr:to>
      <xdr:col>67</xdr:col>
      <xdr:colOff>101600</xdr:colOff>
      <xdr:row>57</xdr:row>
      <xdr:rowOff>74930</xdr:rowOff>
    </xdr:to>
    <xdr:sp macro="" textlink="">
      <xdr:nvSpPr>
        <xdr:cNvPr id="603" name="楕円 602">
          <a:extLst>
            <a:ext uri="{FF2B5EF4-FFF2-40B4-BE49-F238E27FC236}">
              <a16:creationId xmlns:a16="http://schemas.microsoft.com/office/drawing/2014/main" id="{00000000-0008-0000-0A00-00005B020000}"/>
            </a:ext>
          </a:extLst>
        </xdr:cNvPr>
        <xdr:cNvSpPr/>
      </xdr:nvSpPr>
      <xdr:spPr>
        <a:xfrm>
          <a:off x="1148715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66040</xdr:rowOff>
    </xdr:from>
    <xdr:ext cx="534035" cy="258445"/>
    <xdr:sp macro="" textlink="">
      <xdr:nvSpPr>
        <xdr:cNvPr id="604" name="テキスト ボックス 603">
          <a:extLst>
            <a:ext uri="{FF2B5EF4-FFF2-40B4-BE49-F238E27FC236}">
              <a16:creationId xmlns:a16="http://schemas.microsoft.com/office/drawing/2014/main" id="{00000000-0008-0000-0A00-00005C020000}"/>
            </a:ext>
          </a:extLst>
        </xdr:cNvPr>
        <xdr:cNvSpPr txBox="1"/>
      </xdr:nvSpPr>
      <xdr:spPr>
        <a:xfrm>
          <a:off x="11308715" y="9838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171450</xdr:colOff>
      <xdr:row>65</xdr:row>
      <xdr:rowOff>31750</xdr:rowOff>
    </xdr:to>
    <xdr:sp macro="" textlink="">
      <xdr:nvSpPr>
        <xdr:cNvPr id="605" name="正方形/長方形 604">
          <a:extLst>
            <a:ext uri="{FF2B5EF4-FFF2-40B4-BE49-F238E27FC236}">
              <a16:creationId xmlns:a16="http://schemas.microsoft.com/office/drawing/2014/main" id="{00000000-0008-0000-0A00-00005D020000}"/>
            </a:ext>
          </a:extLst>
        </xdr:cNvPr>
        <xdr:cNvSpPr/>
      </xdr:nvSpPr>
      <xdr:spPr>
        <a:xfrm>
          <a:off x="11207750" y="10858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A00-00005E020000}"/>
            </a:ext>
          </a:extLst>
        </xdr:cNvPr>
        <xdr:cNvSpPr/>
      </xdr:nvSpPr>
      <xdr:spPr>
        <a:xfrm>
          <a:off x="11315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A00-00005F020000}"/>
            </a:ext>
          </a:extLst>
        </xdr:cNvPr>
        <xdr:cNvSpPr/>
      </xdr:nvSpPr>
      <xdr:spPr>
        <a:xfrm>
          <a:off x="11315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A00-000060020000}"/>
            </a:ext>
          </a:extLst>
        </xdr:cNvPr>
        <xdr:cNvSpPr/>
      </xdr:nvSpPr>
      <xdr:spPr>
        <a:xfrm>
          <a:off x="122364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A00-000061020000}"/>
            </a:ext>
          </a:extLst>
        </xdr:cNvPr>
        <xdr:cNvSpPr/>
      </xdr:nvSpPr>
      <xdr:spPr>
        <a:xfrm>
          <a:off x="122364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A00-000062020000}"/>
            </a:ext>
          </a:extLst>
        </xdr:cNvPr>
        <xdr:cNvSpPr/>
      </xdr:nvSpPr>
      <xdr:spPr>
        <a:xfrm>
          <a:off x="132651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A00-000063020000}"/>
            </a:ext>
          </a:extLst>
        </xdr:cNvPr>
        <xdr:cNvSpPr/>
      </xdr:nvSpPr>
      <xdr:spPr>
        <a:xfrm>
          <a:off x="132651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171450</xdr:colOff>
      <xdr:row>81</xdr:row>
      <xdr:rowOff>82550</xdr:rowOff>
    </xdr:to>
    <xdr:sp macro="" textlink="">
      <xdr:nvSpPr>
        <xdr:cNvPr id="612" name="正方形/長方形 611">
          <a:extLst>
            <a:ext uri="{FF2B5EF4-FFF2-40B4-BE49-F238E27FC236}">
              <a16:creationId xmlns:a16="http://schemas.microsoft.com/office/drawing/2014/main" id="{00000000-0008-0000-0A00-000064020000}"/>
            </a:ext>
          </a:extLst>
        </xdr:cNvPr>
        <xdr:cNvSpPr/>
      </xdr:nvSpPr>
      <xdr:spPr>
        <a:xfrm>
          <a:off x="11207750" y="11684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85" cy="224790"/>
    <xdr:sp macro="" textlink="">
      <xdr:nvSpPr>
        <xdr:cNvPr id="613" name="テキスト ボックス 612">
          <a:extLst>
            <a:ext uri="{FF2B5EF4-FFF2-40B4-BE49-F238E27FC236}">
              <a16:creationId xmlns:a16="http://schemas.microsoft.com/office/drawing/2014/main" id="{00000000-0008-0000-0A00-000065020000}"/>
            </a:ext>
          </a:extLst>
        </xdr:cNvPr>
        <xdr:cNvSpPr txBox="1"/>
      </xdr:nvSpPr>
      <xdr:spPr>
        <a:xfrm>
          <a:off x="1116965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171450</xdr:colOff>
      <xdr:row>81</xdr:row>
      <xdr:rowOff>82550</xdr:rowOff>
    </xdr:to>
    <xdr:cxnSp macro="">
      <xdr:nvCxnSpPr>
        <xdr:cNvPr id="614" name="直線コネクタ 613">
          <a:extLst>
            <a:ext uri="{FF2B5EF4-FFF2-40B4-BE49-F238E27FC236}">
              <a16:creationId xmlns:a16="http://schemas.microsoft.com/office/drawing/2014/main" id="{00000000-0008-0000-0A00-000066020000}"/>
            </a:ext>
          </a:extLst>
        </xdr:cNvPr>
        <xdr:cNvCxnSpPr/>
      </xdr:nvCxnSpPr>
      <xdr:spPr>
        <a:xfrm>
          <a:off x="11207750" y="1397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171450</xdr:colOff>
      <xdr:row>78</xdr:row>
      <xdr:rowOff>139700</xdr:rowOff>
    </xdr:to>
    <xdr:cxnSp macro="">
      <xdr:nvCxnSpPr>
        <xdr:cNvPr id="615" name="直線コネクタ 614">
          <a:extLst>
            <a:ext uri="{FF2B5EF4-FFF2-40B4-BE49-F238E27FC236}">
              <a16:creationId xmlns:a16="http://schemas.microsoft.com/office/drawing/2014/main" id="{00000000-0008-0000-0A00-000067020000}"/>
            </a:ext>
          </a:extLst>
        </xdr:cNvPr>
        <xdr:cNvCxnSpPr/>
      </xdr:nvCxnSpPr>
      <xdr:spPr>
        <a:xfrm>
          <a:off x="11207750" y="13512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8285" cy="258445"/>
    <xdr:sp macro="" textlink="">
      <xdr:nvSpPr>
        <xdr:cNvPr id="616" name="テキスト ボックス 615">
          <a:extLst>
            <a:ext uri="{FF2B5EF4-FFF2-40B4-BE49-F238E27FC236}">
              <a16:creationId xmlns:a16="http://schemas.microsoft.com/office/drawing/2014/main" id="{00000000-0008-0000-0A00-000068020000}"/>
            </a:ext>
          </a:extLst>
        </xdr:cNvPr>
        <xdr:cNvSpPr txBox="1"/>
      </xdr:nvSpPr>
      <xdr:spPr>
        <a:xfrm>
          <a:off x="109778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171450</xdr:colOff>
      <xdr:row>76</xdr:row>
      <xdr:rowOff>25400</xdr:rowOff>
    </xdr:to>
    <xdr:cxnSp macro="">
      <xdr:nvCxnSpPr>
        <xdr:cNvPr id="617" name="直線コネクタ 616">
          <a:extLst>
            <a:ext uri="{FF2B5EF4-FFF2-40B4-BE49-F238E27FC236}">
              <a16:creationId xmlns:a16="http://schemas.microsoft.com/office/drawing/2014/main" id="{00000000-0008-0000-0A00-000069020000}"/>
            </a:ext>
          </a:extLst>
        </xdr:cNvPr>
        <xdr:cNvCxnSpPr/>
      </xdr:nvCxnSpPr>
      <xdr:spPr>
        <a:xfrm>
          <a:off x="11207750" y="13055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8445"/>
    <xdr:sp macro="" textlink="">
      <xdr:nvSpPr>
        <xdr:cNvPr id="618" name="テキスト ボックス 617">
          <a:extLst>
            <a:ext uri="{FF2B5EF4-FFF2-40B4-BE49-F238E27FC236}">
              <a16:creationId xmlns:a16="http://schemas.microsoft.com/office/drawing/2014/main" id="{00000000-0008-0000-0A00-00006A020000}"/>
            </a:ext>
          </a:extLst>
        </xdr:cNvPr>
        <xdr:cNvSpPr txBox="1"/>
      </xdr:nvSpPr>
      <xdr:spPr>
        <a:xfrm>
          <a:off x="107334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171450</xdr:colOff>
      <xdr:row>73</xdr:row>
      <xdr:rowOff>82550</xdr:rowOff>
    </xdr:to>
    <xdr:cxnSp macro="">
      <xdr:nvCxnSpPr>
        <xdr:cNvPr id="619" name="直線コネクタ 618">
          <a:extLst>
            <a:ext uri="{FF2B5EF4-FFF2-40B4-BE49-F238E27FC236}">
              <a16:creationId xmlns:a16="http://schemas.microsoft.com/office/drawing/2014/main" id="{00000000-0008-0000-0A00-00006B020000}"/>
            </a:ext>
          </a:extLst>
        </xdr:cNvPr>
        <xdr:cNvCxnSpPr/>
      </xdr:nvCxnSpPr>
      <xdr:spPr>
        <a:xfrm>
          <a:off x="11207750" y="12598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8445"/>
    <xdr:sp macro="" textlink="">
      <xdr:nvSpPr>
        <xdr:cNvPr id="620" name="テキスト ボックス 619">
          <a:extLst>
            <a:ext uri="{FF2B5EF4-FFF2-40B4-BE49-F238E27FC236}">
              <a16:creationId xmlns:a16="http://schemas.microsoft.com/office/drawing/2014/main" id="{00000000-0008-0000-0A00-00006C020000}"/>
            </a:ext>
          </a:extLst>
        </xdr:cNvPr>
        <xdr:cNvSpPr txBox="1"/>
      </xdr:nvSpPr>
      <xdr:spPr>
        <a:xfrm>
          <a:off x="107334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171450</xdr:colOff>
      <xdr:row>70</xdr:row>
      <xdr:rowOff>139700</xdr:rowOff>
    </xdr:to>
    <xdr:cxnSp macro="">
      <xdr:nvCxnSpPr>
        <xdr:cNvPr id="621" name="直線コネクタ 620">
          <a:extLst>
            <a:ext uri="{FF2B5EF4-FFF2-40B4-BE49-F238E27FC236}">
              <a16:creationId xmlns:a16="http://schemas.microsoft.com/office/drawing/2014/main" id="{00000000-0008-0000-0A00-00006D020000}"/>
            </a:ext>
          </a:extLst>
        </xdr:cNvPr>
        <xdr:cNvCxnSpPr/>
      </xdr:nvCxnSpPr>
      <xdr:spPr>
        <a:xfrm>
          <a:off x="11207750" y="12141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8445"/>
    <xdr:sp macro="" textlink="">
      <xdr:nvSpPr>
        <xdr:cNvPr id="622" name="テキスト ボックス 621">
          <a:extLst>
            <a:ext uri="{FF2B5EF4-FFF2-40B4-BE49-F238E27FC236}">
              <a16:creationId xmlns:a16="http://schemas.microsoft.com/office/drawing/2014/main" id="{00000000-0008-0000-0A00-00006E020000}"/>
            </a:ext>
          </a:extLst>
        </xdr:cNvPr>
        <xdr:cNvSpPr txBox="1"/>
      </xdr:nvSpPr>
      <xdr:spPr>
        <a:xfrm>
          <a:off x="107334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68</xdr:row>
      <xdr:rowOff>25400</xdr:rowOff>
    </xdr:to>
    <xdr:cxnSp macro="">
      <xdr:nvCxnSpPr>
        <xdr:cNvPr id="623" name="直線コネクタ 622">
          <a:extLst>
            <a:ext uri="{FF2B5EF4-FFF2-40B4-BE49-F238E27FC236}">
              <a16:creationId xmlns:a16="http://schemas.microsoft.com/office/drawing/2014/main" id="{00000000-0008-0000-0A00-00006F020000}"/>
            </a:ext>
          </a:extLst>
        </xdr:cNvPr>
        <xdr:cNvCxnSpPr/>
      </xdr:nvCxnSpPr>
      <xdr:spPr>
        <a:xfrm>
          <a:off x="11207750" y="1168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8445"/>
    <xdr:sp macro="" textlink="">
      <xdr:nvSpPr>
        <xdr:cNvPr id="624" name="テキスト ボックス 623">
          <a:extLst>
            <a:ext uri="{FF2B5EF4-FFF2-40B4-BE49-F238E27FC236}">
              <a16:creationId xmlns:a16="http://schemas.microsoft.com/office/drawing/2014/main" id="{00000000-0008-0000-0A00-000070020000}"/>
            </a:ext>
          </a:extLst>
        </xdr:cNvPr>
        <xdr:cNvSpPr txBox="1"/>
      </xdr:nvSpPr>
      <xdr:spPr>
        <a:xfrm>
          <a:off x="107334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81</xdr:row>
      <xdr:rowOff>82550</xdr:rowOff>
    </xdr:to>
    <xdr:sp macro="" textlink="">
      <xdr:nvSpPr>
        <xdr:cNvPr id="625" name="災害復旧費グラフ枠">
          <a:extLst>
            <a:ext uri="{FF2B5EF4-FFF2-40B4-BE49-F238E27FC236}">
              <a16:creationId xmlns:a16="http://schemas.microsoft.com/office/drawing/2014/main" id="{00000000-0008-0000-0A00-000071020000}"/>
            </a:ext>
          </a:extLst>
        </xdr:cNvPr>
        <xdr:cNvSpPr/>
      </xdr:nvSpPr>
      <xdr:spPr>
        <a:xfrm>
          <a:off x="11207750" y="11684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48260</xdr:rowOff>
    </xdr:from>
    <xdr:to>
      <xdr:col>85</xdr:col>
      <xdr:colOff>126365</xdr:colOff>
      <xdr:row>78</xdr:row>
      <xdr:rowOff>139700</xdr:rowOff>
    </xdr:to>
    <xdr:cxnSp macro="">
      <xdr:nvCxnSpPr>
        <xdr:cNvPr id="626" name="直線コネクタ 625">
          <a:extLst>
            <a:ext uri="{FF2B5EF4-FFF2-40B4-BE49-F238E27FC236}">
              <a16:creationId xmlns:a16="http://schemas.microsoft.com/office/drawing/2014/main" id="{00000000-0008-0000-0A00-000072020000}"/>
            </a:ext>
          </a:extLst>
        </xdr:cNvPr>
        <xdr:cNvCxnSpPr/>
      </xdr:nvCxnSpPr>
      <xdr:spPr>
        <a:xfrm flipV="1">
          <a:off x="14698345" y="12392660"/>
          <a:ext cx="127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147320</xdr:rowOff>
    </xdr:from>
    <xdr:ext cx="249555" cy="259080"/>
    <xdr:sp macro="" textlink="">
      <xdr:nvSpPr>
        <xdr:cNvPr id="627" name="災害復旧費最小値テキスト">
          <a:extLst>
            <a:ext uri="{FF2B5EF4-FFF2-40B4-BE49-F238E27FC236}">
              <a16:creationId xmlns:a16="http://schemas.microsoft.com/office/drawing/2014/main" id="{00000000-0008-0000-0A00-000073020000}"/>
            </a:ext>
          </a:extLst>
        </xdr:cNvPr>
        <xdr:cNvSpPr txBox="1"/>
      </xdr:nvSpPr>
      <xdr:spPr>
        <a:xfrm>
          <a:off x="14744700" y="13520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A00-000074020000}"/>
            </a:ext>
          </a:extLst>
        </xdr:cNvPr>
        <xdr:cNvCxnSpPr/>
      </xdr:nvCxnSpPr>
      <xdr:spPr>
        <a:xfrm>
          <a:off x="14611350" y="13512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70</xdr:row>
      <xdr:rowOff>166370</xdr:rowOff>
    </xdr:from>
    <xdr:ext cx="534670" cy="258445"/>
    <xdr:sp macro="" textlink="">
      <xdr:nvSpPr>
        <xdr:cNvPr id="629" name="災害復旧費最大値テキスト">
          <a:extLst>
            <a:ext uri="{FF2B5EF4-FFF2-40B4-BE49-F238E27FC236}">
              <a16:creationId xmlns:a16="http://schemas.microsoft.com/office/drawing/2014/main" id="{00000000-0008-0000-0A00-000075020000}"/>
            </a:ext>
          </a:extLst>
        </xdr:cNvPr>
        <xdr:cNvSpPr txBox="1"/>
      </xdr:nvSpPr>
      <xdr:spPr>
        <a:xfrm>
          <a:off x="14744700" y="121678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24,501</a:t>
          </a:r>
          <a:endParaRPr kumimoji="1" lang="ja-JP" altLang="en-US" sz="1000" b="1">
            <a:latin typeface="ＭＳ Ｐゴシック"/>
          </a:endParaRPr>
        </a:p>
      </xdr:txBody>
    </xdr:sp>
    <xdr:clientData/>
  </xdr:oneCellAnchor>
  <xdr:twoCellAnchor>
    <xdr:from>
      <xdr:col>85</xdr:col>
      <xdr:colOff>38100</xdr:colOff>
      <xdr:row>72</xdr:row>
      <xdr:rowOff>48260</xdr:rowOff>
    </xdr:from>
    <xdr:to>
      <xdr:col>86</xdr:col>
      <xdr:colOff>25400</xdr:colOff>
      <xdr:row>72</xdr:row>
      <xdr:rowOff>48260</xdr:rowOff>
    </xdr:to>
    <xdr:cxnSp macro="">
      <xdr:nvCxnSpPr>
        <xdr:cNvPr id="630" name="直線コネクタ 629">
          <a:extLst>
            <a:ext uri="{FF2B5EF4-FFF2-40B4-BE49-F238E27FC236}">
              <a16:creationId xmlns:a16="http://schemas.microsoft.com/office/drawing/2014/main" id="{00000000-0008-0000-0A00-000076020000}"/>
            </a:ext>
          </a:extLst>
        </xdr:cNvPr>
        <xdr:cNvCxnSpPr/>
      </xdr:nvCxnSpPr>
      <xdr:spPr>
        <a:xfrm>
          <a:off x="14611350" y="123926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A00-000077020000}"/>
            </a:ext>
          </a:extLst>
        </xdr:cNvPr>
        <xdr:cNvCxnSpPr/>
      </xdr:nvCxnSpPr>
      <xdr:spPr>
        <a:xfrm>
          <a:off x="13938250" y="135128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64770</xdr:rowOff>
    </xdr:from>
    <xdr:ext cx="469900" cy="258445"/>
    <xdr:sp macro="" textlink="">
      <xdr:nvSpPr>
        <xdr:cNvPr id="632" name="災害復旧費平均値テキスト">
          <a:extLst>
            <a:ext uri="{FF2B5EF4-FFF2-40B4-BE49-F238E27FC236}">
              <a16:creationId xmlns:a16="http://schemas.microsoft.com/office/drawing/2014/main" id="{00000000-0008-0000-0A00-000078020000}"/>
            </a:ext>
          </a:extLst>
        </xdr:cNvPr>
        <xdr:cNvSpPr txBox="1"/>
      </xdr:nvSpPr>
      <xdr:spPr>
        <a:xfrm>
          <a:off x="14744700" y="132664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41910</xdr:rowOff>
    </xdr:from>
    <xdr:to>
      <xdr:col>85</xdr:col>
      <xdr:colOff>171450</xdr:colOff>
      <xdr:row>78</xdr:row>
      <xdr:rowOff>143510</xdr:rowOff>
    </xdr:to>
    <xdr:sp macro="" textlink="">
      <xdr:nvSpPr>
        <xdr:cNvPr id="633" name="フローチャート: 判断 632">
          <a:extLst>
            <a:ext uri="{FF2B5EF4-FFF2-40B4-BE49-F238E27FC236}">
              <a16:creationId xmlns:a16="http://schemas.microsoft.com/office/drawing/2014/main" id="{00000000-0008-0000-0A00-000079020000}"/>
            </a:ext>
          </a:extLst>
        </xdr:cNvPr>
        <xdr:cNvSpPr/>
      </xdr:nvSpPr>
      <xdr:spPr>
        <a:xfrm>
          <a:off x="14649450" y="134150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A00-00007A020000}"/>
            </a:ext>
          </a:extLst>
        </xdr:cNvPr>
        <xdr:cNvCxnSpPr/>
      </xdr:nvCxnSpPr>
      <xdr:spPr>
        <a:xfrm>
          <a:off x="13144500" y="135128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39370</xdr:rowOff>
    </xdr:from>
    <xdr:to>
      <xdr:col>81</xdr:col>
      <xdr:colOff>101600</xdr:colOff>
      <xdr:row>78</xdr:row>
      <xdr:rowOff>140970</xdr:rowOff>
    </xdr:to>
    <xdr:sp macro="" textlink="">
      <xdr:nvSpPr>
        <xdr:cNvPr id="635" name="フローチャート: 判断 634">
          <a:extLst>
            <a:ext uri="{FF2B5EF4-FFF2-40B4-BE49-F238E27FC236}">
              <a16:creationId xmlns:a16="http://schemas.microsoft.com/office/drawing/2014/main" id="{00000000-0008-0000-0A00-00007B020000}"/>
            </a:ext>
          </a:extLst>
        </xdr:cNvPr>
        <xdr:cNvSpPr/>
      </xdr:nvSpPr>
      <xdr:spPr>
        <a:xfrm>
          <a:off x="1388745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157480</xdr:rowOff>
    </xdr:from>
    <xdr:ext cx="469900" cy="258445"/>
    <xdr:sp macro="" textlink="">
      <xdr:nvSpPr>
        <xdr:cNvPr id="636" name="テキスト ボックス 635">
          <a:extLst>
            <a:ext uri="{FF2B5EF4-FFF2-40B4-BE49-F238E27FC236}">
              <a16:creationId xmlns:a16="http://schemas.microsoft.com/office/drawing/2014/main" id="{00000000-0008-0000-0A00-00007C020000}"/>
            </a:ext>
          </a:extLst>
        </xdr:cNvPr>
        <xdr:cNvSpPr txBox="1"/>
      </xdr:nvSpPr>
      <xdr:spPr>
        <a:xfrm>
          <a:off x="13722350" y="131876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78</xdr:row>
      <xdr:rowOff>139700</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A00-00007D020000}"/>
            </a:ext>
          </a:extLst>
        </xdr:cNvPr>
        <xdr:cNvCxnSpPr/>
      </xdr:nvCxnSpPr>
      <xdr:spPr>
        <a:xfrm>
          <a:off x="12344400" y="135128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43180</xdr:rowOff>
    </xdr:from>
    <xdr:to>
      <xdr:col>76</xdr:col>
      <xdr:colOff>165100</xdr:colOff>
      <xdr:row>78</xdr:row>
      <xdr:rowOff>144780</xdr:rowOff>
    </xdr:to>
    <xdr:sp macro="" textlink="">
      <xdr:nvSpPr>
        <xdr:cNvPr id="638" name="フローチャート: 判断 637">
          <a:extLst>
            <a:ext uri="{FF2B5EF4-FFF2-40B4-BE49-F238E27FC236}">
              <a16:creationId xmlns:a16="http://schemas.microsoft.com/office/drawing/2014/main" id="{00000000-0008-0000-0A00-00007E020000}"/>
            </a:ext>
          </a:extLst>
        </xdr:cNvPr>
        <xdr:cNvSpPr/>
      </xdr:nvSpPr>
      <xdr:spPr>
        <a:xfrm>
          <a:off x="13093700" y="1341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76</xdr:row>
      <xdr:rowOff>161290</xdr:rowOff>
    </xdr:from>
    <xdr:ext cx="378460" cy="259080"/>
    <xdr:sp macro="" textlink="">
      <xdr:nvSpPr>
        <xdr:cNvPr id="639" name="テキスト ボックス 638">
          <a:extLst>
            <a:ext uri="{FF2B5EF4-FFF2-40B4-BE49-F238E27FC236}">
              <a16:creationId xmlns:a16="http://schemas.microsoft.com/office/drawing/2014/main" id="{00000000-0008-0000-0A00-00007F020000}"/>
            </a:ext>
          </a:extLst>
        </xdr:cNvPr>
        <xdr:cNvSpPr txBox="1"/>
      </xdr:nvSpPr>
      <xdr:spPr>
        <a:xfrm>
          <a:off x="12974320" y="13191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139700</xdr:rowOff>
    </xdr:from>
    <xdr:to>
      <xdr:col>71</xdr:col>
      <xdr:colOff>171450</xdr:colOff>
      <xdr:row>78</xdr:row>
      <xdr:rowOff>139700</xdr:rowOff>
    </xdr:to>
    <xdr:cxnSp macro="">
      <xdr:nvCxnSpPr>
        <xdr:cNvPr id="640" name="直線コネクタ 639">
          <a:extLst>
            <a:ext uri="{FF2B5EF4-FFF2-40B4-BE49-F238E27FC236}">
              <a16:creationId xmlns:a16="http://schemas.microsoft.com/office/drawing/2014/main" id="{00000000-0008-0000-0A00-000080020000}"/>
            </a:ext>
          </a:extLst>
        </xdr:cNvPr>
        <xdr:cNvCxnSpPr/>
      </xdr:nvCxnSpPr>
      <xdr:spPr>
        <a:xfrm>
          <a:off x="11537950" y="135128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29845</xdr:rowOff>
    </xdr:from>
    <xdr:to>
      <xdr:col>72</xdr:col>
      <xdr:colOff>38100</xdr:colOff>
      <xdr:row>78</xdr:row>
      <xdr:rowOff>132080</xdr:rowOff>
    </xdr:to>
    <xdr:sp macro="" textlink="">
      <xdr:nvSpPr>
        <xdr:cNvPr id="641" name="フローチャート: 判断 640">
          <a:extLst>
            <a:ext uri="{FF2B5EF4-FFF2-40B4-BE49-F238E27FC236}">
              <a16:creationId xmlns:a16="http://schemas.microsoft.com/office/drawing/2014/main" id="{00000000-0008-0000-0A00-000081020000}"/>
            </a:ext>
          </a:extLst>
        </xdr:cNvPr>
        <xdr:cNvSpPr/>
      </xdr:nvSpPr>
      <xdr:spPr>
        <a:xfrm>
          <a:off x="12299950" y="1340294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147955</xdr:rowOff>
    </xdr:from>
    <xdr:ext cx="469900" cy="258445"/>
    <xdr:sp macro="" textlink="">
      <xdr:nvSpPr>
        <xdr:cNvPr id="642" name="テキスト ボックス 641">
          <a:extLst>
            <a:ext uri="{FF2B5EF4-FFF2-40B4-BE49-F238E27FC236}">
              <a16:creationId xmlns:a16="http://schemas.microsoft.com/office/drawing/2014/main" id="{00000000-0008-0000-0A00-000082020000}"/>
            </a:ext>
          </a:extLst>
        </xdr:cNvPr>
        <xdr:cNvSpPr txBox="1"/>
      </xdr:nvSpPr>
      <xdr:spPr>
        <a:xfrm>
          <a:off x="12134850" y="131781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12700</xdr:rowOff>
    </xdr:from>
    <xdr:to>
      <xdr:col>67</xdr:col>
      <xdr:colOff>101600</xdr:colOff>
      <xdr:row>78</xdr:row>
      <xdr:rowOff>114300</xdr:rowOff>
    </xdr:to>
    <xdr:sp macro="" textlink="">
      <xdr:nvSpPr>
        <xdr:cNvPr id="643" name="フローチャート: 判断 642">
          <a:extLst>
            <a:ext uri="{FF2B5EF4-FFF2-40B4-BE49-F238E27FC236}">
              <a16:creationId xmlns:a16="http://schemas.microsoft.com/office/drawing/2014/main" id="{00000000-0008-0000-0A00-000083020000}"/>
            </a:ext>
          </a:extLst>
        </xdr:cNvPr>
        <xdr:cNvSpPr/>
      </xdr:nvSpPr>
      <xdr:spPr>
        <a:xfrm>
          <a:off x="1148715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130810</xdr:rowOff>
    </xdr:from>
    <xdr:ext cx="469900" cy="259080"/>
    <xdr:sp macro="" textlink="">
      <xdr:nvSpPr>
        <xdr:cNvPr id="644" name="テキスト ボックス 643">
          <a:extLst>
            <a:ext uri="{FF2B5EF4-FFF2-40B4-BE49-F238E27FC236}">
              <a16:creationId xmlns:a16="http://schemas.microsoft.com/office/drawing/2014/main" id="{00000000-0008-0000-0A00-000084020000}"/>
            </a:ext>
          </a:extLst>
        </xdr:cNvPr>
        <xdr:cNvSpPr txBox="1"/>
      </xdr:nvSpPr>
      <xdr:spPr>
        <a:xfrm>
          <a:off x="11322050" y="13161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A00-000085020000}"/>
            </a:ext>
          </a:extLst>
        </xdr:cNvPr>
        <xdr:cNvSpPr txBox="1"/>
      </xdr:nvSpPr>
      <xdr:spPr>
        <a:xfrm>
          <a:off x="145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46" name="テキスト ボックス 645">
          <a:extLst>
            <a:ext uri="{FF2B5EF4-FFF2-40B4-BE49-F238E27FC236}">
              <a16:creationId xmlns:a16="http://schemas.microsoft.com/office/drawing/2014/main" id="{00000000-0008-0000-0A00-000086020000}"/>
            </a:ext>
          </a:extLst>
        </xdr:cNvPr>
        <xdr:cNvSpPr txBox="1"/>
      </xdr:nvSpPr>
      <xdr:spPr>
        <a:xfrm>
          <a:off x="1376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A00-000087020000}"/>
            </a:ext>
          </a:extLst>
        </xdr:cNvPr>
        <xdr:cNvSpPr txBox="1"/>
      </xdr:nvSpPr>
      <xdr:spPr>
        <a:xfrm>
          <a:off x="12973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A00-000088020000}"/>
            </a:ext>
          </a:extLst>
        </xdr:cNvPr>
        <xdr:cNvSpPr txBox="1"/>
      </xdr:nvSpPr>
      <xdr:spPr>
        <a:xfrm>
          <a:off x="12172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49" name="テキスト ボックス 648">
          <a:extLst>
            <a:ext uri="{FF2B5EF4-FFF2-40B4-BE49-F238E27FC236}">
              <a16:creationId xmlns:a16="http://schemas.microsoft.com/office/drawing/2014/main" id="{00000000-0008-0000-0A00-000089020000}"/>
            </a:ext>
          </a:extLst>
        </xdr:cNvPr>
        <xdr:cNvSpPr txBox="1"/>
      </xdr:nvSpPr>
      <xdr:spPr>
        <a:xfrm>
          <a:off x="113665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88900</xdr:rowOff>
    </xdr:from>
    <xdr:to>
      <xdr:col>85</xdr:col>
      <xdr:colOff>171450</xdr:colOff>
      <xdr:row>79</xdr:row>
      <xdr:rowOff>19050</xdr:rowOff>
    </xdr:to>
    <xdr:sp macro="" textlink="">
      <xdr:nvSpPr>
        <xdr:cNvPr id="650" name="楕円 649">
          <a:extLst>
            <a:ext uri="{FF2B5EF4-FFF2-40B4-BE49-F238E27FC236}">
              <a16:creationId xmlns:a16="http://schemas.microsoft.com/office/drawing/2014/main" id="{00000000-0008-0000-0A00-00008A020000}"/>
            </a:ext>
          </a:extLst>
        </xdr:cNvPr>
        <xdr:cNvSpPr/>
      </xdr:nvSpPr>
      <xdr:spPr>
        <a:xfrm>
          <a:off x="14649450" y="134620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78</xdr:row>
      <xdr:rowOff>20320</xdr:rowOff>
    </xdr:from>
    <xdr:ext cx="249555" cy="258445"/>
    <xdr:sp macro="" textlink="">
      <xdr:nvSpPr>
        <xdr:cNvPr id="651" name="災害復旧費該当値テキスト">
          <a:extLst>
            <a:ext uri="{FF2B5EF4-FFF2-40B4-BE49-F238E27FC236}">
              <a16:creationId xmlns:a16="http://schemas.microsoft.com/office/drawing/2014/main" id="{00000000-0008-0000-0A00-00008B020000}"/>
            </a:ext>
          </a:extLst>
        </xdr:cNvPr>
        <xdr:cNvSpPr txBox="1"/>
      </xdr:nvSpPr>
      <xdr:spPr>
        <a:xfrm>
          <a:off x="14744700" y="133934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A00-00008C020000}"/>
            </a:ext>
          </a:extLst>
        </xdr:cNvPr>
        <xdr:cNvSpPr/>
      </xdr:nvSpPr>
      <xdr:spPr>
        <a:xfrm>
          <a:off x="1388745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10160</xdr:rowOff>
    </xdr:from>
    <xdr:ext cx="248920" cy="259080"/>
    <xdr:sp macro="" textlink="">
      <xdr:nvSpPr>
        <xdr:cNvPr id="653" name="テキスト ボックス 652">
          <a:extLst>
            <a:ext uri="{FF2B5EF4-FFF2-40B4-BE49-F238E27FC236}">
              <a16:creationId xmlns:a16="http://schemas.microsoft.com/office/drawing/2014/main" id="{00000000-0008-0000-0A00-00008D020000}"/>
            </a:ext>
          </a:extLst>
        </xdr:cNvPr>
        <xdr:cNvSpPr txBox="1"/>
      </xdr:nvSpPr>
      <xdr:spPr>
        <a:xfrm>
          <a:off x="13832840" y="13554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A00-00008E020000}"/>
            </a:ext>
          </a:extLst>
        </xdr:cNvPr>
        <xdr:cNvSpPr/>
      </xdr:nvSpPr>
      <xdr:spPr>
        <a:xfrm>
          <a:off x="13093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79</xdr:row>
      <xdr:rowOff>10160</xdr:rowOff>
    </xdr:from>
    <xdr:ext cx="249555" cy="259080"/>
    <xdr:sp macro="" textlink="">
      <xdr:nvSpPr>
        <xdr:cNvPr id="655" name="テキスト ボックス 654">
          <a:extLst>
            <a:ext uri="{FF2B5EF4-FFF2-40B4-BE49-F238E27FC236}">
              <a16:creationId xmlns:a16="http://schemas.microsoft.com/office/drawing/2014/main" id="{00000000-0008-0000-0A00-00008F020000}"/>
            </a:ext>
          </a:extLst>
        </xdr:cNvPr>
        <xdr:cNvSpPr txBox="1"/>
      </xdr:nvSpPr>
      <xdr:spPr>
        <a:xfrm>
          <a:off x="13030200" y="13554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A00-000090020000}"/>
            </a:ext>
          </a:extLst>
        </xdr:cNvPr>
        <xdr:cNvSpPr/>
      </xdr:nvSpPr>
      <xdr:spPr>
        <a:xfrm>
          <a:off x="12299950" y="13462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10160</xdr:rowOff>
    </xdr:from>
    <xdr:ext cx="248920" cy="259080"/>
    <xdr:sp macro="" textlink="">
      <xdr:nvSpPr>
        <xdr:cNvPr id="657" name="テキスト ボックス 656">
          <a:extLst>
            <a:ext uri="{FF2B5EF4-FFF2-40B4-BE49-F238E27FC236}">
              <a16:creationId xmlns:a16="http://schemas.microsoft.com/office/drawing/2014/main" id="{00000000-0008-0000-0A00-000091020000}"/>
            </a:ext>
          </a:extLst>
        </xdr:cNvPr>
        <xdr:cNvSpPr txBox="1"/>
      </xdr:nvSpPr>
      <xdr:spPr>
        <a:xfrm>
          <a:off x="12226290" y="13554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a16="http://schemas.microsoft.com/office/drawing/2014/main" id="{00000000-0008-0000-0A00-000092020000}"/>
            </a:ext>
          </a:extLst>
        </xdr:cNvPr>
        <xdr:cNvSpPr/>
      </xdr:nvSpPr>
      <xdr:spPr>
        <a:xfrm>
          <a:off x="1148715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10160</xdr:rowOff>
    </xdr:from>
    <xdr:ext cx="248920" cy="259080"/>
    <xdr:sp macro="" textlink="">
      <xdr:nvSpPr>
        <xdr:cNvPr id="659" name="テキスト ボックス 658">
          <a:extLst>
            <a:ext uri="{FF2B5EF4-FFF2-40B4-BE49-F238E27FC236}">
              <a16:creationId xmlns:a16="http://schemas.microsoft.com/office/drawing/2014/main" id="{00000000-0008-0000-0A00-000093020000}"/>
            </a:ext>
          </a:extLst>
        </xdr:cNvPr>
        <xdr:cNvSpPr txBox="1"/>
      </xdr:nvSpPr>
      <xdr:spPr>
        <a:xfrm>
          <a:off x="11432540" y="13554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171450</xdr:colOff>
      <xdr:row>85</xdr:row>
      <xdr:rowOff>31750</xdr:rowOff>
    </xdr:to>
    <xdr:sp macro="" textlink="">
      <xdr:nvSpPr>
        <xdr:cNvPr id="660" name="正方形/長方形 659">
          <a:extLst>
            <a:ext uri="{FF2B5EF4-FFF2-40B4-BE49-F238E27FC236}">
              <a16:creationId xmlns:a16="http://schemas.microsoft.com/office/drawing/2014/main" id="{00000000-0008-0000-0A00-000094020000}"/>
            </a:ext>
          </a:extLst>
        </xdr:cNvPr>
        <xdr:cNvSpPr/>
      </xdr:nvSpPr>
      <xdr:spPr>
        <a:xfrm>
          <a:off x="11207750" y="14287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A00-000095020000}"/>
            </a:ext>
          </a:extLst>
        </xdr:cNvPr>
        <xdr:cNvSpPr/>
      </xdr:nvSpPr>
      <xdr:spPr>
        <a:xfrm>
          <a:off x="11315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A00-000096020000}"/>
            </a:ext>
          </a:extLst>
        </xdr:cNvPr>
        <xdr:cNvSpPr/>
      </xdr:nvSpPr>
      <xdr:spPr>
        <a:xfrm>
          <a:off x="11315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A00-000097020000}"/>
            </a:ext>
          </a:extLst>
        </xdr:cNvPr>
        <xdr:cNvSpPr/>
      </xdr:nvSpPr>
      <xdr:spPr>
        <a:xfrm>
          <a:off x="122364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A00-000098020000}"/>
            </a:ext>
          </a:extLst>
        </xdr:cNvPr>
        <xdr:cNvSpPr/>
      </xdr:nvSpPr>
      <xdr:spPr>
        <a:xfrm>
          <a:off x="122364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A00-000099020000}"/>
            </a:ext>
          </a:extLst>
        </xdr:cNvPr>
        <xdr:cNvSpPr/>
      </xdr:nvSpPr>
      <xdr:spPr>
        <a:xfrm>
          <a:off x="132651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A00-00009A020000}"/>
            </a:ext>
          </a:extLst>
        </xdr:cNvPr>
        <xdr:cNvSpPr/>
      </xdr:nvSpPr>
      <xdr:spPr>
        <a:xfrm>
          <a:off x="132651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171450</xdr:colOff>
      <xdr:row>101</xdr:row>
      <xdr:rowOff>82550</xdr:rowOff>
    </xdr:to>
    <xdr:sp macro="" textlink="">
      <xdr:nvSpPr>
        <xdr:cNvPr id="667" name="正方形/長方形 666">
          <a:extLst>
            <a:ext uri="{FF2B5EF4-FFF2-40B4-BE49-F238E27FC236}">
              <a16:creationId xmlns:a16="http://schemas.microsoft.com/office/drawing/2014/main" id="{00000000-0008-0000-0A00-00009B020000}"/>
            </a:ext>
          </a:extLst>
        </xdr:cNvPr>
        <xdr:cNvSpPr/>
      </xdr:nvSpPr>
      <xdr:spPr>
        <a:xfrm>
          <a:off x="11207750" y="15113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85" cy="224790"/>
    <xdr:sp macro="" textlink="">
      <xdr:nvSpPr>
        <xdr:cNvPr id="668" name="テキスト ボックス 667">
          <a:extLst>
            <a:ext uri="{FF2B5EF4-FFF2-40B4-BE49-F238E27FC236}">
              <a16:creationId xmlns:a16="http://schemas.microsoft.com/office/drawing/2014/main" id="{00000000-0008-0000-0A00-00009C020000}"/>
            </a:ext>
          </a:extLst>
        </xdr:cNvPr>
        <xdr:cNvSpPr txBox="1"/>
      </xdr:nvSpPr>
      <xdr:spPr>
        <a:xfrm>
          <a:off x="1116965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69" name="直線コネクタ 668">
          <a:extLst>
            <a:ext uri="{FF2B5EF4-FFF2-40B4-BE49-F238E27FC236}">
              <a16:creationId xmlns:a16="http://schemas.microsoft.com/office/drawing/2014/main" id="{00000000-0008-0000-0A00-00009D020000}"/>
            </a:ext>
          </a:extLst>
        </xdr:cNvPr>
        <xdr:cNvCxnSpPr/>
      </xdr:nvCxnSpPr>
      <xdr:spPr>
        <a:xfrm>
          <a:off x="11207750" y="1739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171450</xdr:colOff>
      <xdr:row>99</xdr:row>
      <xdr:rowOff>44450</xdr:rowOff>
    </xdr:to>
    <xdr:cxnSp macro="">
      <xdr:nvCxnSpPr>
        <xdr:cNvPr id="670" name="直線コネクタ 669">
          <a:extLst>
            <a:ext uri="{FF2B5EF4-FFF2-40B4-BE49-F238E27FC236}">
              <a16:creationId xmlns:a16="http://schemas.microsoft.com/office/drawing/2014/main" id="{00000000-0008-0000-0A00-00009E020000}"/>
            </a:ext>
          </a:extLst>
        </xdr:cNvPr>
        <xdr:cNvCxnSpPr/>
      </xdr:nvCxnSpPr>
      <xdr:spPr>
        <a:xfrm>
          <a:off x="11207750" y="1701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71" name="テキスト ボックス 670">
          <a:extLst>
            <a:ext uri="{FF2B5EF4-FFF2-40B4-BE49-F238E27FC236}">
              <a16:creationId xmlns:a16="http://schemas.microsoft.com/office/drawing/2014/main" id="{00000000-0008-0000-0A00-00009F020000}"/>
            </a:ext>
          </a:extLst>
        </xdr:cNvPr>
        <xdr:cNvSpPr txBox="1"/>
      </xdr:nvSpPr>
      <xdr:spPr>
        <a:xfrm>
          <a:off x="109778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171450</xdr:colOff>
      <xdr:row>97</xdr:row>
      <xdr:rowOff>6350</xdr:rowOff>
    </xdr:to>
    <xdr:cxnSp macro="">
      <xdr:nvCxnSpPr>
        <xdr:cNvPr id="672" name="直線コネクタ 671">
          <a:extLst>
            <a:ext uri="{FF2B5EF4-FFF2-40B4-BE49-F238E27FC236}">
              <a16:creationId xmlns:a16="http://schemas.microsoft.com/office/drawing/2014/main" id="{00000000-0008-0000-0A00-0000A0020000}"/>
            </a:ext>
          </a:extLst>
        </xdr:cNvPr>
        <xdr:cNvCxnSpPr/>
      </xdr:nvCxnSpPr>
      <xdr:spPr>
        <a:xfrm>
          <a:off x="11207750" y="1663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3" name="テキスト ボックス 672">
          <a:extLst>
            <a:ext uri="{FF2B5EF4-FFF2-40B4-BE49-F238E27FC236}">
              <a16:creationId xmlns:a16="http://schemas.microsoft.com/office/drawing/2014/main" id="{00000000-0008-0000-0A00-0000A1020000}"/>
            </a:ext>
          </a:extLst>
        </xdr:cNvPr>
        <xdr:cNvSpPr txBox="1"/>
      </xdr:nvSpPr>
      <xdr:spPr>
        <a:xfrm>
          <a:off x="107334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171450</xdr:colOff>
      <xdr:row>94</xdr:row>
      <xdr:rowOff>139700</xdr:rowOff>
    </xdr:to>
    <xdr:cxnSp macro="">
      <xdr:nvCxnSpPr>
        <xdr:cNvPr id="674" name="直線コネクタ 673">
          <a:extLst>
            <a:ext uri="{FF2B5EF4-FFF2-40B4-BE49-F238E27FC236}">
              <a16:creationId xmlns:a16="http://schemas.microsoft.com/office/drawing/2014/main" id="{00000000-0008-0000-0A00-0000A2020000}"/>
            </a:ext>
          </a:extLst>
        </xdr:cNvPr>
        <xdr:cNvCxnSpPr/>
      </xdr:nvCxnSpPr>
      <xdr:spPr>
        <a:xfrm>
          <a:off x="11207750" y="1625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8445"/>
    <xdr:sp macro="" textlink="">
      <xdr:nvSpPr>
        <xdr:cNvPr id="675" name="テキスト ボックス 674">
          <a:extLst>
            <a:ext uri="{FF2B5EF4-FFF2-40B4-BE49-F238E27FC236}">
              <a16:creationId xmlns:a16="http://schemas.microsoft.com/office/drawing/2014/main" id="{00000000-0008-0000-0A00-0000A3020000}"/>
            </a:ext>
          </a:extLst>
        </xdr:cNvPr>
        <xdr:cNvSpPr txBox="1"/>
      </xdr:nvSpPr>
      <xdr:spPr>
        <a:xfrm>
          <a:off x="107334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171450</xdr:colOff>
      <xdr:row>92</xdr:row>
      <xdr:rowOff>101600</xdr:rowOff>
    </xdr:to>
    <xdr:cxnSp macro="">
      <xdr:nvCxnSpPr>
        <xdr:cNvPr id="676" name="直線コネクタ 675">
          <a:extLst>
            <a:ext uri="{FF2B5EF4-FFF2-40B4-BE49-F238E27FC236}">
              <a16:creationId xmlns:a16="http://schemas.microsoft.com/office/drawing/2014/main" id="{00000000-0008-0000-0A00-0000A4020000}"/>
            </a:ext>
          </a:extLst>
        </xdr:cNvPr>
        <xdr:cNvCxnSpPr/>
      </xdr:nvCxnSpPr>
      <xdr:spPr>
        <a:xfrm>
          <a:off x="11207750" y="1587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7" name="テキスト ボックス 676">
          <a:extLst>
            <a:ext uri="{FF2B5EF4-FFF2-40B4-BE49-F238E27FC236}">
              <a16:creationId xmlns:a16="http://schemas.microsoft.com/office/drawing/2014/main" id="{00000000-0008-0000-0A00-0000A5020000}"/>
            </a:ext>
          </a:extLst>
        </xdr:cNvPr>
        <xdr:cNvSpPr txBox="1"/>
      </xdr:nvSpPr>
      <xdr:spPr>
        <a:xfrm>
          <a:off x="107334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171450</xdr:colOff>
      <xdr:row>90</xdr:row>
      <xdr:rowOff>63500</xdr:rowOff>
    </xdr:to>
    <xdr:cxnSp macro="">
      <xdr:nvCxnSpPr>
        <xdr:cNvPr id="678" name="直線コネクタ 677">
          <a:extLst>
            <a:ext uri="{FF2B5EF4-FFF2-40B4-BE49-F238E27FC236}">
              <a16:creationId xmlns:a16="http://schemas.microsoft.com/office/drawing/2014/main" id="{00000000-0008-0000-0A00-0000A6020000}"/>
            </a:ext>
          </a:extLst>
        </xdr:cNvPr>
        <xdr:cNvCxnSpPr/>
      </xdr:nvCxnSpPr>
      <xdr:spPr>
        <a:xfrm>
          <a:off x="11207750" y="1549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5630" cy="259080"/>
    <xdr:sp macro="" textlink="">
      <xdr:nvSpPr>
        <xdr:cNvPr id="679" name="テキスト ボックス 678">
          <a:extLst>
            <a:ext uri="{FF2B5EF4-FFF2-40B4-BE49-F238E27FC236}">
              <a16:creationId xmlns:a16="http://schemas.microsoft.com/office/drawing/2014/main" id="{00000000-0008-0000-0A00-0000A7020000}"/>
            </a:ext>
          </a:extLst>
        </xdr:cNvPr>
        <xdr:cNvSpPr txBox="1"/>
      </xdr:nvSpPr>
      <xdr:spPr>
        <a:xfrm>
          <a:off x="106692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88</xdr:row>
      <xdr:rowOff>25400</xdr:rowOff>
    </xdr:to>
    <xdr:cxnSp macro="">
      <xdr:nvCxnSpPr>
        <xdr:cNvPr id="680" name="直線コネクタ 679">
          <a:extLst>
            <a:ext uri="{FF2B5EF4-FFF2-40B4-BE49-F238E27FC236}">
              <a16:creationId xmlns:a16="http://schemas.microsoft.com/office/drawing/2014/main" id="{00000000-0008-0000-0A00-0000A8020000}"/>
            </a:ext>
          </a:extLst>
        </xdr:cNvPr>
        <xdr:cNvCxnSpPr/>
      </xdr:nvCxnSpPr>
      <xdr:spPr>
        <a:xfrm>
          <a:off x="11207750" y="15113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5630" cy="258445"/>
    <xdr:sp macro="" textlink="">
      <xdr:nvSpPr>
        <xdr:cNvPr id="681" name="テキスト ボックス 680">
          <a:extLst>
            <a:ext uri="{FF2B5EF4-FFF2-40B4-BE49-F238E27FC236}">
              <a16:creationId xmlns:a16="http://schemas.microsoft.com/office/drawing/2014/main" id="{00000000-0008-0000-0A00-0000A9020000}"/>
            </a:ext>
          </a:extLst>
        </xdr:cNvPr>
        <xdr:cNvSpPr txBox="1"/>
      </xdr:nvSpPr>
      <xdr:spPr>
        <a:xfrm>
          <a:off x="106692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101</xdr:row>
      <xdr:rowOff>82550</xdr:rowOff>
    </xdr:to>
    <xdr:sp macro="" textlink="">
      <xdr:nvSpPr>
        <xdr:cNvPr id="682" name="公債費グラフ枠">
          <a:extLst>
            <a:ext uri="{FF2B5EF4-FFF2-40B4-BE49-F238E27FC236}">
              <a16:creationId xmlns:a16="http://schemas.microsoft.com/office/drawing/2014/main" id="{00000000-0008-0000-0A00-0000AA020000}"/>
            </a:ext>
          </a:extLst>
        </xdr:cNvPr>
        <xdr:cNvSpPr/>
      </xdr:nvSpPr>
      <xdr:spPr>
        <a:xfrm>
          <a:off x="11207750" y="15113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26035</xdr:rowOff>
    </xdr:from>
    <xdr:to>
      <xdr:col>85</xdr:col>
      <xdr:colOff>126365</xdr:colOff>
      <xdr:row>98</xdr:row>
      <xdr:rowOff>78740</xdr:rowOff>
    </xdr:to>
    <xdr:cxnSp macro="">
      <xdr:nvCxnSpPr>
        <xdr:cNvPr id="683" name="直線コネクタ 682">
          <a:extLst>
            <a:ext uri="{FF2B5EF4-FFF2-40B4-BE49-F238E27FC236}">
              <a16:creationId xmlns:a16="http://schemas.microsoft.com/office/drawing/2014/main" id="{00000000-0008-0000-0A00-0000AB020000}"/>
            </a:ext>
          </a:extLst>
        </xdr:cNvPr>
        <xdr:cNvCxnSpPr/>
      </xdr:nvCxnSpPr>
      <xdr:spPr>
        <a:xfrm flipV="1">
          <a:off x="14698345" y="1545653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82550</xdr:rowOff>
    </xdr:from>
    <xdr:ext cx="534670" cy="259080"/>
    <xdr:sp macro="" textlink="">
      <xdr:nvSpPr>
        <xdr:cNvPr id="684" name="公債費最小値テキスト">
          <a:extLst>
            <a:ext uri="{FF2B5EF4-FFF2-40B4-BE49-F238E27FC236}">
              <a16:creationId xmlns:a16="http://schemas.microsoft.com/office/drawing/2014/main" id="{00000000-0008-0000-0A00-0000AC020000}"/>
            </a:ext>
          </a:extLst>
        </xdr:cNvPr>
        <xdr:cNvSpPr txBox="1"/>
      </xdr:nvSpPr>
      <xdr:spPr>
        <a:xfrm>
          <a:off x="14744700" y="16884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10,819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78740</xdr:rowOff>
    </xdr:from>
    <xdr:to>
      <xdr:col>86</xdr:col>
      <xdr:colOff>25400</xdr:colOff>
      <xdr:row>98</xdr:row>
      <xdr:rowOff>78740</xdr:rowOff>
    </xdr:to>
    <xdr:cxnSp macro="">
      <xdr:nvCxnSpPr>
        <xdr:cNvPr id="685" name="直線コネクタ 684">
          <a:extLst>
            <a:ext uri="{FF2B5EF4-FFF2-40B4-BE49-F238E27FC236}">
              <a16:creationId xmlns:a16="http://schemas.microsoft.com/office/drawing/2014/main" id="{00000000-0008-0000-0A00-0000AD020000}"/>
            </a:ext>
          </a:extLst>
        </xdr:cNvPr>
        <xdr:cNvCxnSpPr/>
      </xdr:nvCxnSpPr>
      <xdr:spPr>
        <a:xfrm>
          <a:off x="14611350" y="168808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88</xdr:row>
      <xdr:rowOff>144145</xdr:rowOff>
    </xdr:from>
    <xdr:ext cx="598805" cy="258445"/>
    <xdr:sp macro="" textlink="">
      <xdr:nvSpPr>
        <xdr:cNvPr id="686" name="公債費最大値テキスト">
          <a:extLst>
            <a:ext uri="{FF2B5EF4-FFF2-40B4-BE49-F238E27FC236}">
              <a16:creationId xmlns:a16="http://schemas.microsoft.com/office/drawing/2014/main" id="{00000000-0008-0000-0A00-0000AE020000}"/>
            </a:ext>
          </a:extLst>
        </xdr:cNvPr>
        <xdr:cNvSpPr txBox="1"/>
      </xdr:nvSpPr>
      <xdr:spPr>
        <a:xfrm>
          <a:off x="14744700" y="152317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122,965</a:t>
          </a:r>
          <a:endParaRPr kumimoji="1" lang="ja-JP" altLang="en-US" sz="1000" b="1">
            <a:latin typeface="ＭＳ Ｐゴシック"/>
          </a:endParaRPr>
        </a:p>
      </xdr:txBody>
    </xdr:sp>
    <xdr:clientData/>
  </xdr:oneCellAnchor>
  <xdr:twoCellAnchor>
    <xdr:from>
      <xdr:col>85</xdr:col>
      <xdr:colOff>38100</xdr:colOff>
      <xdr:row>90</xdr:row>
      <xdr:rowOff>26035</xdr:rowOff>
    </xdr:from>
    <xdr:to>
      <xdr:col>86</xdr:col>
      <xdr:colOff>25400</xdr:colOff>
      <xdr:row>90</xdr:row>
      <xdr:rowOff>26035</xdr:rowOff>
    </xdr:to>
    <xdr:cxnSp macro="">
      <xdr:nvCxnSpPr>
        <xdr:cNvPr id="687" name="直線コネクタ 686">
          <a:extLst>
            <a:ext uri="{FF2B5EF4-FFF2-40B4-BE49-F238E27FC236}">
              <a16:creationId xmlns:a16="http://schemas.microsoft.com/office/drawing/2014/main" id="{00000000-0008-0000-0A00-0000AF020000}"/>
            </a:ext>
          </a:extLst>
        </xdr:cNvPr>
        <xdr:cNvCxnSpPr/>
      </xdr:nvCxnSpPr>
      <xdr:spPr>
        <a:xfrm>
          <a:off x="14611350" y="154565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46990</xdr:rowOff>
    </xdr:from>
    <xdr:to>
      <xdr:col>85</xdr:col>
      <xdr:colOff>127000</xdr:colOff>
      <xdr:row>97</xdr:row>
      <xdr:rowOff>49530</xdr:rowOff>
    </xdr:to>
    <xdr:cxnSp macro="">
      <xdr:nvCxnSpPr>
        <xdr:cNvPr id="688" name="直線コネクタ 687">
          <a:extLst>
            <a:ext uri="{FF2B5EF4-FFF2-40B4-BE49-F238E27FC236}">
              <a16:creationId xmlns:a16="http://schemas.microsoft.com/office/drawing/2014/main" id="{00000000-0008-0000-0A00-0000B0020000}"/>
            </a:ext>
          </a:extLst>
        </xdr:cNvPr>
        <xdr:cNvCxnSpPr/>
      </xdr:nvCxnSpPr>
      <xdr:spPr>
        <a:xfrm flipV="1">
          <a:off x="13938250" y="16677640"/>
          <a:ext cx="762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95</xdr:row>
      <xdr:rowOff>71755</xdr:rowOff>
    </xdr:from>
    <xdr:ext cx="534670" cy="259080"/>
    <xdr:sp macro="" textlink="">
      <xdr:nvSpPr>
        <xdr:cNvPr id="689" name="公債費平均値テキスト">
          <a:extLst>
            <a:ext uri="{FF2B5EF4-FFF2-40B4-BE49-F238E27FC236}">
              <a16:creationId xmlns:a16="http://schemas.microsoft.com/office/drawing/2014/main" id="{00000000-0008-0000-0A00-0000B1020000}"/>
            </a:ext>
          </a:extLst>
        </xdr:cNvPr>
        <xdr:cNvSpPr txBox="1"/>
      </xdr:nvSpPr>
      <xdr:spPr>
        <a:xfrm>
          <a:off x="14744700" y="16359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48895</xdr:rowOff>
    </xdr:from>
    <xdr:to>
      <xdr:col>85</xdr:col>
      <xdr:colOff>171450</xdr:colOff>
      <xdr:row>96</xdr:row>
      <xdr:rowOff>150495</xdr:rowOff>
    </xdr:to>
    <xdr:sp macro="" textlink="">
      <xdr:nvSpPr>
        <xdr:cNvPr id="690" name="フローチャート: 判断 689">
          <a:extLst>
            <a:ext uri="{FF2B5EF4-FFF2-40B4-BE49-F238E27FC236}">
              <a16:creationId xmlns:a16="http://schemas.microsoft.com/office/drawing/2014/main" id="{00000000-0008-0000-0A00-0000B2020000}"/>
            </a:ext>
          </a:extLst>
        </xdr:cNvPr>
        <xdr:cNvSpPr/>
      </xdr:nvSpPr>
      <xdr:spPr>
        <a:xfrm>
          <a:off x="14649450" y="165080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45085</xdr:rowOff>
    </xdr:from>
    <xdr:to>
      <xdr:col>81</xdr:col>
      <xdr:colOff>50800</xdr:colOff>
      <xdr:row>97</xdr:row>
      <xdr:rowOff>49530</xdr:rowOff>
    </xdr:to>
    <xdr:cxnSp macro="">
      <xdr:nvCxnSpPr>
        <xdr:cNvPr id="691" name="直線コネクタ 690">
          <a:extLst>
            <a:ext uri="{FF2B5EF4-FFF2-40B4-BE49-F238E27FC236}">
              <a16:creationId xmlns:a16="http://schemas.microsoft.com/office/drawing/2014/main" id="{00000000-0008-0000-0A00-0000B3020000}"/>
            </a:ext>
          </a:extLst>
        </xdr:cNvPr>
        <xdr:cNvCxnSpPr/>
      </xdr:nvCxnSpPr>
      <xdr:spPr>
        <a:xfrm>
          <a:off x="13144500" y="16675735"/>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52705</xdr:rowOff>
    </xdr:from>
    <xdr:to>
      <xdr:col>81</xdr:col>
      <xdr:colOff>101600</xdr:colOff>
      <xdr:row>96</xdr:row>
      <xdr:rowOff>154940</xdr:rowOff>
    </xdr:to>
    <xdr:sp macro="" textlink="">
      <xdr:nvSpPr>
        <xdr:cNvPr id="692" name="フローチャート: 判断 691">
          <a:extLst>
            <a:ext uri="{FF2B5EF4-FFF2-40B4-BE49-F238E27FC236}">
              <a16:creationId xmlns:a16="http://schemas.microsoft.com/office/drawing/2014/main" id="{00000000-0008-0000-0A00-0000B4020000}"/>
            </a:ext>
          </a:extLst>
        </xdr:cNvPr>
        <xdr:cNvSpPr/>
      </xdr:nvSpPr>
      <xdr:spPr>
        <a:xfrm>
          <a:off x="1388745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170815</xdr:rowOff>
    </xdr:from>
    <xdr:ext cx="534035" cy="258445"/>
    <xdr:sp macro="" textlink="">
      <xdr:nvSpPr>
        <xdr:cNvPr id="693" name="テキスト ボックス 692">
          <a:extLst>
            <a:ext uri="{FF2B5EF4-FFF2-40B4-BE49-F238E27FC236}">
              <a16:creationId xmlns:a16="http://schemas.microsoft.com/office/drawing/2014/main" id="{00000000-0008-0000-0A00-0000B5020000}"/>
            </a:ext>
          </a:extLst>
        </xdr:cNvPr>
        <xdr:cNvSpPr txBox="1"/>
      </xdr:nvSpPr>
      <xdr:spPr>
        <a:xfrm>
          <a:off x="13709015" y="16287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97</xdr:row>
      <xdr:rowOff>45085</xdr:rowOff>
    </xdr:from>
    <xdr:to>
      <xdr:col>76</xdr:col>
      <xdr:colOff>114300</xdr:colOff>
      <xdr:row>97</xdr:row>
      <xdr:rowOff>45085</xdr:rowOff>
    </xdr:to>
    <xdr:cxnSp macro="">
      <xdr:nvCxnSpPr>
        <xdr:cNvPr id="694" name="直線コネクタ 693">
          <a:extLst>
            <a:ext uri="{FF2B5EF4-FFF2-40B4-BE49-F238E27FC236}">
              <a16:creationId xmlns:a16="http://schemas.microsoft.com/office/drawing/2014/main" id="{00000000-0008-0000-0A00-0000B6020000}"/>
            </a:ext>
          </a:extLst>
        </xdr:cNvPr>
        <xdr:cNvCxnSpPr/>
      </xdr:nvCxnSpPr>
      <xdr:spPr>
        <a:xfrm>
          <a:off x="12344400" y="1667573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49530</xdr:rowOff>
    </xdr:from>
    <xdr:to>
      <xdr:col>76</xdr:col>
      <xdr:colOff>165100</xdr:colOff>
      <xdr:row>96</xdr:row>
      <xdr:rowOff>151130</xdr:rowOff>
    </xdr:to>
    <xdr:sp macro="" textlink="">
      <xdr:nvSpPr>
        <xdr:cNvPr id="695" name="フローチャート: 判断 694">
          <a:extLst>
            <a:ext uri="{FF2B5EF4-FFF2-40B4-BE49-F238E27FC236}">
              <a16:creationId xmlns:a16="http://schemas.microsoft.com/office/drawing/2014/main" id="{00000000-0008-0000-0A00-0000B7020000}"/>
            </a:ext>
          </a:extLst>
        </xdr:cNvPr>
        <xdr:cNvSpPr/>
      </xdr:nvSpPr>
      <xdr:spPr>
        <a:xfrm>
          <a:off x="13093700" y="165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167640</xdr:rowOff>
    </xdr:from>
    <xdr:ext cx="534670" cy="258445"/>
    <xdr:sp macro="" textlink="">
      <xdr:nvSpPr>
        <xdr:cNvPr id="696" name="テキスト ボックス 695">
          <a:extLst>
            <a:ext uri="{FF2B5EF4-FFF2-40B4-BE49-F238E27FC236}">
              <a16:creationId xmlns:a16="http://schemas.microsoft.com/office/drawing/2014/main" id="{00000000-0008-0000-0A00-0000B8020000}"/>
            </a:ext>
          </a:extLst>
        </xdr:cNvPr>
        <xdr:cNvSpPr txBox="1"/>
      </xdr:nvSpPr>
      <xdr:spPr>
        <a:xfrm>
          <a:off x="12896215" y="162839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45085</xdr:rowOff>
    </xdr:from>
    <xdr:to>
      <xdr:col>71</xdr:col>
      <xdr:colOff>171450</xdr:colOff>
      <xdr:row>97</xdr:row>
      <xdr:rowOff>45085</xdr:rowOff>
    </xdr:to>
    <xdr:cxnSp macro="">
      <xdr:nvCxnSpPr>
        <xdr:cNvPr id="697" name="直線コネクタ 696">
          <a:extLst>
            <a:ext uri="{FF2B5EF4-FFF2-40B4-BE49-F238E27FC236}">
              <a16:creationId xmlns:a16="http://schemas.microsoft.com/office/drawing/2014/main" id="{00000000-0008-0000-0A00-0000B9020000}"/>
            </a:ext>
          </a:extLst>
        </xdr:cNvPr>
        <xdr:cNvCxnSpPr/>
      </xdr:nvCxnSpPr>
      <xdr:spPr>
        <a:xfrm flipV="1">
          <a:off x="11537950" y="1667573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59055</xdr:rowOff>
    </xdr:from>
    <xdr:to>
      <xdr:col>72</xdr:col>
      <xdr:colOff>38100</xdr:colOff>
      <xdr:row>96</xdr:row>
      <xdr:rowOff>160655</xdr:rowOff>
    </xdr:to>
    <xdr:sp macro="" textlink="">
      <xdr:nvSpPr>
        <xdr:cNvPr id="698" name="フローチャート: 判断 697">
          <a:extLst>
            <a:ext uri="{FF2B5EF4-FFF2-40B4-BE49-F238E27FC236}">
              <a16:creationId xmlns:a16="http://schemas.microsoft.com/office/drawing/2014/main" id="{00000000-0008-0000-0A00-0000BA020000}"/>
            </a:ext>
          </a:extLst>
        </xdr:cNvPr>
        <xdr:cNvSpPr/>
      </xdr:nvSpPr>
      <xdr:spPr>
        <a:xfrm>
          <a:off x="12299950" y="165182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6350</xdr:rowOff>
    </xdr:from>
    <xdr:ext cx="534035" cy="258445"/>
    <xdr:sp macro="" textlink="">
      <xdr:nvSpPr>
        <xdr:cNvPr id="699" name="テキスト ボックス 698">
          <a:extLst>
            <a:ext uri="{FF2B5EF4-FFF2-40B4-BE49-F238E27FC236}">
              <a16:creationId xmlns:a16="http://schemas.microsoft.com/office/drawing/2014/main" id="{00000000-0008-0000-0A00-0000BB020000}"/>
            </a:ext>
          </a:extLst>
        </xdr:cNvPr>
        <xdr:cNvSpPr txBox="1"/>
      </xdr:nvSpPr>
      <xdr:spPr>
        <a:xfrm>
          <a:off x="12102465" y="16294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64135</xdr:rowOff>
    </xdr:from>
    <xdr:to>
      <xdr:col>67</xdr:col>
      <xdr:colOff>101600</xdr:colOff>
      <xdr:row>96</xdr:row>
      <xdr:rowOff>166370</xdr:rowOff>
    </xdr:to>
    <xdr:sp macro="" textlink="">
      <xdr:nvSpPr>
        <xdr:cNvPr id="700" name="フローチャート: 判断 699">
          <a:extLst>
            <a:ext uri="{FF2B5EF4-FFF2-40B4-BE49-F238E27FC236}">
              <a16:creationId xmlns:a16="http://schemas.microsoft.com/office/drawing/2014/main" id="{00000000-0008-0000-0A00-0000BC020000}"/>
            </a:ext>
          </a:extLst>
        </xdr:cNvPr>
        <xdr:cNvSpPr/>
      </xdr:nvSpPr>
      <xdr:spPr>
        <a:xfrm>
          <a:off x="11487150" y="16523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10795</xdr:rowOff>
    </xdr:from>
    <xdr:ext cx="534035" cy="258445"/>
    <xdr:sp macro="" textlink="">
      <xdr:nvSpPr>
        <xdr:cNvPr id="701" name="テキスト ボックス 700">
          <a:extLst>
            <a:ext uri="{FF2B5EF4-FFF2-40B4-BE49-F238E27FC236}">
              <a16:creationId xmlns:a16="http://schemas.microsoft.com/office/drawing/2014/main" id="{00000000-0008-0000-0A00-0000BD020000}"/>
            </a:ext>
          </a:extLst>
        </xdr:cNvPr>
        <xdr:cNvSpPr txBox="1"/>
      </xdr:nvSpPr>
      <xdr:spPr>
        <a:xfrm>
          <a:off x="11308715" y="16298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A00-0000BE020000}"/>
            </a:ext>
          </a:extLst>
        </xdr:cNvPr>
        <xdr:cNvSpPr txBox="1"/>
      </xdr:nvSpPr>
      <xdr:spPr>
        <a:xfrm>
          <a:off x="145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703" name="テキスト ボックス 702">
          <a:extLst>
            <a:ext uri="{FF2B5EF4-FFF2-40B4-BE49-F238E27FC236}">
              <a16:creationId xmlns:a16="http://schemas.microsoft.com/office/drawing/2014/main" id="{00000000-0008-0000-0A00-0000BF020000}"/>
            </a:ext>
          </a:extLst>
        </xdr:cNvPr>
        <xdr:cNvSpPr txBox="1"/>
      </xdr:nvSpPr>
      <xdr:spPr>
        <a:xfrm>
          <a:off x="1376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A00-0000C0020000}"/>
            </a:ext>
          </a:extLst>
        </xdr:cNvPr>
        <xdr:cNvSpPr txBox="1"/>
      </xdr:nvSpPr>
      <xdr:spPr>
        <a:xfrm>
          <a:off x="12973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A00-0000C1020000}"/>
            </a:ext>
          </a:extLst>
        </xdr:cNvPr>
        <xdr:cNvSpPr txBox="1"/>
      </xdr:nvSpPr>
      <xdr:spPr>
        <a:xfrm>
          <a:off x="12172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06" name="テキスト ボックス 705">
          <a:extLst>
            <a:ext uri="{FF2B5EF4-FFF2-40B4-BE49-F238E27FC236}">
              <a16:creationId xmlns:a16="http://schemas.microsoft.com/office/drawing/2014/main" id="{00000000-0008-0000-0A00-0000C2020000}"/>
            </a:ext>
          </a:extLst>
        </xdr:cNvPr>
        <xdr:cNvSpPr txBox="1"/>
      </xdr:nvSpPr>
      <xdr:spPr>
        <a:xfrm>
          <a:off x="113665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167640</xdr:rowOff>
    </xdr:from>
    <xdr:to>
      <xdr:col>85</xdr:col>
      <xdr:colOff>171450</xdr:colOff>
      <xdr:row>97</xdr:row>
      <xdr:rowOff>97790</xdr:rowOff>
    </xdr:to>
    <xdr:sp macro="" textlink="">
      <xdr:nvSpPr>
        <xdr:cNvPr id="707" name="楕円 706">
          <a:extLst>
            <a:ext uri="{FF2B5EF4-FFF2-40B4-BE49-F238E27FC236}">
              <a16:creationId xmlns:a16="http://schemas.microsoft.com/office/drawing/2014/main" id="{00000000-0008-0000-0A00-0000C3020000}"/>
            </a:ext>
          </a:extLst>
        </xdr:cNvPr>
        <xdr:cNvSpPr/>
      </xdr:nvSpPr>
      <xdr:spPr>
        <a:xfrm>
          <a:off x="14649450" y="166268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96</xdr:row>
      <xdr:rowOff>146050</xdr:rowOff>
    </xdr:from>
    <xdr:ext cx="534670" cy="258445"/>
    <xdr:sp macro="" textlink="">
      <xdr:nvSpPr>
        <xdr:cNvPr id="708" name="公債費該当値テキスト">
          <a:extLst>
            <a:ext uri="{FF2B5EF4-FFF2-40B4-BE49-F238E27FC236}">
              <a16:creationId xmlns:a16="http://schemas.microsoft.com/office/drawing/2014/main" id="{00000000-0008-0000-0A00-0000C4020000}"/>
            </a:ext>
          </a:extLst>
        </xdr:cNvPr>
        <xdr:cNvSpPr txBox="1"/>
      </xdr:nvSpPr>
      <xdr:spPr>
        <a:xfrm>
          <a:off x="14744700" y="166052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170180</xdr:rowOff>
    </xdr:from>
    <xdr:to>
      <xdr:col>81</xdr:col>
      <xdr:colOff>101600</xdr:colOff>
      <xdr:row>97</xdr:row>
      <xdr:rowOff>100330</xdr:rowOff>
    </xdr:to>
    <xdr:sp macro="" textlink="">
      <xdr:nvSpPr>
        <xdr:cNvPr id="709" name="楕円 708">
          <a:extLst>
            <a:ext uri="{FF2B5EF4-FFF2-40B4-BE49-F238E27FC236}">
              <a16:creationId xmlns:a16="http://schemas.microsoft.com/office/drawing/2014/main" id="{00000000-0008-0000-0A00-0000C5020000}"/>
            </a:ext>
          </a:extLst>
        </xdr:cNvPr>
        <xdr:cNvSpPr/>
      </xdr:nvSpPr>
      <xdr:spPr>
        <a:xfrm>
          <a:off x="13887450" y="1662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91440</xdr:rowOff>
    </xdr:from>
    <xdr:ext cx="534035" cy="259080"/>
    <xdr:sp macro="" textlink="">
      <xdr:nvSpPr>
        <xdr:cNvPr id="710" name="テキスト ボックス 709">
          <a:extLst>
            <a:ext uri="{FF2B5EF4-FFF2-40B4-BE49-F238E27FC236}">
              <a16:creationId xmlns:a16="http://schemas.microsoft.com/office/drawing/2014/main" id="{00000000-0008-0000-0A00-0000C6020000}"/>
            </a:ext>
          </a:extLst>
        </xdr:cNvPr>
        <xdr:cNvSpPr txBox="1"/>
      </xdr:nvSpPr>
      <xdr:spPr>
        <a:xfrm>
          <a:off x="13709015" y="16722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166370</xdr:rowOff>
    </xdr:from>
    <xdr:to>
      <xdr:col>76</xdr:col>
      <xdr:colOff>165100</xdr:colOff>
      <xdr:row>97</xdr:row>
      <xdr:rowOff>95885</xdr:rowOff>
    </xdr:to>
    <xdr:sp macro="" textlink="">
      <xdr:nvSpPr>
        <xdr:cNvPr id="711" name="楕円 710">
          <a:extLst>
            <a:ext uri="{FF2B5EF4-FFF2-40B4-BE49-F238E27FC236}">
              <a16:creationId xmlns:a16="http://schemas.microsoft.com/office/drawing/2014/main" id="{00000000-0008-0000-0A00-0000C7020000}"/>
            </a:ext>
          </a:extLst>
        </xdr:cNvPr>
        <xdr:cNvSpPr/>
      </xdr:nvSpPr>
      <xdr:spPr>
        <a:xfrm>
          <a:off x="13093700" y="16625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86995</xdr:rowOff>
    </xdr:from>
    <xdr:ext cx="534670" cy="258445"/>
    <xdr:sp macro="" textlink="">
      <xdr:nvSpPr>
        <xdr:cNvPr id="712" name="テキスト ボックス 711">
          <a:extLst>
            <a:ext uri="{FF2B5EF4-FFF2-40B4-BE49-F238E27FC236}">
              <a16:creationId xmlns:a16="http://schemas.microsoft.com/office/drawing/2014/main" id="{00000000-0008-0000-0A00-0000C8020000}"/>
            </a:ext>
          </a:extLst>
        </xdr:cNvPr>
        <xdr:cNvSpPr txBox="1"/>
      </xdr:nvSpPr>
      <xdr:spPr>
        <a:xfrm>
          <a:off x="12896215" y="16717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26,932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166370</xdr:rowOff>
    </xdr:from>
    <xdr:to>
      <xdr:col>72</xdr:col>
      <xdr:colOff>38100</xdr:colOff>
      <xdr:row>97</xdr:row>
      <xdr:rowOff>95885</xdr:rowOff>
    </xdr:to>
    <xdr:sp macro="" textlink="">
      <xdr:nvSpPr>
        <xdr:cNvPr id="713" name="楕円 712">
          <a:extLst>
            <a:ext uri="{FF2B5EF4-FFF2-40B4-BE49-F238E27FC236}">
              <a16:creationId xmlns:a16="http://schemas.microsoft.com/office/drawing/2014/main" id="{00000000-0008-0000-0A00-0000C9020000}"/>
            </a:ext>
          </a:extLst>
        </xdr:cNvPr>
        <xdr:cNvSpPr/>
      </xdr:nvSpPr>
      <xdr:spPr>
        <a:xfrm>
          <a:off x="12299950" y="1662557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86995</xdr:rowOff>
    </xdr:from>
    <xdr:ext cx="534035" cy="258445"/>
    <xdr:sp macro="" textlink="">
      <xdr:nvSpPr>
        <xdr:cNvPr id="714" name="テキスト ボックス 713">
          <a:extLst>
            <a:ext uri="{FF2B5EF4-FFF2-40B4-BE49-F238E27FC236}">
              <a16:creationId xmlns:a16="http://schemas.microsoft.com/office/drawing/2014/main" id="{00000000-0008-0000-0A00-0000CA020000}"/>
            </a:ext>
          </a:extLst>
        </xdr:cNvPr>
        <xdr:cNvSpPr txBox="1"/>
      </xdr:nvSpPr>
      <xdr:spPr>
        <a:xfrm>
          <a:off x="12102465" y="16717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26,973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166370</xdr:rowOff>
    </xdr:from>
    <xdr:to>
      <xdr:col>67</xdr:col>
      <xdr:colOff>101600</xdr:colOff>
      <xdr:row>97</xdr:row>
      <xdr:rowOff>95885</xdr:rowOff>
    </xdr:to>
    <xdr:sp macro="" textlink="">
      <xdr:nvSpPr>
        <xdr:cNvPr id="715" name="楕円 714">
          <a:extLst>
            <a:ext uri="{FF2B5EF4-FFF2-40B4-BE49-F238E27FC236}">
              <a16:creationId xmlns:a16="http://schemas.microsoft.com/office/drawing/2014/main" id="{00000000-0008-0000-0A00-0000CB020000}"/>
            </a:ext>
          </a:extLst>
        </xdr:cNvPr>
        <xdr:cNvSpPr/>
      </xdr:nvSpPr>
      <xdr:spPr>
        <a:xfrm>
          <a:off x="11487150" y="16625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86995</xdr:rowOff>
    </xdr:from>
    <xdr:ext cx="534035" cy="258445"/>
    <xdr:sp macro="" textlink="">
      <xdr:nvSpPr>
        <xdr:cNvPr id="716" name="テキスト ボックス 715">
          <a:extLst>
            <a:ext uri="{FF2B5EF4-FFF2-40B4-BE49-F238E27FC236}">
              <a16:creationId xmlns:a16="http://schemas.microsoft.com/office/drawing/2014/main" id="{00000000-0008-0000-0A00-0000CC020000}"/>
            </a:ext>
          </a:extLst>
        </xdr:cNvPr>
        <xdr:cNvSpPr txBox="1"/>
      </xdr:nvSpPr>
      <xdr:spPr>
        <a:xfrm>
          <a:off x="11308715" y="16717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A00-0000CD020000}"/>
            </a:ext>
          </a:extLst>
        </xdr:cNvPr>
        <xdr:cNvSpPr/>
      </xdr:nvSpPr>
      <xdr:spPr>
        <a:xfrm>
          <a:off x="164592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A00-0000CE020000}"/>
            </a:ext>
          </a:extLst>
        </xdr:cNvPr>
        <xdr:cNvSpPr/>
      </xdr:nvSpPr>
      <xdr:spPr>
        <a:xfrm>
          <a:off x="16586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A00-0000CF020000}"/>
            </a:ext>
          </a:extLst>
        </xdr:cNvPr>
        <xdr:cNvSpPr/>
      </xdr:nvSpPr>
      <xdr:spPr>
        <a:xfrm>
          <a:off x="16586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A00-0000D0020000}"/>
            </a:ext>
          </a:extLst>
        </xdr:cNvPr>
        <xdr:cNvSpPr/>
      </xdr:nvSpPr>
      <xdr:spPr>
        <a:xfrm>
          <a:off x="174879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A00-0000D1020000}"/>
            </a:ext>
          </a:extLst>
        </xdr:cNvPr>
        <xdr:cNvSpPr/>
      </xdr:nvSpPr>
      <xdr:spPr>
        <a:xfrm>
          <a:off x="174879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A00-0000D2020000}"/>
            </a:ext>
          </a:extLst>
        </xdr:cNvPr>
        <xdr:cNvSpPr/>
      </xdr:nvSpPr>
      <xdr:spPr>
        <a:xfrm>
          <a:off x="185166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A00-0000D3020000}"/>
            </a:ext>
          </a:extLst>
        </xdr:cNvPr>
        <xdr:cNvSpPr/>
      </xdr:nvSpPr>
      <xdr:spPr>
        <a:xfrm>
          <a:off x="185166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A00-0000D4020000}"/>
            </a:ext>
          </a:extLst>
        </xdr:cNvPr>
        <xdr:cNvSpPr/>
      </xdr:nvSpPr>
      <xdr:spPr>
        <a:xfrm>
          <a:off x="164592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5" name="テキスト ボックス 724">
          <a:extLst>
            <a:ext uri="{FF2B5EF4-FFF2-40B4-BE49-F238E27FC236}">
              <a16:creationId xmlns:a16="http://schemas.microsoft.com/office/drawing/2014/main" id="{00000000-0008-0000-0A00-0000D5020000}"/>
            </a:ext>
          </a:extLst>
        </xdr:cNvPr>
        <xdr:cNvSpPr txBox="1"/>
      </xdr:nvSpPr>
      <xdr:spPr>
        <a:xfrm>
          <a:off x="1644015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A00-0000D6020000}"/>
            </a:ext>
          </a:extLst>
        </xdr:cNvPr>
        <xdr:cNvCxnSpPr/>
      </xdr:nvCxnSpPr>
      <xdr:spPr>
        <a:xfrm>
          <a:off x="164592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A00-0000D7020000}"/>
            </a:ext>
          </a:extLst>
        </xdr:cNvPr>
        <xdr:cNvCxnSpPr/>
      </xdr:nvCxnSpPr>
      <xdr:spPr>
        <a:xfrm>
          <a:off x="16459200" y="673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28" name="テキスト ボックス 727">
          <a:extLst>
            <a:ext uri="{FF2B5EF4-FFF2-40B4-BE49-F238E27FC236}">
              <a16:creationId xmlns:a16="http://schemas.microsoft.com/office/drawing/2014/main" id="{00000000-0008-0000-0A00-0000D8020000}"/>
            </a:ext>
          </a:extLst>
        </xdr:cNvPr>
        <xdr:cNvSpPr txBox="1"/>
      </xdr:nvSpPr>
      <xdr:spPr>
        <a:xfrm>
          <a:off x="162483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A00-0000D9020000}"/>
            </a:ext>
          </a:extLst>
        </xdr:cNvPr>
        <xdr:cNvCxnSpPr/>
      </xdr:nvCxnSpPr>
      <xdr:spPr>
        <a:xfrm>
          <a:off x="16459200" y="63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77190" cy="259080"/>
    <xdr:sp macro="" textlink="">
      <xdr:nvSpPr>
        <xdr:cNvPr id="730" name="テキスト ボックス 729">
          <a:extLst>
            <a:ext uri="{FF2B5EF4-FFF2-40B4-BE49-F238E27FC236}">
              <a16:creationId xmlns:a16="http://schemas.microsoft.com/office/drawing/2014/main" id="{00000000-0008-0000-0A00-0000DA020000}"/>
            </a:ext>
          </a:extLst>
        </xdr:cNvPr>
        <xdr:cNvSpPr txBox="1"/>
      </xdr:nvSpPr>
      <xdr:spPr>
        <a:xfrm>
          <a:off x="16120110" y="620776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A00-0000DB020000}"/>
            </a:ext>
          </a:extLst>
        </xdr:cNvPr>
        <xdr:cNvCxnSpPr/>
      </xdr:nvCxnSpPr>
      <xdr:spPr>
        <a:xfrm>
          <a:off x="16459200" y="59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725" cy="258445"/>
    <xdr:sp macro="" textlink="">
      <xdr:nvSpPr>
        <xdr:cNvPr id="732" name="テキスト ボックス 731">
          <a:extLst>
            <a:ext uri="{FF2B5EF4-FFF2-40B4-BE49-F238E27FC236}">
              <a16:creationId xmlns:a16="http://schemas.microsoft.com/office/drawing/2014/main" id="{00000000-0008-0000-0A00-0000DC020000}"/>
            </a:ext>
          </a:extLst>
        </xdr:cNvPr>
        <xdr:cNvSpPr txBox="1"/>
      </xdr:nvSpPr>
      <xdr:spPr>
        <a:xfrm>
          <a:off x="1604899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A00-0000DD020000}"/>
            </a:ext>
          </a:extLst>
        </xdr:cNvPr>
        <xdr:cNvCxnSpPr/>
      </xdr:nvCxnSpPr>
      <xdr:spPr>
        <a:xfrm>
          <a:off x="16459200" y="55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725" cy="259080"/>
    <xdr:sp macro="" textlink="">
      <xdr:nvSpPr>
        <xdr:cNvPr id="734" name="テキスト ボックス 733">
          <a:extLst>
            <a:ext uri="{FF2B5EF4-FFF2-40B4-BE49-F238E27FC236}">
              <a16:creationId xmlns:a16="http://schemas.microsoft.com/office/drawing/2014/main" id="{00000000-0008-0000-0A00-0000DE020000}"/>
            </a:ext>
          </a:extLst>
        </xdr:cNvPr>
        <xdr:cNvSpPr txBox="1"/>
      </xdr:nvSpPr>
      <xdr:spPr>
        <a:xfrm>
          <a:off x="1604899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A00-0000DF020000}"/>
            </a:ext>
          </a:extLst>
        </xdr:cNvPr>
        <xdr:cNvCxnSpPr/>
      </xdr:nvCxnSpPr>
      <xdr:spPr>
        <a:xfrm>
          <a:off x="16459200" y="52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6725" cy="259080"/>
    <xdr:sp macro="" textlink="">
      <xdr:nvSpPr>
        <xdr:cNvPr id="736" name="テキスト ボックス 735">
          <a:extLst>
            <a:ext uri="{FF2B5EF4-FFF2-40B4-BE49-F238E27FC236}">
              <a16:creationId xmlns:a16="http://schemas.microsoft.com/office/drawing/2014/main" id="{00000000-0008-0000-0A00-0000E0020000}"/>
            </a:ext>
          </a:extLst>
        </xdr:cNvPr>
        <xdr:cNvSpPr txBox="1"/>
      </xdr:nvSpPr>
      <xdr:spPr>
        <a:xfrm>
          <a:off x="1604899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A00-0000E1020000}"/>
            </a:ext>
          </a:extLst>
        </xdr:cNvPr>
        <xdr:cNvCxnSpPr/>
      </xdr:nvCxnSpPr>
      <xdr:spPr>
        <a:xfrm>
          <a:off x="164592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725" cy="258445"/>
    <xdr:sp macro="" textlink="">
      <xdr:nvSpPr>
        <xdr:cNvPr id="738" name="テキスト ボックス 737">
          <a:extLst>
            <a:ext uri="{FF2B5EF4-FFF2-40B4-BE49-F238E27FC236}">
              <a16:creationId xmlns:a16="http://schemas.microsoft.com/office/drawing/2014/main" id="{00000000-0008-0000-0A00-0000E2020000}"/>
            </a:ext>
          </a:extLst>
        </xdr:cNvPr>
        <xdr:cNvSpPr txBox="1"/>
      </xdr:nvSpPr>
      <xdr:spPr>
        <a:xfrm>
          <a:off x="1604899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A00-0000E3020000}"/>
            </a:ext>
          </a:extLst>
        </xdr:cNvPr>
        <xdr:cNvSpPr/>
      </xdr:nvSpPr>
      <xdr:spPr>
        <a:xfrm>
          <a:off x="164592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158115</xdr:rowOff>
    </xdr:from>
    <xdr:to>
      <xdr:col>116</xdr:col>
      <xdr:colOff>62865</xdr:colOff>
      <xdr:row>39</xdr:row>
      <xdr:rowOff>44450</xdr:rowOff>
    </xdr:to>
    <xdr:cxnSp macro="">
      <xdr:nvCxnSpPr>
        <xdr:cNvPr id="740" name="直線コネクタ 739">
          <a:extLst>
            <a:ext uri="{FF2B5EF4-FFF2-40B4-BE49-F238E27FC236}">
              <a16:creationId xmlns:a16="http://schemas.microsoft.com/office/drawing/2014/main" id="{00000000-0008-0000-0A00-0000E4020000}"/>
            </a:ext>
          </a:extLst>
        </xdr:cNvPr>
        <xdr:cNvCxnSpPr/>
      </xdr:nvCxnSpPr>
      <xdr:spPr>
        <a:xfrm flipV="1">
          <a:off x="19949795" y="5301615"/>
          <a:ext cx="1270" cy="1429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69215</xdr:rowOff>
    </xdr:from>
    <xdr:ext cx="249555" cy="259080"/>
    <xdr:sp macro="" textlink="">
      <xdr:nvSpPr>
        <xdr:cNvPr id="741" name="諸支出金最小値テキスト">
          <a:extLst>
            <a:ext uri="{FF2B5EF4-FFF2-40B4-BE49-F238E27FC236}">
              <a16:creationId xmlns:a16="http://schemas.microsoft.com/office/drawing/2014/main" id="{00000000-0008-0000-0A00-0000E5020000}"/>
            </a:ext>
          </a:extLst>
        </xdr:cNvPr>
        <xdr:cNvSpPr txBox="1"/>
      </xdr:nvSpPr>
      <xdr:spPr>
        <a:xfrm>
          <a:off x="20002500" y="67557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A00-0000E6020000}"/>
            </a:ext>
          </a:extLst>
        </xdr:cNvPr>
        <xdr:cNvCxnSpPr/>
      </xdr:nvCxnSpPr>
      <xdr:spPr>
        <a:xfrm>
          <a:off x="19881850" y="6731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104775</xdr:rowOff>
    </xdr:from>
    <xdr:ext cx="469900" cy="259080"/>
    <xdr:sp macro="" textlink="">
      <xdr:nvSpPr>
        <xdr:cNvPr id="743" name="諸支出金最大値テキスト">
          <a:extLst>
            <a:ext uri="{FF2B5EF4-FFF2-40B4-BE49-F238E27FC236}">
              <a16:creationId xmlns:a16="http://schemas.microsoft.com/office/drawing/2014/main" id="{00000000-0008-0000-0A00-0000E7020000}"/>
            </a:ext>
          </a:extLst>
        </xdr:cNvPr>
        <xdr:cNvSpPr txBox="1"/>
      </xdr:nvSpPr>
      <xdr:spPr>
        <a:xfrm>
          <a:off x="20002500" y="5076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1,876</a:t>
          </a:r>
          <a:endParaRPr kumimoji="1" lang="ja-JP" altLang="en-US" sz="1000" b="1">
            <a:latin typeface="ＭＳ Ｐゴシック"/>
          </a:endParaRPr>
        </a:p>
      </xdr:txBody>
    </xdr:sp>
    <xdr:clientData/>
  </xdr:oneCellAnchor>
  <xdr:twoCellAnchor>
    <xdr:from>
      <xdr:col>115</xdr:col>
      <xdr:colOff>165100</xdr:colOff>
      <xdr:row>30</xdr:row>
      <xdr:rowOff>158115</xdr:rowOff>
    </xdr:from>
    <xdr:to>
      <xdr:col>116</xdr:col>
      <xdr:colOff>152400</xdr:colOff>
      <xdr:row>30</xdr:row>
      <xdr:rowOff>158115</xdr:rowOff>
    </xdr:to>
    <xdr:cxnSp macro="">
      <xdr:nvCxnSpPr>
        <xdr:cNvPr id="744" name="直線コネクタ 743">
          <a:extLst>
            <a:ext uri="{FF2B5EF4-FFF2-40B4-BE49-F238E27FC236}">
              <a16:creationId xmlns:a16="http://schemas.microsoft.com/office/drawing/2014/main" id="{00000000-0008-0000-0A00-0000E8020000}"/>
            </a:ext>
          </a:extLst>
        </xdr:cNvPr>
        <xdr:cNvCxnSpPr/>
      </xdr:nvCxnSpPr>
      <xdr:spPr>
        <a:xfrm>
          <a:off x="19881850" y="53016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A00-0000E9020000}"/>
            </a:ext>
          </a:extLst>
        </xdr:cNvPr>
        <xdr:cNvCxnSpPr/>
      </xdr:nvCxnSpPr>
      <xdr:spPr>
        <a:xfrm>
          <a:off x="19202400" y="6731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158115</xdr:rowOff>
    </xdr:from>
    <xdr:ext cx="313690" cy="258445"/>
    <xdr:sp macro="" textlink="">
      <xdr:nvSpPr>
        <xdr:cNvPr id="746" name="諸支出金平均値テキスト">
          <a:extLst>
            <a:ext uri="{FF2B5EF4-FFF2-40B4-BE49-F238E27FC236}">
              <a16:creationId xmlns:a16="http://schemas.microsoft.com/office/drawing/2014/main" id="{00000000-0008-0000-0A00-0000EA020000}"/>
            </a:ext>
          </a:extLst>
        </xdr:cNvPr>
        <xdr:cNvSpPr txBox="1"/>
      </xdr:nvSpPr>
      <xdr:spPr>
        <a:xfrm>
          <a:off x="20002500" y="650176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135255</xdr:rowOff>
    </xdr:from>
    <xdr:to>
      <xdr:col>116</xdr:col>
      <xdr:colOff>114300</xdr:colOff>
      <xdr:row>39</xdr:row>
      <xdr:rowOff>65405</xdr:rowOff>
    </xdr:to>
    <xdr:sp macro="" textlink="">
      <xdr:nvSpPr>
        <xdr:cNvPr id="747" name="フローチャート: 判断 746">
          <a:extLst>
            <a:ext uri="{FF2B5EF4-FFF2-40B4-BE49-F238E27FC236}">
              <a16:creationId xmlns:a16="http://schemas.microsoft.com/office/drawing/2014/main" id="{00000000-0008-0000-0A00-0000EB020000}"/>
            </a:ext>
          </a:extLst>
        </xdr:cNvPr>
        <xdr:cNvSpPr/>
      </xdr:nvSpPr>
      <xdr:spPr>
        <a:xfrm>
          <a:off x="199009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171450</xdr:colOff>
      <xdr:row>39</xdr:row>
      <xdr:rowOff>44450</xdr:rowOff>
    </xdr:to>
    <xdr:cxnSp macro="">
      <xdr:nvCxnSpPr>
        <xdr:cNvPr id="748" name="直線コネクタ 747">
          <a:extLst>
            <a:ext uri="{FF2B5EF4-FFF2-40B4-BE49-F238E27FC236}">
              <a16:creationId xmlns:a16="http://schemas.microsoft.com/office/drawing/2014/main" id="{00000000-0008-0000-0A00-0000EC020000}"/>
            </a:ext>
          </a:extLst>
        </xdr:cNvPr>
        <xdr:cNvCxnSpPr/>
      </xdr:nvCxnSpPr>
      <xdr:spPr>
        <a:xfrm>
          <a:off x="18395950" y="6731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749" name="フローチャート: 判断 748">
          <a:extLst>
            <a:ext uri="{FF2B5EF4-FFF2-40B4-BE49-F238E27FC236}">
              <a16:creationId xmlns:a16="http://schemas.microsoft.com/office/drawing/2014/main" id="{00000000-0008-0000-0A00-0000ED020000}"/>
            </a:ext>
          </a:extLst>
        </xdr:cNvPr>
        <xdr:cNvSpPr/>
      </xdr:nvSpPr>
      <xdr:spPr>
        <a:xfrm>
          <a:off x="19157950" y="6551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171450</xdr:colOff>
      <xdr:row>36</xdr:row>
      <xdr:rowOff>154940</xdr:rowOff>
    </xdr:from>
    <xdr:ext cx="378460" cy="258445"/>
    <xdr:sp macro="" textlink="">
      <xdr:nvSpPr>
        <xdr:cNvPr id="750" name="テキスト ボックス 749">
          <a:extLst>
            <a:ext uri="{FF2B5EF4-FFF2-40B4-BE49-F238E27FC236}">
              <a16:creationId xmlns:a16="http://schemas.microsoft.com/office/drawing/2014/main" id="{00000000-0008-0000-0A00-0000EE020000}"/>
            </a:ext>
          </a:extLst>
        </xdr:cNvPr>
        <xdr:cNvSpPr txBox="1"/>
      </xdr:nvSpPr>
      <xdr:spPr>
        <a:xfrm>
          <a:off x="19030950" y="63271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A00-0000EF020000}"/>
            </a:ext>
          </a:extLst>
        </xdr:cNvPr>
        <xdr:cNvCxnSpPr/>
      </xdr:nvCxnSpPr>
      <xdr:spPr>
        <a:xfrm>
          <a:off x="17602200" y="6731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2" name="フローチャート: 判断 751">
          <a:extLst>
            <a:ext uri="{FF2B5EF4-FFF2-40B4-BE49-F238E27FC236}">
              <a16:creationId xmlns:a16="http://schemas.microsoft.com/office/drawing/2014/main" id="{00000000-0008-0000-0A00-0000F0020000}"/>
            </a:ext>
          </a:extLst>
        </xdr:cNvPr>
        <xdr:cNvSpPr/>
      </xdr:nvSpPr>
      <xdr:spPr>
        <a:xfrm>
          <a:off x="1834515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20320</xdr:rowOff>
    </xdr:from>
    <xdr:ext cx="378460" cy="258445"/>
    <xdr:sp macro="" textlink="">
      <xdr:nvSpPr>
        <xdr:cNvPr id="753" name="テキスト ボックス 752">
          <a:extLst>
            <a:ext uri="{FF2B5EF4-FFF2-40B4-BE49-F238E27FC236}">
              <a16:creationId xmlns:a16="http://schemas.microsoft.com/office/drawing/2014/main" id="{00000000-0008-0000-0A00-0000F1020000}"/>
            </a:ext>
          </a:extLst>
        </xdr:cNvPr>
        <xdr:cNvSpPr txBox="1"/>
      </xdr:nvSpPr>
      <xdr:spPr>
        <a:xfrm>
          <a:off x="18225770" y="63639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A00-0000F2020000}"/>
            </a:ext>
          </a:extLst>
        </xdr:cNvPr>
        <xdr:cNvCxnSpPr/>
      </xdr:nvCxnSpPr>
      <xdr:spPr>
        <a:xfrm>
          <a:off x="16802100" y="6731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83820</xdr:rowOff>
    </xdr:from>
    <xdr:to>
      <xdr:col>102</xdr:col>
      <xdr:colOff>165100</xdr:colOff>
      <xdr:row>39</xdr:row>
      <xdr:rowOff>13970</xdr:rowOff>
    </xdr:to>
    <xdr:sp macro="" textlink="">
      <xdr:nvSpPr>
        <xdr:cNvPr id="755" name="フローチャート: 判断 754">
          <a:extLst>
            <a:ext uri="{FF2B5EF4-FFF2-40B4-BE49-F238E27FC236}">
              <a16:creationId xmlns:a16="http://schemas.microsoft.com/office/drawing/2014/main" id="{00000000-0008-0000-0A00-0000F3020000}"/>
            </a:ext>
          </a:extLst>
        </xdr:cNvPr>
        <xdr:cNvSpPr/>
      </xdr:nvSpPr>
      <xdr:spPr>
        <a:xfrm>
          <a:off x="175514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30480</xdr:rowOff>
    </xdr:from>
    <xdr:ext cx="378460" cy="258445"/>
    <xdr:sp macro="" textlink="">
      <xdr:nvSpPr>
        <xdr:cNvPr id="756" name="テキスト ボックス 755">
          <a:extLst>
            <a:ext uri="{FF2B5EF4-FFF2-40B4-BE49-F238E27FC236}">
              <a16:creationId xmlns:a16="http://schemas.microsoft.com/office/drawing/2014/main" id="{00000000-0008-0000-0A00-0000F4020000}"/>
            </a:ext>
          </a:extLst>
        </xdr:cNvPr>
        <xdr:cNvSpPr txBox="1"/>
      </xdr:nvSpPr>
      <xdr:spPr>
        <a:xfrm>
          <a:off x="17432020" y="63741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32385</xdr:rowOff>
    </xdr:from>
    <xdr:to>
      <xdr:col>98</xdr:col>
      <xdr:colOff>38100</xdr:colOff>
      <xdr:row>38</xdr:row>
      <xdr:rowOff>133985</xdr:rowOff>
    </xdr:to>
    <xdr:sp macro="" textlink="">
      <xdr:nvSpPr>
        <xdr:cNvPr id="757" name="フローチャート: 判断 756">
          <a:extLst>
            <a:ext uri="{FF2B5EF4-FFF2-40B4-BE49-F238E27FC236}">
              <a16:creationId xmlns:a16="http://schemas.microsoft.com/office/drawing/2014/main" id="{00000000-0008-0000-0A00-0000F5020000}"/>
            </a:ext>
          </a:extLst>
        </xdr:cNvPr>
        <xdr:cNvSpPr/>
      </xdr:nvSpPr>
      <xdr:spPr>
        <a:xfrm>
          <a:off x="16757650" y="65474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36</xdr:row>
      <xdr:rowOff>150495</xdr:rowOff>
    </xdr:from>
    <xdr:ext cx="378460" cy="259080"/>
    <xdr:sp macro="" textlink="">
      <xdr:nvSpPr>
        <xdr:cNvPr id="758" name="テキスト ボックス 757">
          <a:extLst>
            <a:ext uri="{FF2B5EF4-FFF2-40B4-BE49-F238E27FC236}">
              <a16:creationId xmlns:a16="http://schemas.microsoft.com/office/drawing/2014/main" id="{00000000-0008-0000-0A00-0000F6020000}"/>
            </a:ext>
          </a:extLst>
        </xdr:cNvPr>
        <xdr:cNvSpPr txBox="1"/>
      </xdr:nvSpPr>
      <xdr:spPr>
        <a:xfrm>
          <a:off x="16630650" y="6322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A00-0000F7020000}"/>
            </a:ext>
          </a:extLst>
        </xdr:cNvPr>
        <xdr:cNvSpPr txBox="1"/>
      </xdr:nvSpPr>
      <xdr:spPr>
        <a:xfrm>
          <a:off x="19780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A00-0000F8020000}"/>
            </a:ext>
          </a:extLst>
        </xdr:cNvPr>
        <xdr:cNvSpPr txBox="1"/>
      </xdr:nvSpPr>
      <xdr:spPr>
        <a:xfrm>
          <a:off x="19030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61" name="テキスト ボックス 760">
          <a:extLst>
            <a:ext uri="{FF2B5EF4-FFF2-40B4-BE49-F238E27FC236}">
              <a16:creationId xmlns:a16="http://schemas.microsoft.com/office/drawing/2014/main" id="{00000000-0008-0000-0A00-0000F9020000}"/>
            </a:ext>
          </a:extLst>
        </xdr:cNvPr>
        <xdr:cNvSpPr txBox="1"/>
      </xdr:nvSpPr>
      <xdr:spPr>
        <a:xfrm>
          <a:off x="18224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A00-0000FA020000}"/>
            </a:ext>
          </a:extLst>
        </xdr:cNvPr>
        <xdr:cNvSpPr txBox="1"/>
      </xdr:nvSpPr>
      <xdr:spPr>
        <a:xfrm>
          <a:off x="17430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A00-0000FB020000}"/>
            </a:ext>
          </a:extLst>
        </xdr:cNvPr>
        <xdr:cNvSpPr txBox="1"/>
      </xdr:nvSpPr>
      <xdr:spPr>
        <a:xfrm>
          <a:off x="16630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A00-0000FC020000}"/>
            </a:ext>
          </a:extLst>
        </xdr:cNvPr>
        <xdr:cNvSpPr/>
      </xdr:nvSpPr>
      <xdr:spPr>
        <a:xfrm>
          <a:off x="199009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113665</xdr:rowOff>
    </xdr:from>
    <xdr:ext cx="249555" cy="258445"/>
    <xdr:sp macro="" textlink="">
      <xdr:nvSpPr>
        <xdr:cNvPr id="765" name="諸支出金該当値テキスト">
          <a:extLst>
            <a:ext uri="{FF2B5EF4-FFF2-40B4-BE49-F238E27FC236}">
              <a16:creationId xmlns:a16="http://schemas.microsoft.com/office/drawing/2014/main" id="{00000000-0008-0000-0A00-0000FD020000}"/>
            </a:ext>
          </a:extLst>
        </xdr:cNvPr>
        <xdr:cNvSpPr txBox="1"/>
      </xdr:nvSpPr>
      <xdr:spPr>
        <a:xfrm>
          <a:off x="20002500" y="662876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A00-0000FE020000}"/>
            </a:ext>
          </a:extLst>
        </xdr:cNvPr>
        <xdr:cNvSpPr/>
      </xdr:nvSpPr>
      <xdr:spPr>
        <a:xfrm>
          <a:off x="19157950" y="6680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67" name="テキスト ボックス 766">
          <a:extLst>
            <a:ext uri="{FF2B5EF4-FFF2-40B4-BE49-F238E27FC236}">
              <a16:creationId xmlns:a16="http://schemas.microsoft.com/office/drawing/2014/main" id="{00000000-0008-0000-0A00-0000FF020000}"/>
            </a:ext>
          </a:extLst>
        </xdr:cNvPr>
        <xdr:cNvSpPr txBox="1"/>
      </xdr:nvSpPr>
      <xdr:spPr>
        <a:xfrm>
          <a:off x="1908429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A00-000000030000}"/>
            </a:ext>
          </a:extLst>
        </xdr:cNvPr>
        <xdr:cNvSpPr/>
      </xdr:nvSpPr>
      <xdr:spPr>
        <a:xfrm>
          <a:off x="183451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920" cy="258445"/>
    <xdr:sp macro="" textlink="">
      <xdr:nvSpPr>
        <xdr:cNvPr id="769" name="テキスト ボックス 768">
          <a:extLst>
            <a:ext uri="{FF2B5EF4-FFF2-40B4-BE49-F238E27FC236}">
              <a16:creationId xmlns:a16="http://schemas.microsoft.com/office/drawing/2014/main" id="{00000000-0008-0000-0A00-000001030000}"/>
            </a:ext>
          </a:extLst>
        </xdr:cNvPr>
        <xdr:cNvSpPr txBox="1"/>
      </xdr:nvSpPr>
      <xdr:spPr>
        <a:xfrm>
          <a:off x="182905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A00-000002030000}"/>
            </a:ext>
          </a:extLst>
        </xdr:cNvPr>
        <xdr:cNvSpPr/>
      </xdr:nvSpPr>
      <xdr:spPr>
        <a:xfrm>
          <a:off x="175514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86360</xdr:rowOff>
    </xdr:from>
    <xdr:ext cx="249555" cy="258445"/>
    <xdr:sp macro="" textlink="">
      <xdr:nvSpPr>
        <xdr:cNvPr id="771" name="テキスト ボックス 770">
          <a:extLst>
            <a:ext uri="{FF2B5EF4-FFF2-40B4-BE49-F238E27FC236}">
              <a16:creationId xmlns:a16="http://schemas.microsoft.com/office/drawing/2014/main" id="{00000000-0008-0000-0A00-000003030000}"/>
            </a:ext>
          </a:extLst>
        </xdr:cNvPr>
        <xdr:cNvSpPr txBox="1"/>
      </xdr:nvSpPr>
      <xdr:spPr>
        <a:xfrm>
          <a:off x="17487900" y="6772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A00-000004030000}"/>
            </a:ext>
          </a:extLst>
        </xdr:cNvPr>
        <xdr:cNvSpPr/>
      </xdr:nvSpPr>
      <xdr:spPr>
        <a:xfrm>
          <a:off x="16757650" y="6680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8445"/>
    <xdr:sp macro="" textlink="">
      <xdr:nvSpPr>
        <xdr:cNvPr id="773" name="テキスト ボックス 772">
          <a:extLst>
            <a:ext uri="{FF2B5EF4-FFF2-40B4-BE49-F238E27FC236}">
              <a16:creationId xmlns:a16="http://schemas.microsoft.com/office/drawing/2014/main" id="{00000000-0008-0000-0A00-000005030000}"/>
            </a:ext>
          </a:extLst>
        </xdr:cNvPr>
        <xdr:cNvSpPr txBox="1"/>
      </xdr:nvSpPr>
      <xdr:spPr>
        <a:xfrm>
          <a:off x="1668399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A00-000006030000}"/>
            </a:ext>
          </a:extLst>
        </xdr:cNvPr>
        <xdr:cNvSpPr/>
      </xdr:nvSpPr>
      <xdr:spPr>
        <a:xfrm>
          <a:off x="164592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A00-000007030000}"/>
            </a:ext>
          </a:extLst>
        </xdr:cNvPr>
        <xdr:cNvSpPr/>
      </xdr:nvSpPr>
      <xdr:spPr>
        <a:xfrm>
          <a:off x="16586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A00-000008030000}"/>
            </a:ext>
          </a:extLst>
        </xdr:cNvPr>
        <xdr:cNvSpPr/>
      </xdr:nvSpPr>
      <xdr:spPr>
        <a:xfrm>
          <a:off x="16586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A00-000009030000}"/>
            </a:ext>
          </a:extLst>
        </xdr:cNvPr>
        <xdr:cNvSpPr/>
      </xdr:nvSpPr>
      <xdr:spPr>
        <a:xfrm>
          <a:off x="174879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A00-00000A030000}"/>
            </a:ext>
          </a:extLst>
        </xdr:cNvPr>
        <xdr:cNvSpPr/>
      </xdr:nvSpPr>
      <xdr:spPr>
        <a:xfrm>
          <a:off x="174879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A00-00000B030000}"/>
            </a:ext>
          </a:extLst>
        </xdr:cNvPr>
        <xdr:cNvSpPr/>
      </xdr:nvSpPr>
      <xdr:spPr>
        <a:xfrm>
          <a:off x="185166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A00-00000C030000}"/>
            </a:ext>
          </a:extLst>
        </xdr:cNvPr>
        <xdr:cNvSpPr/>
      </xdr:nvSpPr>
      <xdr:spPr>
        <a:xfrm>
          <a:off x="185166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A00-00000D030000}"/>
            </a:ext>
          </a:extLst>
        </xdr:cNvPr>
        <xdr:cNvSpPr/>
      </xdr:nvSpPr>
      <xdr:spPr>
        <a:xfrm>
          <a:off x="164592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2" name="テキスト ボックス 781">
          <a:extLst>
            <a:ext uri="{FF2B5EF4-FFF2-40B4-BE49-F238E27FC236}">
              <a16:creationId xmlns:a16="http://schemas.microsoft.com/office/drawing/2014/main" id="{00000000-0008-0000-0A00-00000E030000}"/>
            </a:ext>
          </a:extLst>
        </xdr:cNvPr>
        <xdr:cNvSpPr txBox="1"/>
      </xdr:nvSpPr>
      <xdr:spPr>
        <a:xfrm>
          <a:off x="1644015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A00-00000F030000}"/>
            </a:ext>
          </a:extLst>
        </xdr:cNvPr>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A00-000010030000}"/>
            </a:ext>
          </a:extLst>
        </xdr:cNvPr>
        <xdr:cNvCxnSpPr/>
      </xdr:nvCxnSpPr>
      <xdr:spPr>
        <a:xfrm>
          <a:off x="16459200" y="939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85" name="テキスト ボックス 784">
          <a:extLst>
            <a:ext uri="{FF2B5EF4-FFF2-40B4-BE49-F238E27FC236}">
              <a16:creationId xmlns:a16="http://schemas.microsoft.com/office/drawing/2014/main" id="{00000000-0008-0000-0A00-000011030000}"/>
            </a:ext>
          </a:extLst>
        </xdr:cNvPr>
        <xdr:cNvSpPr txBox="1"/>
      </xdr:nvSpPr>
      <xdr:spPr>
        <a:xfrm>
          <a:off x="162483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A00-000012030000}"/>
            </a:ext>
          </a:extLst>
        </xdr:cNvPr>
        <xdr:cNvCxnSpPr/>
      </xdr:nvCxnSpPr>
      <xdr:spPr>
        <a:xfrm>
          <a:off x="164592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87" name="テキスト ボックス 786">
          <a:extLst>
            <a:ext uri="{FF2B5EF4-FFF2-40B4-BE49-F238E27FC236}">
              <a16:creationId xmlns:a16="http://schemas.microsoft.com/office/drawing/2014/main" id="{00000000-0008-0000-0A00-000013030000}"/>
            </a:ext>
          </a:extLst>
        </xdr:cNvPr>
        <xdr:cNvSpPr txBox="1"/>
      </xdr:nvSpPr>
      <xdr:spPr>
        <a:xfrm>
          <a:off x="162483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A00-000014030000}"/>
            </a:ext>
          </a:extLst>
        </xdr:cNvPr>
        <xdr:cNvSpPr/>
      </xdr:nvSpPr>
      <xdr:spPr>
        <a:xfrm>
          <a:off x="164592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9" name="直線コネクタ 788">
          <a:extLst>
            <a:ext uri="{FF2B5EF4-FFF2-40B4-BE49-F238E27FC236}">
              <a16:creationId xmlns:a16="http://schemas.microsoft.com/office/drawing/2014/main" id="{00000000-0008-0000-0A00-000015030000}"/>
            </a:ext>
          </a:extLst>
        </xdr:cNvPr>
        <xdr:cNvCxnSpPr/>
      </xdr:nvCxnSpPr>
      <xdr:spPr>
        <a:xfrm>
          <a:off x="199497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0" name="前年度繰上充用金最小値テキスト">
          <a:extLst>
            <a:ext uri="{FF2B5EF4-FFF2-40B4-BE49-F238E27FC236}">
              <a16:creationId xmlns:a16="http://schemas.microsoft.com/office/drawing/2014/main" id="{00000000-0008-0000-0A00-000016030000}"/>
            </a:ext>
          </a:extLst>
        </xdr:cNvPr>
        <xdr:cNvSpPr txBox="1"/>
      </xdr:nvSpPr>
      <xdr:spPr>
        <a:xfrm>
          <a:off x="200025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A00-000017030000}"/>
            </a:ext>
          </a:extLst>
        </xdr:cNvPr>
        <xdr:cNvCxnSpPr/>
      </xdr:nvCxnSpPr>
      <xdr:spPr>
        <a:xfrm>
          <a:off x="198818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2" name="前年度繰上充用金最大値テキスト">
          <a:extLst>
            <a:ext uri="{FF2B5EF4-FFF2-40B4-BE49-F238E27FC236}">
              <a16:creationId xmlns:a16="http://schemas.microsoft.com/office/drawing/2014/main" id="{00000000-0008-0000-0A00-000018030000}"/>
            </a:ext>
          </a:extLst>
        </xdr:cNvPr>
        <xdr:cNvSpPr txBox="1"/>
      </xdr:nvSpPr>
      <xdr:spPr>
        <a:xfrm>
          <a:off x="200025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A00-000019030000}"/>
            </a:ext>
          </a:extLst>
        </xdr:cNvPr>
        <xdr:cNvCxnSpPr/>
      </xdr:nvCxnSpPr>
      <xdr:spPr>
        <a:xfrm>
          <a:off x="198818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A00-00001A030000}"/>
            </a:ext>
          </a:extLst>
        </xdr:cNvPr>
        <xdr:cNvCxnSpPr/>
      </xdr:nvCxnSpPr>
      <xdr:spPr>
        <a:xfrm>
          <a:off x="19202400" y="9398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5" name="前年度繰上充用金平均値テキスト">
          <a:extLst>
            <a:ext uri="{FF2B5EF4-FFF2-40B4-BE49-F238E27FC236}">
              <a16:creationId xmlns:a16="http://schemas.microsoft.com/office/drawing/2014/main" id="{00000000-0008-0000-0A00-00001B030000}"/>
            </a:ext>
          </a:extLst>
        </xdr:cNvPr>
        <xdr:cNvSpPr txBox="1"/>
      </xdr:nvSpPr>
      <xdr:spPr>
        <a:xfrm>
          <a:off x="200025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A00-00001C030000}"/>
            </a:ext>
          </a:extLst>
        </xdr:cNvPr>
        <xdr:cNvSpPr/>
      </xdr:nvSpPr>
      <xdr:spPr>
        <a:xfrm>
          <a:off x="199009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171450</xdr:colOff>
      <xdr:row>54</xdr:row>
      <xdr:rowOff>139700</xdr:rowOff>
    </xdr:to>
    <xdr:cxnSp macro="">
      <xdr:nvCxnSpPr>
        <xdr:cNvPr id="797" name="直線コネクタ 796">
          <a:extLst>
            <a:ext uri="{FF2B5EF4-FFF2-40B4-BE49-F238E27FC236}">
              <a16:creationId xmlns:a16="http://schemas.microsoft.com/office/drawing/2014/main" id="{00000000-0008-0000-0A00-00001D030000}"/>
            </a:ext>
          </a:extLst>
        </xdr:cNvPr>
        <xdr:cNvCxnSpPr/>
      </xdr:nvCxnSpPr>
      <xdr:spPr>
        <a:xfrm>
          <a:off x="18395950" y="9398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A00-00001E030000}"/>
            </a:ext>
          </a:extLst>
        </xdr:cNvPr>
        <xdr:cNvSpPr/>
      </xdr:nvSpPr>
      <xdr:spPr>
        <a:xfrm>
          <a:off x="191579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799" name="テキスト ボックス 798">
          <a:extLst>
            <a:ext uri="{FF2B5EF4-FFF2-40B4-BE49-F238E27FC236}">
              <a16:creationId xmlns:a16="http://schemas.microsoft.com/office/drawing/2014/main" id="{00000000-0008-0000-0A00-00001F030000}"/>
            </a:ext>
          </a:extLst>
        </xdr:cNvPr>
        <xdr:cNvSpPr txBox="1"/>
      </xdr:nvSpPr>
      <xdr:spPr>
        <a:xfrm>
          <a:off x="1908429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A00-000020030000}"/>
            </a:ext>
          </a:extLst>
        </xdr:cNvPr>
        <xdr:cNvCxnSpPr/>
      </xdr:nvCxnSpPr>
      <xdr:spPr>
        <a:xfrm>
          <a:off x="17602200" y="9398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A00-000021030000}"/>
            </a:ext>
          </a:extLst>
        </xdr:cNvPr>
        <xdr:cNvSpPr/>
      </xdr:nvSpPr>
      <xdr:spPr>
        <a:xfrm>
          <a:off x="183451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802" name="テキスト ボックス 801">
          <a:extLst>
            <a:ext uri="{FF2B5EF4-FFF2-40B4-BE49-F238E27FC236}">
              <a16:creationId xmlns:a16="http://schemas.microsoft.com/office/drawing/2014/main" id="{00000000-0008-0000-0A00-000022030000}"/>
            </a:ext>
          </a:extLst>
        </xdr:cNvPr>
        <xdr:cNvSpPr txBox="1"/>
      </xdr:nvSpPr>
      <xdr:spPr>
        <a:xfrm>
          <a:off x="182905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A00-000023030000}"/>
            </a:ext>
          </a:extLst>
        </xdr:cNvPr>
        <xdr:cNvCxnSpPr/>
      </xdr:nvCxnSpPr>
      <xdr:spPr>
        <a:xfrm>
          <a:off x="16802100" y="9398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A00-000024030000}"/>
            </a:ext>
          </a:extLst>
        </xdr:cNvPr>
        <xdr:cNvSpPr/>
      </xdr:nvSpPr>
      <xdr:spPr>
        <a:xfrm>
          <a:off x="175514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55</xdr:row>
      <xdr:rowOff>10160</xdr:rowOff>
    </xdr:from>
    <xdr:ext cx="249555" cy="259080"/>
    <xdr:sp macro="" textlink="">
      <xdr:nvSpPr>
        <xdr:cNvPr id="805" name="テキスト ボックス 804">
          <a:extLst>
            <a:ext uri="{FF2B5EF4-FFF2-40B4-BE49-F238E27FC236}">
              <a16:creationId xmlns:a16="http://schemas.microsoft.com/office/drawing/2014/main" id="{00000000-0008-0000-0A00-000025030000}"/>
            </a:ext>
          </a:extLst>
        </xdr:cNvPr>
        <xdr:cNvSpPr txBox="1"/>
      </xdr:nvSpPr>
      <xdr:spPr>
        <a:xfrm>
          <a:off x="174879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A00-000026030000}"/>
            </a:ext>
          </a:extLst>
        </xdr:cNvPr>
        <xdr:cNvSpPr/>
      </xdr:nvSpPr>
      <xdr:spPr>
        <a:xfrm>
          <a:off x="167576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07" name="テキスト ボックス 806">
          <a:extLst>
            <a:ext uri="{FF2B5EF4-FFF2-40B4-BE49-F238E27FC236}">
              <a16:creationId xmlns:a16="http://schemas.microsoft.com/office/drawing/2014/main" id="{00000000-0008-0000-0A00-000027030000}"/>
            </a:ext>
          </a:extLst>
        </xdr:cNvPr>
        <xdr:cNvSpPr txBox="1"/>
      </xdr:nvSpPr>
      <xdr:spPr>
        <a:xfrm>
          <a:off x="1668399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A00-000028030000}"/>
            </a:ext>
          </a:extLst>
        </xdr:cNvPr>
        <xdr:cNvSpPr txBox="1"/>
      </xdr:nvSpPr>
      <xdr:spPr>
        <a:xfrm>
          <a:off x="19780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A00-000029030000}"/>
            </a:ext>
          </a:extLst>
        </xdr:cNvPr>
        <xdr:cNvSpPr txBox="1"/>
      </xdr:nvSpPr>
      <xdr:spPr>
        <a:xfrm>
          <a:off x="19030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10" name="テキスト ボックス 809">
          <a:extLst>
            <a:ext uri="{FF2B5EF4-FFF2-40B4-BE49-F238E27FC236}">
              <a16:creationId xmlns:a16="http://schemas.microsoft.com/office/drawing/2014/main" id="{00000000-0008-0000-0A00-00002A030000}"/>
            </a:ext>
          </a:extLst>
        </xdr:cNvPr>
        <xdr:cNvSpPr txBox="1"/>
      </xdr:nvSpPr>
      <xdr:spPr>
        <a:xfrm>
          <a:off x="18224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A00-00002B030000}"/>
            </a:ext>
          </a:extLst>
        </xdr:cNvPr>
        <xdr:cNvSpPr txBox="1"/>
      </xdr:nvSpPr>
      <xdr:spPr>
        <a:xfrm>
          <a:off x="17430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A00-00002C030000}"/>
            </a:ext>
          </a:extLst>
        </xdr:cNvPr>
        <xdr:cNvSpPr txBox="1"/>
      </xdr:nvSpPr>
      <xdr:spPr>
        <a:xfrm>
          <a:off x="16630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A00-00002D030000}"/>
            </a:ext>
          </a:extLst>
        </xdr:cNvPr>
        <xdr:cNvSpPr/>
      </xdr:nvSpPr>
      <xdr:spPr>
        <a:xfrm>
          <a:off x="199009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4" name="前年度繰上充用金該当値テキスト">
          <a:extLst>
            <a:ext uri="{FF2B5EF4-FFF2-40B4-BE49-F238E27FC236}">
              <a16:creationId xmlns:a16="http://schemas.microsoft.com/office/drawing/2014/main" id="{00000000-0008-0000-0A00-00002E030000}"/>
            </a:ext>
          </a:extLst>
        </xdr:cNvPr>
        <xdr:cNvSpPr txBox="1"/>
      </xdr:nvSpPr>
      <xdr:spPr>
        <a:xfrm>
          <a:off x="200025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A00-00002F030000}"/>
            </a:ext>
          </a:extLst>
        </xdr:cNvPr>
        <xdr:cNvSpPr/>
      </xdr:nvSpPr>
      <xdr:spPr>
        <a:xfrm>
          <a:off x="191579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16" name="テキスト ボックス 815">
          <a:extLst>
            <a:ext uri="{FF2B5EF4-FFF2-40B4-BE49-F238E27FC236}">
              <a16:creationId xmlns:a16="http://schemas.microsoft.com/office/drawing/2014/main" id="{00000000-0008-0000-0A00-000030030000}"/>
            </a:ext>
          </a:extLst>
        </xdr:cNvPr>
        <xdr:cNvSpPr txBox="1"/>
      </xdr:nvSpPr>
      <xdr:spPr>
        <a:xfrm>
          <a:off x="1908429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A00-000031030000}"/>
            </a:ext>
          </a:extLst>
        </xdr:cNvPr>
        <xdr:cNvSpPr/>
      </xdr:nvSpPr>
      <xdr:spPr>
        <a:xfrm>
          <a:off x="183451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18" name="テキスト ボックス 817">
          <a:extLst>
            <a:ext uri="{FF2B5EF4-FFF2-40B4-BE49-F238E27FC236}">
              <a16:creationId xmlns:a16="http://schemas.microsoft.com/office/drawing/2014/main" id="{00000000-0008-0000-0A00-000032030000}"/>
            </a:ext>
          </a:extLst>
        </xdr:cNvPr>
        <xdr:cNvSpPr txBox="1"/>
      </xdr:nvSpPr>
      <xdr:spPr>
        <a:xfrm>
          <a:off x="182905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A00-000033030000}"/>
            </a:ext>
          </a:extLst>
        </xdr:cNvPr>
        <xdr:cNvSpPr/>
      </xdr:nvSpPr>
      <xdr:spPr>
        <a:xfrm>
          <a:off x="175514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53</xdr:row>
      <xdr:rowOff>35560</xdr:rowOff>
    </xdr:from>
    <xdr:ext cx="249555" cy="259080"/>
    <xdr:sp macro="" textlink="">
      <xdr:nvSpPr>
        <xdr:cNvPr id="820" name="テキスト ボックス 819">
          <a:extLst>
            <a:ext uri="{FF2B5EF4-FFF2-40B4-BE49-F238E27FC236}">
              <a16:creationId xmlns:a16="http://schemas.microsoft.com/office/drawing/2014/main" id="{00000000-0008-0000-0A00-000034030000}"/>
            </a:ext>
          </a:extLst>
        </xdr:cNvPr>
        <xdr:cNvSpPr txBox="1"/>
      </xdr:nvSpPr>
      <xdr:spPr>
        <a:xfrm>
          <a:off x="1748790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A00-000035030000}"/>
            </a:ext>
          </a:extLst>
        </xdr:cNvPr>
        <xdr:cNvSpPr/>
      </xdr:nvSpPr>
      <xdr:spPr>
        <a:xfrm>
          <a:off x="167576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22" name="テキスト ボックス 821">
          <a:extLst>
            <a:ext uri="{FF2B5EF4-FFF2-40B4-BE49-F238E27FC236}">
              <a16:creationId xmlns:a16="http://schemas.microsoft.com/office/drawing/2014/main" id="{00000000-0008-0000-0A00-000036030000}"/>
            </a:ext>
          </a:extLst>
        </xdr:cNvPr>
        <xdr:cNvSpPr txBox="1"/>
      </xdr:nvSpPr>
      <xdr:spPr>
        <a:xfrm>
          <a:off x="1668399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A00-000037030000}"/>
            </a:ext>
          </a:extLst>
        </xdr:cNvPr>
        <xdr:cNvSpPr/>
      </xdr:nvSpPr>
      <xdr:spPr>
        <a:xfrm>
          <a:off x="685800" y="177800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A00-000038030000}"/>
            </a:ext>
          </a:extLst>
        </xdr:cNvPr>
        <xdr:cNvSpPr/>
      </xdr:nvSpPr>
      <xdr:spPr>
        <a:xfrm>
          <a:off x="685800" y="17843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A00-000039030000}"/>
            </a:ext>
          </a:extLst>
        </xdr:cNvPr>
        <xdr:cNvSpPr txBox="1"/>
      </xdr:nvSpPr>
      <xdr:spPr>
        <a:xfrm>
          <a:off x="711200" y="180975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住民一人当たりの歳出は</a:t>
          </a:r>
          <a:r>
            <a:rPr kumimoji="1" lang="en-US" altLang="ja-JP" sz="1300">
              <a:solidFill>
                <a:schemeClr val="dk1"/>
              </a:solidFill>
              <a:effectLst/>
              <a:latin typeface="ＭＳ ゴシック"/>
              <a:ea typeface="ＭＳ ゴシック"/>
              <a:cs typeface="+mn-cs"/>
            </a:rPr>
            <a:t>353,872</a:t>
          </a:r>
          <a:r>
            <a:rPr kumimoji="1" lang="ja-JP" altLang="ja-JP" sz="1300">
              <a:solidFill>
                <a:schemeClr val="dk1"/>
              </a:solidFill>
              <a:effectLst/>
              <a:latin typeface="ＭＳ ゴシック"/>
              <a:ea typeface="ＭＳ ゴシック"/>
              <a:cs typeface="+mn-cs"/>
            </a:rPr>
            <a:t>円で、前年度と比較して</a:t>
          </a:r>
          <a:r>
            <a:rPr kumimoji="1" lang="en-US" altLang="ja-JP" sz="1300">
              <a:solidFill>
                <a:schemeClr val="dk1"/>
              </a:solidFill>
              <a:effectLst/>
              <a:latin typeface="ＭＳ ゴシック"/>
              <a:ea typeface="ＭＳ ゴシック"/>
              <a:cs typeface="+mn-cs"/>
            </a:rPr>
            <a:t>17,424</a:t>
          </a:r>
          <a:r>
            <a:rPr kumimoji="1" lang="ja-JP" altLang="ja-JP" sz="1300">
              <a:solidFill>
                <a:schemeClr val="dk1"/>
              </a:solidFill>
              <a:effectLst/>
              <a:latin typeface="ＭＳ ゴシック"/>
              <a:ea typeface="ＭＳ ゴシック"/>
              <a:cs typeface="+mn-cs"/>
            </a:rPr>
            <a:t>円減少している。</a:t>
          </a:r>
          <a:endParaRPr lang="ja-JP" altLang="ja-JP" sz="1300">
            <a:effectLst/>
            <a:latin typeface="ＭＳ ゴシック"/>
            <a:ea typeface="ＭＳ ゴシック"/>
          </a:endParaRPr>
        </a:p>
        <a:p>
          <a:r>
            <a:rPr kumimoji="1" lang="ja-JP" altLang="en-US" sz="1300">
              <a:solidFill>
                <a:schemeClr val="dk1"/>
              </a:solidFill>
              <a:effectLst/>
              <a:latin typeface="ＭＳ ゴシック"/>
              <a:ea typeface="ＭＳ ゴシック"/>
              <a:cs typeface="+mn-cs"/>
            </a:rPr>
            <a:t>主な要因としては、</a:t>
          </a:r>
          <a:r>
            <a:rPr kumimoji="1" lang="ja-JP" altLang="ja-JP" sz="1300">
              <a:solidFill>
                <a:schemeClr val="dk1"/>
              </a:solidFill>
              <a:effectLst/>
              <a:latin typeface="ＭＳ ゴシック"/>
              <a:ea typeface="ＭＳ ゴシック"/>
              <a:cs typeface="+mn-cs"/>
            </a:rPr>
            <a:t>総務費</a:t>
          </a:r>
          <a:r>
            <a:rPr kumimoji="1" lang="ja-JP" altLang="en-US" sz="1300">
              <a:solidFill>
                <a:schemeClr val="dk1"/>
              </a:solidFill>
              <a:effectLst/>
              <a:latin typeface="ＭＳ ゴシック"/>
              <a:ea typeface="ＭＳ ゴシック"/>
              <a:cs typeface="+mn-cs"/>
            </a:rPr>
            <a:t>について、</a:t>
          </a:r>
          <a:r>
            <a:rPr kumimoji="1" lang="ja-JP" altLang="en-US" sz="1300">
              <a:latin typeface="ＭＳ ゴシック"/>
              <a:ea typeface="ＭＳ ゴシック"/>
            </a:rPr>
            <a:t>財政調整基金積立金の減等により</a:t>
          </a:r>
          <a:r>
            <a:rPr kumimoji="1" lang="en-US" altLang="ja-JP" sz="1300">
              <a:latin typeface="ＭＳ ゴシック"/>
              <a:ea typeface="ＭＳ ゴシック"/>
            </a:rPr>
            <a:t>7,066</a:t>
          </a:r>
          <a:r>
            <a:rPr kumimoji="1" lang="ja-JP" altLang="en-US" sz="1300">
              <a:latin typeface="ＭＳ ゴシック"/>
              <a:ea typeface="ＭＳ ゴシック"/>
            </a:rPr>
            <a:t>円減少したことや、民生費について、子育て世帯への臨時特別給付金給付事業の終了に伴い、</a:t>
          </a:r>
          <a:r>
            <a:rPr kumimoji="1" lang="en-US" altLang="ja-JP" sz="1300">
              <a:latin typeface="ＭＳ ゴシック"/>
              <a:ea typeface="ＭＳ ゴシック"/>
            </a:rPr>
            <a:t>7,252</a:t>
          </a:r>
          <a:r>
            <a:rPr kumimoji="1" lang="ja-JP" altLang="en-US" sz="1300">
              <a:latin typeface="ＭＳ ゴシック"/>
              <a:ea typeface="ＭＳ ゴシック"/>
            </a:rPr>
            <a:t>円減少となったことが挙げられる。</a:t>
          </a:r>
          <a:endParaRPr kumimoji="1" lang="en-US" altLang="ja-JP" sz="1300">
            <a:latin typeface="ＭＳ ゴシック"/>
            <a:ea typeface="ＭＳ ゴシック"/>
          </a:endParaRPr>
        </a:p>
        <a:p>
          <a:r>
            <a:rPr kumimoji="1" lang="ja-JP" altLang="en-US" sz="1300">
              <a:latin typeface="ＭＳ ゴシック"/>
              <a:ea typeface="ＭＳ ゴシック"/>
            </a:rPr>
            <a:t>また、土木費について、吉川美南駅東口土地区画整理事業費の減等により</a:t>
          </a:r>
          <a:r>
            <a:rPr kumimoji="1" lang="en-US" altLang="ja-JP" sz="1300">
              <a:latin typeface="ＭＳ ゴシック"/>
              <a:ea typeface="ＭＳ ゴシック"/>
            </a:rPr>
            <a:t>3,991</a:t>
          </a:r>
          <a:r>
            <a:rPr kumimoji="1" lang="ja-JP" altLang="en-US" sz="1300">
              <a:latin typeface="ＭＳ ゴシック"/>
              <a:ea typeface="ＭＳ ゴシック"/>
            </a:rPr>
            <a:t>円減少したことも主な要因となっている。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895985</xdr:colOff>
      <xdr:row>46</xdr:row>
      <xdr:rowOff>618490</xdr:rowOff>
    </xdr:to>
    <xdr:sp macro="" textlink="">
      <xdr:nvSpPr>
        <xdr:cNvPr id="3" name="Rectangle 2">
          <a:extLst>
            <a:ext uri="{FF2B5EF4-FFF2-40B4-BE49-F238E27FC236}">
              <a16:creationId xmlns:a16="http://schemas.microsoft.com/office/drawing/2014/main" id="{00000000-0008-0000-0B00-000003000000}"/>
            </a:ext>
          </a:extLst>
        </xdr:cNvPr>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895985</xdr:colOff>
      <xdr:row>47</xdr:row>
      <xdr:rowOff>618490</xdr:rowOff>
    </xdr:to>
    <xdr:sp macro="" textlink="">
      <xdr:nvSpPr>
        <xdr:cNvPr id="4" name="Rectangle 3">
          <a:extLst>
            <a:ext uri="{FF2B5EF4-FFF2-40B4-BE49-F238E27FC236}">
              <a16:creationId xmlns:a16="http://schemas.microsoft.com/office/drawing/2014/main" id="{00000000-0008-0000-0B00-000004000000}"/>
            </a:ext>
          </a:extLst>
        </xdr:cNvPr>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895985</xdr:colOff>
      <xdr:row>48</xdr:row>
      <xdr:rowOff>370840</xdr:rowOff>
    </xdr:to>
    <xdr:sp macro="" textlink="">
      <xdr:nvSpPr>
        <xdr:cNvPr id="5" name="Line 4">
          <a:extLst>
            <a:ext uri="{FF2B5EF4-FFF2-40B4-BE49-F238E27FC236}">
              <a16:creationId xmlns:a16="http://schemas.microsoft.com/office/drawing/2014/main" id="{00000000-0008-0000-0B00-000005000000}"/>
            </a:ext>
          </a:extLst>
        </xdr:cNvPr>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B00-000006000000}"/>
            </a:ext>
          </a:extLst>
        </xdr:cNvPr>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B00-000007000000}"/>
            </a:ext>
          </a:extLst>
        </xdr:cNvPr>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B00-000008000000}"/>
            </a:ext>
          </a:extLst>
        </xdr:cNvPr>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B00-000009000000}"/>
            </a:ext>
          </a:extLst>
        </xdr:cNvPr>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B00-00000A000000}"/>
            </a:ext>
          </a:extLst>
        </xdr:cNvPr>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932815</xdr:colOff>
      <xdr:row>3</xdr:row>
      <xdr:rowOff>76200</xdr:rowOff>
    </xdr:to>
    <xdr:sp macro="" textlink="">
      <xdr:nvSpPr>
        <xdr:cNvPr id="11" name="年度ボックス">
          <a:extLst>
            <a:ext uri="{FF2B5EF4-FFF2-40B4-BE49-F238E27FC236}">
              <a16:creationId xmlns:a16="http://schemas.microsoft.com/office/drawing/2014/main" id="{00000000-0008-0000-0B00-00000B000000}"/>
            </a:ext>
          </a:extLst>
        </xdr:cNvPr>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B00-00000C000000}"/>
            </a:ext>
          </a:extLst>
        </xdr:cNvPr>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埼玉県吉川市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B00-00000D000000}"/>
            </a:ext>
          </a:extLst>
        </xdr:cNvPr>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486410</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B00-00000E000000}"/>
            </a:ext>
          </a:extLst>
        </xdr:cNvPr>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a:ea typeface="ＭＳ ゴシック"/>
              <a:cs typeface="+mn-cs"/>
            </a:rPr>
            <a:t>　黒字が続いており、健全な状態を維持している。今後も、予算編成に当たっては、必要経費の的確な見積に努めるとともに、年度途中における歳入・歳出の執行状況の把握を徹底し、適切に補正予算で対応していく。</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　財政調整基金残高については、翌年度予算における取崩しも大きいため、残高の管理を慎重に行っていく。</a:t>
          </a:r>
          <a:endParaRPr lang="ja-JP" altLang="ja-JP" sz="1400">
            <a:effectLst/>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C00-000003000000}"/>
            </a:ext>
          </a:extLst>
        </xdr:cNvPr>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C00-000004000000}"/>
            </a:ext>
          </a:extLst>
        </xdr:cNvPr>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a:extLst>
            <a:ext uri="{FF2B5EF4-FFF2-40B4-BE49-F238E27FC236}">
              <a16:creationId xmlns:a16="http://schemas.microsoft.com/office/drawing/2014/main" id="{00000000-0008-0000-0C00-000005000000}"/>
            </a:ext>
          </a:extLst>
        </xdr:cNvPr>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C00-000006000000}"/>
            </a:ext>
          </a:extLst>
        </xdr:cNvPr>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172085</xdr:colOff>
      <xdr:row>3</xdr:row>
      <xdr:rowOff>66675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1037590</xdr:colOff>
      <xdr:row>3</xdr:row>
      <xdr:rowOff>66675</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埼玉県吉川市</a:t>
          </a:r>
        </a:p>
      </xdr:txBody>
    </xdr:sp>
    <xdr:clientData/>
  </xdr:twoCellAnchor>
  <xdr:twoCellAnchor editAs="oneCell">
    <xdr:from>
      <xdr:col>1</xdr:col>
      <xdr:colOff>0</xdr:colOff>
      <xdr:row>3</xdr:row>
      <xdr:rowOff>28575</xdr:rowOff>
    </xdr:from>
    <xdr:to>
      <xdr:col>4</xdr:col>
      <xdr:colOff>915035</xdr:colOff>
      <xdr:row>4</xdr:row>
      <xdr:rowOff>199390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C00-00000A000000}"/>
            </a:ext>
          </a:extLst>
        </xdr:cNvPr>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a:ea typeface="ＭＳ ゴシック"/>
              <a:cs typeface="+mn-cs"/>
            </a:rPr>
            <a:t>　水道事業・下水道事業を除いた特別会計では、財源不足が生じる場合、一般会計からの繰り入れによって対応しており、全ての会計で黒字を維持している。</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　しかしながら、介護保険特別会計及び後期高齢者医療特別会計について、今後は高齢化に伴う事業費の増加が見込まれるため、予算編成においてより的確な見積に努める。</a:t>
          </a:r>
          <a:endParaRPr lang="ja-JP" altLang="ja-JP" sz="1400">
            <a:effectLst/>
            <a:latin typeface="ＭＳ ゴシック"/>
            <a:ea typeface="ＭＳ ゴシック"/>
          </a:endParaRP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a:extLst>
            <a:ext uri="{FF2B5EF4-FFF2-40B4-BE49-F238E27FC236}">
              <a16:creationId xmlns:a16="http://schemas.microsoft.com/office/drawing/2014/main" id="{00000000-0008-0000-0C00-00000B000000}"/>
            </a:ext>
          </a:extLst>
        </xdr:cNvPr>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C00-00000C000000}"/>
            </a:ext>
          </a:extLst>
        </xdr:cNvPr>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C00-00000D000000}"/>
            </a:ext>
          </a:extLst>
        </xdr:cNvPr>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C00-00000E000000}"/>
            </a:ext>
          </a:extLst>
        </xdr:cNvPr>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C00-00000F000000}"/>
            </a:ext>
          </a:extLst>
        </xdr:cNvPr>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C00-000010000000}"/>
            </a:ext>
          </a:extLst>
        </xdr:cNvPr>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C00-000011000000}"/>
            </a:ext>
          </a:extLst>
        </xdr:cNvPr>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C00-000012000000}"/>
            </a:ext>
          </a:extLst>
        </xdr:cNvPr>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C00-000013000000}"/>
            </a:ext>
          </a:extLst>
        </xdr:cNvPr>
        <xdr:cNvSpPr/>
      </xdr:nvSpPr>
      <xdr:spPr>
        <a:xfrm>
          <a:off x="58483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C00-000014000000}"/>
            </a:ext>
          </a:extLst>
        </xdr:cNvPr>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C00-000015000000}"/>
            </a:ext>
          </a:extLst>
        </xdr:cNvPr>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macro="" textlink="">
      <xdr:nvSpPr>
        <xdr:cNvPr id="2" name="表題ボックス">
          <a:extLst>
            <a:ext uri="{FF2B5EF4-FFF2-40B4-BE49-F238E27FC236}">
              <a16:creationId xmlns:a16="http://schemas.microsoft.com/office/drawing/2014/main" id="{00000000-0008-0000-0D00-000002000000}"/>
            </a:ext>
          </a:extLst>
        </xdr:cNvPr>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D00-000003000000}"/>
            </a:ext>
          </a:extLst>
        </xdr:cNvPr>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D00-000004000000}"/>
            </a:ext>
          </a:extLst>
        </xdr:cNvPr>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埼玉県吉川市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D00-000005000000}"/>
            </a:ext>
          </a:extLst>
        </xdr:cNvPr>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D00-000006000000}"/>
            </a:ext>
          </a:extLst>
        </xdr:cNvPr>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D00-000007000000}"/>
            </a:ext>
          </a:extLst>
        </xdr:cNvPr>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D00-000008000000}"/>
            </a:ext>
          </a:extLst>
        </xdr:cNvPr>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D00-000009000000}"/>
            </a:ext>
          </a:extLst>
        </xdr:cNvPr>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D00-00000A000000}"/>
            </a:ext>
          </a:extLst>
        </xdr:cNvPr>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D00-00000B000000}"/>
            </a:ext>
          </a:extLst>
        </xdr:cNvPr>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D00-00000C000000}"/>
            </a:ext>
          </a:extLst>
        </xdr:cNvPr>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D00-00000D000000}"/>
            </a:ext>
          </a:extLst>
        </xdr:cNvPr>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D00-00000E000000}"/>
            </a:ext>
          </a:extLst>
        </xdr:cNvPr>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D00-00000F000000}"/>
            </a:ext>
          </a:extLst>
        </xdr:cNvPr>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199390</xdr:colOff>
      <xdr:row>53</xdr:row>
      <xdr:rowOff>9525</xdr:rowOff>
    </xdr:to>
    <xdr:sp macro="" textlink="">
      <xdr:nvSpPr>
        <xdr:cNvPr id="16" name="Rectangle 87">
          <a:extLst>
            <a:ext uri="{FF2B5EF4-FFF2-40B4-BE49-F238E27FC236}">
              <a16:creationId xmlns:a16="http://schemas.microsoft.com/office/drawing/2014/main" id="{00000000-0008-0000-0D00-000010000000}"/>
            </a:ext>
          </a:extLst>
        </xdr:cNvPr>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D00-000011000000}"/>
            </a:ext>
          </a:extLst>
        </xdr:cNvPr>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D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D00-000013000000}"/>
            </a:ext>
          </a:extLst>
        </xdr:cNvPr>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D00-000014000000}"/>
            </a:ext>
          </a:extLst>
        </xdr:cNvPr>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300">
              <a:latin typeface="ＭＳ ゴシック"/>
              <a:ea typeface="ＭＳ ゴシック"/>
            </a:rPr>
            <a:t>事業費補正により基準財政需要額に算入された公債費の増により、分子が減少した。また、普通交付税の再算定による追加交付があり、普通交付税が増加したものの、地方税収入の増に伴う折半対象財源不足の解消により、臨時財政対策債の発行額が減少し分母も減少した。分子の減少率が分母を上回り、令和４年度単年度の実質公債費率は、前年度から</a:t>
          </a:r>
          <a:r>
            <a:rPr kumimoji="1" lang="en-US" altLang="ja-JP" sz="1300">
              <a:latin typeface="ＭＳ ゴシック"/>
              <a:ea typeface="ＭＳ ゴシック"/>
            </a:rPr>
            <a:t>0.18</a:t>
          </a:r>
          <a:r>
            <a:rPr kumimoji="1" lang="ja-JP" altLang="en-US" sz="1300">
              <a:latin typeface="ＭＳ ゴシック"/>
              <a:ea typeface="ＭＳ ゴシック"/>
            </a:rPr>
            <a:t>ポイント減少し、</a:t>
          </a:r>
          <a:r>
            <a:rPr kumimoji="1" lang="en-US" altLang="ja-JP" sz="1300">
              <a:latin typeface="ＭＳ ゴシック"/>
              <a:ea typeface="ＭＳ ゴシック"/>
            </a:rPr>
            <a:t>6.04</a:t>
          </a:r>
          <a:r>
            <a:rPr kumimoji="1" lang="ja-JP" altLang="en-US" sz="1300">
              <a:latin typeface="ＭＳ ゴシック"/>
              <a:ea typeface="ＭＳ ゴシック"/>
            </a:rPr>
            <a:t>ポイントとなった。今後は中学校建設事業の償還や、土地区画整理事業、公共施設の長寿命化などの大規模事業に対する市債の活用により公債費の増加が見込まれることから、より低利な借入や基金の活用などを行い、公債費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D00-000015000000}"/>
            </a:ext>
          </a:extLst>
        </xdr:cNvPr>
        <xdr:cNvSpPr>
          <a:spLocks noChangeShapeType="1"/>
        </xdr:cNvSpPr>
      </xdr:nvSpPr>
      <xdr:spPr>
        <a:xfrm>
          <a:off x="454025" y="12411075"/>
          <a:ext cx="670306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227330</xdr:colOff>
      <xdr:row>59</xdr:row>
      <xdr:rowOff>382905</xdr:rowOff>
    </xdr:to>
    <xdr:sp macro="" textlink="">
      <xdr:nvSpPr>
        <xdr:cNvPr id="22" name="Rectangle 87">
          <a:extLst>
            <a:ext uri="{FF2B5EF4-FFF2-40B4-BE49-F238E27FC236}">
              <a16:creationId xmlns:a16="http://schemas.microsoft.com/office/drawing/2014/main" id="{00000000-0008-0000-0D00-000016000000}"/>
            </a:ext>
          </a:extLst>
        </xdr:cNvPr>
        <xdr:cNvSpPr>
          <a:spLocks noChangeArrowheads="1"/>
        </xdr:cNvSpPr>
      </xdr:nvSpPr>
      <xdr:spPr>
        <a:xfrm>
          <a:off x="11808460" y="12420600"/>
          <a:ext cx="401828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D00-000017000000}"/>
            </a:ext>
          </a:extLst>
        </xdr:cNvPr>
        <xdr:cNvSpPr>
          <a:spLocks noChangeArrowheads="1"/>
        </xdr:cNvSpPr>
      </xdr:nvSpPr>
      <xdr:spPr>
        <a:xfrm>
          <a:off x="11833225" y="124110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D00-000018000000}"/>
            </a:ext>
          </a:extLst>
        </xdr:cNvPr>
        <xdr:cNvSpPr txBox="1"/>
      </xdr:nvSpPr>
      <xdr:spPr>
        <a:xfrm>
          <a:off x="11913870" y="12630785"/>
          <a:ext cx="38106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133985</xdr:colOff>
      <xdr:row>53</xdr:row>
      <xdr:rowOff>9525</xdr:rowOff>
    </xdr:to>
    <xdr:sp macro="" textlink="">
      <xdr:nvSpPr>
        <xdr:cNvPr id="3" name="正方形/長方形 3">
          <a:extLst>
            <a:ext uri="{FF2B5EF4-FFF2-40B4-BE49-F238E27FC236}">
              <a16:creationId xmlns:a16="http://schemas.microsoft.com/office/drawing/2014/main" id="{00000000-0008-0000-0E00-000003000000}"/>
            </a:ext>
          </a:extLst>
        </xdr:cNvPr>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335280</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E00-000005000000}"/>
            </a:ext>
          </a:extLst>
        </xdr:cNvPr>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E00-000006000000}"/>
            </a:ext>
          </a:extLst>
        </xdr:cNvPr>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E00-000007000000}"/>
            </a:ext>
          </a:extLst>
        </xdr:cNvPr>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E00-000008000000}"/>
            </a:ext>
          </a:extLst>
        </xdr:cNvPr>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E00-000009000000}"/>
            </a:ext>
          </a:extLst>
        </xdr:cNvPr>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E00-00000A000000}"/>
            </a:ext>
          </a:extLst>
        </xdr:cNvPr>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E00-00000B000000}"/>
            </a:ext>
          </a:extLst>
        </xdr:cNvPr>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E00-00000C000000}"/>
            </a:ext>
          </a:extLst>
        </xdr:cNvPr>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E00-00000D000000}"/>
            </a:ext>
          </a:extLst>
        </xdr:cNvPr>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E00-00000E000000}"/>
            </a:ext>
          </a:extLst>
        </xdr:cNvPr>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E00-00000F000000}"/>
            </a:ext>
          </a:extLst>
        </xdr:cNvPr>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E00-000010000000}"/>
            </a:ext>
          </a:extLst>
        </xdr:cNvPr>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a:extLst>
            <a:ext uri="{FF2B5EF4-FFF2-40B4-BE49-F238E27FC236}">
              <a16:creationId xmlns:a16="http://schemas.microsoft.com/office/drawing/2014/main" id="{00000000-0008-0000-0E00-000011000000}"/>
            </a:ext>
          </a:extLst>
        </xdr:cNvPr>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a16="http://schemas.microsoft.com/office/drawing/2014/main" id="{00000000-0008-0000-0E00-000012000000}"/>
            </a:ext>
          </a:extLst>
        </xdr:cNvPr>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E00-000013000000}"/>
            </a:ext>
          </a:extLst>
        </xdr:cNvPr>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133985</xdr:colOff>
      <xdr:row>3</xdr:row>
      <xdr:rowOff>123825</xdr:rowOff>
    </xdr:to>
    <xdr:sp macro="" textlink="">
      <xdr:nvSpPr>
        <xdr:cNvPr id="20" name="団体名称ボックス">
          <a:extLst>
            <a:ext uri="{FF2B5EF4-FFF2-40B4-BE49-F238E27FC236}">
              <a16:creationId xmlns:a16="http://schemas.microsoft.com/office/drawing/2014/main" id="{00000000-0008-0000-0E00-000014000000}"/>
            </a:ext>
          </a:extLst>
        </xdr:cNvPr>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埼玉県吉川市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E00-000015000000}"/>
            </a:ext>
          </a:extLst>
        </xdr:cNvPr>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865505</xdr:colOff>
      <xdr:row>5</xdr:row>
      <xdr:rowOff>133985</xdr:rowOff>
    </xdr:to>
    <xdr:sp macro="" textlink="">
      <xdr:nvSpPr>
        <xdr:cNvPr id="22" name="テキスト ボックス 6">
          <a:extLst>
            <a:ext uri="{FF2B5EF4-FFF2-40B4-BE49-F238E27FC236}">
              <a16:creationId xmlns:a16="http://schemas.microsoft.com/office/drawing/2014/main" id="{00000000-0008-0000-0E00-000016000000}"/>
            </a:ext>
          </a:extLst>
        </xdr:cNvPr>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E00-000017000000}"/>
            </a:ext>
          </a:extLst>
        </xdr:cNvPr>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　</a:t>
          </a:r>
          <a:r>
            <a:rPr kumimoji="1" lang="ja-JP" altLang="ja-JP" sz="1400">
              <a:solidFill>
                <a:schemeClr val="dk1"/>
              </a:solidFill>
              <a:effectLst/>
              <a:latin typeface="ＭＳ ゴシック"/>
              <a:ea typeface="ＭＳ ゴシック"/>
              <a:cs typeface="+mn-cs"/>
            </a:rPr>
            <a:t>地方債の現在高や債務負担行為に基づく支出予定額等の減により、将来負担額が全体として</a:t>
          </a:r>
          <a:r>
            <a:rPr kumimoji="1" lang="en-US" altLang="ja-JP" sz="1400">
              <a:solidFill>
                <a:schemeClr val="dk1"/>
              </a:solidFill>
              <a:effectLst/>
              <a:latin typeface="ＭＳ ゴシック"/>
              <a:ea typeface="ＭＳ ゴシック"/>
              <a:cs typeface="+mn-cs"/>
            </a:rPr>
            <a:t>486,081</a:t>
          </a:r>
          <a:r>
            <a:rPr kumimoji="1" lang="ja-JP" altLang="ja-JP" sz="1400">
              <a:solidFill>
                <a:schemeClr val="dk1"/>
              </a:solidFill>
              <a:effectLst/>
              <a:latin typeface="ＭＳ ゴシック"/>
              <a:ea typeface="ＭＳ ゴシック"/>
              <a:cs typeface="+mn-cs"/>
            </a:rPr>
            <a:t>千円減額となった一方で、普通交付税の追加交付分等の影響により基金残高が増加したこと</a:t>
          </a:r>
          <a:r>
            <a:rPr kumimoji="1" lang="ja-JP" altLang="en-US" sz="1400">
              <a:solidFill>
                <a:schemeClr val="dk1"/>
              </a:solidFill>
              <a:effectLst/>
              <a:latin typeface="ＭＳ ゴシック"/>
              <a:ea typeface="ＭＳ ゴシック"/>
              <a:cs typeface="+mn-cs"/>
            </a:rPr>
            <a:t>で</a:t>
          </a:r>
          <a:r>
            <a:rPr kumimoji="1" lang="ja-JP" altLang="ja-JP" sz="1400">
              <a:solidFill>
                <a:schemeClr val="dk1"/>
              </a:solidFill>
              <a:effectLst/>
              <a:latin typeface="ＭＳ ゴシック"/>
              <a:ea typeface="ＭＳ ゴシック"/>
              <a:cs typeface="+mn-cs"/>
            </a:rPr>
            <a:t>充当可能財源が</a:t>
          </a:r>
          <a:r>
            <a:rPr kumimoji="1" lang="en-US" altLang="ja-JP" sz="1400">
              <a:solidFill>
                <a:schemeClr val="dk1"/>
              </a:solidFill>
              <a:effectLst/>
              <a:latin typeface="ＭＳ ゴシック"/>
              <a:ea typeface="ＭＳ ゴシック"/>
              <a:cs typeface="+mn-cs"/>
            </a:rPr>
            <a:t>532,252</a:t>
          </a:r>
          <a:r>
            <a:rPr kumimoji="1" lang="ja-JP" altLang="ja-JP" sz="1400">
              <a:solidFill>
                <a:schemeClr val="dk1"/>
              </a:solidFill>
              <a:effectLst/>
              <a:latin typeface="ＭＳ ゴシック"/>
              <a:ea typeface="ＭＳ ゴシック"/>
              <a:cs typeface="+mn-cs"/>
            </a:rPr>
            <a:t>千円増加</a:t>
          </a:r>
          <a:r>
            <a:rPr kumimoji="1" lang="ja-JP" altLang="en-US" sz="1400">
              <a:solidFill>
                <a:schemeClr val="dk1"/>
              </a:solidFill>
              <a:effectLst/>
              <a:latin typeface="ＭＳ ゴシック"/>
              <a:ea typeface="ＭＳ ゴシック"/>
              <a:cs typeface="+mn-cs"/>
            </a:rPr>
            <a:t>し</a:t>
          </a:r>
          <a:r>
            <a:rPr kumimoji="1" lang="ja-JP" altLang="ja-JP" sz="1400">
              <a:solidFill>
                <a:schemeClr val="dk1"/>
              </a:solidFill>
              <a:effectLst/>
              <a:latin typeface="ＭＳ ゴシック"/>
              <a:ea typeface="ＭＳ ゴシック"/>
              <a:cs typeface="+mn-cs"/>
            </a:rPr>
            <a:t>、将来負担比額を充当可能財源等が上回り、将来負担比率は「</a:t>
          </a:r>
          <a:r>
            <a:rPr kumimoji="1" lang="en-US" altLang="ja-JP" sz="1400">
              <a:solidFill>
                <a:schemeClr val="dk1"/>
              </a:solidFill>
              <a:effectLst/>
              <a:latin typeface="ＭＳ ゴシック"/>
              <a:ea typeface="ＭＳ ゴシック"/>
              <a:cs typeface="+mn-cs"/>
            </a:rPr>
            <a:t>-</a:t>
          </a:r>
          <a:r>
            <a:rPr kumimoji="1" lang="ja-JP" altLang="ja-JP" sz="1400">
              <a:solidFill>
                <a:schemeClr val="dk1"/>
              </a:solidFill>
              <a:effectLst/>
              <a:latin typeface="ＭＳ ゴシック"/>
              <a:ea typeface="ＭＳ ゴシック"/>
              <a:cs typeface="+mn-cs"/>
            </a:rPr>
            <a:t>」となった。</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　今後も、吉川美南駅東口周辺地区土地区画整理事業の推進や公共施設の長寿命化などの大規模事業において、市債を財源とする事業展開が見込まれることから、交付税措置のある地方債を活用するなど、将来負担に配慮した財政運営に努める。</a:t>
          </a:r>
          <a:endParaRPr lang="ja-JP" altLang="ja-JP" sz="1400">
            <a:effectLst/>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F00-000003000000}"/>
            </a:ext>
          </a:extLst>
        </xdr:cNvPr>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F00-000004000000}"/>
            </a:ext>
          </a:extLst>
        </xdr:cNvPr>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F00-000005000000}"/>
            </a:ext>
          </a:extLst>
        </xdr:cNvPr>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F00-000006000000}"/>
            </a:ext>
          </a:extLst>
        </xdr:cNvPr>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dr:col>8</xdr:col>
      <xdr:colOff>339725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F00-000007000000}"/>
            </a:ext>
          </a:extLst>
        </xdr:cNvPr>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F00-000008000000}"/>
            </a:ext>
          </a:extLst>
        </xdr:cNvPr>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埼玉県吉川市</a:t>
          </a:r>
        </a:p>
      </xdr:txBody>
    </xdr:sp>
    <xdr:clientData/>
  </xdr:twoCellAnchor>
  <xdr:twoCellAnchor>
    <xdr:from>
      <xdr:col>0</xdr:col>
      <xdr:colOff>533400</xdr:colOff>
      <xdr:row>4</xdr:row>
      <xdr:rowOff>119380</xdr:rowOff>
    </xdr:from>
    <xdr:to>
      <xdr:col>2</xdr:col>
      <xdr:colOff>1010285</xdr:colOff>
      <xdr:row>6</xdr:row>
      <xdr:rowOff>185420</xdr:rowOff>
    </xdr:to>
    <xdr:sp macro="" textlink="">
      <xdr:nvSpPr>
        <xdr:cNvPr id="9" name="テキスト ボックス 6">
          <a:extLst>
            <a:ext uri="{FF2B5EF4-FFF2-40B4-BE49-F238E27FC236}">
              <a16:creationId xmlns:a16="http://schemas.microsoft.com/office/drawing/2014/main" id="{00000000-0008-0000-0F00-000009000000}"/>
            </a:ext>
          </a:extLst>
        </xdr:cNvPr>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F00-00000A000000}"/>
            </a:ext>
          </a:extLst>
        </xdr:cNvPr>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339725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F00-00000B000000}"/>
            </a:ext>
          </a:extLst>
        </xdr:cNvPr>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dr:col>8</xdr:col>
      <xdr:colOff>339725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F00-00000C000000}"/>
            </a:ext>
          </a:extLst>
        </xdr:cNvPr>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・江戸川堤防工事に伴う道路用地売却収入分や決算に伴う余剰金を公共施設整備基金に積立て、個人からの寄附金を障がい者安心暮らしサポート基金に積立てた</a:t>
          </a:r>
          <a:r>
            <a:rPr kumimoji="1" lang="ja-JP" altLang="en-US" sz="1300">
              <a:solidFill>
                <a:schemeClr val="dk1"/>
              </a:solidFill>
              <a:effectLst/>
              <a:latin typeface="ＭＳ ゴシック"/>
              <a:ea typeface="ＭＳ ゴシック"/>
              <a:cs typeface="+mn-cs"/>
            </a:rPr>
            <a:t>。一方で、扶助費の増等に対応するため財政調整基金を取り崩したほか、公共施設整備にあたり公共施設整備基金を取り崩し、</a:t>
          </a:r>
          <a:r>
            <a:rPr kumimoji="1" lang="ja-JP" altLang="ja-JP" sz="1300">
              <a:solidFill>
                <a:schemeClr val="dk1"/>
              </a:solidFill>
              <a:effectLst/>
              <a:latin typeface="ＭＳ ゴシック"/>
              <a:ea typeface="ＭＳ ゴシック"/>
              <a:cs typeface="+mn-cs"/>
            </a:rPr>
            <a:t>基金全体で</a:t>
          </a:r>
          <a:r>
            <a:rPr kumimoji="1" lang="ja-JP" altLang="en-US" sz="1300">
              <a:solidFill>
                <a:schemeClr val="dk1"/>
              </a:solidFill>
              <a:effectLst/>
              <a:latin typeface="ＭＳ ゴシック"/>
              <a:ea typeface="ＭＳ ゴシック"/>
              <a:cs typeface="+mn-cs"/>
            </a:rPr>
            <a:t>は</a:t>
          </a:r>
          <a:r>
            <a:rPr kumimoji="1" lang="en-US" altLang="ja-JP" sz="1300">
              <a:solidFill>
                <a:schemeClr val="dk1"/>
              </a:solidFill>
              <a:effectLst/>
              <a:latin typeface="ＭＳ ゴシック"/>
              <a:ea typeface="ＭＳ ゴシック"/>
              <a:cs typeface="+mn-cs"/>
            </a:rPr>
            <a:t>735,464</a:t>
          </a:r>
          <a:r>
            <a:rPr kumimoji="1" lang="ja-JP" altLang="ja-JP" sz="1300">
              <a:solidFill>
                <a:schemeClr val="dk1"/>
              </a:solidFill>
              <a:effectLst/>
              <a:latin typeface="ＭＳ ゴシック"/>
              <a:ea typeface="ＭＳ ゴシック"/>
              <a:cs typeface="+mn-cs"/>
            </a:rPr>
            <a:t>千円増加した。</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・財政調整基金については標準財政規模の</a:t>
          </a:r>
          <a:r>
            <a:rPr kumimoji="1" lang="en-US" altLang="ja-JP" sz="1300">
              <a:solidFill>
                <a:schemeClr val="dk1"/>
              </a:solidFill>
              <a:effectLst/>
              <a:latin typeface="ＭＳ ゴシック"/>
              <a:ea typeface="ＭＳ ゴシック"/>
              <a:cs typeface="+mn-cs"/>
            </a:rPr>
            <a:t>10</a:t>
          </a:r>
          <a:r>
            <a:rPr kumimoji="1" lang="ja-JP" altLang="ja-JP" sz="1300">
              <a:solidFill>
                <a:schemeClr val="dk1"/>
              </a:solidFill>
              <a:effectLst/>
              <a:latin typeface="ＭＳ ゴシック"/>
              <a:ea typeface="ＭＳ ゴシック"/>
              <a:cs typeface="+mn-cs"/>
            </a:rPr>
            <a:t>％となるよう努めることとし、その他特定目的金については事業実施に向けて引き続き活用を図っていく</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1680210</xdr:colOff>
      <xdr:row>6</xdr:row>
      <xdr:rowOff>7620</xdr:rowOff>
    </xdr:to>
    <xdr:sp macro="" textlink="">
      <xdr:nvSpPr>
        <xdr:cNvPr id="13" name="Rectangle 7">
          <a:extLst>
            <a:ext uri="{FF2B5EF4-FFF2-40B4-BE49-F238E27FC236}">
              <a16:creationId xmlns:a16="http://schemas.microsoft.com/office/drawing/2014/main" id="{00000000-0008-0000-0F00-00000D000000}"/>
            </a:ext>
          </a:extLst>
        </xdr:cNvPr>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339725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F00-00000E000000}"/>
            </a:ext>
          </a:extLst>
        </xdr:cNvPr>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dr:col>8</xdr:col>
      <xdr:colOff>339725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F00-00000F000000}"/>
            </a:ext>
          </a:extLst>
        </xdr:cNvPr>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a:ea typeface="ＭＳ ゴシック"/>
              <a:cs typeface="+mn-cs"/>
            </a:rPr>
            <a:t>（基金の使途）</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・公共施設施設整備基金：公共施設の整備及び修繕並びに用地取得に要する経費の財源に充てるため</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・鉄道建設基金：都市高速鉄道東京８号線の実現に向けた費用に充てるため</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障がい者安心暮らしサポート基金：障がい者が、住み慣れたこの吉川市で安心して生活していくことを支援するため、障がい者が愛着のある吉川市で親亡き後も安心して暮らしていくための経費の財源に充てるため</a:t>
          </a:r>
          <a:endParaRPr kumimoji="1" lang="en-US" altLang="ja-JP" sz="1300">
            <a:solidFill>
              <a:schemeClr val="dk1"/>
            </a:solidFill>
            <a:effectLst/>
            <a:latin typeface="ＭＳ ゴシック"/>
            <a:ea typeface="ＭＳ ゴシック"/>
            <a:cs typeface="+mn-cs"/>
          </a:endParaRPr>
        </a:p>
        <a:p>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（増減理由）</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・公共施設整備基金：江戸川堤防工事に伴う道路用地売却収入分や決算に伴う余剰金の積立てにより、</a:t>
          </a:r>
          <a:r>
            <a:rPr kumimoji="1" lang="en-US" altLang="ja-JP" sz="1300">
              <a:solidFill>
                <a:schemeClr val="dk1"/>
              </a:solidFill>
              <a:effectLst/>
              <a:latin typeface="ＭＳ ゴシック"/>
              <a:ea typeface="ＭＳ ゴシック"/>
              <a:cs typeface="+mn-cs"/>
            </a:rPr>
            <a:t>739,971</a:t>
          </a:r>
          <a:r>
            <a:rPr kumimoji="1" lang="ja-JP" altLang="ja-JP" sz="1300">
              <a:solidFill>
                <a:schemeClr val="dk1"/>
              </a:solidFill>
              <a:effectLst/>
              <a:latin typeface="ＭＳ ゴシック"/>
              <a:ea typeface="ＭＳ ゴシック"/>
              <a:cs typeface="+mn-cs"/>
            </a:rPr>
            <a:t>千円増加した。</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・障がい者安心暮らしサポート基金：個人からの寄附金の積立てにより、</a:t>
          </a:r>
          <a:r>
            <a:rPr kumimoji="1" lang="en-US" altLang="ja-JP" sz="1300">
              <a:solidFill>
                <a:schemeClr val="dk1"/>
              </a:solidFill>
              <a:effectLst/>
              <a:latin typeface="ＭＳ ゴシック"/>
              <a:ea typeface="ＭＳ ゴシック"/>
              <a:cs typeface="+mn-cs"/>
            </a:rPr>
            <a:t>616</a:t>
          </a:r>
          <a:r>
            <a:rPr kumimoji="1" lang="ja-JP" altLang="ja-JP" sz="1300">
              <a:solidFill>
                <a:schemeClr val="dk1"/>
              </a:solidFill>
              <a:effectLst/>
              <a:latin typeface="ＭＳ ゴシック"/>
              <a:ea typeface="ＭＳ ゴシック"/>
              <a:cs typeface="+mn-cs"/>
            </a:rPr>
            <a:t>千円増加した。</a:t>
          </a:r>
          <a:endParaRPr kumimoji="1" lang="en-US" altLang="ja-JP" sz="1300">
            <a:solidFill>
              <a:schemeClr val="dk1"/>
            </a:solidFill>
            <a:effectLst/>
            <a:latin typeface="ＭＳ ゴシック"/>
            <a:ea typeface="ＭＳ ゴシック"/>
            <a:cs typeface="+mn-cs"/>
          </a:endParaRPr>
        </a:p>
        <a:p>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（今後の方針）</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・公共施設整備基金：条例に基づき、公共施設の整備及び修繕並びに用地取得に要する経費の財源に充てるため積み立てを行い、計画的な事業実施に向けて活用を図っていく予定である。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・鉄道建設基金：都市高速鉄道東京</a:t>
          </a:r>
          <a:r>
            <a:rPr kumimoji="1" lang="en-US" altLang="ja-JP" sz="1300">
              <a:solidFill>
                <a:schemeClr val="dk1"/>
              </a:solidFill>
              <a:effectLst/>
              <a:latin typeface="ＭＳ ゴシック"/>
              <a:ea typeface="ＭＳ ゴシック"/>
              <a:cs typeface="+mn-cs"/>
            </a:rPr>
            <a:t>8</a:t>
          </a:r>
          <a:r>
            <a:rPr kumimoji="1" lang="ja-JP" altLang="ja-JP" sz="1300">
              <a:solidFill>
                <a:schemeClr val="dk1"/>
              </a:solidFill>
              <a:effectLst/>
              <a:latin typeface="ＭＳ ゴシック"/>
              <a:ea typeface="ＭＳ ゴシック"/>
              <a:cs typeface="+mn-cs"/>
            </a:rPr>
            <a:t>号線建設の実現に向けて、引き続き運用を図っていく予定である。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・障がい者安心暮らしサポート基金：基金の財源とするための寄附があった場合に積立を行い、障がい者の就労等の支援の財源として活用していく。</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951865</xdr:colOff>
      <xdr:row>54</xdr:row>
      <xdr:rowOff>585470</xdr:rowOff>
    </xdr:to>
    <xdr:sp macro="" textlink="">
      <xdr:nvSpPr>
        <xdr:cNvPr id="16" name="Rectangle 7">
          <a:extLst>
            <a:ext uri="{FF2B5EF4-FFF2-40B4-BE49-F238E27FC236}">
              <a16:creationId xmlns:a16="http://schemas.microsoft.com/office/drawing/2014/main" id="{00000000-0008-0000-0F00-000010000000}"/>
            </a:ext>
          </a:extLst>
        </xdr:cNvPr>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339725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F00-000011000000}"/>
            </a:ext>
          </a:extLst>
        </xdr:cNvPr>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dr:col>8</xdr:col>
      <xdr:colOff>339725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F00-000012000000}"/>
            </a:ext>
          </a:extLst>
        </xdr:cNvPr>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国の補正により追加交付された普通交付税</a:t>
          </a:r>
          <a:r>
            <a:rPr kumimoji="1" lang="ja-JP" altLang="en-US" sz="1300">
              <a:solidFill>
                <a:schemeClr val="dk1"/>
              </a:solidFill>
              <a:effectLst/>
              <a:latin typeface="ＭＳ ゴシック"/>
              <a:ea typeface="ＭＳ ゴシック"/>
              <a:cs typeface="+mn-cs"/>
            </a:rPr>
            <a:t>などの歳入の増があったものの</a:t>
          </a:r>
          <a:r>
            <a:rPr kumimoji="1" lang="ja-JP"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扶助費の増加等に対応するために取り崩しを行ったため、全体で</a:t>
          </a:r>
          <a:r>
            <a:rPr kumimoji="1" lang="en-US" altLang="ja-JP" sz="1300">
              <a:solidFill>
                <a:schemeClr val="dk1"/>
              </a:solidFill>
              <a:effectLst/>
              <a:latin typeface="ＭＳ ゴシック"/>
              <a:ea typeface="ＭＳ ゴシック"/>
              <a:cs typeface="+mn-cs"/>
            </a:rPr>
            <a:t>406,647</a:t>
          </a:r>
          <a:r>
            <a:rPr kumimoji="1" lang="ja-JP" altLang="en-US" sz="1300">
              <a:solidFill>
                <a:schemeClr val="dk1"/>
              </a:solidFill>
              <a:effectLst/>
              <a:latin typeface="ＭＳ ゴシック"/>
              <a:ea typeface="ＭＳ ゴシック"/>
              <a:cs typeface="+mn-cs"/>
            </a:rPr>
            <a:t>千円減少した。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・財政調整基金については標準財政規模の</a:t>
          </a:r>
          <a:r>
            <a:rPr kumimoji="1" lang="en-US" altLang="ja-JP" sz="1300">
              <a:solidFill>
                <a:schemeClr val="dk1"/>
              </a:solidFill>
              <a:effectLst/>
              <a:latin typeface="ＭＳ ゴシック"/>
              <a:ea typeface="ＭＳ ゴシック"/>
              <a:cs typeface="+mn-cs"/>
            </a:rPr>
            <a:t>10</a:t>
          </a:r>
          <a:r>
            <a:rPr kumimoji="1" lang="ja-JP" altLang="ja-JP" sz="1300">
              <a:solidFill>
                <a:schemeClr val="dk1"/>
              </a:solidFill>
              <a:effectLst/>
              <a:latin typeface="ＭＳ ゴシック"/>
              <a:ea typeface="ＭＳ ゴシック"/>
              <a:cs typeface="+mn-cs"/>
            </a:rPr>
            <a:t>％となるよう努めることとし、その他特定目的金については事業実施に向けて引き続き活用を図っていく。</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a:extLst>
            <a:ext uri="{FF2B5EF4-FFF2-40B4-BE49-F238E27FC236}">
              <a16:creationId xmlns:a16="http://schemas.microsoft.com/office/drawing/2014/main" id="{00000000-0008-0000-0F00-000013000000}"/>
            </a:ext>
          </a:extLst>
        </xdr:cNvPr>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339725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F00-000014000000}"/>
            </a:ext>
          </a:extLst>
        </xdr:cNvPr>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dr:col>8</xdr:col>
      <xdr:colOff>339725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F00-000015000000}"/>
            </a:ext>
          </a:extLst>
        </xdr:cNvPr>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今後見込まれる公債費の増に備え積み立てたことなどにより、</a:t>
          </a:r>
          <a:r>
            <a:rPr kumimoji="1" lang="en-US" altLang="ja-JP" sz="1300">
              <a:solidFill>
                <a:schemeClr val="dk1"/>
              </a:solidFill>
              <a:effectLst/>
              <a:latin typeface="ＭＳ ゴシック"/>
              <a:ea typeface="ＭＳ ゴシック"/>
              <a:cs typeface="+mn-cs"/>
            </a:rPr>
            <a:t>401,523</a:t>
          </a:r>
          <a:r>
            <a:rPr kumimoji="1" lang="ja-JP" altLang="ja-JP" sz="1300">
              <a:solidFill>
                <a:schemeClr val="dk1"/>
              </a:solidFill>
              <a:effectLst/>
              <a:latin typeface="ＭＳ ゴシック"/>
              <a:ea typeface="ＭＳ ゴシック"/>
              <a:cs typeface="+mn-cs"/>
            </a:rPr>
            <a:t>千円増加した。</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市債の償還の際に</a:t>
          </a:r>
          <a:r>
            <a:rPr kumimoji="1" lang="ja-JP" altLang="ja-JP" sz="1300">
              <a:solidFill>
                <a:schemeClr val="dk1"/>
              </a:solidFill>
              <a:effectLst/>
              <a:latin typeface="ＭＳ ゴシック"/>
              <a:ea typeface="ＭＳ ゴシック"/>
              <a:cs typeface="+mn-cs"/>
            </a:rPr>
            <a:t>、条例に基づき運用を図っていく予定である。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1678305</xdr:colOff>
      <xdr:row>44</xdr:row>
      <xdr:rowOff>91440</xdr:rowOff>
    </xdr:to>
    <xdr:sp macro="" textlink="">
      <xdr:nvSpPr>
        <xdr:cNvPr id="22" name="Rectangle 7">
          <a:extLst>
            <a:ext uri="{FF2B5EF4-FFF2-40B4-BE49-F238E27FC236}">
              <a16:creationId xmlns:a16="http://schemas.microsoft.com/office/drawing/2014/main" id="{00000000-0008-0000-0F00-000016000000}"/>
            </a:ext>
          </a:extLst>
        </xdr:cNvPr>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46990</xdr:rowOff>
    </xdr:from>
    <xdr:to>
      <xdr:col>37</xdr:col>
      <xdr:colOff>57150</xdr:colOff>
      <xdr:row>60</xdr:row>
      <xdr:rowOff>116840</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8890</xdr:rowOff>
    </xdr:from>
    <xdr:to>
      <xdr:col>37</xdr:col>
      <xdr:colOff>125730</xdr:colOff>
      <xdr:row>82</xdr:row>
      <xdr:rowOff>135255</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5867380" y="921448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238980" y="921448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5867380" y="1294447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238980" y="1294447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171450</xdr:colOff>
      <xdr:row>1</xdr:row>
      <xdr:rowOff>156210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55600" y="64135"/>
          <a:ext cx="113969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5343505" y="189230"/>
          <a:ext cx="3549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171450</xdr:colOff>
      <xdr:row>0</xdr:row>
      <xdr:rowOff>215265</xdr:rowOff>
    </xdr:from>
    <xdr:to>
      <xdr:col>107</xdr:col>
      <xdr:colOff>263525</xdr:colOff>
      <xdr:row>1</xdr:row>
      <xdr:rowOff>181610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5353030" y="215265"/>
          <a:ext cx="352107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5375255" y="240665"/>
          <a:ext cx="34671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埼玉県吉川市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2816205" y="189230"/>
          <a:ext cx="23939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2841605" y="215265"/>
          <a:ext cx="23495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2867005" y="240665"/>
          <a:ext cx="231140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436880</xdr:colOff>
      <xdr:row>2</xdr:row>
      <xdr:rowOff>22860</xdr:rowOff>
    </xdr:from>
    <xdr:to>
      <xdr:col>53</xdr:col>
      <xdr:colOff>171450</xdr:colOff>
      <xdr:row>11</xdr:row>
      <xdr:rowOff>102870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36880" y="889635"/>
          <a:ext cx="9086850" cy="17449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171450</xdr:colOff>
      <xdr:row>11</xdr:row>
      <xdr:rowOff>71755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560705" y="921385"/>
          <a:ext cx="1247775"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71755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60855" y="921385"/>
          <a:ext cx="120015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73,001
71,139
31.66
27,113,799
25,832,983
1,102,150
14,326,003
23,495,448</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71755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961005" y="921385"/>
          <a:ext cx="137160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332605" y="940435"/>
          <a:ext cx="18224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171450</xdr:colOff>
      <xdr:row>7</xdr:row>
      <xdr:rowOff>3175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155055" y="940435"/>
          <a:ext cx="113982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7355205" y="953135"/>
          <a:ext cx="5778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8890</xdr:rowOff>
    </xdr:from>
    <xdr:to>
      <xdr:col>34</xdr:col>
      <xdr:colOff>60325</xdr:colOff>
      <xdr:row>9</xdr:row>
      <xdr:rowOff>127635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332605" y="1702435"/>
          <a:ext cx="18224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8890</xdr:rowOff>
    </xdr:from>
    <xdr:to>
      <xdr:col>53</xdr:col>
      <xdr:colOff>171450</xdr:colOff>
      <xdr:row>9</xdr:row>
      <xdr:rowOff>127635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218555" y="1702435"/>
          <a:ext cx="330517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108585</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9977755" y="889635"/>
          <a:ext cx="1371600" cy="12477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171450</xdr:colOff>
      <xdr:row>2</xdr:row>
      <xdr:rowOff>86360</xdr:rowOff>
    </xdr:from>
    <xdr:to>
      <xdr:col>64</xdr:col>
      <xdr:colOff>171450</xdr:colOff>
      <xdr:row>3</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0209530" y="953135"/>
          <a:ext cx="120015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171450</xdr:colOff>
      <xdr:row>3</xdr:row>
      <xdr:rowOff>28575</xdr:rowOff>
    </xdr:from>
    <xdr:to>
      <xdr:col>64</xdr:col>
      <xdr:colOff>171450</xdr:colOff>
      <xdr:row>6</xdr:row>
      <xdr:rowOff>34290</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0209530" y="1219200"/>
          <a:ext cx="120015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171450</xdr:colOff>
      <xdr:row>5</xdr:row>
      <xdr:rowOff>28575</xdr:rowOff>
    </xdr:from>
    <xdr:to>
      <xdr:col>65</xdr:col>
      <xdr:colOff>117475</xdr:colOff>
      <xdr:row>8</xdr:row>
      <xdr:rowOff>158750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0209530" y="1554480"/>
          <a:ext cx="1317625"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H="1">
          <a:off x="10041255" y="10420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10095230"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114935</xdr:rowOff>
    </xdr:from>
    <xdr:to>
      <xdr:col>57</xdr:col>
      <xdr:colOff>158750</xdr:colOff>
      <xdr:row>4</xdr:row>
      <xdr:rowOff>46990</xdr:rowOff>
    </xdr:to>
    <xdr:sp macro="" textlink="">
      <xdr:nvSpPr>
        <xdr:cNvPr id="30" name="フローチャート: 判断 29">
          <a:extLst>
            <a:ext uri="{FF2B5EF4-FFF2-40B4-BE49-F238E27FC236}">
              <a16:creationId xmlns:a16="http://schemas.microsoft.com/office/drawing/2014/main" id="{00000000-0008-0000-0000-00001E000000}"/>
            </a:ext>
          </a:extLst>
        </xdr:cNvPr>
        <xdr:cNvSpPr/>
      </xdr:nvSpPr>
      <xdr:spPr>
        <a:xfrm>
          <a:off x="10095230" y="13055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164465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10139680" y="15544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0060305" y="155448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93345</xdr:rowOff>
    </xdr:from>
    <xdr:to>
      <xdr:col>57</xdr:col>
      <xdr:colOff>101600</xdr:colOff>
      <xdr:row>7</xdr:row>
      <xdr:rowOff>61595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V="1">
          <a:off x="10139680" y="178689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64770</xdr:rowOff>
    </xdr:from>
    <xdr:to>
      <xdr:col>58</xdr:col>
      <xdr:colOff>3175</xdr:colOff>
      <xdr:row>7</xdr:row>
      <xdr:rowOff>64770</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0060305" y="19259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34290</xdr:rowOff>
    </xdr:from>
    <xdr:ext cx="8893810" cy="25082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2733675"/>
          <a:ext cx="88938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102870</xdr:rowOff>
    </xdr:from>
    <xdr:ext cx="6043930" cy="25082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2969895"/>
          <a:ext cx="60439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28965" cy="25336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205480"/>
          <a:ext cx="82289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71755</xdr:rowOff>
    </xdr:from>
    <xdr:ext cx="11029315" cy="25082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441700"/>
          <a:ext cx="110293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140335</xdr:rowOff>
    </xdr:from>
    <xdr:ext cx="4431030" cy="25082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677920"/>
          <a:ext cx="44310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144905" y="4189730"/>
          <a:ext cx="3822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79375</xdr:rowOff>
    </xdr:from>
    <xdr:to>
      <xdr:col>18</xdr:col>
      <xdr:colOff>4445</xdr:colOff>
      <xdr:row>24</xdr:row>
      <xdr:rowOff>13970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804035" y="4558030"/>
          <a:ext cx="155194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62865</xdr:rowOff>
    </xdr:from>
    <xdr:to>
      <xdr:col>23</xdr:col>
      <xdr:colOff>5080</xdr:colOff>
      <xdr:row>24</xdr:row>
      <xdr:rowOff>29845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3454400" y="4541520"/>
          <a:ext cx="75946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90170</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49168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28575</xdr:rowOff>
    </xdr:from>
    <xdr:to>
      <xdr:col>35</xdr:col>
      <xdr:colOff>22225</xdr:colOff>
      <xdr:row>23</xdr:row>
      <xdr:rowOff>108585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49168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24/106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90170</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62884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28575</xdr:rowOff>
    </xdr:from>
    <xdr:to>
      <xdr:col>43</xdr:col>
      <xdr:colOff>22225</xdr:colOff>
      <xdr:row>23</xdr:row>
      <xdr:rowOff>108585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2884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90170</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77870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149225</xdr:colOff>
      <xdr:row>22</xdr:row>
      <xdr:rowOff>28575</xdr:rowOff>
    </xdr:from>
    <xdr:to>
      <xdr:col>51</xdr:col>
      <xdr:colOff>149225</xdr:colOff>
      <xdr:row>23</xdr:row>
      <xdr:rowOff>108585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77870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64770</xdr:rowOff>
    </xdr:from>
    <xdr:to>
      <xdr:col>27</xdr:col>
      <xdr:colOff>73025</xdr:colOff>
      <xdr:row>36</xdr:row>
      <xdr:rowOff>164465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144905" y="4878705"/>
          <a:ext cx="382270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64770</xdr:rowOff>
    </xdr:from>
    <xdr:to>
      <xdr:col>53</xdr:col>
      <xdr:colOff>149225</xdr:colOff>
      <xdr:row>36</xdr:row>
      <xdr:rowOff>164465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215255" y="487870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127635</xdr:rowOff>
    </xdr:from>
    <xdr:to>
      <xdr:col>52</xdr:col>
      <xdr:colOff>149225</xdr:colOff>
      <xdr:row>26</xdr:row>
      <xdr:rowOff>40005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5215255" y="494157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77470</xdr:rowOff>
    </xdr:to>
    <xdr:sp macro="" textlink="" fLocksText="0">
      <xdr:nvSpPr>
        <xdr:cNvPr id="52" name="テキスト ボックス 51">
          <a:extLst>
            <a:ext uri="{FF2B5EF4-FFF2-40B4-BE49-F238E27FC236}">
              <a16:creationId xmlns:a16="http://schemas.microsoft.com/office/drawing/2014/main" id="{00000000-0008-0000-0000-000034000000}"/>
            </a:ext>
          </a:extLst>
        </xdr:cNvPr>
        <xdr:cNvSpPr txBox="1"/>
      </xdr:nvSpPr>
      <xdr:spPr>
        <a:xfrm>
          <a:off x="5272405" y="516509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当市の有形固定資産減価償却率は類似団体と比較すると低い水準である。第二保育所の建て替えや、吉川美南駅周辺地域のに伴う人口増加に対応した吉川中学校の建設など、新しい施設が整備されたことにより、有形固定資産減価償却率が比較的低い状況となっていると考えられる。　</a:t>
          </a:r>
        </a:p>
        <a:p>
          <a:r>
            <a:rPr kumimoji="1" lang="ja-JP" altLang="en-US" sz="1100">
              <a:latin typeface="ＭＳ Ｐゴシック"/>
              <a:ea typeface="ＭＳ Ｐゴシック"/>
            </a:rPr>
            <a:t>　一方で、老人センターや学校等、老朽化の進行が著しい施設もあることから、令和</a:t>
          </a:r>
          <a:r>
            <a:rPr kumimoji="1" lang="en-US" altLang="ja-JP" sz="1100">
              <a:latin typeface="ＭＳ Ｐゴシック"/>
              <a:ea typeface="ＭＳ Ｐゴシック"/>
            </a:rPr>
            <a:t>2</a:t>
          </a:r>
          <a:r>
            <a:rPr kumimoji="1" lang="ja-JP" altLang="en-US" sz="1100">
              <a:latin typeface="ＭＳ Ｐゴシック"/>
              <a:ea typeface="ＭＳ Ｐゴシック"/>
            </a:rPr>
            <a:t>年度に策定した吉川市公共施設長寿命化計画に基づき、適切に維持管理ができるよう計画的に老朽化対策を行っていく。</a:t>
          </a:r>
        </a:p>
      </xdr:txBody>
    </xdr:sp>
    <xdr:clientData/>
  </xdr:twoCellAnchor>
  <xdr:oneCellAnchor>
    <xdr:from>
      <xdr:col>4</xdr:col>
      <xdr:colOff>171450</xdr:colOff>
      <xdr:row>23</xdr:row>
      <xdr:rowOff>46990</xdr:rowOff>
    </xdr:from>
    <xdr:ext cx="349885" cy="217805"/>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122680" y="4693285"/>
          <a:ext cx="3498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164465</xdr:rowOff>
    </xdr:from>
    <xdr:to>
      <xdr:col>27</xdr:col>
      <xdr:colOff>73025</xdr:colOff>
      <xdr:row>36</xdr:row>
      <xdr:rowOff>164465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144905" y="699008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73025</xdr:rowOff>
    </xdr:from>
    <xdr:ext cx="408305" cy="218440"/>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27710" y="6898640"/>
          <a:ext cx="40830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68580</xdr:rowOff>
    </xdr:from>
    <xdr:to>
      <xdr:col>27</xdr:col>
      <xdr:colOff>73025</xdr:colOff>
      <xdr:row>35</xdr:row>
      <xdr:rowOff>68580</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144905" y="672655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144145</xdr:rowOff>
    </xdr:from>
    <xdr:ext cx="356870" cy="219710"/>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79145" y="6634480"/>
          <a:ext cx="3568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140335</xdr:rowOff>
    </xdr:from>
    <xdr:to>
      <xdr:col>27</xdr:col>
      <xdr:colOff>73025</xdr:colOff>
      <xdr:row>33</xdr:row>
      <xdr:rowOff>140335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144905" y="646303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48260</xdr:rowOff>
    </xdr:from>
    <xdr:ext cx="356870" cy="217805"/>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79145" y="6370955"/>
          <a:ext cx="35687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43180</xdr:rowOff>
    </xdr:from>
    <xdr:to>
      <xdr:col>27</xdr:col>
      <xdr:colOff>73025</xdr:colOff>
      <xdr:row>32</xdr:row>
      <xdr:rowOff>43180</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144905" y="619823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118745</xdr:rowOff>
    </xdr:from>
    <xdr:ext cx="356870" cy="220345"/>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79145" y="6106160"/>
          <a:ext cx="3568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114935</xdr:rowOff>
    </xdr:from>
    <xdr:to>
      <xdr:col>27</xdr:col>
      <xdr:colOff>73025</xdr:colOff>
      <xdr:row>30</xdr:row>
      <xdr:rowOff>114935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144905" y="593471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22860</xdr:rowOff>
    </xdr:from>
    <xdr:ext cx="356870" cy="220345"/>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79145" y="5842635"/>
          <a:ext cx="3568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18415</xdr:rowOff>
    </xdr:from>
    <xdr:to>
      <xdr:col>27</xdr:col>
      <xdr:colOff>73025</xdr:colOff>
      <xdr:row>29</xdr:row>
      <xdr:rowOff>18415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144905" y="567055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94615</xdr:rowOff>
    </xdr:from>
    <xdr:ext cx="356870" cy="220345"/>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779145" y="5579110"/>
          <a:ext cx="3568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27</xdr:row>
      <xdr:rowOff>90170</xdr:rowOff>
    </xdr:from>
    <xdr:to>
      <xdr:col>27</xdr:col>
      <xdr:colOff>73025</xdr:colOff>
      <xdr:row>27</xdr:row>
      <xdr:rowOff>90170</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144905" y="540702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165735</xdr:rowOff>
    </xdr:from>
    <xdr:ext cx="356870" cy="218440"/>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779145" y="5314950"/>
          <a:ext cx="35687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25</xdr:row>
      <xdr:rowOff>161925</xdr:rowOff>
    </xdr:from>
    <xdr:to>
      <xdr:col>27</xdr:col>
      <xdr:colOff>73025</xdr:colOff>
      <xdr:row>25</xdr:row>
      <xdr:rowOff>161925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144905" y="514350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69850</xdr:rowOff>
    </xdr:from>
    <xdr:ext cx="356870" cy="217805"/>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779145" y="5051425"/>
          <a:ext cx="35687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64770</xdr:rowOff>
    </xdr:from>
    <xdr:to>
      <xdr:col>27</xdr:col>
      <xdr:colOff>73025</xdr:colOff>
      <xdr:row>24</xdr:row>
      <xdr:rowOff>64770</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144905" y="487870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140970</xdr:rowOff>
    </xdr:from>
    <xdr:ext cx="356870" cy="217805"/>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779145" y="4787265"/>
          <a:ext cx="35687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64770</xdr:rowOff>
    </xdr:from>
    <xdr:to>
      <xdr:col>27</xdr:col>
      <xdr:colOff>73025</xdr:colOff>
      <xdr:row>36</xdr:row>
      <xdr:rowOff>164465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144905" y="4878705"/>
          <a:ext cx="382270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136525</xdr:rowOff>
    </xdr:from>
    <xdr:to>
      <xdr:col>23</xdr:col>
      <xdr:colOff>85090</xdr:colOff>
      <xdr:row>34</xdr:row>
      <xdr:rowOff>64135</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292600" y="5285740"/>
          <a:ext cx="127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68580</xdr:rowOff>
    </xdr:from>
    <xdr:ext cx="405130" cy="25082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345305" y="655891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83.5</a:t>
          </a:r>
          <a:endParaRPr kumimoji="1" lang="ja-JP" altLang="en-US" sz="1000" b="1">
            <a:latin typeface="ＭＳ Ｐゴシック"/>
            <a:ea typeface="ＭＳ Ｐゴシック"/>
          </a:endParaRPr>
        </a:p>
      </xdr:txBody>
    </xdr:sp>
    <xdr:clientData/>
  </xdr:oneCellAnchor>
  <xdr:twoCellAnchor>
    <xdr:from>
      <xdr:col>22</xdr:col>
      <xdr:colOff>171450</xdr:colOff>
      <xdr:row>34</xdr:row>
      <xdr:rowOff>64135</xdr:rowOff>
    </xdr:from>
    <xdr:to>
      <xdr:col>23</xdr:col>
      <xdr:colOff>171450</xdr:colOff>
      <xdr:row>34</xdr:row>
      <xdr:rowOff>64135</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208780" y="655447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84455</xdr:rowOff>
    </xdr:from>
    <xdr:ext cx="405130" cy="25082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345305" y="506603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35.4</a:t>
          </a:r>
          <a:endParaRPr kumimoji="1" lang="ja-JP" altLang="en-US" sz="1000" b="1">
            <a:latin typeface="ＭＳ Ｐゴシック"/>
            <a:ea typeface="ＭＳ Ｐゴシック"/>
          </a:endParaRPr>
        </a:p>
      </xdr:txBody>
    </xdr:sp>
    <xdr:clientData/>
  </xdr:oneCellAnchor>
  <xdr:twoCellAnchor>
    <xdr:from>
      <xdr:col>22</xdr:col>
      <xdr:colOff>171450</xdr:colOff>
      <xdr:row>26</xdr:row>
      <xdr:rowOff>136525</xdr:rowOff>
    </xdr:from>
    <xdr:to>
      <xdr:col>23</xdr:col>
      <xdr:colOff>171450</xdr:colOff>
      <xdr:row>26</xdr:row>
      <xdr:rowOff>136525</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208780" y="528574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151765</xdr:rowOff>
    </xdr:from>
    <xdr:ext cx="405130" cy="25336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345305" y="5971540"/>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5715</xdr:rowOff>
    </xdr:from>
    <xdr:to>
      <xdr:col>23</xdr:col>
      <xdr:colOff>136525</xdr:colOff>
      <xdr:row>31</xdr:row>
      <xdr:rowOff>105410</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243705" y="59931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162560</xdr:rowOff>
    </xdr:from>
    <xdr:to>
      <xdr:col>19</xdr:col>
      <xdr:colOff>171450</xdr:colOff>
      <xdr:row>31</xdr:row>
      <xdr:rowOff>94615</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3608705" y="598233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144780</xdr:rowOff>
    </xdr:from>
    <xdr:to>
      <xdr:col>15</xdr:col>
      <xdr:colOff>171450</xdr:colOff>
      <xdr:row>31</xdr:row>
      <xdr:rowOff>76200</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2922905" y="596455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105410</xdr:rowOff>
    </xdr:from>
    <xdr:to>
      <xdr:col>11</xdr:col>
      <xdr:colOff>171450</xdr:colOff>
      <xdr:row>31</xdr:row>
      <xdr:rowOff>36830</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237105" y="592518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67945</xdr:rowOff>
    </xdr:from>
    <xdr:to>
      <xdr:col>7</xdr:col>
      <xdr:colOff>171450</xdr:colOff>
      <xdr:row>30</xdr:row>
      <xdr:rowOff>167005</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551305" y="588772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41275</xdr:rowOff>
    </xdr:from>
    <xdr:ext cx="759460" cy="220345"/>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135755" y="7034530"/>
          <a:ext cx="7594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41275</xdr:rowOff>
    </xdr:from>
    <xdr:ext cx="759460" cy="220345"/>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500755" y="7034530"/>
          <a:ext cx="7594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41275</xdr:rowOff>
    </xdr:from>
    <xdr:ext cx="759460" cy="220345"/>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814955" y="7034530"/>
          <a:ext cx="7594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41275</xdr:rowOff>
    </xdr:from>
    <xdr:ext cx="759460" cy="220345"/>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29155" y="7034530"/>
          <a:ext cx="7594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41275</xdr:rowOff>
    </xdr:from>
    <xdr:ext cx="759460" cy="220345"/>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443355" y="7034530"/>
          <a:ext cx="7594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30</xdr:row>
      <xdr:rowOff>41275</xdr:rowOff>
    </xdr:from>
    <xdr:to>
      <xdr:col>23</xdr:col>
      <xdr:colOff>136525</xdr:colOff>
      <xdr:row>30</xdr:row>
      <xdr:rowOff>140970</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243705" y="58610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63500</xdr:rowOff>
    </xdr:from>
    <xdr:ext cx="405130" cy="25336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345305" y="571563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156210</xdr:rowOff>
    </xdr:from>
    <xdr:to>
      <xdr:col>19</xdr:col>
      <xdr:colOff>171450</xdr:colOff>
      <xdr:row>30</xdr:row>
      <xdr:rowOff>88265</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3608705" y="580834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38735</xdr:rowOff>
    </xdr:from>
    <xdr:to>
      <xdr:col>23</xdr:col>
      <xdr:colOff>85725</xdr:colOff>
      <xdr:row>30</xdr:row>
      <xdr:rowOff>91440</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3659505" y="5858510"/>
          <a:ext cx="635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106680</xdr:rowOff>
    </xdr:from>
    <xdr:to>
      <xdr:col>15</xdr:col>
      <xdr:colOff>171450</xdr:colOff>
      <xdr:row>30</xdr:row>
      <xdr:rowOff>38100</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2922905" y="5758815"/>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155575</xdr:rowOff>
    </xdr:from>
    <xdr:to>
      <xdr:col>19</xdr:col>
      <xdr:colOff>136525</xdr:colOff>
      <xdr:row>30</xdr:row>
      <xdr:rowOff>38735</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2973705" y="5807710"/>
          <a:ext cx="6858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50800</xdr:rowOff>
    </xdr:from>
    <xdr:to>
      <xdr:col>11</xdr:col>
      <xdr:colOff>171450</xdr:colOff>
      <xdr:row>29</xdr:row>
      <xdr:rowOff>150495</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237105" y="570293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100330</xdr:rowOff>
    </xdr:from>
    <xdr:to>
      <xdr:col>15</xdr:col>
      <xdr:colOff>136525</xdr:colOff>
      <xdr:row>29</xdr:row>
      <xdr:rowOff>155575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287905" y="5752465"/>
          <a:ext cx="6858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48895</xdr:rowOff>
    </xdr:from>
    <xdr:to>
      <xdr:col>7</xdr:col>
      <xdr:colOff>171450</xdr:colOff>
      <xdr:row>29</xdr:row>
      <xdr:rowOff>147955</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551305" y="570103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97790</xdr:rowOff>
    </xdr:from>
    <xdr:to>
      <xdr:col>11</xdr:col>
      <xdr:colOff>136525</xdr:colOff>
      <xdr:row>29</xdr:row>
      <xdr:rowOff>100330</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602105" y="5749925"/>
          <a:ext cx="685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85725</xdr:rowOff>
    </xdr:from>
    <xdr:ext cx="405130" cy="25082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463290" y="607314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67945</xdr:rowOff>
    </xdr:from>
    <xdr:ext cx="405130" cy="25082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2790190" y="605536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31</xdr:row>
      <xdr:rowOff>28575</xdr:rowOff>
    </xdr:from>
    <xdr:ext cx="405130" cy="25082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104390" y="601599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158750</xdr:rowOff>
    </xdr:from>
    <xdr:ext cx="405130" cy="25082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418590" y="597852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28</xdr:row>
      <xdr:rowOff>104775</xdr:rowOff>
    </xdr:from>
    <xdr:ext cx="405130" cy="25082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463290" y="558927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53975</xdr:rowOff>
    </xdr:from>
    <xdr:ext cx="405130" cy="25082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2790190" y="553847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27</xdr:row>
      <xdr:rowOff>166370</xdr:rowOff>
    </xdr:from>
    <xdr:ext cx="405130" cy="25336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104390" y="548322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27</xdr:row>
      <xdr:rowOff>163830</xdr:rowOff>
    </xdr:from>
    <xdr:ext cx="405130" cy="25082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418590" y="548068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0187305" y="4189730"/>
          <a:ext cx="38036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79375</xdr:rowOff>
    </xdr:from>
    <xdr:to>
      <xdr:col>68</xdr:col>
      <xdr:colOff>158750</xdr:colOff>
      <xdr:row>24</xdr:row>
      <xdr:rowOff>13970</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142980" y="4558030"/>
          <a:ext cx="93980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171450</xdr:colOff>
      <xdr:row>22</xdr:row>
      <xdr:rowOff>62865</xdr:rowOff>
    </xdr:from>
    <xdr:to>
      <xdr:col>75</xdr:col>
      <xdr:colOff>171450</xdr:colOff>
      <xdr:row>24</xdr:row>
      <xdr:rowOff>29845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2438380" y="4541520"/>
          <a:ext cx="85725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[ 482.8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90170</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39592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28575</xdr:rowOff>
    </xdr:from>
    <xdr:to>
      <xdr:col>87</xdr:col>
      <xdr:colOff>149225</xdr:colOff>
      <xdr:row>23</xdr:row>
      <xdr:rowOff>108585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9592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53/108</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90170</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3308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28575</xdr:rowOff>
    </xdr:from>
    <xdr:to>
      <xdr:col>95</xdr:col>
      <xdr:colOff>149225</xdr:colOff>
      <xdr:row>23</xdr:row>
      <xdr:rowOff>108585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3308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90170</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681035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96</xdr:col>
      <xdr:colOff>85725</xdr:colOff>
      <xdr:row>22</xdr:row>
      <xdr:rowOff>28575</xdr:rowOff>
    </xdr:from>
    <xdr:to>
      <xdr:col>104</xdr:col>
      <xdr:colOff>85725</xdr:colOff>
      <xdr:row>23</xdr:row>
      <xdr:rowOff>108585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681035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483.6</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64770</xdr:rowOff>
    </xdr:from>
    <xdr:to>
      <xdr:col>80</xdr:col>
      <xdr:colOff>9525</xdr:colOff>
      <xdr:row>36</xdr:row>
      <xdr:rowOff>164465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0187305" y="4878705"/>
          <a:ext cx="380365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64770</xdr:rowOff>
    </xdr:from>
    <xdr:to>
      <xdr:col>106</xdr:col>
      <xdr:colOff>85725</xdr:colOff>
      <xdr:row>36</xdr:row>
      <xdr:rowOff>164465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4238605" y="487870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127635</xdr:rowOff>
    </xdr:from>
    <xdr:to>
      <xdr:col>105</xdr:col>
      <xdr:colOff>85725</xdr:colOff>
      <xdr:row>26</xdr:row>
      <xdr:rowOff>40005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4238605" y="494157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77470</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4314805" y="516509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令和4年においては、公共施設整備基金や減債基金の積立により、充当可能財源が増加し、分子が減少したものの、臨時財政対策債の減少により経常一般財源等が減少し、分母が減少したため債務償還比率は前年度より増加した。</a:t>
          </a:r>
        </a:p>
        <a:p>
          <a:r>
            <a:rPr kumimoji="1" lang="ja-JP" altLang="en-US" sz="1100">
              <a:latin typeface="ＭＳ Ｐゴシック"/>
              <a:ea typeface="ＭＳ Ｐゴシック"/>
            </a:rPr>
            <a:t>　また、令和5年度も引き続き、吉川美南駅東口周辺地区土地区画整理事業などの大規模事業が予定されていることから、地方債を活用する事業の厳選や、より低利な借入、基金の活用など、将来負担に配慮した財政運営に努めていく。</a:t>
          </a:r>
        </a:p>
      </xdr:txBody>
    </xdr:sp>
    <xdr:clientData/>
  </xdr:twoCellAnchor>
  <xdr:oneCellAnchor>
    <xdr:from>
      <xdr:col>57</xdr:col>
      <xdr:colOff>111125</xdr:colOff>
      <xdr:row>23</xdr:row>
      <xdr:rowOff>46990</xdr:rowOff>
    </xdr:from>
    <xdr:ext cx="347345" cy="217805"/>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149205" y="4693285"/>
          <a:ext cx="34734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164465</xdr:rowOff>
    </xdr:from>
    <xdr:to>
      <xdr:col>80</xdr:col>
      <xdr:colOff>9525</xdr:colOff>
      <xdr:row>36</xdr:row>
      <xdr:rowOff>164465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0187305" y="699008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36</xdr:row>
      <xdr:rowOff>73025</xdr:rowOff>
    </xdr:from>
    <xdr:ext cx="482600" cy="218440"/>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9695180" y="6898640"/>
          <a:ext cx="4826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30480</xdr:rowOff>
    </xdr:from>
    <xdr:to>
      <xdr:col>80</xdr:col>
      <xdr:colOff>9525</xdr:colOff>
      <xdr:row>35</xdr:row>
      <xdr:rowOff>30480</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0187305" y="668845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34</xdr:row>
      <xdr:rowOff>106680</xdr:rowOff>
    </xdr:from>
    <xdr:ext cx="482600" cy="219710"/>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9695180" y="6597015"/>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64135</xdr:rowOff>
    </xdr:from>
    <xdr:to>
      <xdr:col>80</xdr:col>
      <xdr:colOff>9525</xdr:colOff>
      <xdr:row>33</xdr:row>
      <xdr:rowOff>64135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0187305" y="638683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140335</xdr:rowOff>
    </xdr:from>
    <xdr:ext cx="408305" cy="217805"/>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9751060" y="6295390"/>
          <a:ext cx="40830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97790</xdr:rowOff>
    </xdr:from>
    <xdr:to>
      <xdr:col>80</xdr:col>
      <xdr:colOff>9525</xdr:colOff>
      <xdr:row>31</xdr:row>
      <xdr:rowOff>97790</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0187305" y="608520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5715</xdr:rowOff>
    </xdr:from>
    <xdr:ext cx="408305" cy="220345"/>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9751060" y="5993130"/>
          <a:ext cx="4083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131445</xdr:rowOff>
    </xdr:from>
    <xdr:to>
      <xdr:col>80</xdr:col>
      <xdr:colOff>9525</xdr:colOff>
      <xdr:row>29</xdr:row>
      <xdr:rowOff>131445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0187305" y="578358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39370</xdr:rowOff>
    </xdr:from>
    <xdr:ext cx="408305" cy="220345"/>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9751060" y="5691505"/>
          <a:ext cx="4083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165100</xdr:rowOff>
    </xdr:from>
    <xdr:to>
      <xdr:col>80</xdr:col>
      <xdr:colOff>9525</xdr:colOff>
      <xdr:row>27</xdr:row>
      <xdr:rowOff>165100</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0187305" y="548195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73660</xdr:rowOff>
    </xdr:from>
    <xdr:ext cx="408305" cy="218440"/>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9751060" y="5390515"/>
          <a:ext cx="40830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31750</xdr:rowOff>
    </xdr:from>
    <xdr:to>
      <xdr:col>80</xdr:col>
      <xdr:colOff>9525</xdr:colOff>
      <xdr:row>26</xdr:row>
      <xdr:rowOff>31750</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0187305" y="518096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107315</xdr:rowOff>
    </xdr:from>
    <xdr:ext cx="305435" cy="219075"/>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9853930" y="5088890"/>
          <a:ext cx="3054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64770</xdr:rowOff>
    </xdr:from>
    <xdr:to>
      <xdr:col>80</xdr:col>
      <xdr:colOff>9525</xdr:colOff>
      <xdr:row>24</xdr:row>
      <xdr:rowOff>64770</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0187305" y="487870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64770</xdr:rowOff>
    </xdr:from>
    <xdr:to>
      <xdr:col>80</xdr:col>
      <xdr:colOff>9525</xdr:colOff>
      <xdr:row>36</xdr:row>
      <xdr:rowOff>164465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0187305" y="4878705"/>
          <a:ext cx="380365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31750</xdr:rowOff>
    </xdr:from>
    <xdr:to>
      <xdr:col>76</xdr:col>
      <xdr:colOff>21590</xdr:colOff>
      <xdr:row>34</xdr:row>
      <xdr:rowOff>158750</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3315950" y="5180965"/>
          <a:ext cx="127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162560</xdr:rowOff>
    </xdr:from>
    <xdr:ext cx="469900" cy="25082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3368655" y="665289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973.7</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158750</xdr:rowOff>
    </xdr:from>
    <xdr:to>
      <xdr:col>76</xdr:col>
      <xdr:colOff>111125</xdr:colOff>
      <xdr:row>34</xdr:row>
      <xdr:rowOff>158750</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3248005" y="66490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147320</xdr:rowOff>
    </xdr:from>
    <xdr:ext cx="340360" cy="25082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3368655" y="4961255"/>
          <a:ext cx="340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31750</xdr:rowOff>
    </xdr:from>
    <xdr:to>
      <xdr:col>76</xdr:col>
      <xdr:colOff>111125</xdr:colOff>
      <xdr:row>26</xdr:row>
      <xdr:rowOff>31750</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3248005" y="51809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42545</xdr:rowOff>
    </xdr:from>
    <xdr:ext cx="469900" cy="25336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3368655" y="586232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499.2</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63500</xdr:rowOff>
    </xdr:from>
    <xdr:to>
      <xdr:col>76</xdr:col>
      <xdr:colOff>73025</xdr:colOff>
      <xdr:row>30</xdr:row>
      <xdr:rowOff>163195</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3286105" y="58832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164465</xdr:rowOff>
    </xdr:from>
    <xdr:to>
      <xdr:col>72</xdr:col>
      <xdr:colOff>123825</xdr:colOff>
      <xdr:row>30</xdr:row>
      <xdr:rowOff>95885</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2632055" y="58166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84455</xdr:rowOff>
    </xdr:from>
    <xdr:to>
      <xdr:col>68</xdr:col>
      <xdr:colOff>123825</xdr:colOff>
      <xdr:row>32</xdr:row>
      <xdr:rowOff>15875</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1946255" y="60718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105410</xdr:rowOff>
    </xdr:from>
    <xdr:to>
      <xdr:col>64</xdr:col>
      <xdr:colOff>123825</xdr:colOff>
      <xdr:row>32</xdr:row>
      <xdr:rowOff>36830</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1260455" y="60928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114300</xdr:rowOff>
    </xdr:from>
    <xdr:to>
      <xdr:col>60</xdr:col>
      <xdr:colOff>123825</xdr:colOff>
      <xdr:row>32</xdr:row>
      <xdr:rowOff>45720</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0574655" y="61017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41275</xdr:rowOff>
    </xdr:from>
    <xdr:ext cx="759460" cy="220345"/>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3159105" y="7034530"/>
          <a:ext cx="7594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41275</xdr:rowOff>
    </xdr:from>
    <xdr:ext cx="762000" cy="220345"/>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25241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41275</xdr:rowOff>
    </xdr:from>
    <xdr:ext cx="762000" cy="220345"/>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18383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41275</xdr:rowOff>
    </xdr:from>
    <xdr:ext cx="762000" cy="220345"/>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11525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41275</xdr:rowOff>
    </xdr:from>
    <xdr:ext cx="762000" cy="220345"/>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04667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30</xdr:row>
      <xdr:rowOff>39370</xdr:rowOff>
    </xdr:from>
    <xdr:to>
      <xdr:col>76</xdr:col>
      <xdr:colOff>73025</xdr:colOff>
      <xdr:row>30</xdr:row>
      <xdr:rowOff>138430</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3286105" y="585914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61595</xdr:rowOff>
    </xdr:from>
    <xdr:ext cx="469900" cy="25336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3368655" y="57137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482.8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135255</xdr:rowOff>
    </xdr:from>
    <xdr:to>
      <xdr:col>72</xdr:col>
      <xdr:colOff>123825</xdr:colOff>
      <xdr:row>30</xdr:row>
      <xdr:rowOff>67310</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2632055" y="57873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17145</xdr:rowOff>
    </xdr:from>
    <xdr:to>
      <xdr:col>76</xdr:col>
      <xdr:colOff>22225</xdr:colOff>
      <xdr:row>30</xdr:row>
      <xdr:rowOff>88900</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2682855" y="5836920"/>
          <a:ext cx="635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84455</xdr:rowOff>
    </xdr:from>
    <xdr:to>
      <xdr:col>68</xdr:col>
      <xdr:colOff>123825</xdr:colOff>
      <xdr:row>33</xdr:row>
      <xdr:rowOff>15875</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1946255" y="62395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17145</xdr:rowOff>
    </xdr:from>
    <xdr:to>
      <xdr:col>72</xdr:col>
      <xdr:colOff>73025</xdr:colOff>
      <xdr:row>32</xdr:row>
      <xdr:rowOff>133350</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1997055" y="5836920"/>
          <a:ext cx="685800" cy="451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162560</xdr:rowOff>
    </xdr:from>
    <xdr:to>
      <xdr:col>64</xdr:col>
      <xdr:colOff>123825</xdr:colOff>
      <xdr:row>34</xdr:row>
      <xdr:rowOff>93980</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1260455" y="64852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133350</xdr:rowOff>
    </xdr:from>
    <xdr:to>
      <xdr:col>68</xdr:col>
      <xdr:colOff>73025</xdr:colOff>
      <xdr:row>34</xdr:row>
      <xdr:rowOff>43815</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1311255" y="6288405"/>
          <a:ext cx="6858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17145</xdr:rowOff>
    </xdr:from>
    <xdr:to>
      <xdr:col>60</xdr:col>
      <xdr:colOff>123825</xdr:colOff>
      <xdr:row>33</xdr:row>
      <xdr:rowOff>116205</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0574655" y="63398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66675</xdr:rowOff>
    </xdr:from>
    <xdr:to>
      <xdr:col>64</xdr:col>
      <xdr:colOff>73025</xdr:colOff>
      <xdr:row>34</xdr:row>
      <xdr:rowOff>43815</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0625455" y="6389370"/>
          <a:ext cx="6858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87630</xdr:rowOff>
    </xdr:from>
    <xdr:ext cx="469900" cy="25082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2454255" y="59074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454.8</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31750</xdr:rowOff>
    </xdr:from>
    <xdr:ext cx="469900" cy="25082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1781155" y="585152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623.5</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30</xdr:row>
      <xdr:rowOff>52705</xdr:rowOff>
    </xdr:from>
    <xdr:ext cx="469900" cy="25082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1095355" y="587248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61595</xdr:rowOff>
    </xdr:from>
    <xdr:ext cx="469900" cy="25336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0409555" y="58813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643.6</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28</xdr:row>
      <xdr:rowOff>83185</xdr:rowOff>
    </xdr:from>
    <xdr:ext cx="469900" cy="25336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2454255" y="55676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435.4</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33</xdr:row>
      <xdr:rowOff>6350</xdr:rowOff>
    </xdr:from>
    <xdr:ext cx="469900" cy="25336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1781155" y="63290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734.7</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34</xdr:row>
      <xdr:rowOff>85090</xdr:rowOff>
    </xdr:from>
    <xdr:ext cx="469900" cy="25082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1095355" y="657542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897.9</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33</xdr:row>
      <xdr:rowOff>107315</xdr:rowOff>
    </xdr:from>
    <xdr:ext cx="469900" cy="25082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0409555" y="643001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149225</xdr:rowOff>
    </xdr:from>
    <xdr:to>
      <xdr:col>36</xdr:col>
      <xdr:colOff>22225</xdr:colOff>
      <xdr:row>43</xdr:row>
      <xdr:rowOff>149225</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144905" y="7851140"/>
          <a:ext cx="531495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140335</xdr:rowOff>
    </xdr:from>
    <xdr:to>
      <xdr:col>36</xdr:col>
      <xdr:colOff>22225</xdr:colOff>
      <xdr:row>65</xdr:row>
      <xdr:rowOff>140335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144905" y="11576050"/>
          <a:ext cx="531495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61595</xdr:rowOff>
    </xdr:from>
    <xdr:ext cx="367665" cy="236855"/>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827405" y="8102600"/>
          <a:ext cx="36766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154940</xdr:rowOff>
    </xdr:from>
    <xdr:ext cx="370205" cy="236855"/>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288405" y="10714355"/>
          <a:ext cx="3702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28575</xdr:rowOff>
    </xdr:from>
    <xdr:ext cx="367665" cy="234315"/>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827405" y="11799570"/>
          <a:ext cx="36766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38735</xdr:rowOff>
    </xdr:from>
    <xdr:ext cx="370205" cy="227330"/>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288405" y="14491970"/>
          <a:ext cx="370205"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18415</xdr:rowOff>
    </xdr:from>
    <xdr:to>
      <xdr:col>120</xdr:col>
      <xdr:colOff>152400</xdr:colOff>
      <xdr:row>4</xdr:row>
      <xdr:rowOff>61595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127000</xdr:colOff>
      <xdr:row>4</xdr:row>
      <xdr:rowOff>37465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埼玉県吉川市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18</xdr:col>
      <xdr:colOff>127000</xdr:colOff>
      <xdr:row>15</xdr:row>
      <xdr:rowOff>61595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73,001
71,139
31.66
27,113,799
25,832,983
1,102,150
14,326,003
23,495,448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117475</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470650" y="1680210"/>
          <a:ext cx="3302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31115</xdr:rowOff>
    </xdr:from>
    <xdr:to>
      <xdr:col>66</xdr:col>
      <xdr:colOff>25400</xdr:colOff>
      <xdr:row>12</xdr:row>
      <xdr:rowOff>99060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66</xdr:col>
      <xdr:colOff>95250</xdr:colOff>
      <xdr:row>7</xdr:row>
      <xdr:rowOff>5715</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99060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130175</xdr:rowOff>
    </xdr:from>
    <xdr:to>
      <xdr:col>59</xdr:col>
      <xdr:colOff>73025</xdr:colOff>
      <xdr:row>6</xdr:row>
      <xdr:rowOff>61595</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55880</xdr:rowOff>
    </xdr:from>
    <xdr:to>
      <xdr:col>59</xdr:col>
      <xdr:colOff>73025</xdr:colOff>
      <xdr:row>7</xdr:row>
      <xdr:rowOff>154940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149225</xdr:rowOff>
    </xdr:from>
    <xdr:to>
      <xdr:col>59</xdr:col>
      <xdr:colOff>15875</xdr:colOff>
      <xdr:row>9</xdr:row>
      <xdr:rowOff>117475</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46990</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50165</xdr:rowOff>
    </xdr:from>
    <xdr:ext cx="8896350" cy="25082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41350" y="2736215"/>
          <a:ext cx="88963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5336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336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41350" y="335661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142875</xdr:rowOff>
    </xdr:from>
    <xdr:ext cx="4433570" cy="25082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41350" y="3667125"/>
          <a:ext cx="44335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74295</xdr:rowOff>
    </xdr:from>
    <xdr:to>
      <xdr:col>28</xdr:col>
      <xdr:colOff>152400</xdr:colOff>
      <xdr:row>28</xdr:row>
      <xdr:rowOff>24765</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50165</xdr:rowOff>
    </xdr:from>
    <xdr:to>
      <xdr:col>12</xdr:col>
      <xdr:colOff>127000</xdr:colOff>
      <xdr:row>29</xdr:row>
      <xdr:rowOff>130175</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80645</xdr:rowOff>
    </xdr:from>
    <xdr:to>
      <xdr:col>12</xdr:col>
      <xdr:colOff>127000</xdr:colOff>
      <xdr:row>30</xdr:row>
      <xdr:rowOff>161925</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43/106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50165</xdr:rowOff>
    </xdr:from>
    <xdr:to>
      <xdr:col>18</xdr:col>
      <xdr:colOff>0</xdr:colOff>
      <xdr:row>29</xdr:row>
      <xdr:rowOff>130175</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80645</xdr:rowOff>
    </xdr:from>
    <xdr:to>
      <xdr:col>18</xdr:col>
      <xdr:colOff>0</xdr:colOff>
      <xdr:row>30</xdr:row>
      <xdr:rowOff>161925</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50165</xdr:rowOff>
    </xdr:from>
    <xdr:to>
      <xdr:col>24</xdr:col>
      <xdr:colOff>0</xdr:colOff>
      <xdr:row>29</xdr:row>
      <xdr:rowOff>130175</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29</xdr:row>
      <xdr:rowOff>80645</xdr:rowOff>
    </xdr:from>
    <xdr:to>
      <xdr:col>24</xdr:col>
      <xdr:colOff>0</xdr:colOff>
      <xdr:row>30</xdr:row>
      <xdr:rowOff>161925</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74295</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6858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0345"/>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666750" y="5033010"/>
          <a:ext cx="2959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74295</xdr:rowOff>
    </xdr:from>
    <xdr:to>
      <xdr:col>28</xdr:col>
      <xdr:colOff>114300</xdr:colOff>
      <xdr:row>44</xdr:row>
      <xdr:rowOff>74295</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103505</xdr:rowOff>
    </xdr:from>
    <xdr:ext cx="464820" cy="25082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75590" y="731583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37465</xdr:rowOff>
    </xdr:from>
    <xdr:to>
      <xdr:col>28</xdr:col>
      <xdr:colOff>114300</xdr:colOff>
      <xdr:row>42</xdr:row>
      <xdr:rowOff>37465</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685800" y="7082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66040</xdr:rowOff>
    </xdr:from>
    <xdr:ext cx="464820" cy="25082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5590" y="694309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6858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28575</xdr:rowOff>
    </xdr:from>
    <xdr:ext cx="400685" cy="25082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39725" y="657034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130175</xdr:rowOff>
    </xdr:from>
    <xdr:to>
      <xdr:col>28</xdr:col>
      <xdr:colOff>114300</xdr:colOff>
      <xdr:row>37</xdr:row>
      <xdr:rowOff>130175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685800" y="6336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159385</xdr:rowOff>
    </xdr:from>
    <xdr:ext cx="400685" cy="25082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39725" y="619823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93345</xdr:rowOff>
    </xdr:from>
    <xdr:to>
      <xdr:col>28</xdr:col>
      <xdr:colOff>114300</xdr:colOff>
      <xdr:row>35</xdr:row>
      <xdr:rowOff>93345</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685800" y="59645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121920</xdr:rowOff>
    </xdr:from>
    <xdr:ext cx="400685" cy="25082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39725" y="5825490"/>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55880</xdr:rowOff>
    </xdr:from>
    <xdr:to>
      <xdr:col>28</xdr:col>
      <xdr:colOff>114300</xdr:colOff>
      <xdr:row>33</xdr:row>
      <xdr:rowOff>55880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685800" y="5591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84455</xdr:rowOff>
    </xdr:from>
    <xdr:ext cx="400685" cy="25082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39725" y="545274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47625</xdr:rowOff>
    </xdr:from>
    <xdr:ext cx="336550" cy="25082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84810" y="5080635"/>
          <a:ext cx="336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152400</xdr:colOff>
      <xdr:row>44</xdr:row>
      <xdr:rowOff>74295</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6858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42</xdr:row>
      <xdr:rowOff>20320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177665" y="5623560"/>
          <a:ext cx="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24130</xdr:rowOff>
    </xdr:from>
    <xdr:ext cx="402590" cy="25336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216400" y="706882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20320</xdr:rowOff>
    </xdr:from>
    <xdr:to>
      <xdr:col>24</xdr:col>
      <xdr:colOff>152400</xdr:colOff>
      <xdr:row>42</xdr:row>
      <xdr:rowOff>20320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108450" y="70650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35560</xdr:rowOff>
    </xdr:from>
    <xdr:ext cx="402590" cy="25082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216400" y="540385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108450" y="56235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26035</xdr:rowOff>
    </xdr:from>
    <xdr:ext cx="402590" cy="25336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216400" y="6400165"/>
          <a:ext cx="4025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47625</xdr:rowOff>
    </xdr:from>
    <xdr:to>
      <xdr:col>24</xdr:col>
      <xdr:colOff>114300</xdr:colOff>
      <xdr:row>38</xdr:row>
      <xdr:rowOff>146685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127500" y="64217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36195</xdr:rowOff>
    </xdr:from>
    <xdr:to>
      <xdr:col>20</xdr:col>
      <xdr:colOff>38100</xdr:colOff>
      <xdr:row>38</xdr:row>
      <xdr:rowOff>135255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384550" y="64103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94615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571750" y="63690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130810</xdr:rowOff>
    </xdr:from>
    <xdr:to>
      <xdr:col>10</xdr:col>
      <xdr:colOff>165100</xdr:colOff>
      <xdr:row>38</xdr:row>
      <xdr:rowOff>62230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778000" y="63373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106680</xdr:rowOff>
    </xdr:from>
    <xdr:to>
      <xdr:col>6</xdr:col>
      <xdr:colOff>38100</xdr:colOff>
      <xdr:row>38</xdr:row>
      <xdr:rowOff>38735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984250" y="63131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72390</xdr:rowOff>
    </xdr:from>
    <xdr:ext cx="762000" cy="25082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0068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72390</xdr:rowOff>
    </xdr:from>
    <xdr:ext cx="762000" cy="25082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2575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72390</xdr:rowOff>
    </xdr:from>
    <xdr:ext cx="759460" cy="25082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451100" y="745236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72390</xdr:rowOff>
    </xdr:from>
    <xdr:ext cx="762000" cy="25082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6573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44</xdr:row>
      <xdr:rowOff>72390</xdr:rowOff>
    </xdr:from>
    <xdr:ext cx="762000" cy="25082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8572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138430</xdr:rowOff>
    </xdr:from>
    <xdr:to>
      <xdr:col>24</xdr:col>
      <xdr:colOff>114300</xdr:colOff>
      <xdr:row>38</xdr:row>
      <xdr:rowOff>70485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127500" y="63449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161290</xdr:rowOff>
    </xdr:from>
    <xdr:ext cx="402590" cy="25082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216400" y="620014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103505</xdr:rowOff>
    </xdr:from>
    <xdr:to>
      <xdr:col>20</xdr:col>
      <xdr:colOff>38100</xdr:colOff>
      <xdr:row>38</xdr:row>
      <xdr:rowOff>34925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384550" y="63099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37</xdr:row>
      <xdr:rowOff>152400</xdr:rowOff>
    </xdr:from>
    <xdr:to>
      <xdr:col>24</xdr:col>
      <xdr:colOff>63500</xdr:colOff>
      <xdr:row>38</xdr:row>
      <xdr:rowOff>20320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429000" y="6358890"/>
          <a:ext cx="7493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63500</xdr:rowOff>
    </xdr:from>
    <xdr:to>
      <xdr:col>15</xdr:col>
      <xdr:colOff>101600</xdr:colOff>
      <xdr:row>37</xdr:row>
      <xdr:rowOff>163195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571750" y="62699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113665</xdr:rowOff>
    </xdr:from>
    <xdr:to>
      <xdr:col>19</xdr:col>
      <xdr:colOff>171450</xdr:colOff>
      <xdr:row>37</xdr:row>
      <xdr:rowOff>152400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622550" y="6320155"/>
          <a:ext cx="8064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22860</xdr:rowOff>
    </xdr:from>
    <xdr:to>
      <xdr:col>10</xdr:col>
      <xdr:colOff>165100</xdr:colOff>
      <xdr:row>37</xdr:row>
      <xdr:rowOff>122555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778000" y="62293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73025</xdr:rowOff>
    </xdr:from>
    <xdr:to>
      <xdr:col>15</xdr:col>
      <xdr:colOff>50800</xdr:colOff>
      <xdr:row>37</xdr:row>
      <xdr:rowOff>113665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828800" y="6279515"/>
          <a:ext cx="7937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153035</xdr:rowOff>
    </xdr:from>
    <xdr:to>
      <xdr:col>6</xdr:col>
      <xdr:colOff>38100</xdr:colOff>
      <xdr:row>37</xdr:row>
      <xdr:rowOff>85090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984250" y="61918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37</xdr:row>
      <xdr:rowOff>35560</xdr:rowOff>
    </xdr:from>
    <xdr:to>
      <xdr:col>10</xdr:col>
      <xdr:colOff>114300</xdr:colOff>
      <xdr:row>37</xdr:row>
      <xdr:rowOff>73025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028700" y="6242050"/>
          <a:ext cx="8001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127000</xdr:rowOff>
    </xdr:from>
    <xdr:ext cx="402590" cy="25082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239135" y="650113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85725</xdr:rowOff>
    </xdr:from>
    <xdr:ext cx="402590" cy="25082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439035" y="645985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53975</xdr:rowOff>
    </xdr:from>
    <xdr:ext cx="402590" cy="25082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645285" y="642810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29845</xdr:rowOff>
    </xdr:from>
    <xdr:ext cx="405130" cy="25082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851535" y="640397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50800</xdr:rowOff>
    </xdr:from>
    <xdr:ext cx="402590" cy="25082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239135" y="608965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12065</xdr:rowOff>
    </xdr:from>
    <xdr:ext cx="402590" cy="25082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439035" y="605091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138430</xdr:rowOff>
    </xdr:from>
    <xdr:ext cx="402590" cy="25336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645285" y="600964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100965</xdr:rowOff>
    </xdr:from>
    <xdr:ext cx="405130" cy="25336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851535" y="597217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74295</xdr:rowOff>
    </xdr:from>
    <xdr:to>
      <xdr:col>59</xdr:col>
      <xdr:colOff>88900</xdr:colOff>
      <xdr:row>28</xdr:row>
      <xdr:rowOff>24765</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50165</xdr:rowOff>
    </xdr:from>
    <xdr:to>
      <xdr:col>43</xdr:col>
      <xdr:colOff>63500</xdr:colOff>
      <xdr:row>29</xdr:row>
      <xdr:rowOff>130175</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80645</xdr:rowOff>
    </xdr:from>
    <xdr:to>
      <xdr:col>43</xdr:col>
      <xdr:colOff>63500</xdr:colOff>
      <xdr:row>30</xdr:row>
      <xdr:rowOff>161925</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49/106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50165</xdr:rowOff>
    </xdr:from>
    <xdr:to>
      <xdr:col>48</xdr:col>
      <xdr:colOff>127000</xdr:colOff>
      <xdr:row>29</xdr:row>
      <xdr:rowOff>130175</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80645</xdr:rowOff>
    </xdr:from>
    <xdr:to>
      <xdr:col>48</xdr:col>
      <xdr:colOff>127000</xdr:colOff>
      <xdr:row>30</xdr:row>
      <xdr:rowOff>161925</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50165</xdr:rowOff>
    </xdr:from>
    <xdr:to>
      <xdr:col>54</xdr:col>
      <xdr:colOff>127000</xdr:colOff>
      <xdr:row>29</xdr:row>
      <xdr:rowOff>130175</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29</xdr:row>
      <xdr:rowOff>80645</xdr:rowOff>
    </xdr:from>
    <xdr:to>
      <xdr:col>54</xdr:col>
      <xdr:colOff>127000</xdr:colOff>
      <xdr:row>30</xdr:row>
      <xdr:rowOff>161925</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74295</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595630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03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5918200" y="5033010"/>
          <a:ext cx="34099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74295</xdr:rowOff>
    </xdr:from>
    <xdr:to>
      <xdr:col>59</xdr:col>
      <xdr:colOff>50800</xdr:colOff>
      <xdr:row>44</xdr:row>
      <xdr:rowOff>74295</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37465</xdr:rowOff>
    </xdr:from>
    <xdr:to>
      <xdr:col>59</xdr:col>
      <xdr:colOff>50800</xdr:colOff>
      <xdr:row>42</xdr:row>
      <xdr:rowOff>37465</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5956300" y="7082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66040</xdr:rowOff>
    </xdr:from>
    <xdr:ext cx="464820" cy="25082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527040" y="694309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5956300" y="67094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28575</xdr:rowOff>
    </xdr:from>
    <xdr:ext cx="528955" cy="25082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481955" y="6570345"/>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130175</xdr:rowOff>
    </xdr:from>
    <xdr:to>
      <xdr:col>59</xdr:col>
      <xdr:colOff>50800</xdr:colOff>
      <xdr:row>37</xdr:row>
      <xdr:rowOff>130175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5956300" y="6336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159385</xdr:rowOff>
    </xdr:from>
    <xdr:ext cx="528955" cy="25082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481955" y="6198235"/>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93345</xdr:rowOff>
    </xdr:from>
    <xdr:to>
      <xdr:col>59</xdr:col>
      <xdr:colOff>50800</xdr:colOff>
      <xdr:row>35</xdr:row>
      <xdr:rowOff>93345</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5956300" y="59645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121920</xdr:rowOff>
    </xdr:from>
    <xdr:ext cx="528955" cy="25082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481955" y="5825490"/>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55880</xdr:rowOff>
    </xdr:from>
    <xdr:to>
      <xdr:col>59</xdr:col>
      <xdr:colOff>50800</xdr:colOff>
      <xdr:row>33</xdr:row>
      <xdr:rowOff>55880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5956300" y="5591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84455</xdr:rowOff>
    </xdr:from>
    <xdr:ext cx="528955" cy="25082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481955" y="5452745"/>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47625</xdr:rowOff>
    </xdr:from>
    <xdr:ext cx="528955" cy="25082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5481955" y="5080635"/>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74295</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595630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34</xdr:row>
      <xdr:rowOff>69850</xdr:rowOff>
    </xdr:from>
    <xdr:to>
      <xdr:col>54</xdr:col>
      <xdr:colOff>171450</xdr:colOff>
      <xdr:row>42</xdr:row>
      <xdr:rowOff>36830</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9429750" y="5773420"/>
          <a:ext cx="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40005</xdr:rowOff>
    </xdr:from>
    <xdr:ext cx="467360" cy="25336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9467850" y="708469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36830</xdr:rowOff>
    </xdr:from>
    <xdr:to>
      <xdr:col>55</xdr:col>
      <xdr:colOff>88900</xdr:colOff>
      <xdr:row>42</xdr:row>
      <xdr:rowOff>36830</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9359900" y="70815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17145</xdr:rowOff>
    </xdr:from>
    <xdr:ext cx="532130" cy="25336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9467850" y="555307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35.130</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69850</xdr:rowOff>
    </xdr:from>
    <xdr:to>
      <xdr:col>55</xdr:col>
      <xdr:colOff>88900</xdr:colOff>
      <xdr:row>34</xdr:row>
      <xdr:rowOff>69850</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9359900" y="57734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71755</xdr:rowOff>
    </xdr:from>
    <xdr:ext cx="467360" cy="25082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9467850" y="6613525"/>
          <a:ext cx="4673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49530</xdr:rowOff>
    </xdr:from>
    <xdr:to>
      <xdr:col>55</xdr:col>
      <xdr:colOff>50800</xdr:colOff>
      <xdr:row>40</xdr:row>
      <xdr:rowOff>148590</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9398000" y="67589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49530</xdr:rowOff>
    </xdr:from>
    <xdr:to>
      <xdr:col>50</xdr:col>
      <xdr:colOff>165100</xdr:colOff>
      <xdr:row>40</xdr:row>
      <xdr:rowOff>148590</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8636000" y="67589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66040</xdr:rowOff>
    </xdr:from>
    <xdr:to>
      <xdr:col>46</xdr:col>
      <xdr:colOff>38100</xdr:colOff>
      <xdr:row>40</xdr:row>
      <xdr:rowOff>165100</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7842250" y="67754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62865</xdr:rowOff>
    </xdr:from>
    <xdr:to>
      <xdr:col>41</xdr:col>
      <xdr:colOff>101600</xdr:colOff>
      <xdr:row>40</xdr:row>
      <xdr:rowOff>162560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029450" y="67722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69215</xdr:rowOff>
    </xdr:from>
    <xdr:to>
      <xdr:col>36</xdr:col>
      <xdr:colOff>165100</xdr:colOff>
      <xdr:row>41</xdr:row>
      <xdr:rowOff>635</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235700" y="67786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72390</xdr:rowOff>
    </xdr:from>
    <xdr:ext cx="762000" cy="25082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925830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72390</xdr:rowOff>
    </xdr:from>
    <xdr:ext cx="762000" cy="25082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85153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44</xdr:row>
      <xdr:rowOff>72390</xdr:rowOff>
    </xdr:from>
    <xdr:ext cx="762000" cy="25082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77152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72390</xdr:rowOff>
    </xdr:from>
    <xdr:ext cx="759460" cy="25082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6908800" y="745236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72390</xdr:rowOff>
    </xdr:from>
    <xdr:ext cx="762000" cy="25082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1150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70485</xdr:rowOff>
    </xdr:from>
    <xdr:to>
      <xdr:col>55</xdr:col>
      <xdr:colOff>50800</xdr:colOff>
      <xdr:row>41</xdr:row>
      <xdr:rowOff>1905</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398000" y="67798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49530</xdr:rowOff>
    </xdr:from>
    <xdr:ext cx="467360" cy="25082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9467850" y="6758940"/>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67310</xdr:rowOff>
    </xdr:from>
    <xdr:to>
      <xdr:col>50</xdr:col>
      <xdr:colOff>165100</xdr:colOff>
      <xdr:row>40</xdr:row>
      <xdr:rowOff>166370</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36000" y="67767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116840</xdr:rowOff>
    </xdr:from>
    <xdr:to>
      <xdr:col>55</xdr:col>
      <xdr:colOff>0</xdr:colOff>
      <xdr:row>40</xdr:row>
      <xdr:rowOff>119380</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8686800" y="6826250"/>
          <a:ext cx="742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61595</xdr:rowOff>
    </xdr:from>
    <xdr:to>
      <xdr:col>46</xdr:col>
      <xdr:colOff>38100</xdr:colOff>
      <xdr:row>40</xdr:row>
      <xdr:rowOff>161925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42250" y="677100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40</xdr:row>
      <xdr:rowOff>111760</xdr:rowOff>
    </xdr:from>
    <xdr:to>
      <xdr:col>50</xdr:col>
      <xdr:colOff>114300</xdr:colOff>
      <xdr:row>40</xdr:row>
      <xdr:rowOff>116840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7886700" y="6821170"/>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55245</xdr:rowOff>
    </xdr:from>
    <xdr:to>
      <xdr:col>41</xdr:col>
      <xdr:colOff>101600</xdr:colOff>
      <xdr:row>40</xdr:row>
      <xdr:rowOff>154305</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029450" y="6764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105410</xdr:rowOff>
    </xdr:from>
    <xdr:to>
      <xdr:col>45</xdr:col>
      <xdr:colOff>171450</xdr:colOff>
      <xdr:row>40</xdr:row>
      <xdr:rowOff>111760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7080250" y="6814820"/>
          <a:ext cx="8064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54610</xdr:rowOff>
    </xdr:from>
    <xdr:to>
      <xdr:col>36</xdr:col>
      <xdr:colOff>165100</xdr:colOff>
      <xdr:row>40</xdr:row>
      <xdr:rowOff>153670</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235700" y="67640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104775</xdr:rowOff>
    </xdr:from>
    <xdr:to>
      <xdr:col>41</xdr:col>
      <xdr:colOff>50800</xdr:colOff>
      <xdr:row>40</xdr:row>
      <xdr:rowOff>105410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6286500" y="6814185"/>
          <a:ext cx="7937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164465</xdr:rowOff>
    </xdr:from>
    <xdr:ext cx="469900" cy="25082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8458200" y="653859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40</xdr:row>
      <xdr:rowOff>156210</xdr:rowOff>
    </xdr:from>
    <xdr:ext cx="469900" cy="25336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7677150" y="68656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40</xdr:row>
      <xdr:rowOff>153670</xdr:rowOff>
    </xdr:from>
    <xdr:ext cx="469900" cy="25336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6864350" y="68630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40</xdr:row>
      <xdr:rowOff>160020</xdr:rowOff>
    </xdr:from>
    <xdr:ext cx="469900" cy="25082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070600" y="686943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40</xdr:row>
      <xdr:rowOff>157480</xdr:rowOff>
    </xdr:from>
    <xdr:ext cx="469900" cy="25336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8458200" y="68668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39</xdr:row>
      <xdr:rowOff>10160</xdr:rowOff>
    </xdr:from>
    <xdr:ext cx="469900" cy="25082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7677150" y="655193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39</xdr:row>
      <xdr:rowOff>3175</xdr:rowOff>
    </xdr:from>
    <xdr:ext cx="469900" cy="25336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6864350" y="65449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39</xdr:row>
      <xdr:rowOff>2540</xdr:rowOff>
    </xdr:from>
    <xdr:ext cx="469900" cy="25336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070600" y="65443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111760</xdr:rowOff>
    </xdr:from>
    <xdr:to>
      <xdr:col>28</xdr:col>
      <xdr:colOff>152400</xdr:colOff>
      <xdr:row>50</xdr:row>
      <xdr:rowOff>61595</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86995</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117475</xdr:rowOff>
    </xdr:from>
    <xdr:to>
      <xdr:col>12</xdr:col>
      <xdr:colOff>127000</xdr:colOff>
      <xdr:row>53</xdr:row>
      <xdr:rowOff>31115</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34/103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86995</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117475</xdr:rowOff>
    </xdr:from>
    <xdr:to>
      <xdr:col>18</xdr:col>
      <xdr:colOff>0</xdr:colOff>
      <xdr:row>53</xdr:row>
      <xdr:rowOff>31115</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86995</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51</xdr:row>
      <xdr:rowOff>117475</xdr:rowOff>
    </xdr:from>
    <xdr:to>
      <xdr:col>24</xdr:col>
      <xdr:colOff>0</xdr:colOff>
      <xdr:row>53</xdr:row>
      <xdr:rowOff>31115</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55880</xdr:rowOff>
    </xdr:from>
    <xdr:to>
      <xdr:col>28</xdr:col>
      <xdr:colOff>152400</xdr:colOff>
      <xdr:row>66</xdr:row>
      <xdr:rowOff>111760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37465</xdr:rowOff>
    </xdr:from>
    <xdr:ext cx="295910" cy="2203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666750" y="8758555"/>
          <a:ext cx="2959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111760</xdr:rowOff>
    </xdr:from>
    <xdr:to>
      <xdr:col>28</xdr:col>
      <xdr:colOff>114300</xdr:colOff>
      <xdr:row>66</xdr:row>
      <xdr:rowOff>111760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140335</xdr:rowOff>
    </xdr:from>
    <xdr:ext cx="464820" cy="25082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75590" y="1104074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128270</xdr:rowOff>
    </xdr:from>
    <xdr:to>
      <xdr:col>28</xdr:col>
      <xdr:colOff>114300</xdr:colOff>
      <xdr:row>64</xdr:row>
      <xdr:rowOff>128270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685800" y="108610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156210</xdr:rowOff>
    </xdr:from>
    <xdr:ext cx="464820" cy="25336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75590" y="10721340"/>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143510</xdr:rowOff>
    </xdr:from>
    <xdr:to>
      <xdr:col>28</xdr:col>
      <xdr:colOff>114300</xdr:colOff>
      <xdr:row>62</xdr:row>
      <xdr:rowOff>143510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0685" cy="25336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39725" y="1040193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160020</xdr:rowOff>
    </xdr:from>
    <xdr:to>
      <xdr:col>28</xdr:col>
      <xdr:colOff>114300</xdr:colOff>
      <xdr:row>60</xdr:row>
      <xdr:rowOff>160020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685800" y="102222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20320</xdr:rowOff>
    </xdr:from>
    <xdr:ext cx="400685" cy="25336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39725" y="1008253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7620</xdr:rowOff>
    </xdr:from>
    <xdr:to>
      <xdr:col>28</xdr:col>
      <xdr:colOff>114300</xdr:colOff>
      <xdr:row>59</xdr:row>
      <xdr:rowOff>7620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6858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36830</xdr:rowOff>
    </xdr:from>
    <xdr:ext cx="400685" cy="25082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39725" y="9763760"/>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24130</xdr:rowOff>
    </xdr:from>
    <xdr:to>
      <xdr:col>28</xdr:col>
      <xdr:colOff>114300</xdr:colOff>
      <xdr:row>57</xdr:row>
      <xdr:rowOff>24130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685800" y="9583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52705</xdr:rowOff>
    </xdr:from>
    <xdr:ext cx="400685" cy="25082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39725" y="944435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39370</xdr:rowOff>
    </xdr:from>
    <xdr:to>
      <xdr:col>28</xdr:col>
      <xdr:colOff>114300</xdr:colOff>
      <xdr:row>55</xdr:row>
      <xdr:rowOff>39370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685800" y="92633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68580</xdr:rowOff>
    </xdr:from>
    <xdr:ext cx="336550" cy="25082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84810" y="9124950"/>
          <a:ext cx="336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55880</xdr:rowOff>
    </xdr:from>
    <xdr:to>
      <xdr:col>28</xdr:col>
      <xdr:colOff>114300</xdr:colOff>
      <xdr:row>53</xdr:row>
      <xdr:rowOff>55880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55880</xdr:rowOff>
    </xdr:from>
    <xdr:to>
      <xdr:col>28</xdr:col>
      <xdr:colOff>152400</xdr:colOff>
      <xdr:row>66</xdr:row>
      <xdr:rowOff>111760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16510</xdr:rowOff>
    </xdr:from>
    <xdr:to>
      <xdr:col>24</xdr:col>
      <xdr:colOff>62865</xdr:colOff>
      <xdr:row>63</xdr:row>
      <xdr:rowOff>165735</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177665" y="9408160"/>
          <a:ext cx="0" cy="1322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1905</xdr:rowOff>
    </xdr:from>
    <xdr:ext cx="402590" cy="25336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216400" y="1073467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108450" y="107308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131445</xdr:rowOff>
    </xdr:from>
    <xdr:ext cx="337820" cy="25336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216400" y="9187815"/>
          <a:ext cx="337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16510</xdr:rowOff>
    </xdr:from>
    <xdr:to>
      <xdr:col>24</xdr:col>
      <xdr:colOff>152400</xdr:colOff>
      <xdr:row>56</xdr:row>
      <xdr:rowOff>16510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108450" y="9408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116205</xdr:rowOff>
    </xdr:from>
    <xdr:ext cx="402590" cy="25336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216400" y="10178415"/>
          <a:ext cx="4025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137160</xdr:rowOff>
    </xdr:from>
    <xdr:to>
      <xdr:col>24</xdr:col>
      <xdr:colOff>114300</xdr:colOff>
      <xdr:row>61</xdr:row>
      <xdr:rowOff>69215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127500" y="101993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124460</xdr:rowOff>
    </xdr:from>
    <xdr:to>
      <xdr:col>20</xdr:col>
      <xdr:colOff>38100</xdr:colOff>
      <xdr:row>61</xdr:row>
      <xdr:rowOff>55880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384550" y="101866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104140</xdr:rowOff>
    </xdr:from>
    <xdr:to>
      <xdr:col>15</xdr:col>
      <xdr:colOff>101600</xdr:colOff>
      <xdr:row>61</xdr:row>
      <xdr:rowOff>35560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571750" y="101663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81280</xdr:rowOff>
    </xdr:from>
    <xdr:to>
      <xdr:col>10</xdr:col>
      <xdr:colOff>165100</xdr:colOff>
      <xdr:row>61</xdr:row>
      <xdr:rowOff>13335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778000" y="101434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60325</xdr:rowOff>
    </xdr:from>
    <xdr:to>
      <xdr:col>6</xdr:col>
      <xdr:colOff>38100</xdr:colOff>
      <xdr:row>60</xdr:row>
      <xdr:rowOff>160020</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984250" y="101225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109220</xdr:rowOff>
    </xdr:from>
    <xdr:ext cx="762000" cy="25082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0068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66</xdr:row>
      <xdr:rowOff>109220</xdr:rowOff>
    </xdr:from>
    <xdr:ext cx="762000" cy="25082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2575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109220</xdr:rowOff>
    </xdr:from>
    <xdr:ext cx="759460" cy="25082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451100" y="1117727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109220</xdr:rowOff>
    </xdr:from>
    <xdr:ext cx="762000" cy="25082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6573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66</xdr:row>
      <xdr:rowOff>109220</xdr:rowOff>
    </xdr:from>
    <xdr:ext cx="762000" cy="25082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8572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15875</xdr:rowOff>
    </xdr:from>
    <xdr:to>
      <xdr:col>24</xdr:col>
      <xdr:colOff>114300</xdr:colOff>
      <xdr:row>60</xdr:row>
      <xdr:rowOff>114935</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127500" y="100780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38100</xdr:rowOff>
    </xdr:from>
    <xdr:ext cx="402590" cy="25336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216400" y="993267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156210</xdr:rowOff>
    </xdr:from>
    <xdr:to>
      <xdr:col>20</xdr:col>
      <xdr:colOff>38100</xdr:colOff>
      <xdr:row>60</xdr:row>
      <xdr:rowOff>88265</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384550" y="100507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60</xdr:row>
      <xdr:rowOff>38735</xdr:rowOff>
    </xdr:from>
    <xdr:to>
      <xdr:col>24</xdr:col>
      <xdr:colOff>63500</xdr:colOff>
      <xdr:row>60</xdr:row>
      <xdr:rowOff>64770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429000" y="10100945"/>
          <a:ext cx="7493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127635</xdr:rowOff>
    </xdr:from>
    <xdr:to>
      <xdr:col>15</xdr:col>
      <xdr:colOff>101600</xdr:colOff>
      <xdr:row>60</xdr:row>
      <xdr:rowOff>59055</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571750" y="100222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8890</xdr:rowOff>
    </xdr:from>
    <xdr:to>
      <xdr:col>19</xdr:col>
      <xdr:colOff>171450</xdr:colOff>
      <xdr:row>60</xdr:row>
      <xdr:rowOff>38735</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622550" y="10071100"/>
          <a:ext cx="8064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101600</xdr:rowOff>
    </xdr:from>
    <xdr:to>
      <xdr:col>10</xdr:col>
      <xdr:colOff>165100</xdr:colOff>
      <xdr:row>60</xdr:row>
      <xdr:rowOff>33655</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778000" y="99961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151130</xdr:rowOff>
    </xdr:from>
    <xdr:to>
      <xdr:col>15</xdr:col>
      <xdr:colOff>50800</xdr:colOff>
      <xdr:row>60</xdr:row>
      <xdr:rowOff>8890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828800" y="10045700"/>
          <a:ext cx="7937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74930</xdr:rowOff>
    </xdr:from>
    <xdr:to>
      <xdr:col>6</xdr:col>
      <xdr:colOff>38100</xdr:colOff>
      <xdr:row>60</xdr:row>
      <xdr:rowOff>6350</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984250" y="99695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59</xdr:row>
      <xdr:rowOff>125095</xdr:rowOff>
    </xdr:from>
    <xdr:to>
      <xdr:col>10</xdr:col>
      <xdr:colOff>114300</xdr:colOff>
      <xdr:row>59</xdr:row>
      <xdr:rowOff>151130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028700" y="10019665"/>
          <a:ext cx="8001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47625</xdr:rowOff>
    </xdr:from>
    <xdr:ext cx="402590" cy="25082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239135" y="1027747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26670</xdr:rowOff>
    </xdr:from>
    <xdr:ext cx="402590" cy="25336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439035" y="1025652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4445</xdr:rowOff>
    </xdr:from>
    <xdr:ext cx="402590" cy="25336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645285" y="1023429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151130</xdr:rowOff>
    </xdr:from>
    <xdr:ext cx="405130" cy="25336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851535" y="1021334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104775</xdr:rowOff>
    </xdr:from>
    <xdr:ext cx="402590" cy="25082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239135" y="983170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74930</xdr:rowOff>
    </xdr:from>
    <xdr:ext cx="402590" cy="25336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439035" y="980186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50165</xdr:rowOff>
    </xdr:from>
    <xdr:ext cx="402590" cy="25082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645285" y="977709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22860</xdr:rowOff>
    </xdr:from>
    <xdr:ext cx="405130" cy="25336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851535" y="974979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111760</xdr:rowOff>
    </xdr:from>
    <xdr:to>
      <xdr:col>59</xdr:col>
      <xdr:colOff>88900</xdr:colOff>
      <xdr:row>50</xdr:row>
      <xdr:rowOff>61595</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86995</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117475</xdr:rowOff>
    </xdr:from>
    <xdr:to>
      <xdr:col>43</xdr:col>
      <xdr:colOff>63500</xdr:colOff>
      <xdr:row>53</xdr:row>
      <xdr:rowOff>31115</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55/103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86995</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117475</xdr:rowOff>
    </xdr:from>
    <xdr:to>
      <xdr:col>48</xdr:col>
      <xdr:colOff>127000</xdr:colOff>
      <xdr:row>53</xdr:row>
      <xdr:rowOff>31115</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86995</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51</xdr:row>
      <xdr:rowOff>117475</xdr:rowOff>
    </xdr:from>
    <xdr:to>
      <xdr:col>54</xdr:col>
      <xdr:colOff>127000</xdr:colOff>
      <xdr:row>53</xdr:row>
      <xdr:rowOff>31115</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55880</xdr:rowOff>
    </xdr:from>
    <xdr:to>
      <xdr:col>59</xdr:col>
      <xdr:colOff>88900</xdr:colOff>
      <xdr:row>66</xdr:row>
      <xdr:rowOff>111760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37465</xdr:rowOff>
    </xdr:from>
    <xdr:ext cx="347345" cy="2203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5918200" y="875855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111760</xdr:rowOff>
    </xdr:from>
    <xdr:to>
      <xdr:col>59</xdr:col>
      <xdr:colOff>50800</xdr:colOff>
      <xdr:row>66</xdr:row>
      <xdr:rowOff>111760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74295</xdr:rowOff>
    </xdr:from>
    <xdr:to>
      <xdr:col>59</xdr:col>
      <xdr:colOff>50800</xdr:colOff>
      <xdr:row>64</xdr:row>
      <xdr:rowOff>74295</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5956300" y="10807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103505</xdr:rowOff>
    </xdr:from>
    <xdr:ext cx="246380" cy="25082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726430" y="10668635"/>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37465</xdr:rowOff>
    </xdr:from>
    <xdr:to>
      <xdr:col>59</xdr:col>
      <xdr:colOff>50800</xdr:colOff>
      <xdr:row>62</xdr:row>
      <xdr:rowOff>37465</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5956300" y="104349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66040</xdr:rowOff>
    </xdr:from>
    <xdr:ext cx="595630" cy="25082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417820" y="1029589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5956300" y="100622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28575</xdr:rowOff>
    </xdr:from>
    <xdr:ext cx="595630" cy="25082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417820" y="992314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130175</xdr:rowOff>
    </xdr:from>
    <xdr:to>
      <xdr:col>59</xdr:col>
      <xdr:colOff>50800</xdr:colOff>
      <xdr:row>57</xdr:row>
      <xdr:rowOff>130175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5956300" y="96894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159385</xdr:rowOff>
    </xdr:from>
    <xdr:ext cx="595630" cy="25082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417820" y="955103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93345</xdr:rowOff>
    </xdr:from>
    <xdr:to>
      <xdr:col>59</xdr:col>
      <xdr:colOff>50800</xdr:colOff>
      <xdr:row>55</xdr:row>
      <xdr:rowOff>93345</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5956300" y="9317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121920</xdr:rowOff>
    </xdr:from>
    <xdr:ext cx="685800" cy="25082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327650" y="9178290"/>
          <a:ext cx="6858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50800</xdr:colOff>
      <xdr:row>53</xdr:row>
      <xdr:rowOff>55880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84455</xdr:rowOff>
    </xdr:from>
    <xdr:ext cx="685800" cy="25082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327650" y="8805545"/>
          <a:ext cx="6858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88900</xdr:colOff>
      <xdr:row>66</xdr:row>
      <xdr:rowOff>111760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56</xdr:row>
      <xdr:rowOff>13335</xdr:rowOff>
    </xdr:from>
    <xdr:to>
      <xdr:col>54</xdr:col>
      <xdr:colOff>171450</xdr:colOff>
      <xdr:row>64</xdr:row>
      <xdr:rowOff>71120</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9429750" y="9404985"/>
          <a:ext cx="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74295</xdr:rowOff>
    </xdr:from>
    <xdr:ext cx="467360" cy="25209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9467850" y="10807065"/>
          <a:ext cx="467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71120</xdr:rowOff>
    </xdr:from>
    <xdr:to>
      <xdr:col>55</xdr:col>
      <xdr:colOff>88900</xdr:colOff>
      <xdr:row>64</xdr:row>
      <xdr:rowOff>71120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9359900" y="10803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128905</xdr:rowOff>
    </xdr:from>
    <xdr:ext cx="687705" cy="25336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9467850" y="9185275"/>
          <a:ext cx="6877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1,129,414</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13335</xdr:rowOff>
    </xdr:from>
    <xdr:to>
      <xdr:col>55</xdr:col>
      <xdr:colOff>88900</xdr:colOff>
      <xdr:row>56</xdr:row>
      <xdr:rowOff>13335</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9359900" y="94049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83185</xdr:rowOff>
    </xdr:from>
    <xdr:ext cx="596265" cy="25336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9467850" y="10480675"/>
          <a:ext cx="5962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105,884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60960</xdr:rowOff>
    </xdr:from>
    <xdr:to>
      <xdr:col>55</xdr:col>
      <xdr:colOff>50800</xdr:colOff>
      <xdr:row>63</xdr:row>
      <xdr:rowOff>160655</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398000" y="1062609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60960</xdr:rowOff>
    </xdr:from>
    <xdr:to>
      <xdr:col>50</xdr:col>
      <xdr:colOff>165100</xdr:colOff>
      <xdr:row>63</xdr:row>
      <xdr:rowOff>160655</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36000" y="106260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56515</xdr:rowOff>
    </xdr:from>
    <xdr:to>
      <xdr:col>46</xdr:col>
      <xdr:colOff>38100</xdr:colOff>
      <xdr:row>63</xdr:row>
      <xdr:rowOff>155575</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42250" y="106216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59690</xdr:rowOff>
    </xdr:from>
    <xdr:to>
      <xdr:col>41</xdr:col>
      <xdr:colOff>101600</xdr:colOff>
      <xdr:row>63</xdr:row>
      <xdr:rowOff>159385</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029450" y="106248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60325</xdr:rowOff>
    </xdr:from>
    <xdr:to>
      <xdr:col>36</xdr:col>
      <xdr:colOff>165100</xdr:colOff>
      <xdr:row>63</xdr:row>
      <xdr:rowOff>160020</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235700" y="106254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109220</xdr:rowOff>
    </xdr:from>
    <xdr:ext cx="762000" cy="25082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25830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109220</xdr:rowOff>
    </xdr:from>
    <xdr:ext cx="762000" cy="25082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153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66</xdr:row>
      <xdr:rowOff>109220</xdr:rowOff>
    </xdr:from>
    <xdr:ext cx="762000" cy="25082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7152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109220</xdr:rowOff>
    </xdr:from>
    <xdr:ext cx="759460" cy="25082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908800" y="1117727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109220</xdr:rowOff>
    </xdr:from>
    <xdr:ext cx="762000" cy="25082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1150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106680</xdr:rowOff>
    </xdr:from>
    <xdr:to>
      <xdr:col>55</xdr:col>
      <xdr:colOff>50800</xdr:colOff>
      <xdr:row>64</xdr:row>
      <xdr:rowOff>38735</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398000" y="1067181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39370</xdr:rowOff>
    </xdr:from>
    <xdr:ext cx="532130" cy="25336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9467850" y="1060450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68,974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106680</xdr:rowOff>
    </xdr:from>
    <xdr:to>
      <xdr:col>50</xdr:col>
      <xdr:colOff>165100</xdr:colOff>
      <xdr:row>64</xdr:row>
      <xdr:rowOff>38735</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36000" y="106718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156210</xdr:rowOff>
    </xdr:from>
    <xdr:to>
      <xdr:col>55</xdr:col>
      <xdr:colOff>0</xdr:colOff>
      <xdr:row>63</xdr:row>
      <xdr:rowOff>156210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686800" y="1072134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107315</xdr:rowOff>
    </xdr:from>
    <xdr:to>
      <xdr:col>46</xdr:col>
      <xdr:colOff>38100</xdr:colOff>
      <xdr:row>64</xdr:row>
      <xdr:rowOff>39370</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42250" y="1067244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63</xdr:row>
      <xdr:rowOff>156210</xdr:rowOff>
    </xdr:from>
    <xdr:to>
      <xdr:col>50</xdr:col>
      <xdr:colOff>114300</xdr:colOff>
      <xdr:row>63</xdr:row>
      <xdr:rowOff>156845</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86700" y="10721340"/>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106680</xdr:rowOff>
    </xdr:from>
    <xdr:to>
      <xdr:col>41</xdr:col>
      <xdr:colOff>101600</xdr:colOff>
      <xdr:row>64</xdr:row>
      <xdr:rowOff>38735</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029450" y="106718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156210</xdr:rowOff>
    </xdr:from>
    <xdr:to>
      <xdr:col>45</xdr:col>
      <xdr:colOff>171450</xdr:colOff>
      <xdr:row>63</xdr:row>
      <xdr:rowOff>156845</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080250" y="10721340"/>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106680</xdr:rowOff>
    </xdr:from>
    <xdr:to>
      <xdr:col>36</xdr:col>
      <xdr:colOff>165100</xdr:colOff>
      <xdr:row>64</xdr:row>
      <xdr:rowOff>38735</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235700" y="106718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156210</xdr:rowOff>
    </xdr:from>
    <xdr:to>
      <xdr:col>41</xdr:col>
      <xdr:colOff>50800</xdr:colOff>
      <xdr:row>63</xdr:row>
      <xdr:rowOff>156210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6286500" y="1072134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171450</xdr:colOff>
      <xdr:row>62</xdr:row>
      <xdr:rowOff>8255</xdr:rowOff>
    </xdr:from>
    <xdr:ext cx="598805" cy="25336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01050" y="1040574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106,039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4445</xdr:rowOff>
    </xdr:from>
    <xdr:ext cx="596265" cy="25336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612380" y="10401935"/>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109,384</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7620</xdr:rowOff>
    </xdr:from>
    <xdr:ext cx="596265" cy="25336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818630" y="10405110"/>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106,752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7620</xdr:rowOff>
    </xdr:from>
    <xdr:ext cx="596265" cy="25336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005830" y="10405110"/>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106,745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64</xdr:row>
      <xdr:rowOff>29845</xdr:rowOff>
    </xdr:from>
    <xdr:ext cx="534670" cy="25082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25815" y="107626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68,804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64</xdr:row>
      <xdr:rowOff>30480</xdr:rowOff>
    </xdr:from>
    <xdr:ext cx="532130" cy="25082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644765" y="1076325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68,742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64</xdr:row>
      <xdr:rowOff>29845</xdr:rowOff>
    </xdr:from>
    <xdr:ext cx="532130" cy="25082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851015" y="1076261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68,765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64</xdr:row>
      <xdr:rowOff>29845</xdr:rowOff>
    </xdr:from>
    <xdr:ext cx="534670" cy="25082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038215" y="107626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149225</xdr:rowOff>
    </xdr:from>
    <xdr:to>
      <xdr:col>28</xdr:col>
      <xdr:colOff>152400</xdr:colOff>
      <xdr:row>72</xdr:row>
      <xdr:rowOff>99060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124460</xdr:rowOff>
    </xdr:from>
    <xdr:to>
      <xdr:col>12</xdr:col>
      <xdr:colOff>127000</xdr:colOff>
      <xdr:row>74</xdr:row>
      <xdr:rowOff>37465</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154940</xdr:rowOff>
    </xdr:from>
    <xdr:to>
      <xdr:col>12</xdr:col>
      <xdr:colOff>127000</xdr:colOff>
      <xdr:row>75</xdr:row>
      <xdr:rowOff>68580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124460</xdr:rowOff>
    </xdr:from>
    <xdr:to>
      <xdr:col>18</xdr:col>
      <xdr:colOff>0</xdr:colOff>
      <xdr:row>74</xdr:row>
      <xdr:rowOff>37465</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154940</xdr:rowOff>
    </xdr:from>
    <xdr:to>
      <xdr:col>18</xdr:col>
      <xdr:colOff>0</xdr:colOff>
      <xdr:row>75</xdr:row>
      <xdr:rowOff>68580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124460</xdr:rowOff>
    </xdr:from>
    <xdr:to>
      <xdr:col>24</xdr:col>
      <xdr:colOff>0</xdr:colOff>
      <xdr:row>74</xdr:row>
      <xdr:rowOff>37465</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73</xdr:row>
      <xdr:rowOff>154940</xdr:rowOff>
    </xdr:from>
    <xdr:to>
      <xdr:col>24</xdr:col>
      <xdr:colOff>0</xdr:colOff>
      <xdr:row>75</xdr:row>
      <xdr:rowOff>68580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93345</xdr:rowOff>
    </xdr:from>
    <xdr:to>
      <xdr:col>28</xdr:col>
      <xdr:colOff>152400</xdr:colOff>
      <xdr:row>88</xdr:row>
      <xdr:rowOff>149225</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685800" y="12670155"/>
          <a:ext cx="426720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149225</xdr:rowOff>
    </xdr:from>
    <xdr:to>
      <xdr:col>59</xdr:col>
      <xdr:colOff>88900</xdr:colOff>
      <xdr:row>72</xdr:row>
      <xdr:rowOff>99060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124460</xdr:rowOff>
    </xdr:from>
    <xdr:to>
      <xdr:col>43</xdr:col>
      <xdr:colOff>63500</xdr:colOff>
      <xdr:row>74</xdr:row>
      <xdr:rowOff>37465</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154940</xdr:rowOff>
    </xdr:from>
    <xdr:to>
      <xdr:col>43</xdr:col>
      <xdr:colOff>63500</xdr:colOff>
      <xdr:row>75</xdr:row>
      <xdr:rowOff>68580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124460</xdr:rowOff>
    </xdr:from>
    <xdr:to>
      <xdr:col>48</xdr:col>
      <xdr:colOff>127000</xdr:colOff>
      <xdr:row>74</xdr:row>
      <xdr:rowOff>37465</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154940</xdr:rowOff>
    </xdr:from>
    <xdr:to>
      <xdr:col>48</xdr:col>
      <xdr:colOff>127000</xdr:colOff>
      <xdr:row>75</xdr:row>
      <xdr:rowOff>68580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124460</xdr:rowOff>
    </xdr:from>
    <xdr:to>
      <xdr:col>54</xdr:col>
      <xdr:colOff>127000</xdr:colOff>
      <xdr:row>74</xdr:row>
      <xdr:rowOff>37465</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73</xdr:row>
      <xdr:rowOff>154940</xdr:rowOff>
    </xdr:from>
    <xdr:to>
      <xdr:col>54</xdr:col>
      <xdr:colOff>127000</xdr:colOff>
      <xdr:row>75</xdr:row>
      <xdr:rowOff>68580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93345</xdr:rowOff>
    </xdr:from>
    <xdr:to>
      <xdr:col>59</xdr:col>
      <xdr:colOff>88900</xdr:colOff>
      <xdr:row>88</xdr:row>
      <xdr:rowOff>149225</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5956300" y="12670155"/>
          <a:ext cx="424815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685800" y="164211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00000000-0008-0000-0100-000021010000}"/>
            </a:ext>
          </a:extLst>
        </xdr:cNvPr>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5956300" y="164211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74295</xdr:rowOff>
    </xdr:from>
    <xdr:to>
      <xdr:col>90</xdr:col>
      <xdr:colOff>25400</xdr:colOff>
      <xdr:row>28</xdr:row>
      <xdr:rowOff>24765</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50165</xdr:rowOff>
    </xdr:from>
    <xdr:to>
      <xdr:col>74</xdr:col>
      <xdr:colOff>0</xdr:colOff>
      <xdr:row>29</xdr:row>
      <xdr:rowOff>130175</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80645</xdr:rowOff>
    </xdr:from>
    <xdr:to>
      <xdr:col>74</xdr:col>
      <xdr:colOff>0</xdr:colOff>
      <xdr:row>30</xdr:row>
      <xdr:rowOff>161925</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50165</xdr:rowOff>
    </xdr:from>
    <xdr:to>
      <xdr:col>79</xdr:col>
      <xdr:colOff>63500</xdr:colOff>
      <xdr:row>29</xdr:row>
      <xdr:rowOff>130175</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80645</xdr:rowOff>
    </xdr:from>
    <xdr:to>
      <xdr:col>79</xdr:col>
      <xdr:colOff>63500</xdr:colOff>
      <xdr:row>30</xdr:row>
      <xdr:rowOff>161925</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50165</xdr:rowOff>
    </xdr:from>
    <xdr:to>
      <xdr:col>85</xdr:col>
      <xdr:colOff>63500</xdr:colOff>
      <xdr:row>29</xdr:row>
      <xdr:rowOff>130175</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29</xdr:row>
      <xdr:rowOff>80645</xdr:rowOff>
    </xdr:from>
    <xdr:to>
      <xdr:col>85</xdr:col>
      <xdr:colOff>63500</xdr:colOff>
      <xdr:row>30</xdr:row>
      <xdr:rowOff>161925</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74295</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1120775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203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1169650" y="50330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74295</xdr:rowOff>
    </xdr:from>
    <xdr:to>
      <xdr:col>89</xdr:col>
      <xdr:colOff>171450</xdr:colOff>
      <xdr:row>44</xdr:row>
      <xdr:rowOff>74295</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11207750" y="7454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103505</xdr:rowOff>
    </xdr:from>
    <xdr:ext cx="464820" cy="25082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0797540" y="731583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90805</xdr:rowOff>
    </xdr:from>
    <xdr:to>
      <xdr:col>89</xdr:col>
      <xdr:colOff>171450</xdr:colOff>
      <xdr:row>42</xdr:row>
      <xdr:rowOff>90805</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11207750" y="7135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118745</xdr:rowOff>
    </xdr:from>
    <xdr:ext cx="464820" cy="25336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10797540" y="6995795"/>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106680</xdr:rowOff>
    </xdr:from>
    <xdr:to>
      <xdr:col>89</xdr:col>
      <xdr:colOff>171450</xdr:colOff>
      <xdr:row>40</xdr:row>
      <xdr:rowOff>106680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11207750" y="68160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134620</xdr:rowOff>
    </xdr:from>
    <xdr:ext cx="400685" cy="25336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10842625" y="667639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122555</xdr:rowOff>
    </xdr:from>
    <xdr:to>
      <xdr:col>89</xdr:col>
      <xdr:colOff>171450</xdr:colOff>
      <xdr:row>38</xdr:row>
      <xdr:rowOff>122555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207750" y="6496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151130</xdr:rowOff>
    </xdr:from>
    <xdr:ext cx="400685" cy="25336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0842625" y="635762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138430</xdr:rowOff>
    </xdr:from>
    <xdr:to>
      <xdr:col>89</xdr:col>
      <xdr:colOff>171450</xdr:colOff>
      <xdr:row>36</xdr:row>
      <xdr:rowOff>138430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207750" y="61772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167005</xdr:rowOff>
    </xdr:from>
    <xdr:ext cx="400685" cy="252730"/>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0842625" y="6038215"/>
          <a:ext cx="400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154305</xdr:rowOff>
    </xdr:from>
    <xdr:to>
      <xdr:col>89</xdr:col>
      <xdr:colOff>171450</xdr:colOff>
      <xdr:row>34</xdr:row>
      <xdr:rowOff>154305</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207750" y="58578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0685" cy="25082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10842625" y="571944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171450</xdr:colOff>
      <xdr:row>33</xdr:row>
      <xdr:rowOff>2540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11207750" y="55384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31115</xdr:rowOff>
    </xdr:from>
    <xdr:ext cx="339090" cy="25082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10906760" y="5399405"/>
          <a:ext cx="3390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171450</xdr:colOff>
      <xdr:row>31</xdr:row>
      <xdr:rowOff>18415</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18415</xdr:rowOff>
    </xdr:from>
    <xdr:to>
      <xdr:col>90</xdr:col>
      <xdr:colOff>25400</xdr:colOff>
      <xdr:row>44</xdr:row>
      <xdr:rowOff>74295</xdr:rowOff>
    </xdr:to>
    <xdr:sp macro="" textlink="">
      <xdr:nvSpPr>
        <xdr:cNvPr id="320" name="【認定こども園・幼稚園・保育所】&#10;有形固定資産減価償却率グラフ枠">
          <a:extLst>
            <a:ext uri="{FF2B5EF4-FFF2-40B4-BE49-F238E27FC236}">
              <a16:creationId xmlns:a16="http://schemas.microsoft.com/office/drawing/2014/main" id="{00000000-0008-0000-0100-000040010000}"/>
            </a:ext>
          </a:extLst>
        </xdr:cNvPr>
        <xdr:cNvSpPr/>
      </xdr:nvSpPr>
      <xdr:spPr>
        <a:xfrm>
          <a:off x="1120775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35</xdr:row>
      <xdr:rowOff>2540</xdr:rowOff>
    </xdr:from>
    <xdr:to>
      <xdr:col>85</xdr:col>
      <xdr:colOff>126365</xdr:colOff>
      <xdr:row>42</xdr:row>
      <xdr:rowOff>90805</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flipV="1">
          <a:off x="14699615" y="5873750"/>
          <a:ext cx="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94615</xdr:rowOff>
    </xdr:from>
    <xdr:ext cx="467360" cy="253365"/>
    <xdr:sp macro="" textlink="">
      <xdr:nvSpPr>
        <xdr:cNvPr id="322" name="【認定こども園・幼稚園・保育所】&#10;有形固定資産減価償却率最小値テキスト">
          <a:extLst>
            <a:ext uri="{FF2B5EF4-FFF2-40B4-BE49-F238E27FC236}">
              <a16:creationId xmlns:a16="http://schemas.microsoft.com/office/drawing/2014/main" id="{00000000-0008-0000-0100-000042010000}"/>
            </a:ext>
          </a:extLst>
        </xdr:cNvPr>
        <xdr:cNvSpPr txBox="1"/>
      </xdr:nvSpPr>
      <xdr:spPr>
        <a:xfrm>
          <a:off x="14738350" y="713930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90805</xdr:rowOff>
    </xdr:from>
    <xdr:to>
      <xdr:col>86</xdr:col>
      <xdr:colOff>25400</xdr:colOff>
      <xdr:row>42</xdr:row>
      <xdr:rowOff>90805</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14611350" y="71354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117475</xdr:rowOff>
    </xdr:from>
    <xdr:ext cx="402590" cy="253365"/>
    <xdr:sp macro="" textlink="">
      <xdr:nvSpPr>
        <xdr:cNvPr id="324" name="【認定こども園・幼稚園・保育所】&#10;有形固定資産減価償却率最大値テキスト">
          <a:extLst>
            <a:ext uri="{FF2B5EF4-FFF2-40B4-BE49-F238E27FC236}">
              <a16:creationId xmlns:a16="http://schemas.microsoft.com/office/drawing/2014/main" id="{00000000-0008-0000-0100-000044010000}"/>
            </a:ext>
          </a:extLst>
        </xdr:cNvPr>
        <xdr:cNvSpPr txBox="1"/>
      </xdr:nvSpPr>
      <xdr:spPr>
        <a:xfrm>
          <a:off x="14738350" y="565340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dr:col>85</xdr:col>
      <xdr:colOff>38100</xdr:colOff>
      <xdr:row>35</xdr:row>
      <xdr:rowOff>2540</xdr:rowOff>
    </xdr:from>
    <xdr:to>
      <xdr:col>86</xdr:col>
      <xdr:colOff>25400</xdr:colOff>
      <xdr:row>35</xdr:row>
      <xdr:rowOff>2540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14611350" y="58737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28575</xdr:rowOff>
    </xdr:from>
    <xdr:ext cx="402590" cy="250825"/>
    <xdr:sp macro="" textlink="">
      <xdr:nvSpPr>
        <xdr:cNvPr id="326" name="【認定こども園・幼稚園・保育所】&#10;有形固定資産減価償却率平均値テキスト">
          <a:extLst>
            <a:ext uri="{FF2B5EF4-FFF2-40B4-BE49-F238E27FC236}">
              <a16:creationId xmlns:a16="http://schemas.microsoft.com/office/drawing/2014/main" id="{00000000-0008-0000-0100-000046010000}"/>
            </a:ext>
          </a:extLst>
        </xdr:cNvPr>
        <xdr:cNvSpPr txBox="1"/>
      </xdr:nvSpPr>
      <xdr:spPr>
        <a:xfrm>
          <a:off x="14738350" y="6402705"/>
          <a:ext cx="40259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49530</xdr:rowOff>
    </xdr:from>
    <xdr:to>
      <xdr:col>85</xdr:col>
      <xdr:colOff>171450</xdr:colOff>
      <xdr:row>38</xdr:row>
      <xdr:rowOff>148590</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14649450" y="642366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45085</xdr:rowOff>
    </xdr:from>
    <xdr:to>
      <xdr:col>81</xdr:col>
      <xdr:colOff>101600</xdr:colOff>
      <xdr:row>38</xdr:row>
      <xdr:rowOff>144780</xdr:rowOff>
    </xdr:to>
    <xdr:sp macro="" textlink="">
      <xdr:nvSpPr>
        <xdr:cNvPr id="328" name="フローチャート: 判断 327">
          <a:extLst>
            <a:ext uri="{FF2B5EF4-FFF2-40B4-BE49-F238E27FC236}">
              <a16:creationId xmlns:a16="http://schemas.microsoft.com/office/drawing/2014/main" id="{00000000-0008-0000-0100-000048010000}"/>
            </a:ext>
          </a:extLst>
        </xdr:cNvPr>
        <xdr:cNvSpPr/>
      </xdr:nvSpPr>
      <xdr:spPr>
        <a:xfrm>
          <a:off x="13887450" y="64192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39370</xdr:rowOff>
    </xdr:from>
    <xdr:to>
      <xdr:col>76</xdr:col>
      <xdr:colOff>165100</xdr:colOff>
      <xdr:row>38</xdr:row>
      <xdr:rowOff>138430</xdr:rowOff>
    </xdr:to>
    <xdr:sp macro="" textlink="">
      <xdr:nvSpPr>
        <xdr:cNvPr id="329" name="フローチャート: 判断 328">
          <a:extLst>
            <a:ext uri="{FF2B5EF4-FFF2-40B4-BE49-F238E27FC236}">
              <a16:creationId xmlns:a16="http://schemas.microsoft.com/office/drawing/2014/main" id="{00000000-0008-0000-0100-000049010000}"/>
            </a:ext>
          </a:extLst>
        </xdr:cNvPr>
        <xdr:cNvSpPr/>
      </xdr:nvSpPr>
      <xdr:spPr>
        <a:xfrm>
          <a:off x="13093700" y="64135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47625</xdr:rowOff>
    </xdr:from>
    <xdr:to>
      <xdr:col>72</xdr:col>
      <xdr:colOff>38100</xdr:colOff>
      <xdr:row>38</xdr:row>
      <xdr:rowOff>146685</xdr:rowOff>
    </xdr:to>
    <xdr:sp macro="" textlink="">
      <xdr:nvSpPr>
        <xdr:cNvPr id="330" name="フローチャート: 判断 329">
          <a:extLst>
            <a:ext uri="{FF2B5EF4-FFF2-40B4-BE49-F238E27FC236}">
              <a16:creationId xmlns:a16="http://schemas.microsoft.com/office/drawing/2014/main" id="{00000000-0008-0000-0100-00004A010000}"/>
            </a:ext>
          </a:extLst>
        </xdr:cNvPr>
        <xdr:cNvSpPr/>
      </xdr:nvSpPr>
      <xdr:spPr>
        <a:xfrm>
          <a:off x="12299950" y="64217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41910</xdr:rowOff>
    </xdr:from>
    <xdr:to>
      <xdr:col>67</xdr:col>
      <xdr:colOff>101600</xdr:colOff>
      <xdr:row>38</xdr:row>
      <xdr:rowOff>141605</xdr:rowOff>
    </xdr:to>
    <xdr:sp macro="" textlink="">
      <xdr:nvSpPr>
        <xdr:cNvPr id="331" name="フローチャート: 判断 330">
          <a:extLst>
            <a:ext uri="{FF2B5EF4-FFF2-40B4-BE49-F238E27FC236}">
              <a16:creationId xmlns:a16="http://schemas.microsoft.com/office/drawing/2014/main" id="{00000000-0008-0000-0100-00004B010000}"/>
            </a:ext>
          </a:extLst>
        </xdr:cNvPr>
        <xdr:cNvSpPr/>
      </xdr:nvSpPr>
      <xdr:spPr>
        <a:xfrm>
          <a:off x="11487150" y="64160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72390</xdr:rowOff>
    </xdr:from>
    <xdr:ext cx="762000" cy="25082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452880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72390</xdr:rowOff>
    </xdr:from>
    <xdr:ext cx="759460" cy="25082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3766800" y="745236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72390</xdr:rowOff>
    </xdr:from>
    <xdr:ext cx="762000" cy="25082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29730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44</xdr:row>
      <xdr:rowOff>72390</xdr:rowOff>
    </xdr:from>
    <xdr:ext cx="762000" cy="25082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21729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72390</xdr:rowOff>
    </xdr:from>
    <xdr:ext cx="759460" cy="25082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1366500" y="745236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120015</xdr:rowOff>
    </xdr:from>
    <xdr:to>
      <xdr:col>85</xdr:col>
      <xdr:colOff>171450</xdr:colOff>
      <xdr:row>35</xdr:row>
      <xdr:rowOff>52070</xdr:rowOff>
    </xdr:to>
    <xdr:sp macro="" textlink="">
      <xdr:nvSpPr>
        <xdr:cNvPr id="337" name="楕円 336">
          <a:extLst>
            <a:ext uri="{FF2B5EF4-FFF2-40B4-BE49-F238E27FC236}">
              <a16:creationId xmlns:a16="http://schemas.microsoft.com/office/drawing/2014/main" id="{00000000-0008-0000-0100-000051010000}"/>
            </a:ext>
          </a:extLst>
        </xdr:cNvPr>
        <xdr:cNvSpPr/>
      </xdr:nvSpPr>
      <xdr:spPr>
        <a:xfrm>
          <a:off x="14649450" y="582358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74295</xdr:rowOff>
    </xdr:from>
    <xdr:ext cx="402590" cy="252095"/>
    <xdr:sp macro="" textlink="">
      <xdr:nvSpPr>
        <xdr:cNvPr id="338" name="【認定こども園・幼稚園・保育所】&#10;有形固定資産減価償却率該当値テキスト">
          <a:extLst>
            <a:ext uri="{FF2B5EF4-FFF2-40B4-BE49-F238E27FC236}">
              <a16:creationId xmlns:a16="http://schemas.microsoft.com/office/drawing/2014/main" id="{00000000-0008-0000-0100-000052010000}"/>
            </a:ext>
          </a:extLst>
        </xdr:cNvPr>
        <xdr:cNvSpPr txBox="1"/>
      </xdr:nvSpPr>
      <xdr:spPr>
        <a:xfrm>
          <a:off x="14738350" y="5777865"/>
          <a:ext cx="402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52070</xdr:rowOff>
    </xdr:from>
    <xdr:to>
      <xdr:col>81</xdr:col>
      <xdr:colOff>101600</xdr:colOff>
      <xdr:row>34</xdr:row>
      <xdr:rowOff>151130</xdr:rowOff>
    </xdr:to>
    <xdr:sp macro="" textlink="">
      <xdr:nvSpPr>
        <xdr:cNvPr id="339" name="楕円 338">
          <a:extLst>
            <a:ext uri="{FF2B5EF4-FFF2-40B4-BE49-F238E27FC236}">
              <a16:creationId xmlns:a16="http://schemas.microsoft.com/office/drawing/2014/main" id="{00000000-0008-0000-0100-000053010000}"/>
            </a:ext>
          </a:extLst>
        </xdr:cNvPr>
        <xdr:cNvSpPr/>
      </xdr:nvSpPr>
      <xdr:spPr>
        <a:xfrm>
          <a:off x="13887450" y="57556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101600</xdr:rowOff>
    </xdr:from>
    <xdr:to>
      <xdr:col>85</xdr:col>
      <xdr:colOff>127000</xdr:colOff>
      <xdr:row>35</xdr:row>
      <xdr:rowOff>2540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13938250" y="5805170"/>
          <a:ext cx="762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149860</xdr:rowOff>
    </xdr:from>
    <xdr:to>
      <xdr:col>76</xdr:col>
      <xdr:colOff>165100</xdr:colOff>
      <xdr:row>34</xdr:row>
      <xdr:rowOff>81280</xdr:rowOff>
    </xdr:to>
    <xdr:sp macro="" textlink="">
      <xdr:nvSpPr>
        <xdr:cNvPr id="341" name="楕円 340">
          <a:extLst>
            <a:ext uri="{FF2B5EF4-FFF2-40B4-BE49-F238E27FC236}">
              <a16:creationId xmlns:a16="http://schemas.microsoft.com/office/drawing/2014/main" id="{00000000-0008-0000-0100-000055010000}"/>
            </a:ext>
          </a:extLst>
        </xdr:cNvPr>
        <xdr:cNvSpPr/>
      </xdr:nvSpPr>
      <xdr:spPr>
        <a:xfrm>
          <a:off x="13093700" y="56857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31750</xdr:rowOff>
    </xdr:from>
    <xdr:to>
      <xdr:col>81</xdr:col>
      <xdr:colOff>50800</xdr:colOff>
      <xdr:row>34</xdr:row>
      <xdr:rowOff>101600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13144500" y="5735320"/>
          <a:ext cx="79375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107950</xdr:rowOff>
    </xdr:from>
    <xdr:to>
      <xdr:col>72</xdr:col>
      <xdr:colOff>38100</xdr:colOff>
      <xdr:row>34</xdr:row>
      <xdr:rowOff>39370</xdr:rowOff>
    </xdr:to>
    <xdr:sp macro="" textlink="">
      <xdr:nvSpPr>
        <xdr:cNvPr id="343" name="楕円 342">
          <a:extLst>
            <a:ext uri="{FF2B5EF4-FFF2-40B4-BE49-F238E27FC236}">
              <a16:creationId xmlns:a16="http://schemas.microsoft.com/office/drawing/2014/main" id="{00000000-0008-0000-0100-000057010000}"/>
            </a:ext>
          </a:extLst>
        </xdr:cNvPr>
        <xdr:cNvSpPr/>
      </xdr:nvSpPr>
      <xdr:spPr>
        <a:xfrm>
          <a:off x="12299950" y="56438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33</xdr:row>
      <xdr:rowOff>157480</xdr:rowOff>
    </xdr:from>
    <xdr:to>
      <xdr:col>76</xdr:col>
      <xdr:colOff>114300</xdr:colOff>
      <xdr:row>34</xdr:row>
      <xdr:rowOff>31750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2344400" y="5693410"/>
          <a:ext cx="8001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2540</xdr:rowOff>
    </xdr:from>
    <xdr:to>
      <xdr:col>67</xdr:col>
      <xdr:colOff>101600</xdr:colOff>
      <xdr:row>41</xdr:row>
      <xdr:rowOff>101600</xdr:rowOff>
    </xdr:to>
    <xdr:sp macro="" textlink="">
      <xdr:nvSpPr>
        <xdr:cNvPr id="345" name="楕円 344">
          <a:extLst>
            <a:ext uri="{FF2B5EF4-FFF2-40B4-BE49-F238E27FC236}">
              <a16:creationId xmlns:a16="http://schemas.microsoft.com/office/drawing/2014/main" id="{00000000-0008-0000-0100-000059010000}"/>
            </a:ext>
          </a:extLst>
        </xdr:cNvPr>
        <xdr:cNvSpPr/>
      </xdr:nvSpPr>
      <xdr:spPr>
        <a:xfrm>
          <a:off x="11487150" y="68795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157480</xdr:rowOff>
    </xdr:from>
    <xdr:to>
      <xdr:col>71</xdr:col>
      <xdr:colOff>171450</xdr:colOff>
      <xdr:row>41</xdr:row>
      <xdr:rowOff>52070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flipV="1">
          <a:off x="11537950" y="5693410"/>
          <a:ext cx="806450" cy="1235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135890</xdr:rowOff>
    </xdr:from>
    <xdr:ext cx="402590" cy="253365"/>
    <xdr:sp macro="" textlink="">
      <xdr:nvSpPr>
        <xdr:cNvPr id="347" name="n_1aveValue【認定こども園・幼稚園・保育所】&#10;有形固定資産減価償却率">
          <a:extLst>
            <a:ext uri="{FF2B5EF4-FFF2-40B4-BE49-F238E27FC236}">
              <a16:creationId xmlns:a16="http://schemas.microsoft.com/office/drawing/2014/main" id="{00000000-0008-0000-0100-00005B010000}"/>
            </a:ext>
          </a:extLst>
        </xdr:cNvPr>
        <xdr:cNvSpPr txBox="1"/>
      </xdr:nvSpPr>
      <xdr:spPr>
        <a:xfrm>
          <a:off x="13742035" y="651002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129540</xdr:rowOff>
    </xdr:from>
    <xdr:ext cx="402590" cy="252730"/>
    <xdr:sp macro="" textlink="">
      <xdr:nvSpPr>
        <xdr:cNvPr id="348" name="n_2aveValue【認定こども園・幼稚園・保育所】&#10;有形固定資産減価償却率">
          <a:extLst>
            <a:ext uri="{FF2B5EF4-FFF2-40B4-BE49-F238E27FC236}">
              <a16:creationId xmlns:a16="http://schemas.microsoft.com/office/drawing/2014/main" id="{00000000-0008-0000-0100-00005C010000}"/>
            </a:ext>
          </a:extLst>
        </xdr:cNvPr>
        <xdr:cNvSpPr txBox="1"/>
      </xdr:nvSpPr>
      <xdr:spPr>
        <a:xfrm>
          <a:off x="12960985" y="650367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137795</xdr:rowOff>
    </xdr:from>
    <xdr:ext cx="405130" cy="253365"/>
    <xdr:sp macro="" textlink="">
      <xdr:nvSpPr>
        <xdr:cNvPr id="349" name="n_3aveValue【認定こども園・幼稚園・保育所】&#10;有形固定資産減価償却率">
          <a:extLst>
            <a:ext uri="{FF2B5EF4-FFF2-40B4-BE49-F238E27FC236}">
              <a16:creationId xmlns:a16="http://schemas.microsoft.com/office/drawing/2014/main" id="{00000000-0008-0000-0100-00005D010000}"/>
            </a:ext>
          </a:extLst>
        </xdr:cNvPr>
        <xdr:cNvSpPr txBox="1"/>
      </xdr:nvSpPr>
      <xdr:spPr>
        <a:xfrm>
          <a:off x="12167235" y="651192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157480</xdr:rowOff>
    </xdr:from>
    <xdr:ext cx="402590" cy="253365"/>
    <xdr:sp macro="" textlink="">
      <xdr:nvSpPr>
        <xdr:cNvPr id="350" name="n_4aveValue【認定こども園・幼稚園・保育所】&#10;有形固定資産減価償却率">
          <a:extLst>
            <a:ext uri="{FF2B5EF4-FFF2-40B4-BE49-F238E27FC236}">
              <a16:creationId xmlns:a16="http://schemas.microsoft.com/office/drawing/2014/main" id="{00000000-0008-0000-0100-00005E010000}"/>
            </a:ext>
          </a:extLst>
        </xdr:cNvPr>
        <xdr:cNvSpPr txBox="1"/>
      </xdr:nvSpPr>
      <xdr:spPr>
        <a:xfrm>
          <a:off x="11354435" y="619633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32</xdr:row>
      <xdr:rowOff>167640</xdr:rowOff>
    </xdr:from>
    <xdr:ext cx="402590" cy="253365"/>
    <xdr:sp macro="" textlink="">
      <xdr:nvSpPr>
        <xdr:cNvPr id="351" name="n_1mainValue【認定こども園・幼稚園・保育所】&#10;有形固定資産減価償却率">
          <a:extLst>
            <a:ext uri="{FF2B5EF4-FFF2-40B4-BE49-F238E27FC236}">
              <a16:creationId xmlns:a16="http://schemas.microsoft.com/office/drawing/2014/main" id="{00000000-0008-0000-0100-00005F010000}"/>
            </a:ext>
          </a:extLst>
        </xdr:cNvPr>
        <xdr:cNvSpPr txBox="1"/>
      </xdr:nvSpPr>
      <xdr:spPr>
        <a:xfrm>
          <a:off x="13742035" y="553593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32</xdr:row>
      <xdr:rowOff>97155</xdr:rowOff>
    </xdr:from>
    <xdr:ext cx="402590" cy="253365"/>
    <xdr:sp macro="" textlink="">
      <xdr:nvSpPr>
        <xdr:cNvPr id="352" name="n_2mainValue【認定こども園・幼稚園・保育所】&#10;有形固定資産減価償却率">
          <a:extLst>
            <a:ext uri="{FF2B5EF4-FFF2-40B4-BE49-F238E27FC236}">
              <a16:creationId xmlns:a16="http://schemas.microsoft.com/office/drawing/2014/main" id="{00000000-0008-0000-0100-000060010000}"/>
            </a:ext>
          </a:extLst>
        </xdr:cNvPr>
        <xdr:cNvSpPr txBox="1"/>
      </xdr:nvSpPr>
      <xdr:spPr>
        <a:xfrm>
          <a:off x="12960985" y="546544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oneCellAnchor>
    <xdr:from>
      <xdr:col>71</xdr:col>
      <xdr:colOff>7620</xdr:colOff>
      <xdr:row>32</xdr:row>
      <xdr:rowOff>55880</xdr:rowOff>
    </xdr:from>
    <xdr:ext cx="337820" cy="253365"/>
    <xdr:sp macro="" textlink="">
      <xdr:nvSpPr>
        <xdr:cNvPr id="353" name="n_3mainValue【認定こども園・幼稚園・保育所】&#10;有形固定資産減価償却率">
          <a:extLst>
            <a:ext uri="{FF2B5EF4-FFF2-40B4-BE49-F238E27FC236}">
              <a16:creationId xmlns:a16="http://schemas.microsoft.com/office/drawing/2014/main" id="{00000000-0008-0000-0100-000061010000}"/>
            </a:ext>
          </a:extLst>
        </xdr:cNvPr>
        <xdr:cNvSpPr txBox="1"/>
      </xdr:nvSpPr>
      <xdr:spPr>
        <a:xfrm>
          <a:off x="12180570" y="5424170"/>
          <a:ext cx="337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41</xdr:row>
      <xdr:rowOff>93345</xdr:rowOff>
    </xdr:from>
    <xdr:ext cx="402590" cy="253365"/>
    <xdr:sp macro="" textlink="">
      <xdr:nvSpPr>
        <xdr:cNvPr id="354" name="n_4mainValue【認定こども園・幼稚園・保育所】&#10;有形固定資産減価償却率">
          <a:extLst>
            <a:ext uri="{FF2B5EF4-FFF2-40B4-BE49-F238E27FC236}">
              <a16:creationId xmlns:a16="http://schemas.microsoft.com/office/drawing/2014/main" id="{00000000-0008-0000-0100-000062010000}"/>
            </a:ext>
          </a:extLst>
        </xdr:cNvPr>
        <xdr:cNvSpPr txBox="1"/>
      </xdr:nvSpPr>
      <xdr:spPr>
        <a:xfrm>
          <a:off x="11354435" y="697039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74295</xdr:rowOff>
    </xdr:from>
    <xdr:to>
      <xdr:col>120</xdr:col>
      <xdr:colOff>152400</xdr:colOff>
      <xdr:row>28</xdr:row>
      <xdr:rowOff>24765</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50165</xdr:rowOff>
    </xdr:from>
    <xdr:to>
      <xdr:col>104</xdr:col>
      <xdr:colOff>127000</xdr:colOff>
      <xdr:row>29</xdr:row>
      <xdr:rowOff>130175</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80645</xdr:rowOff>
    </xdr:from>
    <xdr:to>
      <xdr:col>104</xdr:col>
      <xdr:colOff>127000</xdr:colOff>
      <xdr:row>30</xdr:row>
      <xdr:rowOff>161925</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50165</xdr:rowOff>
    </xdr:from>
    <xdr:to>
      <xdr:col>110</xdr:col>
      <xdr:colOff>0</xdr:colOff>
      <xdr:row>29</xdr:row>
      <xdr:rowOff>130175</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80645</xdr:rowOff>
    </xdr:from>
    <xdr:to>
      <xdr:col>110</xdr:col>
      <xdr:colOff>0</xdr:colOff>
      <xdr:row>30</xdr:row>
      <xdr:rowOff>161925</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50165</xdr:rowOff>
    </xdr:from>
    <xdr:to>
      <xdr:col>116</xdr:col>
      <xdr:colOff>0</xdr:colOff>
      <xdr:row>29</xdr:row>
      <xdr:rowOff>130175</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29</xdr:row>
      <xdr:rowOff>80645</xdr:rowOff>
    </xdr:from>
    <xdr:to>
      <xdr:col>116</xdr:col>
      <xdr:colOff>0</xdr:colOff>
      <xdr:row>30</xdr:row>
      <xdr:rowOff>161925</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74295</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164592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03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6440150" y="5033010"/>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74295</xdr:rowOff>
    </xdr:from>
    <xdr:to>
      <xdr:col>120</xdr:col>
      <xdr:colOff>114300</xdr:colOff>
      <xdr:row>44</xdr:row>
      <xdr:rowOff>74295</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164592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37465</xdr:rowOff>
    </xdr:from>
    <xdr:to>
      <xdr:col>120</xdr:col>
      <xdr:colOff>114300</xdr:colOff>
      <xdr:row>42</xdr:row>
      <xdr:rowOff>37465</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16459200" y="7082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66040</xdr:rowOff>
    </xdr:from>
    <xdr:ext cx="464820" cy="25082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6048990" y="694309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164592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28575</xdr:rowOff>
    </xdr:from>
    <xdr:ext cx="464820" cy="25082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6048990" y="657034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37</xdr:row>
      <xdr:rowOff>130175</xdr:rowOff>
    </xdr:from>
    <xdr:to>
      <xdr:col>120</xdr:col>
      <xdr:colOff>114300</xdr:colOff>
      <xdr:row>37</xdr:row>
      <xdr:rowOff>130175</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16459200" y="6336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159385</xdr:rowOff>
    </xdr:from>
    <xdr:ext cx="464820" cy="25082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6048990" y="619823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35</xdr:row>
      <xdr:rowOff>93345</xdr:rowOff>
    </xdr:from>
    <xdr:to>
      <xdr:col>120</xdr:col>
      <xdr:colOff>114300</xdr:colOff>
      <xdr:row>35</xdr:row>
      <xdr:rowOff>93345</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16459200" y="59645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121920</xdr:rowOff>
    </xdr:from>
    <xdr:ext cx="464820" cy="25082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6048990" y="582549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33</xdr:row>
      <xdr:rowOff>55880</xdr:rowOff>
    </xdr:from>
    <xdr:to>
      <xdr:col>120</xdr:col>
      <xdr:colOff>114300</xdr:colOff>
      <xdr:row>33</xdr:row>
      <xdr:rowOff>55880</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16459200" y="5591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84455</xdr:rowOff>
    </xdr:from>
    <xdr:ext cx="464820" cy="25082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6048990" y="545274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47625</xdr:rowOff>
    </xdr:from>
    <xdr:ext cx="464820" cy="25082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6048990" y="508063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74295</xdr:rowOff>
    </xdr:to>
    <xdr:sp macro="" textlink="">
      <xdr:nvSpPr>
        <xdr:cNvPr id="377" name="【認定こども園・幼稚園・保育所】&#10;一人当たり面積グラフ枠">
          <a:extLst>
            <a:ext uri="{FF2B5EF4-FFF2-40B4-BE49-F238E27FC236}">
              <a16:creationId xmlns:a16="http://schemas.microsoft.com/office/drawing/2014/main" id="{00000000-0008-0000-0100-000079010000}"/>
            </a:ext>
          </a:extLst>
        </xdr:cNvPr>
        <xdr:cNvSpPr/>
      </xdr:nvSpPr>
      <xdr:spPr>
        <a:xfrm>
          <a:off x="164592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44450</xdr:rowOff>
    </xdr:from>
    <xdr:to>
      <xdr:col>116</xdr:col>
      <xdr:colOff>62865</xdr:colOff>
      <xdr:row>42</xdr:row>
      <xdr:rowOff>22225</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flipV="1">
          <a:off x="19951065" y="5748020"/>
          <a:ext cx="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26035</xdr:rowOff>
    </xdr:from>
    <xdr:ext cx="467360" cy="253365"/>
    <xdr:sp macro="" textlink="">
      <xdr:nvSpPr>
        <xdr:cNvPr id="379" name="【認定こども園・幼稚園・保育所】&#10;一人当たり面積最小値テキスト">
          <a:extLst>
            <a:ext uri="{FF2B5EF4-FFF2-40B4-BE49-F238E27FC236}">
              <a16:creationId xmlns:a16="http://schemas.microsoft.com/office/drawing/2014/main" id="{00000000-0008-0000-0100-00007B010000}"/>
            </a:ext>
          </a:extLst>
        </xdr:cNvPr>
        <xdr:cNvSpPr txBox="1"/>
      </xdr:nvSpPr>
      <xdr:spPr>
        <a:xfrm>
          <a:off x="19989800" y="707072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22225</xdr:rowOff>
    </xdr:from>
    <xdr:to>
      <xdr:col>116</xdr:col>
      <xdr:colOff>152400</xdr:colOff>
      <xdr:row>42</xdr:row>
      <xdr:rowOff>22225</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19881850" y="70669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160655</xdr:rowOff>
    </xdr:from>
    <xdr:ext cx="467360" cy="250825"/>
    <xdr:sp macro="" textlink="">
      <xdr:nvSpPr>
        <xdr:cNvPr id="381" name="【認定こども園・幼稚園・保育所】&#10;一人当たり面積最大値テキスト">
          <a:extLst>
            <a:ext uri="{FF2B5EF4-FFF2-40B4-BE49-F238E27FC236}">
              <a16:creationId xmlns:a16="http://schemas.microsoft.com/office/drawing/2014/main" id="{00000000-0008-0000-0100-00007D010000}"/>
            </a:ext>
          </a:extLst>
        </xdr:cNvPr>
        <xdr:cNvSpPr txBox="1"/>
      </xdr:nvSpPr>
      <xdr:spPr>
        <a:xfrm>
          <a:off x="19989800" y="5528945"/>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0.358</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44450</xdr:rowOff>
    </xdr:from>
    <xdr:to>
      <xdr:col>116</xdr:col>
      <xdr:colOff>152400</xdr:colOff>
      <xdr:row>34</xdr:row>
      <xdr:rowOff>44450</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19881850" y="57480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20955</xdr:rowOff>
    </xdr:from>
    <xdr:ext cx="467360" cy="253365"/>
    <xdr:sp macro="" textlink="">
      <xdr:nvSpPr>
        <xdr:cNvPr id="383" name="【認定こども園・幼稚園・保育所】&#10;一人当たり面積平均値テキスト">
          <a:extLst>
            <a:ext uri="{FF2B5EF4-FFF2-40B4-BE49-F238E27FC236}">
              <a16:creationId xmlns:a16="http://schemas.microsoft.com/office/drawing/2014/main" id="{00000000-0008-0000-0100-00007F010000}"/>
            </a:ext>
          </a:extLst>
        </xdr:cNvPr>
        <xdr:cNvSpPr txBox="1"/>
      </xdr:nvSpPr>
      <xdr:spPr>
        <a:xfrm>
          <a:off x="19989800" y="6562725"/>
          <a:ext cx="4673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166370</xdr:rowOff>
    </xdr:from>
    <xdr:to>
      <xdr:col>116</xdr:col>
      <xdr:colOff>114300</xdr:colOff>
      <xdr:row>40</xdr:row>
      <xdr:rowOff>97790</xdr:rowOff>
    </xdr:to>
    <xdr:sp macro="" textlink="">
      <xdr:nvSpPr>
        <xdr:cNvPr id="384" name="フローチャート: 判断 383">
          <a:extLst>
            <a:ext uri="{FF2B5EF4-FFF2-40B4-BE49-F238E27FC236}">
              <a16:creationId xmlns:a16="http://schemas.microsoft.com/office/drawing/2014/main" id="{00000000-0008-0000-0100-000080010000}"/>
            </a:ext>
          </a:extLst>
        </xdr:cNvPr>
        <xdr:cNvSpPr/>
      </xdr:nvSpPr>
      <xdr:spPr>
        <a:xfrm>
          <a:off x="19900900" y="67081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154940</xdr:rowOff>
    </xdr:from>
    <xdr:to>
      <xdr:col>112</xdr:col>
      <xdr:colOff>38100</xdr:colOff>
      <xdr:row>40</xdr:row>
      <xdr:rowOff>86995</xdr:rowOff>
    </xdr:to>
    <xdr:sp macro="" textlink="">
      <xdr:nvSpPr>
        <xdr:cNvPr id="385" name="フローチャート: 判断 384">
          <a:extLst>
            <a:ext uri="{FF2B5EF4-FFF2-40B4-BE49-F238E27FC236}">
              <a16:creationId xmlns:a16="http://schemas.microsoft.com/office/drawing/2014/main" id="{00000000-0008-0000-0100-000081010000}"/>
            </a:ext>
          </a:extLst>
        </xdr:cNvPr>
        <xdr:cNvSpPr/>
      </xdr:nvSpPr>
      <xdr:spPr>
        <a:xfrm>
          <a:off x="19157950" y="669671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159385</xdr:rowOff>
    </xdr:from>
    <xdr:to>
      <xdr:col>107</xdr:col>
      <xdr:colOff>101600</xdr:colOff>
      <xdr:row>40</xdr:row>
      <xdr:rowOff>90805</xdr:rowOff>
    </xdr:to>
    <xdr:sp macro="" textlink="">
      <xdr:nvSpPr>
        <xdr:cNvPr id="386" name="フローチャート: 判断 385">
          <a:extLst>
            <a:ext uri="{FF2B5EF4-FFF2-40B4-BE49-F238E27FC236}">
              <a16:creationId xmlns:a16="http://schemas.microsoft.com/office/drawing/2014/main" id="{00000000-0008-0000-0100-000082010000}"/>
            </a:ext>
          </a:extLst>
        </xdr:cNvPr>
        <xdr:cNvSpPr/>
      </xdr:nvSpPr>
      <xdr:spPr>
        <a:xfrm>
          <a:off x="18345150" y="67011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162560</xdr:rowOff>
    </xdr:from>
    <xdr:to>
      <xdr:col>102</xdr:col>
      <xdr:colOff>165100</xdr:colOff>
      <xdr:row>40</xdr:row>
      <xdr:rowOff>94615</xdr:rowOff>
    </xdr:to>
    <xdr:sp macro="" textlink="">
      <xdr:nvSpPr>
        <xdr:cNvPr id="387" name="フローチャート: 判断 386">
          <a:extLst>
            <a:ext uri="{FF2B5EF4-FFF2-40B4-BE49-F238E27FC236}">
              <a16:creationId xmlns:a16="http://schemas.microsoft.com/office/drawing/2014/main" id="{00000000-0008-0000-0100-000083010000}"/>
            </a:ext>
          </a:extLst>
        </xdr:cNvPr>
        <xdr:cNvSpPr/>
      </xdr:nvSpPr>
      <xdr:spPr>
        <a:xfrm>
          <a:off x="17551400" y="67043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166370</xdr:rowOff>
    </xdr:from>
    <xdr:to>
      <xdr:col>98</xdr:col>
      <xdr:colOff>38100</xdr:colOff>
      <xdr:row>40</xdr:row>
      <xdr:rowOff>97790</xdr:rowOff>
    </xdr:to>
    <xdr:sp macro="" textlink="">
      <xdr:nvSpPr>
        <xdr:cNvPr id="388" name="フローチャート: 判断 387">
          <a:extLst>
            <a:ext uri="{FF2B5EF4-FFF2-40B4-BE49-F238E27FC236}">
              <a16:creationId xmlns:a16="http://schemas.microsoft.com/office/drawing/2014/main" id="{00000000-0008-0000-0100-000084010000}"/>
            </a:ext>
          </a:extLst>
        </xdr:cNvPr>
        <xdr:cNvSpPr/>
      </xdr:nvSpPr>
      <xdr:spPr>
        <a:xfrm>
          <a:off x="16757650" y="67081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72390</xdr:rowOff>
    </xdr:from>
    <xdr:ext cx="762000" cy="25082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97802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44</xdr:row>
      <xdr:rowOff>72390</xdr:rowOff>
    </xdr:from>
    <xdr:ext cx="762000" cy="25082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90309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72390</xdr:rowOff>
    </xdr:from>
    <xdr:ext cx="759460" cy="25082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8224500" y="745236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72390</xdr:rowOff>
    </xdr:from>
    <xdr:ext cx="762000" cy="25082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74307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44</xdr:row>
      <xdr:rowOff>72390</xdr:rowOff>
    </xdr:from>
    <xdr:ext cx="762000" cy="25082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66306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69850</xdr:rowOff>
    </xdr:from>
    <xdr:to>
      <xdr:col>116</xdr:col>
      <xdr:colOff>114300</xdr:colOff>
      <xdr:row>42</xdr:row>
      <xdr:rowOff>1270</xdr:rowOff>
    </xdr:to>
    <xdr:sp macro="" textlink="">
      <xdr:nvSpPr>
        <xdr:cNvPr id="394" name="楕円 393">
          <a:extLst>
            <a:ext uri="{FF2B5EF4-FFF2-40B4-BE49-F238E27FC236}">
              <a16:creationId xmlns:a16="http://schemas.microsoft.com/office/drawing/2014/main" id="{00000000-0008-0000-0100-00008A010000}"/>
            </a:ext>
          </a:extLst>
        </xdr:cNvPr>
        <xdr:cNvSpPr/>
      </xdr:nvSpPr>
      <xdr:spPr>
        <a:xfrm>
          <a:off x="19900900" y="69469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153670</xdr:rowOff>
    </xdr:from>
    <xdr:ext cx="467360" cy="253365"/>
    <xdr:sp macro="" textlink="">
      <xdr:nvSpPr>
        <xdr:cNvPr id="395" name="【認定こども園・幼稚園・保育所】&#10;一人当たり面積該当値テキスト">
          <a:extLst>
            <a:ext uri="{FF2B5EF4-FFF2-40B4-BE49-F238E27FC236}">
              <a16:creationId xmlns:a16="http://schemas.microsoft.com/office/drawing/2014/main" id="{00000000-0008-0000-0100-00008B010000}"/>
            </a:ext>
          </a:extLst>
        </xdr:cNvPr>
        <xdr:cNvSpPr txBox="1"/>
      </xdr:nvSpPr>
      <xdr:spPr>
        <a:xfrm>
          <a:off x="19989800" y="686308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69850</xdr:rowOff>
    </xdr:from>
    <xdr:to>
      <xdr:col>112</xdr:col>
      <xdr:colOff>38100</xdr:colOff>
      <xdr:row>42</xdr:row>
      <xdr:rowOff>1270</xdr:rowOff>
    </xdr:to>
    <xdr:sp macro="" textlink="">
      <xdr:nvSpPr>
        <xdr:cNvPr id="396" name="楕円 395">
          <a:extLst>
            <a:ext uri="{FF2B5EF4-FFF2-40B4-BE49-F238E27FC236}">
              <a16:creationId xmlns:a16="http://schemas.microsoft.com/office/drawing/2014/main" id="{00000000-0008-0000-0100-00008C010000}"/>
            </a:ext>
          </a:extLst>
        </xdr:cNvPr>
        <xdr:cNvSpPr/>
      </xdr:nvSpPr>
      <xdr:spPr>
        <a:xfrm>
          <a:off x="19157950" y="69469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41</xdr:row>
      <xdr:rowOff>118745</xdr:rowOff>
    </xdr:from>
    <xdr:to>
      <xdr:col>116</xdr:col>
      <xdr:colOff>63500</xdr:colOff>
      <xdr:row>41</xdr:row>
      <xdr:rowOff>118745</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19202400" y="699579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69850</xdr:rowOff>
    </xdr:from>
    <xdr:to>
      <xdr:col>107</xdr:col>
      <xdr:colOff>101600</xdr:colOff>
      <xdr:row>42</xdr:row>
      <xdr:rowOff>1270</xdr:rowOff>
    </xdr:to>
    <xdr:sp macro="" textlink="">
      <xdr:nvSpPr>
        <xdr:cNvPr id="398" name="楕円 397">
          <a:extLst>
            <a:ext uri="{FF2B5EF4-FFF2-40B4-BE49-F238E27FC236}">
              <a16:creationId xmlns:a16="http://schemas.microsoft.com/office/drawing/2014/main" id="{00000000-0008-0000-0100-00008E010000}"/>
            </a:ext>
          </a:extLst>
        </xdr:cNvPr>
        <xdr:cNvSpPr/>
      </xdr:nvSpPr>
      <xdr:spPr>
        <a:xfrm>
          <a:off x="18345150" y="69469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118745</xdr:rowOff>
    </xdr:from>
    <xdr:to>
      <xdr:col>111</xdr:col>
      <xdr:colOff>171450</xdr:colOff>
      <xdr:row>41</xdr:row>
      <xdr:rowOff>118745</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8395950" y="69957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69850</xdr:rowOff>
    </xdr:from>
    <xdr:to>
      <xdr:col>102</xdr:col>
      <xdr:colOff>165100</xdr:colOff>
      <xdr:row>42</xdr:row>
      <xdr:rowOff>1270</xdr:rowOff>
    </xdr:to>
    <xdr:sp macro="" textlink="">
      <xdr:nvSpPr>
        <xdr:cNvPr id="400" name="楕円 399">
          <a:extLst>
            <a:ext uri="{FF2B5EF4-FFF2-40B4-BE49-F238E27FC236}">
              <a16:creationId xmlns:a16="http://schemas.microsoft.com/office/drawing/2014/main" id="{00000000-0008-0000-0100-000090010000}"/>
            </a:ext>
          </a:extLst>
        </xdr:cNvPr>
        <xdr:cNvSpPr/>
      </xdr:nvSpPr>
      <xdr:spPr>
        <a:xfrm>
          <a:off x="17551400" y="69469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118745</xdr:rowOff>
    </xdr:from>
    <xdr:to>
      <xdr:col>107</xdr:col>
      <xdr:colOff>50800</xdr:colOff>
      <xdr:row>41</xdr:row>
      <xdr:rowOff>118745</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7602200" y="69957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73025</xdr:rowOff>
    </xdr:from>
    <xdr:to>
      <xdr:col>98</xdr:col>
      <xdr:colOff>38100</xdr:colOff>
      <xdr:row>42</xdr:row>
      <xdr:rowOff>5080</xdr:rowOff>
    </xdr:to>
    <xdr:sp macro="" textlink="">
      <xdr:nvSpPr>
        <xdr:cNvPr id="402" name="楕円 401">
          <a:extLst>
            <a:ext uri="{FF2B5EF4-FFF2-40B4-BE49-F238E27FC236}">
              <a16:creationId xmlns:a16="http://schemas.microsoft.com/office/drawing/2014/main" id="{00000000-0008-0000-0100-000092010000}"/>
            </a:ext>
          </a:extLst>
        </xdr:cNvPr>
        <xdr:cNvSpPr/>
      </xdr:nvSpPr>
      <xdr:spPr>
        <a:xfrm>
          <a:off x="16757650" y="69500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41</xdr:row>
      <xdr:rowOff>118745</xdr:rowOff>
    </xdr:from>
    <xdr:to>
      <xdr:col>102</xdr:col>
      <xdr:colOff>114300</xdr:colOff>
      <xdr:row>41</xdr:row>
      <xdr:rowOff>123190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flipV="1">
          <a:off x="16802100" y="6995795"/>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103505</xdr:rowOff>
    </xdr:from>
    <xdr:ext cx="469900" cy="250825"/>
    <xdr:sp macro="" textlink="">
      <xdr:nvSpPr>
        <xdr:cNvPr id="404" name="n_1aveValue【認定こども園・幼稚園・保育所】&#10;一人当たり面積">
          <a:extLst>
            <a:ext uri="{FF2B5EF4-FFF2-40B4-BE49-F238E27FC236}">
              <a16:creationId xmlns:a16="http://schemas.microsoft.com/office/drawing/2014/main" id="{00000000-0008-0000-0100-000094010000}"/>
            </a:ext>
          </a:extLst>
        </xdr:cNvPr>
        <xdr:cNvSpPr txBox="1"/>
      </xdr:nvSpPr>
      <xdr:spPr>
        <a:xfrm>
          <a:off x="18980150" y="647763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106680</xdr:rowOff>
    </xdr:from>
    <xdr:ext cx="469900" cy="250825"/>
    <xdr:sp macro="" textlink="">
      <xdr:nvSpPr>
        <xdr:cNvPr id="405" name="n_2aveValue【認定こども園・幼稚園・保育所】&#10;一人当たり面積">
          <a:extLst>
            <a:ext uri="{FF2B5EF4-FFF2-40B4-BE49-F238E27FC236}">
              <a16:creationId xmlns:a16="http://schemas.microsoft.com/office/drawing/2014/main" id="{00000000-0008-0000-0100-000095010000}"/>
            </a:ext>
          </a:extLst>
        </xdr:cNvPr>
        <xdr:cNvSpPr txBox="1"/>
      </xdr:nvSpPr>
      <xdr:spPr>
        <a:xfrm>
          <a:off x="18180050" y="648081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110490</xdr:rowOff>
    </xdr:from>
    <xdr:ext cx="469900" cy="253365"/>
    <xdr:sp macro="" textlink="">
      <xdr:nvSpPr>
        <xdr:cNvPr id="406" name="n_3aveValue【認定こども園・幼稚園・保育所】&#10;一人当たり面積">
          <a:extLst>
            <a:ext uri="{FF2B5EF4-FFF2-40B4-BE49-F238E27FC236}">
              <a16:creationId xmlns:a16="http://schemas.microsoft.com/office/drawing/2014/main" id="{00000000-0008-0000-0100-000096010000}"/>
            </a:ext>
          </a:extLst>
        </xdr:cNvPr>
        <xdr:cNvSpPr txBox="1"/>
      </xdr:nvSpPr>
      <xdr:spPr>
        <a:xfrm>
          <a:off x="17386300" y="64846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114300</xdr:rowOff>
    </xdr:from>
    <xdr:ext cx="469900" cy="253365"/>
    <xdr:sp macro="" textlink="">
      <xdr:nvSpPr>
        <xdr:cNvPr id="407" name="n_4aveValue【認定こども園・幼稚園・保育所】&#10;一人当たり面積">
          <a:extLst>
            <a:ext uri="{FF2B5EF4-FFF2-40B4-BE49-F238E27FC236}">
              <a16:creationId xmlns:a16="http://schemas.microsoft.com/office/drawing/2014/main" id="{00000000-0008-0000-0100-000097010000}"/>
            </a:ext>
          </a:extLst>
        </xdr:cNvPr>
        <xdr:cNvSpPr txBox="1"/>
      </xdr:nvSpPr>
      <xdr:spPr>
        <a:xfrm>
          <a:off x="16592550" y="64884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160655</xdr:rowOff>
    </xdr:from>
    <xdr:ext cx="469900" cy="250825"/>
    <xdr:sp macro="" textlink="">
      <xdr:nvSpPr>
        <xdr:cNvPr id="408" name="n_1mainValue【認定こども園・幼稚園・保育所】&#10;一人当たり面積">
          <a:extLst>
            <a:ext uri="{FF2B5EF4-FFF2-40B4-BE49-F238E27FC236}">
              <a16:creationId xmlns:a16="http://schemas.microsoft.com/office/drawing/2014/main" id="{00000000-0008-0000-0100-000098010000}"/>
            </a:ext>
          </a:extLst>
        </xdr:cNvPr>
        <xdr:cNvSpPr txBox="1"/>
      </xdr:nvSpPr>
      <xdr:spPr>
        <a:xfrm>
          <a:off x="18980150" y="70377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160655</xdr:rowOff>
    </xdr:from>
    <xdr:ext cx="469900" cy="250825"/>
    <xdr:sp macro="" textlink="">
      <xdr:nvSpPr>
        <xdr:cNvPr id="409" name="n_2mainValue【認定こども園・幼稚園・保育所】&#10;一人当たり面積">
          <a:extLst>
            <a:ext uri="{FF2B5EF4-FFF2-40B4-BE49-F238E27FC236}">
              <a16:creationId xmlns:a16="http://schemas.microsoft.com/office/drawing/2014/main" id="{00000000-0008-0000-0100-000099010000}"/>
            </a:ext>
          </a:extLst>
        </xdr:cNvPr>
        <xdr:cNvSpPr txBox="1"/>
      </xdr:nvSpPr>
      <xdr:spPr>
        <a:xfrm>
          <a:off x="18180050" y="70377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160655</xdr:rowOff>
    </xdr:from>
    <xdr:ext cx="469900" cy="250825"/>
    <xdr:sp macro="" textlink="">
      <xdr:nvSpPr>
        <xdr:cNvPr id="410" name="n_3mainValue【認定こども園・幼稚園・保育所】&#10;一人当たり面積">
          <a:extLst>
            <a:ext uri="{FF2B5EF4-FFF2-40B4-BE49-F238E27FC236}">
              <a16:creationId xmlns:a16="http://schemas.microsoft.com/office/drawing/2014/main" id="{00000000-0008-0000-0100-00009A010000}"/>
            </a:ext>
          </a:extLst>
        </xdr:cNvPr>
        <xdr:cNvSpPr txBox="1"/>
      </xdr:nvSpPr>
      <xdr:spPr>
        <a:xfrm>
          <a:off x="17386300" y="70377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163830</xdr:rowOff>
    </xdr:from>
    <xdr:ext cx="469900" cy="250825"/>
    <xdr:sp macro="" textlink="">
      <xdr:nvSpPr>
        <xdr:cNvPr id="411" name="n_4mainValue【認定こども園・幼稚園・保育所】&#10;一人当たり面積">
          <a:extLst>
            <a:ext uri="{FF2B5EF4-FFF2-40B4-BE49-F238E27FC236}">
              <a16:creationId xmlns:a16="http://schemas.microsoft.com/office/drawing/2014/main" id="{00000000-0008-0000-0100-00009B010000}"/>
            </a:ext>
          </a:extLst>
        </xdr:cNvPr>
        <xdr:cNvSpPr txBox="1"/>
      </xdr:nvSpPr>
      <xdr:spPr>
        <a:xfrm>
          <a:off x="16592550" y="704088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111760</xdr:rowOff>
    </xdr:from>
    <xdr:to>
      <xdr:col>90</xdr:col>
      <xdr:colOff>25400</xdr:colOff>
      <xdr:row>50</xdr:row>
      <xdr:rowOff>61595</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86995</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117475</xdr:rowOff>
    </xdr:from>
    <xdr:to>
      <xdr:col>74</xdr:col>
      <xdr:colOff>0</xdr:colOff>
      <xdr:row>53</xdr:row>
      <xdr:rowOff>31115</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86995</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117475</xdr:rowOff>
    </xdr:from>
    <xdr:to>
      <xdr:col>79</xdr:col>
      <xdr:colOff>63500</xdr:colOff>
      <xdr:row>53</xdr:row>
      <xdr:rowOff>31115</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86995</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51</xdr:row>
      <xdr:rowOff>117475</xdr:rowOff>
    </xdr:from>
    <xdr:to>
      <xdr:col>85</xdr:col>
      <xdr:colOff>63500</xdr:colOff>
      <xdr:row>53</xdr:row>
      <xdr:rowOff>31115</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55880</xdr:rowOff>
    </xdr:from>
    <xdr:to>
      <xdr:col>90</xdr:col>
      <xdr:colOff>25400</xdr:colOff>
      <xdr:row>66</xdr:row>
      <xdr:rowOff>111760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1120775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37465</xdr:rowOff>
    </xdr:from>
    <xdr:ext cx="298450" cy="2203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1169650" y="875855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111760</xdr:rowOff>
    </xdr:from>
    <xdr:to>
      <xdr:col>89</xdr:col>
      <xdr:colOff>171450</xdr:colOff>
      <xdr:row>66</xdr:row>
      <xdr:rowOff>111760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1207750" y="11179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140335</xdr:rowOff>
    </xdr:from>
    <xdr:ext cx="464820" cy="25082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0797540" y="1104074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171450</xdr:colOff>
      <xdr:row>64</xdr:row>
      <xdr:rowOff>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1207750" y="107327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28575</xdr:rowOff>
    </xdr:from>
    <xdr:ext cx="464820" cy="25082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0797540" y="1059370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55880</xdr:rowOff>
    </xdr:from>
    <xdr:to>
      <xdr:col>89</xdr:col>
      <xdr:colOff>171450</xdr:colOff>
      <xdr:row>61</xdr:row>
      <xdr:rowOff>55880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1207750" y="102857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84455</xdr:rowOff>
    </xdr:from>
    <xdr:ext cx="400685" cy="25082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0842625" y="1014666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111760</xdr:rowOff>
    </xdr:from>
    <xdr:to>
      <xdr:col>89</xdr:col>
      <xdr:colOff>171450</xdr:colOff>
      <xdr:row>58</xdr:row>
      <xdr:rowOff>111760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1207750" y="98386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140335</xdr:rowOff>
    </xdr:from>
    <xdr:ext cx="400685" cy="25082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0842625" y="969962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171450</xdr:colOff>
      <xdr:row>56</xdr:row>
      <xdr:rowOff>0</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1207750" y="93916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28575</xdr:rowOff>
    </xdr:from>
    <xdr:ext cx="400685" cy="25082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0842625" y="925258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89</xdr:col>
      <xdr:colOff>171450</xdr:colOff>
      <xdr:row>53</xdr:row>
      <xdr:rowOff>55880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1207750" y="894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84455</xdr:rowOff>
    </xdr:from>
    <xdr:ext cx="400685" cy="25082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0842625" y="880554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90</xdr:col>
      <xdr:colOff>25400</xdr:colOff>
      <xdr:row>66</xdr:row>
      <xdr:rowOff>111760</xdr:rowOff>
    </xdr:to>
    <xdr:sp macro="" textlink="">
      <xdr:nvSpPr>
        <xdr:cNvPr id="433" name="【学校施設】&#10;有形固定資産減価償却率グラフ枠">
          <a:extLst>
            <a:ext uri="{FF2B5EF4-FFF2-40B4-BE49-F238E27FC236}">
              <a16:creationId xmlns:a16="http://schemas.microsoft.com/office/drawing/2014/main" id="{00000000-0008-0000-0100-0000B1010000}"/>
            </a:ext>
          </a:extLst>
        </xdr:cNvPr>
        <xdr:cNvSpPr/>
      </xdr:nvSpPr>
      <xdr:spPr>
        <a:xfrm>
          <a:off x="1120775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71755</xdr:rowOff>
    </xdr:from>
    <xdr:to>
      <xdr:col>85</xdr:col>
      <xdr:colOff>126365</xdr:colOff>
      <xdr:row>62</xdr:row>
      <xdr:rowOff>159385</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flipV="1">
          <a:off x="14699615" y="9295765"/>
          <a:ext cx="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162560</xdr:rowOff>
    </xdr:from>
    <xdr:ext cx="402590" cy="250825"/>
    <xdr:sp macro="" textlink="">
      <xdr:nvSpPr>
        <xdr:cNvPr id="435" name="【学校施設】&#10;有形固定資産減価償却率最小値テキスト">
          <a:extLst>
            <a:ext uri="{FF2B5EF4-FFF2-40B4-BE49-F238E27FC236}">
              <a16:creationId xmlns:a16="http://schemas.microsoft.com/office/drawing/2014/main" id="{00000000-0008-0000-0100-0000B3010000}"/>
            </a:ext>
          </a:extLst>
        </xdr:cNvPr>
        <xdr:cNvSpPr txBox="1"/>
      </xdr:nvSpPr>
      <xdr:spPr>
        <a:xfrm>
          <a:off x="14738350" y="1056005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92.1</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159385</xdr:rowOff>
    </xdr:from>
    <xdr:to>
      <xdr:col>86</xdr:col>
      <xdr:colOff>25400</xdr:colOff>
      <xdr:row>62</xdr:row>
      <xdr:rowOff>159385</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4611350" y="10556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19050</xdr:rowOff>
    </xdr:from>
    <xdr:ext cx="402590" cy="253365"/>
    <xdr:sp macro="" textlink="">
      <xdr:nvSpPr>
        <xdr:cNvPr id="437" name="【学校施設】&#10;有形固定資産減価償却率最大値テキスト">
          <a:extLst>
            <a:ext uri="{FF2B5EF4-FFF2-40B4-BE49-F238E27FC236}">
              <a16:creationId xmlns:a16="http://schemas.microsoft.com/office/drawing/2014/main" id="{00000000-0008-0000-0100-0000B5010000}"/>
            </a:ext>
          </a:extLst>
        </xdr:cNvPr>
        <xdr:cNvSpPr txBox="1"/>
      </xdr:nvSpPr>
      <xdr:spPr>
        <a:xfrm>
          <a:off x="14738350" y="907542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71755</xdr:rowOff>
    </xdr:from>
    <xdr:to>
      <xdr:col>86</xdr:col>
      <xdr:colOff>25400</xdr:colOff>
      <xdr:row>55</xdr:row>
      <xdr:rowOff>71755</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4611350" y="92957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16510</xdr:rowOff>
    </xdr:from>
    <xdr:ext cx="402590" cy="250825"/>
    <xdr:sp macro="" textlink="">
      <xdr:nvSpPr>
        <xdr:cNvPr id="439" name="【学校施設】&#10;有形固定資産減価償却率平均値テキスト">
          <a:extLst>
            <a:ext uri="{FF2B5EF4-FFF2-40B4-BE49-F238E27FC236}">
              <a16:creationId xmlns:a16="http://schemas.microsoft.com/office/drawing/2014/main" id="{00000000-0008-0000-0100-0000B7010000}"/>
            </a:ext>
          </a:extLst>
        </xdr:cNvPr>
        <xdr:cNvSpPr txBox="1"/>
      </xdr:nvSpPr>
      <xdr:spPr>
        <a:xfrm>
          <a:off x="14738350" y="9911080"/>
          <a:ext cx="40259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37465</xdr:rowOff>
    </xdr:from>
    <xdr:to>
      <xdr:col>85</xdr:col>
      <xdr:colOff>171450</xdr:colOff>
      <xdr:row>59</xdr:row>
      <xdr:rowOff>136525</xdr:rowOff>
    </xdr:to>
    <xdr:sp macro="" textlink="">
      <xdr:nvSpPr>
        <xdr:cNvPr id="440" name="フローチャート: 判断 439">
          <a:extLst>
            <a:ext uri="{FF2B5EF4-FFF2-40B4-BE49-F238E27FC236}">
              <a16:creationId xmlns:a16="http://schemas.microsoft.com/office/drawing/2014/main" id="{00000000-0008-0000-0100-0000B8010000}"/>
            </a:ext>
          </a:extLst>
        </xdr:cNvPr>
        <xdr:cNvSpPr/>
      </xdr:nvSpPr>
      <xdr:spPr>
        <a:xfrm>
          <a:off x="14649450" y="993203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24130</xdr:rowOff>
    </xdr:from>
    <xdr:to>
      <xdr:col>81</xdr:col>
      <xdr:colOff>101600</xdr:colOff>
      <xdr:row>59</xdr:row>
      <xdr:rowOff>123825</xdr:rowOff>
    </xdr:to>
    <xdr:sp macro="" textlink="">
      <xdr:nvSpPr>
        <xdr:cNvPr id="441" name="フローチャート: 判断 440">
          <a:extLst>
            <a:ext uri="{FF2B5EF4-FFF2-40B4-BE49-F238E27FC236}">
              <a16:creationId xmlns:a16="http://schemas.microsoft.com/office/drawing/2014/main" id="{00000000-0008-0000-0100-0000B9010000}"/>
            </a:ext>
          </a:extLst>
        </xdr:cNvPr>
        <xdr:cNvSpPr/>
      </xdr:nvSpPr>
      <xdr:spPr>
        <a:xfrm>
          <a:off x="13887450" y="99187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8255</xdr:rowOff>
    </xdr:from>
    <xdr:to>
      <xdr:col>76</xdr:col>
      <xdr:colOff>165100</xdr:colOff>
      <xdr:row>59</xdr:row>
      <xdr:rowOff>107950</xdr:rowOff>
    </xdr:to>
    <xdr:sp macro="" textlink="">
      <xdr:nvSpPr>
        <xdr:cNvPr id="442" name="フローチャート: 判断 441">
          <a:extLst>
            <a:ext uri="{FF2B5EF4-FFF2-40B4-BE49-F238E27FC236}">
              <a16:creationId xmlns:a16="http://schemas.microsoft.com/office/drawing/2014/main" id="{00000000-0008-0000-0100-0000BA010000}"/>
            </a:ext>
          </a:extLst>
        </xdr:cNvPr>
        <xdr:cNvSpPr/>
      </xdr:nvSpPr>
      <xdr:spPr>
        <a:xfrm>
          <a:off x="13093700" y="99028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167005</xdr:rowOff>
    </xdr:from>
    <xdr:to>
      <xdr:col>72</xdr:col>
      <xdr:colOff>38100</xdr:colOff>
      <xdr:row>59</xdr:row>
      <xdr:rowOff>98425</xdr:rowOff>
    </xdr:to>
    <xdr:sp macro="" textlink="">
      <xdr:nvSpPr>
        <xdr:cNvPr id="443" name="フローチャート: 判断 442">
          <a:extLst>
            <a:ext uri="{FF2B5EF4-FFF2-40B4-BE49-F238E27FC236}">
              <a16:creationId xmlns:a16="http://schemas.microsoft.com/office/drawing/2014/main" id="{00000000-0008-0000-0100-0000BB010000}"/>
            </a:ext>
          </a:extLst>
        </xdr:cNvPr>
        <xdr:cNvSpPr/>
      </xdr:nvSpPr>
      <xdr:spPr>
        <a:xfrm>
          <a:off x="12299950" y="98939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153670</xdr:rowOff>
    </xdr:from>
    <xdr:to>
      <xdr:col>67</xdr:col>
      <xdr:colOff>101600</xdr:colOff>
      <xdr:row>59</xdr:row>
      <xdr:rowOff>85725</xdr:rowOff>
    </xdr:to>
    <xdr:sp macro="" textlink="">
      <xdr:nvSpPr>
        <xdr:cNvPr id="444" name="フローチャート: 判断 443">
          <a:extLst>
            <a:ext uri="{FF2B5EF4-FFF2-40B4-BE49-F238E27FC236}">
              <a16:creationId xmlns:a16="http://schemas.microsoft.com/office/drawing/2014/main" id="{00000000-0008-0000-0100-0000BC010000}"/>
            </a:ext>
          </a:extLst>
        </xdr:cNvPr>
        <xdr:cNvSpPr/>
      </xdr:nvSpPr>
      <xdr:spPr>
        <a:xfrm>
          <a:off x="11487150" y="98806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109220</xdr:rowOff>
    </xdr:from>
    <xdr:ext cx="762000" cy="25082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452880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109220</xdr:rowOff>
    </xdr:from>
    <xdr:ext cx="759460" cy="25082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3766800" y="1117727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109220</xdr:rowOff>
    </xdr:from>
    <xdr:ext cx="762000" cy="25082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29730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66</xdr:row>
      <xdr:rowOff>109220</xdr:rowOff>
    </xdr:from>
    <xdr:ext cx="762000" cy="25082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21729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109220</xdr:rowOff>
    </xdr:from>
    <xdr:ext cx="759460" cy="25082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1366500" y="1117727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57</xdr:row>
      <xdr:rowOff>43815</xdr:rowOff>
    </xdr:from>
    <xdr:to>
      <xdr:col>85</xdr:col>
      <xdr:colOff>171450</xdr:colOff>
      <xdr:row>57</xdr:row>
      <xdr:rowOff>143510</xdr:rowOff>
    </xdr:to>
    <xdr:sp macro="" textlink="">
      <xdr:nvSpPr>
        <xdr:cNvPr id="450" name="楕円 449">
          <a:extLst>
            <a:ext uri="{FF2B5EF4-FFF2-40B4-BE49-F238E27FC236}">
              <a16:creationId xmlns:a16="http://schemas.microsoft.com/office/drawing/2014/main" id="{00000000-0008-0000-0100-0000C2010000}"/>
            </a:ext>
          </a:extLst>
        </xdr:cNvPr>
        <xdr:cNvSpPr/>
      </xdr:nvSpPr>
      <xdr:spPr>
        <a:xfrm>
          <a:off x="14649450" y="960310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66675</xdr:rowOff>
    </xdr:from>
    <xdr:ext cx="402590" cy="250190"/>
    <xdr:sp macro="" textlink="">
      <xdr:nvSpPr>
        <xdr:cNvPr id="451" name="【学校施設】&#10;有形固定資産減価償却率該当値テキスト">
          <a:extLst>
            <a:ext uri="{FF2B5EF4-FFF2-40B4-BE49-F238E27FC236}">
              <a16:creationId xmlns:a16="http://schemas.microsoft.com/office/drawing/2014/main" id="{00000000-0008-0000-0100-0000C3010000}"/>
            </a:ext>
          </a:extLst>
        </xdr:cNvPr>
        <xdr:cNvSpPr txBox="1"/>
      </xdr:nvSpPr>
      <xdr:spPr>
        <a:xfrm>
          <a:off x="14738350" y="9458325"/>
          <a:ext cx="4025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10795</xdr:rowOff>
    </xdr:from>
    <xdr:to>
      <xdr:col>81</xdr:col>
      <xdr:colOff>101600</xdr:colOff>
      <xdr:row>57</xdr:row>
      <xdr:rowOff>109855</xdr:rowOff>
    </xdr:to>
    <xdr:sp macro="" textlink="">
      <xdr:nvSpPr>
        <xdr:cNvPr id="452" name="楕円 451">
          <a:extLst>
            <a:ext uri="{FF2B5EF4-FFF2-40B4-BE49-F238E27FC236}">
              <a16:creationId xmlns:a16="http://schemas.microsoft.com/office/drawing/2014/main" id="{00000000-0008-0000-0100-0000C4010000}"/>
            </a:ext>
          </a:extLst>
        </xdr:cNvPr>
        <xdr:cNvSpPr/>
      </xdr:nvSpPr>
      <xdr:spPr>
        <a:xfrm>
          <a:off x="13887450" y="95700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60325</xdr:rowOff>
    </xdr:from>
    <xdr:to>
      <xdr:col>85</xdr:col>
      <xdr:colOff>127000</xdr:colOff>
      <xdr:row>57</xdr:row>
      <xdr:rowOff>93980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3938250" y="9619615"/>
          <a:ext cx="762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8255</xdr:rowOff>
    </xdr:from>
    <xdr:to>
      <xdr:col>76</xdr:col>
      <xdr:colOff>165100</xdr:colOff>
      <xdr:row>57</xdr:row>
      <xdr:rowOff>107950</xdr:rowOff>
    </xdr:to>
    <xdr:sp macro="" textlink="">
      <xdr:nvSpPr>
        <xdr:cNvPr id="454" name="楕円 453">
          <a:extLst>
            <a:ext uri="{FF2B5EF4-FFF2-40B4-BE49-F238E27FC236}">
              <a16:creationId xmlns:a16="http://schemas.microsoft.com/office/drawing/2014/main" id="{00000000-0008-0000-0100-0000C6010000}"/>
            </a:ext>
          </a:extLst>
        </xdr:cNvPr>
        <xdr:cNvSpPr/>
      </xdr:nvSpPr>
      <xdr:spPr>
        <a:xfrm>
          <a:off x="13093700" y="95675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58420</xdr:rowOff>
    </xdr:from>
    <xdr:to>
      <xdr:col>81</xdr:col>
      <xdr:colOff>50800</xdr:colOff>
      <xdr:row>57</xdr:row>
      <xdr:rowOff>60325</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3144500" y="9617710"/>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58420</xdr:rowOff>
    </xdr:to>
    <xdr:sp macro="" textlink="">
      <xdr:nvSpPr>
        <xdr:cNvPr id="456" name="楕円 455">
          <a:extLst>
            <a:ext uri="{FF2B5EF4-FFF2-40B4-BE49-F238E27FC236}">
              <a16:creationId xmlns:a16="http://schemas.microsoft.com/office/drawing/2014/main" id="{00000000-0008-0000-0100-0000C8010000}"/>
            </a:ext>
          </a:extLst>
        </xdr:cNvPr>
        <xdr:cNvSpPr/>
      </xdr:nvSpPr>
      <xdr:spPr>
        <a:xfrm>
          <a:off x="12299950" y="95186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57</xdr:row>
      <xdr:rowOff>8255</xdr:rowOff>
    </xdr:from>
    <xdr:to>
      <xdr:col>76</xdr:col>
      <xdr:colOff>114300</xdr:colOff>
      <xdr:row>57</xdr:row>
      <xdr:rowOff>58420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2344400" y="9567545"/>
          <a:ext cx="8001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31115</xdr:rowOff>
    </xdr:from>
    <xdr:to>
      <xdr:col>67</xdr:col>
      <xdr:colOff>101600</xdr:colOff>
      <xdr:row>59</xdr:row>
      <xdr:rowOff>130175</xdr:rowOff>
    </xdr:to>
    <xdr:sp macro="" textlink="">
      <xdr:nvSpPr>
        <xdr:cNvPr id="458" name="楕円 457">
          <a:extLst>
            <a:ext uri="{FF2B5EF4-FFF2-40B4-BE49-F238E27FC236}">
              <a16:creationId xmlns:a16="http://schemas.microsoft.com/office/drawing/2014/main" id="{00000000-0008-0000-0100-0000CA010000}"/>
            </a:ext>
          </a:extLst>
        </xdr:cNvPr>
        <xdr:cNvSpPr/>
      </xdr:nvSpPr>
      <xdr:spPr>
        <a:xfrm>
          <a:off x="11487150" y="99256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8255</xdr:rowOff>
    </xdr:from>
    <xdr:to>
      <xdr:col>71</xdr:col>
      <xdr:colOff>171450</xdr:colOff>
      <xdr:row>59</xdr:row>
      <xdr:rowOff>80645</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flipV="1">
          <a:off x="11537950" y="9567545"/>
          <a:ext cx="806450" cy="407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114935</xdr:rowOff>
    </xdr:from>
    <xdr:ext cx="402590" cy="253365"/>
    <xdr:sp macro="" textlink="">
      <xdr:nvSpPr>
        <xdr:cNvPr id="460" name="n_1aveValue【学校施設】&#10;有形固定資産減価償却率">
          <a:extLst>
            <a:ext uri="{FF2B5EF4-FFF2-40B4-BE49-F238E27FC236}">
              <a16:creationId xmlns:a16="http://schemas.microsoft.com/office/drawing/2014/main" id="{00000000-0008-0000-0100-0000CC010000}"/>
            </a:ext>
          </a:extLst>
        </xdr:cNvPr>
        <xdr:cNvSpPr txBox="1"/>
      </xdr:nvSpPr>
      <xdr:spPr>
        <a:xfrm>
          <a:off x="13742035" y="1000950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99060</xdr:rowOff>
    </xdr:from>
    <xdr:ext cx="402590" cy="253365"/>
    <xdr:sp macro="" textlink="">
      <xdr:nvSpPr>
        <xdr:cNvPr id="461" name="n_2aveValue【学校施設】&#10;有形固定資産減価償却率">
          <a:extLst>
            <a:ext uri="{FF2B5EF4-FFF2-40B4-BE49-F238E27FC236}">
              <a16:creationId xmlns:a16="http://schemas.microsoft.com/office/drawing/2014/main" id="{00000000-0008-0000-0100-0000CD010000}"/>
            </a:ext>
          </a:extLst>
        </xdr:cNvPr>
        <xdr:cNvSpPr txBox="1"/>
      </xdr:nvSpPr>
      <xdr:spPr>
        <a:xfrm>
          <a:off x="12960985" y="999363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90170</xdr:rowOff>
    </xdr:from>
    <xdr:ext cx="405130" cy="250825"/>
    <xdr:sp macro="" textlink="">
      <xdr:nvSpPr>
        <xdr:cNvPr id="462" name="n_3aveValue【学校施設】&#10;有形固定資産減価償却率">
          <a:extLst>
            <a:ext uri="{FF2B5EF4-FFF2-40B4-BE49-F238E27FC236}">
              <a16:creationId xmlns:a16="http://schemas.microsoft.com/office/drawing/2014/main" id="{00000000-0008-0000-0100-0000CE010000}"/>
            </a:ext>
          </a:extLst>
        </xdr:cNvPr>
        <xdr:cNvSpPr txBox="1"/>
      </xdr:nvSpPr>
      <xdr:spPr>
        <a:xfrm>
          <a:off x="12167235" y="998474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101600</xdr:rowOff>
    </xdr:from>
    <xdr:ext cx="402590" cy="253365"/>
    <xdr:sp macro="" textlink="">
      <xdr:nvSpPr>
        <xdr:cNvPr id="463" name="n_4aveValue【学校施設】&#10;有形固定資産減価償却率">
          <a:extLst>
            <a:ext uri="{FF2B5EF4-FFF2-40B4-BE49-F238E27FC236}">
              <a16:creationId xmlns:a16="http://schemas.microsoft.com/office/drawing/2014/main" id="{00000000-0008-0000-0100-0000CF010000}"/>
            </a:ext>
          </a:extLst>
        </xdr:cNvPr>
        <xdr:cNvSpPr txBox="1"/>
      </xdr:nvSpPr>
      <xdr:spPr>
        <a:xfrm>
          <a:off x="11354435" y="966089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55</xdr:row>
      <xdr:rowOff>126365</xdr:rowOff>
    </xdr:from>
    <xdr:ext cx="402590" cy="250825"/>
    <xdr:sp macro="" textlink="">
      <xdr:nvSpPr>
        <xdr:cNvPr id="464" name="n_1mainValue【学校施設】&#10;有形固定資産減価償却率">
          <a:extLst>
            <a:ext uri="{FF2B5EF4-FFF2-40B4-BE49-F238E27FC236}">
              <a16:creationId xmlns:a16="http://schemas.microsoft.com/office/drawing/2014/main" id="{00000000-0008-0000-0100-0000D0010000}"/>
            </a:ext>
          </a:extLst>
        </xdr:cNvPr>
        <xdr:cNvSpPr txBox="1"/>
      </xdr:nvSpPr>
      <xdr:spPr>
        <a:xfrm>
          <a:off x="13742035" y="935037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55</xdr:row>
      <xdr:rowOff>124460</xdr:rowOff>
    </xdr:from>
    <xdr:ext cx="402590" cy="250825"/>
    <xdr:sp macro="" textlink="">
      <xdr:nvSpPr>
        <xdr:cNvPr id="465" name="n_2mainValue【学校施設】&#10;有形固定資産減価償却率">
          <a:extLst>
            <a:ext uri="{FF2B5EF4-FFF2-40B4-BE49-F238E27FC236}">
              <a16:creationId xmlns:a16="http://schemas.microsoft.com/office/drawing/2014/main" id="{00000000-0008-0000-0100-0000D1010000}"/>
            </a:ext>
          </a:extLst>
        </xdr:cNvPr>
        <xdr:cNvSpPr txBox="1"/>
      </xdr:nvSpPr>
      <xdr:spPr>
        <a:xfrm>
          <a:off x="12960985" y="934847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55</xdr:row>
      <xdr:rowOff>74295</xdr:rowOff>
    </xdr:from>
    <xdr:ext cx="405130" cy="252095"/>
    <xdr:sp macro="" textlink="">
      <xdr:nvSpPr>
        <xdr:cNvPr id="466" name="n_3mainValue【学校施設】&#10;有形固定資産減価償却率">
          <a:extLst>
            <a:ext uri="{FF2B5EF4-FFF2-40B4-BE49-F238E27FC236}">
              <a16:creationId xmlns:a16="http://schemas.microsoft.com/office/drawing/2014/main" id="{00000000-0008-0000-0100-0000D2010000}"/>
            </a:ext>
          </a:extLst>
        </xdr:cNvPr>
        <xdr:cNvSpPr txBox="1"/>
      </xdr:nvSpPr>
      <xdr:spPr>
        <a:xfrm>
          <a:off x="12167235" y="929830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59</xdr:row>
      <xdr:rowOff>121920</xdr:rowOff>
    </xdr:from>
    <xdr:ext cx="402590" cy="250825"/>
    <xdr:sp macro="" textlink="">
      <xdr:nvSpPr>
        <xdr:cNvPr id="467" name="n_4mainValue【学校施設】&#10;有形固定資産減価償却率">
          <a:extLst>
            <a:ext uri="{FF2B5EF4-FFF2-40B4-BE49-F238E27FC236}">
              <a16:creationId xmlns:a16="http://schemas.microsoft.com/office/drawing/2014/main" id="{00000000-0008-0000-0100-0000D3010000}"/>
            </a:ext>
          </a:extLst>
        </xdr:cNvPr>
        <xdr:cNvSpPr txBox="1"/>
      </xdr:nvSpPr>
      <xdr:spPr>
        <a:xfrm>
          <a:off x="11354435" y="1001649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111760</xdr:rowOff>
    </xdr:from>
    <xdr:to>
      <xdr:col>120</xdr:col>
      <xdr:colOff>152400</xdr:colOff>
      <xdr:row>50</xdr:row>
      <xdr:rowOff>61595</xdr:rowOff>
    </xdr:to>
    <xdr:sp macro="" textlink="">
      <xdr:nvSpPr>
        <xdr:cNvPr id="468" name="正方形/長方形 467">
          <a:extLst>
            <a:ext uri="{FF2B5EF4-FFF2-40B4-BE49-F238E27FC236}">
              <a16:creationId xmlns:a16="http://schemas.microsoft.com/office/drawing/2014/main" id="{00000000-0008-0000-0100-0000D4010000}"/>
            </a:ext>
          </a:extLst>
        </xdr:cNvPr>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86995</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117475</xdr:rowOff>
    </xdr:from>
    <xdr:to>
      <xdr:col>104</xdr:col>
      <xdr:colOff>127000</xdr:colOff>
      <xdr:row>53</xdr:row>
      <xdr:rowOff>31115</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82/106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86995</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117475</xdr:rowOff>
    </xdr:from>
    <xdr:to>
      <xdr:col>110</xdr:col>
      <xdr:colOff>0</xdr:colOff>
      <xdr:row>53</xdr:row>
      <xdr:rowOff>31115</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86995</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51</xdr:row>
      <xdr:rowOff>117475</xdr:rowOff>
    </xdr:from>
    <xdr:to>
      <xdr:col>116</xdr:col>
      <xdr:colOff>0</xdr:colOff>
      <xdr:row>53</xdr:row>
      <xdr:rowOff>31115</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55880</xdr:rowOff>
    </xdr:from>
    <xdr:to>
      <xdr:col>120</xdr:col>
      <xdr:colOff>152400</xdr:colOff>
      <xdr:row>66</xdr:row>
      <xdr:rowOff>111760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64592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37465</xdr:rowOff>
    </xdr:from>
    <xdr:ext cx="347345" cy="2203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6440150" y="875855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111760</xdr:rowOff>
    </xdr:from>
    <xdr:to>
      <xdr:col>120</xdr:col>
      <xdr:colOff>114300</xdr:colOff>
      <xdr:row>66</xdr:row>
      <xdr:rowOff>111760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64592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74295</xdr:rowOff>
    </xdr:from>
    <xdr:to>
      <xdr:col>120</xdr:col>
      <xdr:colOff>114300</xdr:colOff>
      <xdr:row>64</xdr:row>
      <xdr:rowOff>74295</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6459200" y="10807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103505</xdr:rowOff>
    </xdr:from>
    <xdr:ext cx="464820" cy="25082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6048990" y="1066863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37465</xdr:rowOff>
    </xdr:from>
    <xdr:to>
      <xdr:col>120</xdr:col>
      <xdr:colOff>114300</xdr:colOff>
      <xdr:row>62</xdr:row>
      <xdr:rowOff>37465</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6459200" y="104349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66040</xdr:rowOff>
    </xdr:from>
    <xdr:ext cx="464820" cy="25082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6048990" y="1029589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64592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28575</xdr:rowOff>
    </xdr:from>
    <xdr:ext cx="464820" cy="25082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6048990" y="992314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130175</xdr:rowOff>
    </xdr:from>
    <xdr:to>
      <xdr:col>120</xdr:col>
      <xdr:colOff>114300</xdr:colOff>
      <xdr:row>57</xdr:row>
      <xdr:rowOff>130175</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64592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159385</xdr:rowOff>
    </xdr:from>
    <xdr:ext cx="464820" cy="25082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6048990" y="955103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55</xdr:row>
      <xdr:rowOff>93345</xdr:rowOff>
    </xdr:from>
    <xdr:to>
      <xdr:col>120</xdr:col>
      <xdr:colOff>114300</xdr:colOff>
      <xdr:row>55</xdr:row>
      <xdr:rowOff>93345</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6459200" y="9317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121920</xdr:rowOff>
    </xdr:from>
    <xdr:ext cx="464820" cy="25082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6048990" y="917829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114300</xdr:colOff>
      <xdr:row>53</xdr:row>
      <xdr:rowOff>55880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64592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84455</xdr:rowOff>
    </xdr:from>
    <xdr:ext cx="531495" cy="25082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5984855" y="88055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152400</xdr:colOff>
      <xdr:row>66</xdr:row>
      <xdr:rowOff>111760</xdr:rowOff>
    </xdr:to>
    <xdr:sp macro="" textlink="">
      <xdr:nvSpPr>
        <xdr:cNvPr id="490" name="【学校施設】&#10;一人当たり面積グラフ枠">
          <a:extLst>
            <a:ext uri="{FF2B5EF4-FFF2-40B4-BE49-F238E27FC236}">
              <a16:creationId xmlns:a16="http://schemas.microsoft.com/office/drawing/2014/main" id="{00000000-0008-0000-0100-0000EA010000}"/>
            </a:ext>
          </a:extLst>
        </xdr:cNvPr>
        <xdr:cNvSpPr/>
      </xdr:nvSpPr>
      <xdr:spPr>
        <a:xfrm>
          <a:off x="164592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50165</xdr:rowOff>
    </xdr:from>
    <xdr:to>
      <xdr:col>116</xdr:col>
      <xdr:colOff>62865</xdr:colOff>
      <xdr:row>63</xdr:row>
      <xdr:rowOff>96520</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flipV="1">
          <a:off x="19951065" y="9441815"/>
          <a:ext cx="0" cy="1219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100330</xdr:rowOff>
    </xdr:from>
    <xdr:ext cx="467360" cy="253365"/>
    <xdr:sp macro="" textlink="">
      <xdr:nvSpPr>
        <xdr:cNvPr id="492" name="【学校施設】&#10;一人当たり面積最小値テキスト">
          <a:extLst>
            <a:ext uri="{FF2B5EF4-FFF2-40B4-BE49-F238E27FC236}">
              <a16:creationId xmlns:a16="http://schemas.microsoft.com/office/drawing/2014/main" id="{00000000-0008-0000-0100-0000EC010000}"/>
            </a:ext>
          </a:extLst>
        </xdr:cNvPr>
        <xdr:cNvSpPr txBox="1"/>
      </xdr:nvSpPr>
      <xdr:spPr>
        <a:xfrm>
          <a:off x="19989800" y="1066546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0.779</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96520</xdr:rowOff>
    </xdr:from>
    <xdr:to>
      <xdr:col>116</xdr:col>
      <xdr:colOff>152400</xdr:colOff>
      <xdr:row>63</xdr:row>
      <xdr:rowOff>96520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9881850" y="10661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165100</xdr:rowOff>
    </xdr:from>
    <xdr:ext cx="467360" cy="250825"/>
    <xdr:sp macro="" textlink="">
      <xdr:nvSpPr>
        <xdr:cNvPr id="494" name="【学校施設】&#10;一人当たり面積最大値テキスト">
          <a:extLst>
            <a:ext uri="{FF2B5EF4-FFF2-40B4-BE49-F238E27FC236}">
              <a16:creationId xmlns:a16="http://schemas.microsoft.com/office/drawing/2014/main" id="{00000000-0008-0000-0100-0000EE010000}"/>
            </a:ext>
          </a:extLst>
        </xdr:cNvPr>
        <xdr:cNvSpPr txBox="1"/>
      </xdr:nvSpPr>
      <xdr:spPr>
        <a:xfrm>
          <a:off x="19989800" y="9221470"/>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7.334</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50165</xdr:rowOff>
    </xdr:from>
    <xdr:to>
      <xdr:col>116</xdr:col>
      <xdr:colOff>152400</xdr:colOff>
      <xdr:row>56</xdr:row>
      <xdr:rowOff>50165</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9881850" y="94418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106680</xdr:rowOff>
    </xdr:from>
    <xdr:ext cx="467360" cy="250825"/>
    <xdr:sp macro="" textlink="">
      <xdr:nvSpPr>
        <xdr:cNvPr id="496" name="【学校施設】&#10;一人当たり面積平均値テキスト">
          <a:extLst>
            <a:ext uri="{FF2B5EF4-FFF2-40B4-BE49-F238E27FC236}">
              <a16:creationId xmlns:a16="http://schemas.microsoft.com/office/drawing/2014/main" id="{00000000-0008-0000-0100-0000F0010000}"/>
            </a:ext>
          </a:extLst>
        </xdr:cNvPr>
        <xdr:cNvSpPr txBox="1"/>
      </xdr:nvSpPr>
      <xdr:spPr>
        <a:xfrm>
          <a:off x="19989800" y="10336530"/>
          <a:ext cx="4673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84455</xdr:rowOff>
    </xdr:from>
    <xdr:to>
      <xdr:col>116</xdr:col>
      <xdr:colOff>114300</xdr:colOff>
      <xdr:row>63</xdr:row>
      <xdr:rowOff>16510</xdr:rowOff>
    </xdr:to>
    <xdr:sp macro="" textlink="">
      <xdr:nvSpPr>
        <xdr:cNvPr id="497" name="フローチャート: 判断 496">
          <a:extLst>
            <a:ext uri="{FF2B5EF4-FFF2-40B4-BE49-F238E27FC236}">
              <a16:creationId xmlns:a16="http://schemas.microsoft.com/office/drawing/2014/main" id="{00000000-0008-0000-0100-0000F1010000}"/>
            </a:ext>
          </a:extLst>
        </xdr:cNvPr>
        <xdr:cNvSpPr/>
      </xdr:nvSpPr>
      <xdr:spPr>
        <a:xfrm>
          <a:off x="19900900" y="104819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85090</xdr:rowOff>
    </xdr:from>
    <xdr:to>
      <xdr:col>112</xdr:col>
      <xdr:colOff>38100</xdr:colOff>
      <xdr:row>63</xdr:row>
      <xdr:rowOff>17145</xdr:rowOff>
    </xdr:to>
    <xdr:sp macro="" textlink="">
      <xdr:nvSpPr>
        <xdr:cNvPr id="498" name="フローチャート: 判断 497">
          <a:extLst>
            <a:ext uri="{FF2B5EF4-FFF2-40B4-BE49-F238E27FC236}">
              <a16:creationId xmlns:a16="http://schemas.microsoft.com/office/drawing/2014/main" id="{00000000-0008-0000-0100-0000F2010000}"/>
            </a:ext>
          </a:extLst>
        </xdr:cNvPr>
        <xdr:cNvSpPr/>
      </xdr:nvSpPr>
      <xdr:spPr>
        <a:xfrm>
          <a:off x="19157950" y="1048258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78740</xdr:rowOff>
    </xdr:from>
    <xdr:to>
      <xdr:col>107</xdr:col>
      <xdr:colOff>101600</xdr:colOff>
      <xdr:row>63</xdr:row>
      <xdr:rowOff>10795</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18345150" y="104762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81915</xdr:rowOff>
    </xdr:from>
    <xdr:to>
      <xdr:col>102</xdr:col>
      <xdr:colOff>165100</xdr:colOff>
      <xdr:row>63</xdr:row>
      <xdr:rowOff>13970</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17551400" y="104794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87630</xdr:rowOff>
    </xdr:from>
    <xdr:to>
      <xdr:col>98</xdr:col>
      <xdr:colOff>38100</xdr:colOff>
      <xdr:row>63</xdr:row>
      <xdr:rowOff>19050</xdr:rowOff>
    </xdr:to>
    <xdr:sp macro="" textlink="">
      <xdr:nvSpPr>
        <xdr:cNvPr id="501" name="フローチャート: 判断 500">
          <a:extLst>
            <a:ext uri="{FF2B5EF4-FFF2-40B4-BE49-F238E27FC236}">
              <a16:creationId xmlns:a16="http://schemas.microsoft.com/office/drawing/2014/main" id="{00000000-0008-0000-0100-0000F5010000}"/>
            </a:ext>
          </a:extLst>
        </xdr:cNvPr>
        <xdr:cNvSpPr/>
      </xdr:nvSpPr>
      <xdr:spPr>
        <a:xfrm>
          <a:off x="16757650" y="104851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109220</xdr:rowOff>
    </xdr:from>
    <xdr:ext cx="762000" cy="25082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97802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66</xdr:row>
      <xdr:rowOff>109220</xdr:rowOff>
    </xdr:from>
    <xdr:ext cx="762000" cy="25082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90309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109220</xdr:rowOff>
    </xdr:from>
    <xdr:ext cx="759460" cy="25082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8224500" y="1117727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109220</xdr:rowOff>
    </xdr:from>
    <xdr:ext cx="762000" cy="25082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74307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66</xdr:row>
      <xdr:rowOff>109220</xdr:rowOff>
    </xdr:from>
    <xdr:ext cx="762000" cy="25082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66306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140970</xdr:rowOff>
    </xdr:from>
    <xdr:to>
      <xdr:col>116</xdr:col>
      <xdr:colOff>114300</xdr:colOff>
      <xdr:row>63</xdr:row>
      <xdr:rowOff>73025</xdr:rowOff>
    </xdr:to>
    <xdr:sp macro="" textlink="">
      <xdr:nvSpPr>
        <xdr:cNvPr id="507" name="楕円 506">
          <a:extLst>
            <a:ext uri="{FF2B5EF4-FFF2-40B4-BE49-F238E27FC236}">
              <a16:creationId xmlns:a16="http://schemas.microsoft.com/office/drawing/2014/main" id="{00000000-0008-0000-0100-0000FB010000}"/>
            </a:ext>
          </a:extLst>
        </xdr:cNvPr>
        <xdr:cNvSpPr/>
      </xdr:nvSpPr>
      <xdr:spPr>
        <a:xfrm>
          <a:off x="19900900" y="105384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62865</xdr:rowOff>
    </xdr:from>
    <xdr:ext cx="467360" cy="253365"/>
    <xdr:sp macro="" textlink="">
      <xdr:nvSpPr>
        <xdr:cNvPr id="508" name="【学校施設】&#10;一人当たり面積該当値テキスト">
          <a:extLst>
            <a:ext uri="{FF2B5EF4-FFF2-40B4-BE49-F238E27FC236}">
              <a16:creationId xmlns:a16="http://schemas.microsoft.com/office/drawing/2014/main" id="{00000000-0008-0000-0100-0000FC010000}"/>
            </a:ext>
          </a:extLst>
        </xdr:cNvPr>
        <xdr:cNvSpPr txBox="1"/>
      </xdr:nvSpPr>
      <xdr:spPr>
        <a:xfrm>
          <a:off x="19989800" y="1046035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141605</xdr:rowOff>
    </xdr:from>
    <xdr:to>
      <xdr:col>112</xdr:col>
      <xdr:colOff>38100</xdr:colOff>
      <xdr:row>63</xdr:row>
      <xdr:rowOff>73025</xdr:rowOff>
    </xdr:to>
    <xdr:sp macro="" textlink="">
      <xdr:nvSpPr>
        <xdr:cNvPr id="509" name="楕円 508">
          <a:extLst>
            <a:ext uri="{FF2B5EF4-FFF2-40B4-BE49-F238E27FC236}">
              <a16:creationId xmlns:a16="http://schemas.microsoft.com/office/drawing/2014/main" id="{00000000-0008-0000-0100-0000FD010000}"/>
            </a:ext>
          </a:extLst>
        </xdr:cNvPr>
        <xdr:cNvSpPr/>
      </xdr:nvSpPr>
      <xdr:spPr>
        <a:xfrm>
          <a:off x="19157950" y="105390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63</xdr:row>
      <xdr:rowOff>22860</xdr:rowOff>
    </xdr:from>
    <xdr:to>
      <xdr:col>116</xdr:col>
      <xdr:colOff>63500</xdr:colOff>
      <xdr:row>63</xdr:row>
      <xdr:rowOff>23495</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flipV="1">
          <a:off x="19202400" y="10587990"/>
          <a:ext cx="7493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141605</xdr:rowOff>
    </xdr:from>
    <xdr:to>
      <xdr:col>107</xdr:col>
      <xdr:colOff>101600</xdr:colOff>
      <xdr:row>63</xdr:row>
      <xdr:rowOff>73025</xdr:rowOff>
    </xdr:to>
    <xdr:sp macro="" textlink="">
      <xdr:nvSpPr>
        <xdr:cNvPr id="511" name="楕円 510">
          <a:extLst>
            <a:ext uri="{FF2B5EF4-FFF2-40B4-BE49-F238E27FC236}">
              <a16:creationId xmlns:a16="http://schemas.microsoft.com/office/drawing/2014/main" id="{00000000-0008-0000-0100-0000FF010000}"/>
            </a:ext>
          </a:extLst>
        </xdr:cNvPr>
        <xdr:cNvSpPr/>
      </xdr:nvSpPr>
      <xdr:spPr>
        <a:xfrm>
          <a:off x="18345150" y="105390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23495</xdr:rowOff>
    </xdr:from>
    <xdr:to>
      <xdr:col>111</xdr:col>
      <xdr:colOff>171450</xdr:colOff>
      <xdr:row>63</xdr:row>
      <xdr:rowOff>23495</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flipV="1">
          <a:off x="18395950" y="1058862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140335</xdr:rowOff>
    </xdr:from>
    <xdr:to>
      <xdr:col>102</xdr:col>
      <xdr:colOff>165100</xdr:colOff>
      <xdr:row>63</xdr:row>
      <xdr:rowOff>71755</xdr:rowOff>
    </xdr:to>
    <xdr:sp macro="" textlink="">
      <xdr:nvSpPr>
        <xdr:cNvPr id="513" name="楕円 512">
          <a:extLst>
            <a:ext uri="{FF2B5EF4-FFF2-40B4-BE49-F238E27FC236}">
              <a16:creationId xmlns:a16="http://schemas.microsoft.com/office/drawing/2014/main" id="{00000000-0008-0000-0100-000001020000}"/>
            </a:ext>
          </a:extLst>
        </xdr:cNvPr>
        <xdr:cNvSpPr/>
      </xdr:nvSpPr>
      <xdr:spPr>
        <a:xfrm>
          <a:off x="17551400" y="105378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21590</xdr:rowOff>
    </xdr:from>
    <xdr:to>
      <xdr:col>107</xdr:col>
      <xdr:colOff>50800</xdr:colOff>
      <xdr:row>63</xdr:row>
      <xdr:rowOff>23495</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7602200" y="10586720"/>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165735</xdr:rowOff>
    </xdr:from>
    <xdr:to>
      <xdr:col>98</xdr:col>
      <xdr:colOff>38100</xdr:colOff>
      <xdr:row>63</xdr:row>
      <xdr:rowOff>97155</xdr:rowOff>
    </xdr:to>
    <xdr:sp macro="" textlink="">
      <xdr:nvSpPr>
        <xdr:cNvPr id="515" name="楕円 514">
          <a:extLst>
            <a:ext uri="{FF2B5EF4-FFF2-40B4-BE49-F238E27FC236}">
              <a16:creationId xmlns:a16="http://schemas.microsoft.com/office/drawing/2014/main" id="{00000000-0008-0000-0100-000003020000}"/>
            </a:ext>
          </a:extLst>
        </xdr:cNvPr>
        <xdr:cNvSpPr/>
      </xdr:nvSpPr>
      <xdr:spPr>
        <a:xfrm>
          <a:off x="16757650" y="105632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63</xdr:row>
      <xdr:rowOff>21590</xdr:rowOff>
    </xdr:from>
    <xdr:to>
      <xdr:col>102</xdr:col>
      <xdr:colOff>114300</xdr:colOff>
      <xdr:row>63</xdr:row>
      <xdr:rowOff>48260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flipV="1">
          <a:off x="16802100" y="10586720"/>
          <a:ext cx="8001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33020</xdr:rowOff>
    </xdr:from>
    <xdr:ext cx="469900" cy="250190"/>
    <xdr:sp macro="" textlink="">
      <xdr:nvSpPr>
        <xdr:cNvPr id="517" name="n_1aveValue【学校施設】&#10;一人当たり面積">
          <a:extLst>
            <a:ext uri="{FF2B5EF4-FFF2-40B4-BE49-F238E27FC236}">
              <a16:creationId xmlns:a16="http://schemas.microsoft.com/office/drawing/2014/main" id="{00000000-0008-0000-0100-000005020000}"/>
            </a:ext>
          </a:extLst>
        </xdr:cNvPr>
        <xdr:cNvSpPr txBox="1"/>
      </xdr:nvSpPr>
      <xdr:spPr>
        <a:xfrm>
          <a:off x="18980150" y="1026287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26670</xdr:rowOff>
    </xdr:from>
    <xdr:ext cx="469900" cy="253365"/>
    <xdr:sp macro="" textlink="">
      <xdr:nvSpPr>
        <xdr:cNvPr id="518" name="n_2aveValue【学校施設】&#10;一人当たり面積">
          <a:extLst>
            <a:ext uri="{FF2B5EF4-FFF2-40B4-BE49-F238E27FC236}">
              <a16:creationId xmlns:a16="http://schemas.microsoft.com/office/drawing/2014/main" id="{00000000-0008-0000-0100-000006020000}"/>
            </a:ext>
          </a:extLst>
        </xdr:cNvPr>
        <xdr:cNvSpPr txBox="1"/>
      </xdr:nvSpPr>
      <xdr:spPr>
        <a:xfrm>
          <a:off x="18180050" y="102565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29845</xdr:rowOff>
    </xdr:from>
    <xdr:ext cx="469900" cy="250825"/>
    <xdr:sp macro="" textlink="">
      <xdr:nvSpPr>
        <xdr:cNvPr id="519" name="n_3aveValue【学校施設】&#10;一人当たり面積">
          <a:extLst>
            <a:ext uri="{FF2B5EF4-FFF2-40B4-BE49-F238E27FC236}">
              <a16:creationId xmlns:a16="http://schemas.microsoft.com/office/drawing/2014/main" id="{00000000-0008-0000-0100-000007020000}"/>
            </a:ext>
          </a:extLst>
        </xdr:cNvPr>
        <xdr:cNvSpPr txBox="1"/>
      </xdr:nvSpPr>
      <xdr:spPr>
        <a:xfrm>
          <a:off x="17386300" y="1025969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35560</xdr:rowOff>
    </xdr:from>
    <xdr:ext cx="469900" cy="250825"/>
    <xdr:sp macro="" textlink="">
      <xdr:nvSpPr>
        <xdr:cNvPr id="520" name="n_4aveValue【学校施設】&#10;一人当たり面積">
          <a:extLst>
            <a:ext uri="{FF2B5EF4-FFF2-40B4-BE49-F238E27FC236}">
              <a16:creationId xmlns:a16="http://schemas.microsoft.com/office/drawing/2014/main" id="{00000000-0008-0000-0100-000008020000}"/>
            </a:ext>
          </a:extLst>
        </xdr:cNvPr>
        <xdr:cNvSpPr txBox="1"/>
      </xdr:nvSpPr>
      <xdr:spPr>
        <a:xfrm>
          <a:off x="16592550" y="1026541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64135</xdr:rowOff>
    </xdr:from>
    <xdr:ext cx="469900" cy="253365"/>
    <xdr:sp macro="" textlink="">
      <xdr:nvSpPr>
        <xdr:cNvPr id="521" name="n_1mainValue【学校施設】&#10;一人当たり面積">
          <a:extLst>
            <a:ext uri="{FF2B5EF4-FFF2-40B4-BE49-F238E27FC236}">
              <a16:creationId xmlns:a16="http://schemas.microsoft.com/office/drawing/2014/main" id="{00000000-0008-0000-0100-000009020000}"/>
            </a:ext>
          </a:extLst>
        </xdr:cNvPr>
        <xdr:cNvSpPr txBox="1"/>
      </xdr:nvSpPr>
      <xdr:spPr>
        <a:xfrm>
          <a:off x="18980150" y="106292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64135</xdr:rowOff>
    </xdr:from>
    <xdr:ext cx="469900" cy="253365"/>
    <xdr:sp macro="" textlink="">
      <xdr:nvSpPr>
        <xdr:cNvPr id="522" name="n_2mainValue【学校施設】&#10;一人当たり面積">
          <a:extLst>
            <a:ext uri="{FF2B5EF4-FFF2-40B4-BE49-F238E27FC236}">
              <a16:creationId xmlns:a16="http://schemas.microsoft.com/office/drawing/2014/main" id="{00000000-0008-0000-0100-00000A020000}"/>
            </a:ext>
          </a:extLst>
        </xdr:cNvPr>
        <xdr:cNvSpPr txBox="1"/>
      </xdr:nvSpPr>
      <xdr:spPr>
        <a:xfrm>
          <a:off x="18180050" y="106292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62230</xdr:rowOff>
    </xdr:from>
    <xdr:ext cx="469900" cy="253365"/>
    <xdr:sp macro="" textlink="">
      <xdr:nvSpPr>
        <xdr:cNvPr id="523" name="n_3mainValue【学校施設】&#10;一人当たり面積">
          <a:extLst>
            <a:ext uri="{FF2B5EF4-FFF2-40B4-BE49-F238E27FC236}">
              <a16:creationId xmlns:a16="http://schemas.microsoft.com/office/drawing/2014/main" id="{00000000-0008-0000-0100-00000B020000}"/>
            </a:ext>
          </a:extLst>
        </xdr:cNvPr>
        <xdr:cNvSpPr txBox="1"/>
      </xdr:nvSpPr>
      <xdr:spPr>
        <a:xfrm>
          <a:off x="17386300" y="106273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88900</xdr:rowOff>
    </xdr:from>
    <xdr:ext cx="469900" cy="250190"/>
    <xdr:sp macro="" textlink="">
      <xdr:nvSpPr>
        <xdr:cNvPr id="524" name="n_4mainValue【学校施設】&#10;一人当たり面積">
          <a:extLst>
            <a:ext uri="{FF2B5EF4-FFF2-40B4-BE49-F238E27FC236}">
              <a16:creationId xmlns:a16="http://schemas.microsoft.com/office/drawing/2014/main" id="{00000000-0008-0000-0100-00000C020000}"/>
            </a:ext>
          </a:extLst>
        </xdr:cNvPr>
        <xdr:cNvSpPr txBox="1"/>
      </xdr:nvSpPr>
      <xdr:spPr>
        <a:xfrm>
          <a:off x="16592550" y="1065403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149225</xdr:rowOff>
    </xdr:from>
    <xdr:to>
      <xdr:col>90</xdr:col>
      <xdr:colOff>25400</xdr:colOff>
      <xdr:row>72</xdr:row>
      <xdr:rowOff>99060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124460</xdr:rowOff>
    </xdr:from>
    <xdr:to>
      <xdr:col>74</xdr:col>
      <xdr:colOff>0</xdr:colOff>
      <xdr:row>74</xdr:row>
      <xdr:rowOff>37465</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154940</xdr:rowOff>
    </xdr:from>
    <xdr:to>
      <xdr:col>74</xdr:col>
      <xdr:colOff>0</xdr:colOff>
      <xdr:row>75</xdr:row>
      <xdr:rowOff>68580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124460</xdr:rowOff>
    </xdr:from>
    <xdr:to>
      <xdr:col>79</xdr:col>
      <xdr:colOff>63500</xdr:colOff>
      <xdr:row>74</xdr:row>
      <xdr:rowOff>37465</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154940</xdr:rowOff>
    </xdr:from>
    <xdr:to>
      <xdr:col>79</xdr:col>
      <xdr:colOff>63500</xdr:colOff>
      <xdr:row>75</xdr:row>
      <xdr:rowOff>68580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124460</xdr:rowOff>
    </xdr:from>
    <xdr:to>
      <xdr:col>85</xdr:col>
      <xdr:colOff>63500</xdr:colOff>
      <xdr:row>74</xdr:row>
      <xdr:rowOff>37465</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73</xdr:row>
      <xdr:rowOff>154940</xdr:rowOff>
    </xdr:from>
    <xdr:to>
      <xdr:col>85</xdr:col>
      <xdr:colOff>63500</xdr:colOff>
      <xdr:row>75</xdr:row>
      <xdr:rowOff>68580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93345</xdr:rowOff>
    </xdr:from>
    <xdr:to>
      <xdr:col>90</xdr:col>
      <xdr:colOff>25400</xdr:colOff>
      <xdr:row>88</xdr:row>
      <xdr:rowOff>149225</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120775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74295</xdr:rowOff>
    </xdr:from>
    <xdr:ext cx="298450" cy="218440"/>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1169650" y="12483465"/>
          <a:ext cx="2984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149225</xdr:rowOff>
    </xdr:from>
    <xdr:to>
      <xdr:col>89</xdr:col>
      <xdr:colOff>171450</xdr:colOff>
      <xdr:row>88</xdr:row>
      <xdr:rowOff>149225</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1207750" y="14905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082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0797540" y="1476629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165100</xdr:rowOff>
    </xdr:from>
    <xdr:to>
      <xdr:col>89</xdr:col>
      <xdr:colOff>171450</xdr:colOff>
      <xdr:row>86</xdr:row>
      <xdr:rowOff>165100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1207750" y="14585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26035</xdr:rowOff>
    </xdr:from>
    <xdr:ext cx="464820" cy="25336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0797540" y="14446885"/>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171450</xdr:colOff>
      <xdr:row>85</xdr:row>
      <xdr:rowOff>13335</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1207750" y="142665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41275</xdr:rowOff>
    </xdr:from>
    <xdr:ext cx="400685" cy="25336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0842625" y="1412684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29210</xdr:rowOff>
    </xdr:from>
    <xdr:to>
      <xdr:col>89</xdr:col>
      <xdr:colOff>171450</xdr:colOff>
      <xdr:row>83</xdr:row>
      <xdr:rowOff>29210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1207750" y="139471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57785</xdr:rowOff>
    </xdr:from>
    <xdr:ext cx="400685" cy="25336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0842625" y="1380807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45085</xdr:rowOff>
    </xdr:from>
    <xdr:to>
      <xdr:col>89</xdr:col>
      <xdr:colOff>171450</xdr:colOff>
      <xdr:row>81</xdr:row>
      <xdr:rowOff>45085</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1207750" y="136277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73660</xdr:rowOff>
    </xdr:from>
    <xdr:ext cx="400685" cy="252730"/>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0842625" y="13488670"/>
          <a:ext cx="400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61595</xdr:rowOff>
    </xdr:from>
    <xdr:to>
      <xdr:col>89</xdr:col>
      <xdr:colOff>171450</xdr:colOff>
      <xdr:row>79</xdr:row>
      <xdr:rowOff>61595</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1207750" y="133089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90170</xdr:rowOff>
    </xdr:from>
    <xdr:ext cx="400685" cy="25082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0842625" y="13169900"/>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76835</xdr:rowOff>
    </xdr:from>
    <xdr:to>
      <xdr:col>89</xdr:col>
      <xdr:colOff>171450</xdr:colOff>
      <xdr:row>77</xdr:row>
      <xdr:rowOff>76835</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1207750" y="1298892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106045</xdr:rowOff>
    </xdr:from>
    <xdr:ext cx="339090" cy="25082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0906760" y="12850495"/>
          <a:ext cx="3390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93345</xdr:rowOff>
    </xdr:from>
    <xdr:to>
      <xdr:col>89</xdr:col>
      <xdr:colOff>171450</xdr:colOff>
      <xdr:row>75</xdr:row>
      <xdr:rowOff>93345</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1207750" y="12670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93345</xdr:rowOff>
    </xdr:from>
    <xdr:to>
      <xdr:col>90</xdr:col>
      <xdr:colOff>25400</xdr:colOff>
      <xdr:row>88</xdr:row>
      <xdr:rowOff>149225</xdr:rowOff>
    </xdr:to>
    <xdr:sp macro="" textlink="">
      <xdr:nvSpPr>
        <xdr:cNvPr id="549" name="【児童館】&#10;有形固定資産減価償却率グラフ枠">
          <a:extLst>
            <a:ext uri="{FF2B5EF4-FFF2-40B4-BE49-F238E27FC236}">
              <a16:creationId xmlns:a16="http://schemas.microsoft.com/office/drawing/2014/main" id="{00000000-0008-0000-0100-000025020000}"/>
            </a:ext>
          </a:extLst>
        </xdr:cNvPr>
        <xdr:cNvSpPr/>
      </xdr:nvSpPr>
      <xdr:spPr>
        <a:xfrm>
          <a:off x="1120775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112395</xdr:rowOff>
    </xdr:from>
    <xdr:to>
      <xdr:col>85</xdr:col>
      <xdr:colOff>126365</xdr:colOff>
      <xdr:row>86</xdr:row>
      <xdr:rowOff>165100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flipV="1">
          <a:off x="14699615" y="13024485"/>
          <a:ext cx="0" cy="1561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7360" cy="253365"/>
    <xdr:sp macro="" textlink="">
      <xdr:nvSpPr>
        <xdr:cNvPr id="551" name="【児童館】&#10;有形固定資産減価償却率最小値テキスト">
          <a:extLst>
            <a:ext uri="{FF2B5EF4-FFF2-40B4-BE49-F238E27FC236}">
              <a16:creationId xmlns:a16="http://schemas.microsoft.com/office/drawing/2014/main" id="{00000000-0008-0000-0100-000027020000}"/>
            </a:ext>
          </a:extLst>
        </xdr:cNvPr>
        <xdr:cNvSpPr txBox="1"/>
      </xdr:nvSpPr>
      <xdr:spPr>
        <a:xfrm>
          <a:off x="14738350" y="1458976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165100</xdr:rowOff>
    </xdr:from>
    <xdr:to>
      <xdr:col>86</xdr:col>
      <xdr:colOff>25400</xdr:colOff>
      <xdr:row>86</xdr:row>
      <xdr:rowOff>165100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4611350" y="14585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60325</xdr:rowOff>
    </xdr:from>
    <xdr:ext cx="337820" cy="253365"/>
    <xdr:sp macro="" textlink="">
      <xdr:nvSpPr>
        <xdr:cNvPr id="553" name="【児童館】&#10;有形固定資産減価償却率最大値テキスト">
          <a:extLst>
            <a:ext uri="{FF2B5EF4-FFF2-40B4-BE49-F238E27FC236}">
              <a16:creationId xmlns:a16="http://schemas.microsoft.com/office/drawing/2014/main" id="{00000000-0008-0000-0100-000029020000}"/>
            </a:ext>
          </a:extLst>
        </xdr:cNvPr>
        <xdr:cNvSpPr txBox="1"/>
      </xdr:nvSpPr>
      <xdr:spPr>
        <a:xfrm>
          <a:off x="14738350" y="12804775"/>
          <a:ext cx="337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112395</xdr:rowOff>
    </xdr:from>
    <xdr:to>
      <xdr:col>86</xdr:col>
      <xdr:colOff>25400</xdr:colOff>
      <xdr:row>77</xdr:row>
      <xdr:rowOff>112395</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4611350" y="130244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52705</xdr:rowOff>
    </xdr:from>
    <xdr:ext cx="402590" cy="250825"/>
    <xdr:sp macro="" textlink="">
      <xdr:nvSpPr>
        <xdr:cNvPr id="555" name="【児童館】&#10;有形固定資産減価償却率平均値テキスト">
          <a:extLst>
            <a:ext uri="{FF2B5EF4-FFF2-40B4-BE49-F238E27FC236}">
              <a16:creationId xmlns:a16="http://schemas.microsoft.com/office/drawing/2014/main" id="{00000000-0008-0000-0100-00002B020000}"/>
            </a:ext>
          </a:extLst>
        </xdr:cNvPr>
        <xdr:cNvSpPr txBox="1"/>
      </xdr:nvSpPr>
      <xdr:spPr>
        <a:xfrm>
          <a:off x="14738350" y="13635355"/>
          <a:ext cx="40259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30480</xdr:rowOff>
    </xdr:from>
    <xdr:to>
      <xdr:col>85</xdr:col>
      <xdr:colOff>171450</xdr:colOff>
      <xdr:row>82</xdr:row>
      <xdr:rowOff>129540</xdr:rowOff>
    </xdr:to>
    <xdr:sp macro="" textlink="">
      <xdr:nvSpPr>
        <xdr:cNvPr id="556" name="フローチャート: 判断 555">
          <a:extLst>
            <a:ext uri="{FF2B5EF4-FFF2-40B4-BE49-F238E27FC236}">
              <a16:creationId xmlns:a16="http://schemas.microsoft.com/office/drawing/2014/main" id="{00000000-0008-0000-0100-00002C020000}"/>
            </a:ext>
          </a:extLst>
        </xdr:cNvPr>
        <xdr:cNvSpPr/>
      </xdr:nvSpPr>
      <xdr:spPr>
        <a:xfrm>
          <a:off x="14649450" y="1378077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43180</xdr:rowOff>
    </xdr:from>
    <xdr:to>
      <xdr:col>81</xdr:col>
      <xdr:colOff>101600</xdr:colOff>
      <xdr:row>82</xdr:row>
      <xdr:rowOff>142875</xdr:rowOff>
    </xdr:to>
    <xdr:sp macro="" textlink="">
      <xdr:nvSpPr>
        <xdr:cNvPr id="557" name="フローチャート: 判断 556">
          <a:extLst>
            <a:ext uri="{FF2B5EF4-FFF2-40B4-BE49-F238E27FC236}">
              <a16:creationId xmlns:a16="http://schemas.microsoft.com/office/drawing/2014/main" id="{00000000-0008-0000-0100-00002D020000}"/>
            </a:ext>
          </a:extLst>
        </xdr:cNvPr>
        <xdr:cNvSpPr/>
      </xdr:nvSpPr>
      <xdr:spPr>
        <a:xfrm>
          <a:off x="13887450" y="137934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85090</xdr:rowOff>
    </xdr:from>
    <xdr:to>
      <xdr:col>76</xdr:col>
      <xdr:colOff>165100</xdr:colOff>
      <xdr:row>83</xdr:row>
      <xdr:rowOff>17145</xdr:rowOff>
    </xdr:to>
    <xdr:sp macro="" textlink="">
      <xdr:nvSpPr>
        <xdr:cNvPr id="558" name="フローチャート: 判断 557">
          <a:extLst>
            <a:ext uri="{FF2B5EF4-FFF2-40B4-BE49-F238E27FC236}">
              <a16:creationId xmlns:a16="http://schemas.microsoft.com/office/drawing/2014/main" id="{00000000-0008-0000-0100-00002E020000}"/>
            </a:ext>
          </a:extLst>
        </xdr:cNvPr>
        <xdr:cNvSpPr/>
      </xdr:nvSpPr>
      <xdr:spPr>
        <a:xfrm>
          <a:off x="13093700" y="138353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73660</xdr:rowOff>
    </xdr:from>
    <xdr:to>
      <xdr:col>72</xdr:col>
      <xdr:colOff>38100</xdr:colOff>
      <xdr:row>83</xdr:row>
      <xdr:rowOff>5715</xdr:rowOff>
    </xdr:to>
    <xdr:sp macro="" textlink="">
      <xdr:nvSpPr>
        <xdr:cNvPr id="559" name="フローチャート: 判断 558">
          <a:extLst>
            <a:ext uri="{FF2B5EF4-FFF2-40B4-BE49-F238E27FC236}">
              <a16:creationId xmlns:a16="http://schemas.microsoft.com/office/drawing/2014/main" id="{00000000-0008-0000-0100-00002F020000}"/>
            </a:ext>
          </a:extLst>
        </xdr:cNvPr>
        <xdr:cNvSpPr/>
      </xdr:nvSpPr>
      <xdr:spPr>
        <a:xfrm>
          <a:off x="12299950" y="138239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67945</xdr:rowOff>
    </xdr:from>
    <xdr:to>
      <xdr:col>67</xdr:col>
      <xdr:colOff>101600</xdr:colOff>
      <xdr:row>82</xdr:row>
      <xdr:rowOff>167005</xdr:rowOff>
    </xdr:to>
    <xdr:sp macro="" textlink="">
      <xdr:nvSpPr>
        <xdr:cNvPr id="560" name="フローチャート: 判断 559">
          <a:extLst>
            <a:ext uri="{FF2B5EF4-FFF2-40B4-BE49-F238E27FC236}">
              <a16:creationId xmlns:a16="http://schemas.microsoft.com/office/drawing/2014/main" id="{00000000-0008-0000-0100-000030020000}"/>
            </a:ext>
          </a:extLst>
        </xdr:cNvPr>
        <xdr:cNvSpPr/>
      </xdr:nvSpPr>
      <xdr:spPr>
        <a:xfrm>
          <a:off x="11487150" y="138182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146685</xdr:rowOff>
    </xdr:from>
    <xdr:ext cx="762000" cy="25082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452880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146685</xdr:rowOff>
    </xdr:from>
    <xdr:ext cx="759460" cy="25082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3766800" y="1490281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146685</xdr:rowOff>
    </xdr:from>
    <xdr:ext cx="762000" cy="25082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297305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88</xdr:row>
      <xdr:rowOff>146685</xdr:rowOff>
    </xdr:from>
    <xdr:ext cx="762000" cy="25082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217295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146685</xdr:rowOff>
    </xdr:from>
    <xdr:ext cx="759460" cy="25082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1366500" y="1490281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83</xdr:row>
      <xdr:rowOff>59690</xdr:rowOff>
    </xdr:from>
    <xdr:to>
      <xdr:col>85</xdr:col>
      <xdr:colOff>171450</xdr:colOff>
      <xdr:row>83</xdr:row>
      <xdr:rowOff>159385</xdr:rowOff>
    </xdr:to>
    <xdr:sp macro="" textlink="">
      <xdr:nvSpPr>
        <xdr:cNvPr id="566" name="楕円 565">
          <a:extLst>
            <a:ext uri="{FF2B5EF4-FFF2-40B4-BE49-F238E27FC236}">
              <a16:creationId xmlns:a16="http://schemas.microsoft.com/office/drawing/2014/main" id="{00000000-0008-0000-0100-000036020000}"/>
            </a:ext>
          </a:extLst>
        </xdr:cNvPr>
        <xdr:cNvSpPr/>
      </xdr:nvSpPr>
      <xdr:spPr>
        <a:xfrm>
          <a:off x="14649450" y="1397762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38735</xdr:rowOff>
    </xdr:from>
    <xdr:ext cx="402590" cy="253365"/>
    <xdr:sp macro="" textlink="">
      <xdr:nvSpPr>
        <xdr:cNvPr id="567" name="【児童館】&#10;有形固定資産減価償却率該当値テキスト">
          <a:extLst>
            <a:ext uri="{FF2B5EF4-FFF2-40B4-BE49-F238E27FC236}">
              <a16:creationId xmlns:a16="http://schemas.microsoft.com/office/drawing/2014/main" id="{00000000-0008-0000-0100-000037020000}"/>
            </a:ext>
          </a:extLst>
        </xdr:cNvPr>
        <xdr:cNvSpPr txBox="1"/>
      </xdr:nvSpPr>
      <xdr:spPr>
        <a:xfrm>
          <a:off x="14738350" y="1395666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7620</xdr:rowOff>
    </xdr:from>
    <xdr:to>
      <xdr:col>81</xdr:col>
      <xdr:colOff>101600</xdr:colOff>
      <xdr:row>83</xdr:row>
      <xdr:rowOff>107315</xdr:rowOff>
    </xdr:to>
    <xdr:sp macro="" textlink="">
      <xdr:nvSpPr>
        <xdr:cNvPr id="568" name="楕円 567">
          <a:extLst>
            <a:ext uri="{FF2B5EF4-FFF2-40B4-BE49-F238E27FC236}">
              <a16:creationId xmlns:a16="http://schemas.microsoft.com/office/drawing/2014/main" id="{00000000-0008-0000-0100-000038020000}"/>
            </a:ext>
          </a:extLst>
        </xdr:cNvPr>
        <xdr:cNvSpPr/>
      </xdr:nvSpPr>
      <xdr:spPr>
        <a:xfrm>
          <a:off x="13887450" y="139255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57785</xdr:rowOff>
    </xdr:from>
    <xdr:to>
      <xdr:col>85</xdr:col>
      <xdr:colOff>127000</xdr:colOff>
      <xdr:row>83</xdr:row>
      <xdr:rowOff>109220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3938250" y="13975715"/>
          <a:ext cx="762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125095</xdr:rowOff>
    </xdr:from>
    <xdr:to>
      <xdr:col>76</xdr:col>
      <xdr:colOff>165100</xdr:colOff>
      <xdr:row>83</xdr:row>
      <xdr:rowOff>56515</xdr:rowOff>
    </xdr:to>
    <xdr:sp macro="" textlink="">
      <xdr:nvSpPr>
        <xdr:cNvPr id="570" name="楕円 569">
          <a:extLst>
            <a:ext uri="{FF2B5EF4-FFF2-40B4-BE49-F238E27FC236}">
              <a16:creationId xmlns:a16="http://schemas.microsoft.com/office/drawing/2014/main" id="{00000000-0008-0000-0100-00003A020000}"/>
            </a:ext>
          </a:extLst>
        </xdr:cNvPr>
        <xdr:cNvSpPr/>
      </xdr:nvSpPr>
      <xdr:spPr>
        <a:xfrm>
          <a:off x="13093700" y="138753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6350</xdr:rowOff>
    </xdr:from>
    <xdr:to>
      <xdr:col>81</xdr:col>
      <xdr:colOff>50800</xdr:colOff>
      <xdr:row>83</xdr:row>
      <xdr:rowOff>57785</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3144500" y="13924280"/>
          <a:ext cx="79375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60960</xdr:rowOff>
    </xdr:from>
    <xdr:to>
      <xdr:col>72</xdr:col>
      <xdr:colOff>38100</xdr:colOff>
      <xdr:row>83</xdr:row>
      <xdr:rowOff>160655</xdr:rowOff>
    </xdr:to>
    <xdr:sp macro="" textlink="">
      <xdr:nvSpPr>
        <xdr:cNvPr id="572" name="楕円 571">
          <a:extLst>
            <a:ext uri="{FF2B5EF4-FFF2-40B4-BE49-F238E27FC236}">
              <a16:creationId xmlns:a16="http://schemas.microsoft.com/office/drawing/2014/main" id="{00000000-0008-0000-0100-00003C020000}"/>
            </a:ext>
          </a:extLst>
        </xdr:cNvPr>
        <xdr:cNvSpPr/>
      </xdr:nvSpPr>
      <xdr:spPr>
        <a:xfrm>
          <a:off x="12299950" y="139788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83</xdr:row>
      <xdr:rowOff>6350</xdr:rowOff>
    </xdr:from>
    <xdr:to>
      <xdr:col>76</xdr:col>
      <xdr:colOff>114300</xdr:colOff>
      <xdr:row>83</xdr:row>
      <xdr:rowOff>110490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flipV="1">
          <a:off x="12344400" y="13924280"/>
          <a:ext cx="8001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74930</xdr:rowOff>
    </xdr:from>
    <xdr:to>
      <xdr:col>67</xdr:col>
      <xdr:colOff>101600</xdr:colOff>
      <xdr:row>84</xdr:row>
      <xdr:rowOff>6350</xdr:rowOff>
    </xdr:to>
    <xdr:sp macro="" textlink="">
      <xdr:nvSpPr>
        <xdr:cNvPr id="574" name="楕円 573">
          <a:extLst>
            <a:ext uri="{FF2B5EF4-FFF2-40B4-BE49-F238E27FC236}">
              <a16:creationId xmlns:a16="http://schemas.microsoft.com/office/drawing/2014/main" id="{00000000-0008-0000-0100-00003E020000}"/>
            </a:ext>
          </a:extLst>
        </xdr:cNvPr>
        <xdr:cNvSpPr/>
      </xdr:nvSpPr>
      <xdr:spPr>
        <a:xfrm>
          <a:off x="11487150" y="139928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110490</xdr:rowOff>
    </xdr:from>
    <xdr:to>
      <xdr:col>71</xdr:col>
      <xdr:colOff>171450</xdr:colOff>
      <xdr:row>83</xdr:row>
      <xdr:rowOff>125095</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flipV="1">
          <a:off x="11537950" y="14028420"/>
          <a:ext cx="8064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159385</xdr:rowOff>
    </xdr:from>
    <xdr:ext cx="402590" cy="250825"/>
    <xdr:sp macro="" textlink="">
      <xdr:nvSpPr>
        <xdr:cNvPr id="576" name="n_1aveValue【児童館】&#10;有形固定資産減価償却率">
          <a:extLst>
            <a:ext uri="{FF2B5EF4-FFF2-40B4-BE49-F238E27FC236}">
              <a16:creationId xmlns:a16="http://schemas.microsoft.com/office/drawing/2014/main" id="{00000000-0008-0000-0100-000040020000}"/>
            </a:ext>
          </a:extLst>
        </xdr:cNvPr>
        <xdr:cNvSpPr txBox="1"/>
      </xdr:nvSpPr>
      <xdr:spPr>
        <a:xfrm>
          <a:off x="13742035" y="1357439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33020</xdr:rowOff>
    </xdr:from>
    <xdr:ext cx="402590" cy="250190"/>
    <xdr:sp macro="" textlink="">
      <xdr:nvSpPr>
        <xdr:cNvPr id="577" name="n_2aveValue【児童館】&#10;有形固定資産減価償却率">
          <a:extLst>
            <a:ext uri="{FF2B5EF4-FFF2-40B4-BE49-F238E27FC236}">
              <a16:creationId xmlns:a16="http://schemas.microsoft.com/office/drawing/2014/main" id="{00000000-0008-0000-0100-000041020000}"/>
            </a:ext>
          </a:extLst>
        </xdr:cNvPr>
        <xdr:cNvSpPr txBox="1"/>
      </xdr:nvSpPr>
      <xdr:spPr>
        <a:xfrm>
          <a:off x="12960985" y="13615670"/>
          <a:ext cx="4025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21590</xdr:rowOff>
    </xdr:from>
    <xdr:ext cx="405130" cy="252730"/>
    <xdr:sp macro="" textlink="">
      <xdr:nvSpPr>
        <xdr:cNvPr id="578" name="n_3aveValue【児童館】&#10;有形固定資産減価償却率">
          <a:extLst>
            <a:ext uri="{FF2B5EF4-FFF2-40B4-BE49-F238E27FC236}">
              <a16:creationId xmlns:a16="http://schemas.microsoft.com/office/drawing/2014/main" id="{00000000-0008-0000-0100-000042020000}"/>
            </a:ext>
          </a:extLst>
        </xdr:cNvPr>
        <xdr:cNvSpPr txBox="1"/>
      </xdr:nvSpPr>
      <xdr:spPr>
        <a:xfrm>
          <a:off x="12167235" y="1360424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15875</xdr:rowOff>
    </xdr:from>
    <xdr:ext cx="402590" cy="250825"/>
    <xdr:sp macro="" textlink="">
      <xdr:nvSpPr>
        <xdr:cNvPr id="579" name="n_4aveValue【児童館】&#10;有形固定資産減価償却率">
          <a:extLst>
            <a:ext uri="{FF2B5EF4-FFF2-40B4-BE49-F238E27FC236}">
              <a16:creationId xmlns:a16="http://schemas.microsoft.com/office/drawing/2014/main" id="{00000000-0008-0000-0100-000043020000}"/>
            </a:ext>
          </a:extLst>
        </xdr:cNvPr>
        <xdr:cNvSpPr txBox="1"/>
      </xdr:nvSpPr>
      <xdr:spPr>
        <a:xfrm>
          <a:off x="11354435" y="1359852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98425</xdr:rowOff>
    </xdr:from>
    <xdr:ext cx="402590" cy="253365"/>
    <xdr:sp macro="" textlink="">
      <xdr:nvSpPr>
        <xdr:cNvPr id="580" name="n_1mainValue【児童館】&#10;有形固定資産減価償却率">
          <a:extLst>
            <a:ext uri="{FF2B5EF4-FFF2-40B4-BE49-F238E27FC236}">
              <a16:creationId xmlns:a16="http://schemas.microsoft.com/office/drawing/2014/main" id="{00000000-0008-0000-0100-000044020000}"/>
            </a:ext>
          </a:extLst>
        </xdr:cNvPr>
        <xdr:cNvSpPr txBox="1"/>
      </xdr:nvSpPr>
      <xdr:spPr>
        <a:xfrm>
          <a:off x="13742035" y="1401635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48260</xdr:rowOff>
    </xdr:from>
    <xdr:ext cx="402590" cy="250825"/>
    <xdr:sp macro="" textlink="">
      <xdr:nvSpPr>
        <xdr:cNvPr id="581" name="n_2mainValue【児童館】&#10;有形固定資産減価償却率">
          <a:extLst>
            <a:ext uri="{FF2B5EF4-FFF2-40B4-BE49-F238E27FC236}">
              <a16:creationId xmlns:a16="http://schemas.microsoft.com/office/drawing/2014/main" id="{00000000-0008-0000-0100-000045020000}"/>
            </a:ext>
          </a:extLst>
        </xdr:cNvPr>
        <xdr:cNvSpPr txBox="1"/>
      </xdr:nvSpPr>
      <xdr:spPr>
        <a:xfrm>
          <a:off x="12960985" y="1396619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151130</xdr:rowOff>
    </xdr:from>
    <xdr:ext cx="405130" cy="253365"/>
    <xdr:sp macro="" textlink="">
      <xdr:nvSpPr>
        <xdr:cNvPr id="582" name="n_3mainValue【児童館】&#10;有形固定資産減価償却率">
          <a:extLst>
            <a:ext uri="{FF2B5EF4-FFF2-40B4-BE49-F238E27FC236}">
              <a16:creationId xmlns:a16="http://schemas.microsoft.com/office/drawing/2014/main" id="{00000000-0008-0000-0100-000046020000}"/>
            </a:ext>
          </a:extLst>
        </xdr:cNvPr>
        <xdr:cNvSpPr txBox="1"/>
      </xdr:nvSpPr>
      <xdr:spPr>
        <a:xfrm>
          <a:off x="12167235" y="1406906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165735</xdr:rowOff>
    </xdr:from>
    <xdr:ext cx="402590" cy="250825"/>
    <xdr:sp macro="" textlink="">
      <xdr:nvSpPr>
        <xdr:cNvPr id="583" name="n_4mainValue【児童館】&#10;有形固定資産減価償却率">
          <a:extLst>
            <a:ext uri="{FF2B5EF4-FFF2-40B4-BE49-F238E27FC236}">
              <a16:creationId xmlns:a16="http://schemas.microsoft.com/office/drawing/2014/main" id="{00000000-0008-0000-0100-000047020000}"/>
            </a:ext>
          </a:extLst>
        </xdr:cNvPr>
        <xdr:cNvSpPr txBox="1"/>
      </xdr:nvSpPr>
      <xdr:spPr>
        <a:xfrm>
          <a:off x="11354435" y="1408366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149225</xdr:rowOff>
    </xdr:from>
    <xdr:to>
      <xdr:col>120</xdr:col>
      <xdr:colOff>152400</xdr:colOff>
      <xdr:row>72</xdr:row>
      <xdr:rowOff>99060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124460</xdr:rowOff>
    </xdr:from>
    <xdr:to>
      <xdr:col>104</xdr:col>
      <xdr:colOff>127000</xdr:colOff>
      <xdr:row>74</xdr:row>
      <xdr:rowOff>37465</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154940</xdr:rowOff>
    </xdr:from>
    <xdr:to>
      <xdr:col>104</xdr:col>
      <xdr:colOff>127000</xdr:colOff>
      <xdr:row>75</xdr:row>
      <xdr:rowOff>68580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124460</xdr:rowOff>
    </xdr:from>
    <xdr:to>
      <xdr:col>110</xdr:col>
      <xdr:colOff>0</xdr:colOff>
      <xdr:row>74</xdr:row>
      <xdr:rowOff>37465</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154940</xdr:rowOff>
    </xdr:from>
    <xdr:to>
      <xdr:col>110</xdr:col>
      <xdr:colOff>0</xdr:colOff>
      <xdr:row>75</xdr:row>
      <xdr:rowOff>68580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124460</xdr:rowOff>
    </xdr:from>
    <xdr:to>
      <xdr:col>116</xdr:col>
      <xdr:colOff>0</xdr:colOff>
      <xdr:row>74</xdr:row>
      <xdr:rowOff>37465</xdr:rowOff>
    </xdr:to>
    <xdr:sp macro="" textlink="">
      <xdr:nvSpPr>
        <xdr:cNvPr id="589" name="正方形/長方形 588">
          <a:extLst>
            <a:ext uri="{FF2B5EF4-FFF2-40B4-BE49-F238E27FC236}">
              <a16:creationId xmlns:a16="http://schemas.microsoft.com/office/drawing/2014/main" id="{00000000-0008-0000-0100-00004D020000}"/>
            </a:ext>
          </a:extLst>
        </xdr:cNvPr>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73</xdr:row>
      <xdr:rowOff>154940</xdr:rowOff>
    </xdr:from>
    <xdr:to>
      <xdr:col>116</xdr:col>
      <xdr:colOff>0</xdr:colOff>
      <xdr:row>75</xdr:row>
      <xdr:rowOff>68580</xdr:rowOff>
    </xdr:to>
    <xdr:sp macro="" textlink="">
      <xdr:nvSpPr>
        <xdr:cNvPr id="590" name="正方形/長方形 589">
          <a:extLst>
            <a:ext uri="{FF2B5EF4-FFF2-40B4-BE49-F238E27FC236}">
              <a16:creationId xmlns:a16="http://schemas.microsoft.com/office/drawing/2014/main" id="{00000000-0008-0000-0100-00004E020000}"/>
            </a:ext>
          </a:extLst>
        </xdr:cNvPr>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93345</xdr:rowOff>
    </xdr:from>
    <xdr:to>
      <xdr:col>120</xdr:col>
      <xdr:colOff>152400</xdr:colOff>
      <xdr:row>88</xdr:row>
      <xdr:rowOff>149225</xdr:rowOff>
    </xdr:to>
    <xdr:sp macro="" textlink="">
      <xdr:nvSpPr>
        <xdr:cNvPr id="591" name="正方形/長方形 590">
          <a:extLst>
            <a:ext uri="{FF2B5EF4-FFF2-40B4-BE49-F238E27FC236}">
              <a16:creationId xmlns:a16="http://schemas.microsoft.com/office/drawing/2014/main" id="{00000000-0008-0000-0100-00004F020000}"/>
            </a:ext>
          </a:extLst>
        </xdr:cNvPr>
        <xdr:cNvSpPr/>
      </xdr:nvSpPr>
      <xdr:spPr>
        <a:xfrm>
          <a:off x="164592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74295</xdr:rowOff>
    </xdr:from>
    <xdr:ext cx="347345" cy="218440"/>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6440150" y="12483465"/>
          <a:ext cx="34734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149225</xdr:rowOff>
    </xdr:from>
    <xdr:to>
      <xdr:col>120</xdr:col>
      <xdr:colOff>114300</xdr:colOff>
      <xdr:row>88</xdr:row>
      <xdr:rowOff>149225</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64592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111760</xdr:rowOff>
    </xdr:from>
    <xdr:to>
      <xdr:col>120</xdr:col>
      <xdr:colOff>114300</xdr:colOff>
      <xdr:row>86</xdr:row>
      <xdr:rowOff>111760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6459200" y="1453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140335</xdr:rowOff>
    </xdr:from>
    <xdr:ext cx="464820" cy="25082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6048990" y="1439354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74295</xdr:rowOff>
    </xdr:from>
    <xdr:to>
      <xdr:col>120</xdr:col>
      <xdr:colOff>114300</xdr:colOff>
      <xdr:row>84</xdr:row>
      <xdr:rowOff>74295</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6459200" y="14159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103505</xdr:rowOff>
    </xdr:from>
    <xdr:ext cx="464820" cy="25082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6048990" y="1402143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82</xdr:row>
      <xdr:rowOff>37465</xdr:rowOff>
    </xdr:from>
    <xdr:to>
      <xdr:col>120</xdr:col>
      <xdr:colOff>114300</xdr:colOff>
      <xdr:row>82</xdr:row>
      <xdr:rowOff>37465</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6459200" y="13787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66040</xdr:rowOff>
    </xdr:from>
    <xdr:ext cx="464820" cy="25082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6048990" y="1364869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64592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28575</xdr:rowOff>
    </xdr:from>
    <xdr:ext cx="464820" cy="25082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6048990" y="1327594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77</xdr:row>
      <xdr:rowOff>130175</xdr:rowOff>
    </xdr:from>
    <xdr:to>
      <xdr:col>120</xdr:col>
      <xdr:colOff>114300</xdr:colOff>
      <xdr:row>77</xdr:row>
      <xdr:rowOff>130175</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6459200" y="13042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159385</xdr:rowOff>
    </xdr:from>
    <xdr:ext cx="464820" cy="25082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6048990" y="1290383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114300</xdr:colOff>
      <xdr:row>75</xdr:row>
      <xdr:rowOff>93345</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164592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121920</xdr:rowOff>
    </xdr:from>
    <xdr:ext cx="464820" cy="25082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6048990" y="1253109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152400</xdr:colOff>
      <xdr:row>88</xdr:row>
      <xdr:rowOff>149225</xdr:rowOff>
    </xdr:to>
    <xdr:sp macro="" textlink="">
      <xdr:nvSpPr>
        <xdr:cNvPr id="606" name="【児童館】&#10;一人当たり面積グラフ枠">
          <a:extLst>
            <a:ext uri="{FF2B5EF4-FFF2-40B4-BE49-F238E27FC236}">
              <a16:creationId xmlns:a16="http://schemas.microsoft.com/office/drawing/2014/main" id="{00000000-0008-0000-0100-00005E020000}"/>
            </a:ext>
          </a:extLst>
        </xdr:cNvPr>
        <xdr:cNvSpPr/>
      </xdr:nvSpPr>
      <xdr:spPr>
        <a:xfrm>
          <a:off x="164592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18415</xdr:rowOff>
    </xdr:from>
    <xdr:to>
      <xdr:col>116</xdr:col>
      <xdr:colOff>62865</xdr:colOff>
      <xdr:row>86</xdr:row>
      <xdr:rowOff>74295</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19951065" y="13098145"/>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78105</xdr:rowOff>
    </xdr:from>
    <xdr:ext cx="467360" cy="253365"/>
    <xdr:sp macro="" textlink="">
      <xdr:nvSpPr>
        <xdr:cNvPr id="608" name="【児童館】&#10;一人当たり面積最小値テキスト">
          <a:extLst>
            <a:ext uri="{FF2B5EF4-FFF2-40B4-BE49-F238E27FC236}">
              <a16:creationId xmlns:a16="http://schemas.microsoft.com/office/drawing/2014/main" id="{00000000-0008-0000-0100-000060020000}"/>
            </a:ext>
          </a:extLst>
        </xdr:cNvPr>
        <xdr:cNvSpPr txBox="1"/>
      </xdr:nvSpPr>
      <xdr:spPr>
        <a:xfrm>
          <a:off x="19989800" y="1449895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74295</xdr:rowOff>
    </xdr:from>
    <xdr:to>
      <xdr:col>116</xdr:col>
      <xdr:colOff>152400</xdr:colOff>
      <xdr:row>86</xdr:row>
      <xdr:rowOff>74295</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9881850" y="14495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133985</xdr:rowOff>
    </xdr:from>
    <xdr:ext cx="467360" cy="253365"/>
    <xdr:sp macro="" textlink="">
      <xdr:nvSpPr>
        <xdr:cNvPr id="610" name="【児童館】&#10;一人当たり面積最大値テキスト">
          <a:extLst>
            <a:ext uri="{FF2B5EF4-FFF2-40B4-BE49-F238E27FC236}">
              <a16:creationId xmlns:a16="http://schemas.microsoft.com/office/drawing/2014/main" id="{00000000-0008-0000-0100-000062020000}"/>
            </a:ext>
          </a:extLst>
        </xdr:cNvPr>
        <xdr:cNvSpPr txBox="1"/>
      </xdr:nvSpPr>
      <xdr:spPr>
        <a:xfrm>
          <a:off x="19989800" y="1287843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0.077</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18415</xdr:rowOff>
    </xdr:from>
    <xdr:to>
      <xdr:col>116</xdr:col>
      <xdr:colOff>152400</xdr:colOff>
      <xdr:row>78</xdr:row>
      <xdr:rowOff>18415</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9881850" y="13098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103505</xdr:rowOff>
    </xdr:from>
    <xdr:ext cx="467360" cy="250825"/>
    <xdr:sp macro="" textlink="">
      <xdr:nvSpPr>
        <xdr:cNvPr id="612" name="【児童館】&#10;一人当たり面積平均値テキスト">
          <a:extLst>
            <a:ext uri="{FF2B5EF4-FFF2-40B4-BE49-F238E27FC236}">
              <a16:creationId xmlns:a16="http://schemas.microsoft.com/office/drawing/2014/main" id="{00000000-0008-0000-0100-000064020000}"/>
            </a:ext>
          </a:extLst>
        </xdr:cNvPr>
        <xdr:cNvSpPr txBox="1"/>
      </xdr:nvSpPr>
      <xdr:spPr>
        <a:xfrm>
          <a:off x="19989800" y="13853795"/>
          <a:ext cx="4673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80645</xdr:rowOff>
    </xdr:from>
    <xdr:to>
      <xdr:col>116</xdr:col>
      <xdr:colOff>114300</xdr:colOff>
      <xdr:row>84</xdr:row>
      <xdr:rowOff>12700</xdr:rowOff>
    </xdr:to>
    <xdr:sp macro="" textlink="">
      <xdr:nvSpPr>
        <xdr:cNvPr id="613" name="フローチャート: 判断 612">
          <a:extLst>
            <a:ext uri="{FF2B5EF4-FFF2-40B4-BE49-F238E27FC236}">
              <a16:creationId xmlns:a16="http://schemas.microsoft.com/office/drawing/2014/main" id="{00000000-0008-0000-0100-000065020000}"/>
            </a:ext>
          </a:extLst>
        </xdr:cNvPr>
        <xdr:cNvSpPr/>
      </xdr:nvSpPr>
      <xdr:spPr>
        <a:xfrm>
          <a:off x="19900900" y="139985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117475</xdr:rowOff>
    </xdr:from>
    <xdr:to>
      <xdr:col>112</xdr:col>
      <xdr:colOff>38100</xdr:colOff>
      <xdr:row>84</xdr:row>
      <xdr:rowOff>50165</xdr:rowOff>
    </xdr:to>
    <xdr:sp macro="" textlink="">
      <xdr:nvSpPr>
        <xdr:cNvPr id="614" name="フローチャート: 判断 613">
          <a:extLst>
            <a:ext uri="{FF2B5EF4-FFF2-40B4-BE49-F238E27FC236}">
              <a16:creationId xmlns:a16="http://schemas.microsoft.com/office/drawing/2014/main" id="{00000000-0008-0000-0100-000066020000}"/>
            </a:ext>
          </a:extLst>
        </xdr:cNvPr>
        <xdr:cNvSpPr/>
      </xdr:nvSpPr>
      <xdr:spPr>
        <a:xfrm>
          <a:off x="19157950" y="1403540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117475</xdr:rowOff>
    </xdr:from>
    <xdr:to>
      <xdr:col>107</xdr:col>
      <xdr:colOff>101600</xdr:colOff>
      <xdr:row>84</xdr:row>
      <xdr:rowOff>50165</xdr:rowOff>
    </xdr:to>
    <xdr:sp macro="" textlink="">
      <xdr:nvSpPr>
        <xdr:cNvPr id="615" name="フローチャート: 判断 614">
          <a:extLst>
            <a:ext uri="{FF2B5EF4-FFF2-40B4-BE49-F238E27FC236}">
              <a16:creationId xmlns:a16="http://schemas.microsoft.com/office/drawing/2014/main" id="{00000000-0008-0000-0100-000067020000}"/>
            </a:ext>
          </a:extLst>
        </xdr:cNvPr>
        <xdr:cNvSpPr/>
      </xdr:nvSpPr>
      <xdr:spPr>
        <a:xfrm>
          <a:off x="18345150" y="140354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117475</xdr:rowOff>
    </xdr:from>
    <xdr:to>
      <xdr:col>102</xdr:col>
      <xdr:colOff>165100</xdr:colOff>
      <xdr:row>84</xdr:row>
      <xdr:rowOff>50165</xdr:rowOff>
    </xdr:to>
    <xdr:sp macro="" textlink="">
      <xdr:nvSpPr>
        <xdr:cNvPr id="616" name="フローチャート: 判断 615">
          <a:extLst>
            <a:ext uri="{FF2B5EF4-FFF2-40B4-BE49-F238E27FC236}">
              <a16:creationId xmlns:a16="http://schemas.microsoft.com/office/drawing/2014/main" id="{00000000-0008-0000-0100-000068020000}"/>
            </a:ext>
          </a:extLst>
        </xdr:cNvPr>
        <xdr:cNvSpPr/>
      </xdr:nvSpPr>
      <xdr:spPr>
        <a:xfrm>
          <a:off x="17551400" y="140354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117475</xdr:rowOff>
    </xdr:from>
    <xdr:to>
      <xdr:col>98</xdr:col>
      <xdr:colOff>38100</xdr:colOff>
      <xdr:row>84</xdr:row>
      <xdr:rowOff>50165</xdr:rowOff>
    </xdr:to>
    <xdr:sp macro="" textlink="">
      <xdr:nvSpPr>
        <xdr:cNvPr id="617" name="フローチャート: 判断 616">
          <a:extLst>
            <a:ext uri="{FF2B5EF4-FFF2-40B4-BE49-F238E27FC236}">
              <a16:creationId xmlns:a16="http://schemas.microsoft.com/office/drawing/2014/main" id="{00000000-0008-0000-0100-000069020000}"/>
            </a:ext>
          </a:extLst>
        </xdr:cNvPr>
        <xdr:cNvSpPr/>
      </xdr:nvSpPr>
      <xdr:spPr>
        <a:xfrm>
          <a:off x="16757650" y="1403540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146685</xdr:rowOff>
    </xdr:from>
    <xdr:ext cx="762000" cy="25082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978025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88</xdr:row>
      <xdr:rowOff>146685</xdr:rowOff>
    </xdr:from>
    <xdr:ext cx="762000" cy="25082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903095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146685</xdr:rowOff>
    </xdr:from>
    <xdr:ext cx="759460" cy="25082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8224500" y="1490281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146685</xdr:rowOff>
    </xdr:from>
    <xdr:ext cx="762000" cy="25082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743075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88</xdr:row>
      <xdr:rowOff>146685</xdr:rowOff>
    </xdr:from>
    <xdr:ext cx="762000" cy="25082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663065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154940</xdr:rowOff>
    </xdr:from>
    <xdr:to>
      <xdr:col>116</xdr:col>
      <xdr:colOff>114300</xdr:colOff>
      <xdr:row>84</xdr:row>
      <xdr:rowOff>86995</xdr:rowOff>
    </xdr:to>
    <xdr:sp macro="" textlink="">
      <xdr:nvSpPr>
        <xdr:cNvPr id="623" name="楕円 622">
          <a:extLst>
            <a:ext uri="{FF2B5EF4-FFF2-40B4-BE49-F238E27FC236}">
              <a16:creationId xmlns:a16="http://schemas.microsoft.com/office/drawing/2014/main" id="{00000000-0008-0000-0100-00006F020000}"/>
            </a:ext>
          </a:extLst>
        </xdr:cNvPr>
        <xdr:cNvSpPr/>
      </xdr:nvSpPr>
      <xdr:spPr>
        <a:xfrm>
          <a:off x="19900900" y="140728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133985</xdr:rowOff>
    </xdr:from>
    <xdr:ext cx="467360" cy="253365"/>
    <xdr:sp macro="" textlink="">
      <xdr:nvSpPr>
        <xdr:cNvPr id="624" name="【児童館】&#10;一人当たり面積該当値テキスト">
          <a:extLst>
            <a:ext uri="{FF2B5EF4-FFF2-40B4-BE49-F238E27FC236}">
              <a16:creationId xmlns:a16="http://schemas.microsoft.com/office/drawing/2014/main" id="{00000000-0008-0000-0100-000070020000}"/>
            </a:ext>
          </a:extLst>
        </xdr:cNvPr>
        <xdr:cNvSpPr txBox="1"/>
      </xdr:nvSpPr>
      <xdr:spPr>
        <a:xfrm>
          <a:off x="19989800" y="1405191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83</xdr:row>
      <xdr:rowOff>154940</xdr:rowOff>
    </xdr:from>
    <xdr:to>
      <xdr:col>112</xdr:col>
      <xdr:colOff>38100</xdr:colOff>
      <xdr:row>84</xdr:row>
      <xdr:rowOff>86995</xdr:rowOff>
    </xdr:to>
    <xdr:sp macro="" textlink="">
      <xdr:nvSpPr>
        <xdr:cNvPr id="625" name="楕円 624">
          <a:extLst>
            <a:ext uri="{FF2B5EF4-FFF2-40B4-BE49-F238E27FC236}">
              <a16:creationId xmlns:a16="http://schemas.microsoft.com/office/drawing/2014/main" id="{00000000-0008-0000-0100-000071020000}"/>
            </a:ext>
          </a:extLst>
        </xdr:cNvPr>
        <xdr:cNvSpPr/>
      </xdr:nvSpPr>
      <xdr:spPr>
        <a:xfrm>
          <a:off x="19157950" y="140728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84</xdr:row>
      <xdr:rowOff>37465</xdr:rowOff>
    </xdr:from>
    <xdr:to>
      <xdr:col>116</xdr:col>
      <xdr:colOff>63500</xdr:colOff>
      <xdr:row>84</xdr:row>
      <xdr:rowOff>37465</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9202400" y="1412303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154940</xdr:rowOff>
    </xdr:from>
    <xdr:to>
      <xdr:col>107</xdr:col>
      <xdr:colOff>101600</xdr:colOff>
      <xdr:row>84</xdr:row>
      <xdr:rowOff>86995</xdr:rowOff>
    </xdr:to>
    <xdr:sp macro="" textlink="">
      <xdr:nvSpPr>
        <xdr:cNvPr id="627" name="楕円 626">
          <a:extLst>
            <a:ext uri="{FF2B5EF4-FFF2-40B4-BE49-F238E27FC236}">
              <a16:creationId xmlns:a16="http://schemas.microsoft.com/office/drawing/2014/main" id="{00000000-0008-0000-0100-000073020000}"/>
            </a:ext>
          </a:extLst>
        </xdr:cNvPr>
        <xdr:cNvSpPr/>
      </xdr:nvSpPr>
      <xdr:spPr>
        <a:xfrm>
          <a:off x="18345150" y="140728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37465</xdr:rowOff>
    </xdr:from>
    <xdr:to>
      <xdr:col>111</xdr:col>
      <xdr:colOff>171450</xdr:colOff>
      <xdr:row>84</xdr:row>
      <xdr:rowOff>37465</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8395950" y="1412303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154940</xdr:rowOff>
    </xdr:from>
    <xdr:to>
      <xdr:col>102</xdr:col>
      <xdr:colOff>165100</xdr:colOff>
      <xdr:row>84</xdr:row>
      <xdr:rowOff>86995</xdr:rowOff>
    </xdr:to>
    <xdr:sp macro="" textlink="">
      <xdr:nvSpPr>
        <xdr:cNvPr id="629" name="楕円 628">
          <a:extLst>
            <a:ext uri="{FF2B5EF4-FFF2-40B4-BE49-F238E27FC236}">
              <a16:creationId xmlns:a16="http://schemas.microsoft.com/office/drawing/2014/main" id="{00000000-0008-0000-0100-000075020000}"/>
            </a:ext>
          </a:extLst>
        </xdr:cNvPr>
        <xdr:cNvSpPr/>
      </xdr:nvSpPr>
      <xdr:spPr>
        <a:xfrm>
          <a:off x="17551400" y="140728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37465</xdr:rowOff>
    </xdr:from>
    <xdr:to>
      <xdr:col>107</xdr:col>
      <xdr:colOff>50800</xdr:colOff>
      <xdr:row>84</xdr:row>
      <xdr:rowOff>37465</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7602200" y="1412303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154940</xdr:rowOff>
    </xdr:from>
    <xdr:to>
      <xdr:col>98</xdr:col>
      <xdr:colOff>38100</xdr:colOff>
      <xdr:row>84</xdr:row>
      <xdr:rowOff>86995</xdr:rowOff>
    </xdr:to>
    <xdr:sp macro="" textlink="">
      <xdr:nvSpPr>
        <xdr:cNvPr id="631" name="楕円 630">
          <a:extLst>
            <a:ext uri="{FF2B5EF4-FFF2-40B4-BE49-F238E27FC236}">
              <a16:creationId xmlns:a16="http://schemas.microsoft.com/office/drawing/2014/main" id="{00000000-0008-0000-0100-000077020000}"/>
            </a:ext>
          </a:extLst>
        </xdr:cNvPr>
        <xdr:cNvSpPr/>
      </xdr:nvSpPr>
      <xdr:spPr>
        <a:xfrm>
          <a:off x="16757650" y="140728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84</xdr:row>
      <xdr:rowOff>37465</xdr:rowOff>
    </xdr:from>
    <xdr:to>
      <xdr:col>102</xdr:col>
      <xdr:colOff>114300</xdr:colOff>
      <xdr:row>84</xdr:row>
      <xdr:rowOff>37465</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6802100" y="1412303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66040</xdr:rowOff>
    </xdr:from>
    <xdr:ext cx="469900" cy="250825"/>
    <xdr:sp macro="" textlink="">
      <xdr:nvSpPr>
        <xdr:cNvPr id="633" name="n_1aveValue【児童館】&#10;一人当たり面積">
          <a:extLst>
            <a:ext uri="{FF2B5EF4-FFF2-40B4-BE49-F238E27FC236}">
              <a16:creationId xmlns:a16="http://schemas.microsoft.com/office/drawing/2014/main" id="{00000000-0008-0000-0100-000079020000}"/>
            </a:ext>
          </a:extLst>
        </xdr:cNvPr>
        <xdr:cNvSpPr txBox="1"/>
      </xdr:nvSpPr>
      <xdr:spPr>
        <a:xfrm>
          <a:off x="18980150" y="1381633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66040</xdr:rowOff>
    </xdr:from>
    <xdr:ext cx="469900" cy="250825"/>
    <xdr:sp macro="" textlink="">
      <xdr:nvSpPr>
        <xdr:cNvPr id="634" name="n_2aveValue【児童館】&#10;一人当たり面積">
          <a:extLst>
            <a:ext uri="{FF2B5EF4-FFF2-40B4-BE49-F238E27FC236}">
              <a16:creationId xmlns:a16="http://schemas.microsoft.com/office/drawing/2014/main" id="{00000000-0008-0000-0100-00007A020000}"/>
            </a:ext>
          </a:extLst>
        </xdr:cNvPr>
        <xdr:cNvSpPr txBox="1"/>
      </xdr:nvSpPr>
      <xdr:spPr>
        <a:xfrm>
          <a:off x="18180050" y="1381633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66040</xdr:rowOff>
    </xdr:from>
    <xdr:ext cx="469900" cy="250825"/>
    <xdr:sp macro="" textlink="">
      <xdr:nvSpPr>
        <xdr:cNvPr id="635" name="n_3aveValue【児童館】&#10;一人当たり面積">
          <a:extLst>
            <a:ext uri="{FF2B5EF4-FFF2-40B4-BE49-F238E27FC236}">
              <a16:creationId xmlns:a16="http://schemas.microsoft.com/office/drawing/2014/main" id="{00000000-0008-0000-0100-00007B020000}"/>
            </a:ext>
          </a:extLst>
        </xdr:cNvPr>
        <xdr:cNvSpPr txBox="1"/>
      </xdr:nvSpPr>
      <xdr:spPr>
        <a:xfrm>
          <a:off x="17386300" y="1381633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66040</xdr:rowOff>
    </xdr:from>
    <xdr:ext cx="469900" cy="250825"/>
    <xdr:sp macro="" textlink="">
      <xdr:nvSpPr>
        <xdr:cNvPr id="636" name="n_4aveValue【児童館】&#10;一人当たり面積">
          <a:extLst>
            <a:ext uri="{FF2B5EF4-FFF2-40B4-BE49-F238E27FC236}">
              <a16:creationId xmlns:a16="http://schemas.microsoft.com/office/drawing/2014/main" id="{00000000-0008-0000-0100-00007C020000}"/>
            </a:ext>
          </a:extLst>
        </xdr:cNvPr>
        <xdr:cNvSpPr txBox="1"/>
      </xdr:nvSpPr>
      <xdr:spPr>
        <a:xfrm>
          <a:off x="16592550" y="1381633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78105</xdr:rowOff>
    </xdr:from>
    <xdr:ext cx="469900" cy="253365"/>
    <xdr:sp macro="" textlink="">
      <xdr:nvSpPr>
        <xdr:cNvPr id="637" name="n_1mainValue【児童館】&#10;一人当たり面積">
          <a:extLst>
            <a:ext uri="{FF2B5EF4-FFF2-40B4-BE49-F238E27FC236}">
              <a16:creationId xmlns:a16="http://schemas.microsoft.com/office/drawing/2014/main" id="{00000000-0008-0000-0100-00007D020000}"/>
            </a:ext>
          </a:extLst>
        </xdr:cNvPr>
        <xdr:cNvSpPr txBox="1"/>
      </xdr:nvSpPr>
      <xdr:spPr>
        <a:xfrm>
          <a:off x="18980150" y="141636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78105</xdr:rowOff>
    </xdr:from>
    <xdr:ext cx="469900" cy="253365"/>
    <xdr:sp macro="" textlink="">
      <xdr:nvSpPr>
        <xdr:cNvPr id="638" name="n_2mainValue【児童館】&#10;一人当たり面積">
          <a:extLst>
            <a:ext uri="{FF2B5EF4-FFF2-40B4-BE49-F238E27FC236}">
              <a16:creationId xmlns:a16="http://schemas.microsoft.com/office/drawing/2014/main" id="{00000000-0008-0000-0100-00007E020000}"/>
            </a:ext>
          </a:extLst>
        </xdr:cNvPr>
        <xdr:cNvSpPr txBox="1"/>
      </xdr:nvSpPr>
      <xdr:spPr>
        <a:xfrm>
          <a:off x="18180050" y="141636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84</xdr:row>
      <xdr:rowOff>78105</xdr:rowOff>
    </xdr:from>
    <xdr:ext cx="469900" cy="253365"/>
    <xdr:sp macro="" textlink="">
      <xdr:nvSpPr>
        <xdr:cNvPr id="639" name="n_3mainValue【児童館】&#10;一人当たり面積">
          <a:extLst>
            <a:ext uri="{FF2B5EF4-FFF2-40B4-BE49-F238E27FC236}">
              <a16:creationId xmlns:a16="http://schemas.microsoft.com/office/drawing/2014/main" id="{00000000-0008-0000-0100-00007F020000}"/>
            </a:ext>
          </a:extLst>
        </xdr:cNvPr>
        <xdr:cNvSpPr txBox="1"/>
      </xdr:nvSpPr>
      <xdr:spPr>
        <a:xfrm>
          <a:off x="17386300" y="141636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84</xdr:row>
      <xdr:rowOff>78105</xdr:rowOff>
    </xdr:from>
    <xdr:ext cx="469900" cy="253365"/>
    <xdr:sp macro="" textlink="">
      <xdr:nvSpPr>
        <xdr:cNvPr id="640" name="n_4mainValue【児童館】&#10;一人当たり面積">
          <a:extLst>
            <a:ext uri="{FF2B5EF4-FFF2-40B4-BE49-F238E27FC236}">
              <a16:creationId xmlns:a16="http://schemas.microsoft.com/office/drawing/2014/main" id="{00000000-0008-0000-0100-000080020000}"/>
            </a:ext>
          </a:extLst>
        </xdr:cNvPr>
        <xdr:cNvSpPr txBox="1"/>
      </xdr:nvSpPr>
      <xdr:spPr>
        <a:xfrm>
          <a:off x="16592550" y="141636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171450</xdr:colOff>
      <xdr:row>111</xdr:row>
      <xdr:rowOff>19050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0797540" y="18564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171450</xdr:colOff>
      <xdr:row>108</xdr:row>
      <xdr:rowOff>152400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1207750" y="1832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4820" cy="259080"/>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0797540" y="18183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171450</xdr:colOff>
      <xdr:row>106</xdr:row>
      <xdr:rowOff>114300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1207750" y="1794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0685" cy="256540"/>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0842625" y="1780286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171450</xdr:colOff>
      <xdr:row>104</xdr:row>
      <xdr:rowOff>76200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1207750" y="1756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0685" cy="259080"/>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0842625" y="174218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171450</xdr:colOff>
      <xdr:row>102</xdr:row>
      <xdr:rowOff>38100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1207750" y="1718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0685" cy="259080"/>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0842625" y="170408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171450</xdr:colOff>
      <xdr:row>100</xdr:row>
      <xdr:rowOff>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1207750" y="1680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0685" cy="256540"/>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0842625" y="1665986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171450</xdr:colOff>
      <xdr:row>97</xdr:row>
      <xdr:rowOff>133350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9090" cy="259080"/>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0906760" y="162788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0000000-0008-0000-0100-000098020000}"/>
            </a:ext>
          </a:extLst>
        </xdr:cNvPr>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59055</xdr:rowOff>
    </xdr:from>
    <xdr:to>
      <xdr:col>85</xdr:col>
      <xdr:colOff>126365</xdr:colOff>
      <xdr:row>108</xdr:row>
      <xdr:rowOff>152400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flipV="1">
          <a:off x="14699615" y="16861155"/>
          <a:ext cx="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7360" cy="256540"/>
    <xdr:sp macro="" textlink="">
      <xdr:nvSpPr>
        <xdr:cNvPr id="666" name="【公民館】&#10;有形固定資産減価償却率最小値テキスト">
          <a:extLst>
            <a:ext uri="{FF2B5EF4-FFF2-40B4-BE49-F238E27FC236}">
              <a16:creationId xmlns:a16="http://schemas.microsoft.com/office/drawing/2014/main" id="{00000000-0008-0000-0100-00009A020000}"/>
            </a:ext>
          </a:extLst>
        </xdr:cNvPr>
        <xdr:cNvSpPr txBox="1"/>
      </xdr:nvSpPr>
      <xdr:spPr>
        <a:xfrm>
          <a:off x="14738350" y="183299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4611350" y="18326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6350</xdr:rowOff>
    </xdr:from>
    <xdr:ext cx="402590" cy="256540"/>
    <xdr:sp macro="" textlink="">
      <xdr:nvSpPr>
        <xdr:cNvPr id="668" name="【公民館】&#10;有形固定資産減価償却率最大値テキスト">
          <a:extLst>
            <a:ext uri="{FF2B5EF4-FFF2-40B4-BE49-F238E27FC236}">
              <a16:creationId xmlns:a16="http://schemas.microsoft.com/office/drawing/2014/main" id="{00000000-0008-0000-0100-00009C020000}"/>
            </a:ext>
          </a:extLst>
        </xdr:cNvPr>
        <xdr:cNvSpPr txBox="1"/>
      </xdr:nvSpPr>
      <xdr:spPr>
        <a:xfrm>
          <a:off x="14738350" y="166370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4611350" y="168611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17780</xdr:rowOff>
    </xdr:from>
    <xdr:ext cx="402590" cy="256540"/>
    <xdr:sp macro="" textlink="">
      <xdr:nvSpPr>
        <xdr:cNvPr id="670" name="【公民館】&#10;有形固定資産減価償却率平均値テキスト">
          <a:extLst>
            <a:ext uri="{FF2B5EF4-FFF2-40B4-BE49-F238E27FC236}">
              <a16:creationId xmlns:a16="http://schemas.microsoft.com/office/drawing/2014/main" id="{00000000-0008-0000-0100-00009E020000}"/>
            </a:ext>
          </a:extLst>
        </xdr:cNvPr>
        <xdr:cNvSpPr txBox="1"/>
      </xdr:nvSpPr>
      <xdr:spPr>
        <a:xfrm>
          <a:off x="14738350" y="17505680"/>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38735</xdr:rowOff>
    </xdr:from>
    <xdr:to>
      <xdr:col>85</xdr:col>
      <xdr:colOff>171450</xdr:colOff>
      <xdr:row>104</xdr:row>
      <xdr:rowOff>140335</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4649450" y="175266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3887450" y="1752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3093700" y="1753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154940</xdr:rowOff>
    </xdr:from>
    <xdr:to>
      <xdr:col>72</xdr:col>
      <xdr:colOff>38100</xdr:colOff>
      <xdr:row>104</xdr:row>
      <xdr:rowOff>85090</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2299950" y="174713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1487150" y="1745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59460" cy="259080"/>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3766800" y="18704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111</xdr:row>
      <xdr:rowOff>16510</xdr:rowOff>
    </xdr:from>
    <xdr:ext cx="762000" cy="259080"/>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59460" cy="259080"/>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1366500" y="18704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59690</xdr:rowOff>
    </xdr:from>
    <xdr:to>
      <xdr:col>85</xdr:col>
      <xdr:colOff>171450</xdr:colOff>
      <xdr:row>103</xdr:row>
      <xdr:rowOff>161290</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14649450" y="173761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82550</xdr:rowOff>
    </xdr:from>
    <xdr:ext cx="402590" cy="259080"/>
    <xdr:sp macro="" textlink="">
      <xdr:nvSpPr>
        <xdr:cNvPr id="682" name="【公民館】&#10;有形固定資産減価償却率該当値テキスト">
          <a:extLst>
            <a:ext uri="{FF2B5EF4-FFF2-40B4-BE49-F238E27FC236}">
              <a16:creationId xmlns:a16="http://schemas.microsoft.com/office/drawing/2014/main" id="{00000000-0008-0000-0100-0000AA020000}"/>
            </a:ext>
          </a:extLst>
        </xdr:cNvPr>
        <xdr:cNvSpPr txBox="1"/>
      </xdr:nvSpPr>
      <xdr:spPr>
        <a:xfrm>
          <a:off x="14738350" y="172275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13970</xdr:rowOff>
    </xdr:from>
    <xdr:to>
      <xdr:col>81</xdr:col>
      <xdr:colOff>101600</xdr:colOff>
      <xdr:row>103</xdr:row>
      <xdr:rowOff>115570</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388745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64770</xdr:rowOff>
    </xdr:from>
    <xdr:to>
      <xdr:col>85</xdr:col>
      <xdr:colOff>127000</xdr:colOff>
      <xdr:row>103</xdr:row>
      <xdr:rowOff>110490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3938250" y="17381220"/>
          <a:ext cx="762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53975</xdr:rowOff>
    </xdr:from>
    <xdr:to>
      <xdr:col>76</xdr:col>
      <xdr:colOff>165100</xdr:colOff>
      <xdr:row>103</xdr:row>
      <xdr:rowOff>155575</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130937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64770</xdr:rowOff>
    </xdr:from>
    <xdr:to>
      <xdr:col>81</xdr:col>
      <xdr:colOff>50800</xdr:colOff>
      <xdr:row>103</xdr:row>
      <xdr:rowOff>104775</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flipV="1">
          <a:off x="13144500" y="17381220"/>
          <a:ext cx="79375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27305</xdr:rowOff>
    </xdr:from>
    <xdr:to>
      <xdr:col>72</xdr:col>
      <xdr:colOff>38100</xdr:colOff>
      <xdr:row>103</xdr:row>
      <xdr:rowOff>128905</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12299950" y="173437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103</xdr:row>
      <xdr:rowOff>78105</xdr:rowOff>
    </xdr:from>
    <xdr:to>
      <xdr:col>76</xdr:col>
      <xdr:colOff>114300</xdr:colOff>
      <xdr:row>103</xdr:row>
      <xdr:rowOff>104775</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2344400" y="17394555"/>
          <a:ext cx="8001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44450</xdr:rowOff>
    </xdr:from>
    <xdr:to>
      <xdr:col>67</xdr:col>
      <xdr:colOff>101600</xdr:colOff>
      <xdr:row>103</xdr:row>
      <xdr:rowOff>146050</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1148715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78105</xdr:rowOff>
    </xdr:from>
    <xdr:to>
      <xdr:col>71</xdr:col>
      <xdr:colOff>171450</xdr:colOff>
      <xdr:row>103</xdr:row>
      <xdr:rowOff>95250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flipV="1">
          <a:off x="11537950" y="17394555"/>
          <a:ext cx="8064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127635</xdr:rowOff>
    </xdr:from>
    <xdr:ext cx="402590" cy="259080"/>
    <xdr:sp macro="" textlink="">
      <xdr:nvSpPr>
        <xdr:cNvPr id="691" name="n_1aveValue【公民館】&#10;有形固定資産減価償却率">
          <a:extLst>
            <a:ext uri="{FF2B5EF4-FFF2-40B4-BE49-F238E27FC236}">
              <a16:creationId xmlns:a16="http://schemas.microsoft.com/office/drawing/2014/main" id="{00000000-0008-0000-0100-0000B3020000}"/>
            </a:ext>
          </a:extLst>
        </xdr:cNvPr>
        <xdr:cNvSpPr txBox="1"/>
      </xdr:nvSpPr>
      <xdr:spPr>
        <a:xfrm>
          <a:off x="13742035" y="176155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139065</xdr:rowOff>
    </xdr:from>
    <xdr:ext cx="402590" cy="259080"/>
    <xdr:sp macro="" textlink="">
      <xdr:nvSpPr>
        <xdr:cNvPr id="692" name="n_2aveValue【公民館】&#10;有形固定資産減価償却率">
          <a:extLst>
            <a:ext uri="{FF2B5EF4-FFF2-40B4-BE49-F238E27FC236}">
              <a16:creationId xmlns:a16="http://schemas.microsoft.com/office/drawing/2014/main" id="{00000000-0008-0000-0100-0000B4020000}"/>
            </a:ext>
          </a:extLst>
        </xdr:cNvPr>
        <xdr:cNvSpPr txBox="1"/>
      </xdr:nvSpPr>
      <xdr:spPr>
        <a:xfrm>
          <a:off x="12960985" y="176269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76200</xdr:rowOff>
    </xdr:from>
    <xdr:ext cx="405130" cy="256540"/>
    <xdr:sp macro="" textlink="">
      <xdr:nvSpPr>
        <xdr:cNvPr id="693" name="n_3aveValue【公民館】&#10;有形固定資産減価償却率">
          <a:extLst>
            <a:ext uri="{FF2B5EF4-FFF2-40B4-BE49-F238E27FC236}">
              <a16:creationId xmlns:a16="http://schemas.microsoft.com/office/drawing/2014/main" id="{00000000-0008-0000-0100-0000B5020000}"/>
            </a:ext>
          </a:extLst>
        </xdr:cNvPr>
        <xdr:cNvSpPr txBox="1"/>
      </xdr:nvSpPr>
      <xdr:spPr>
        <a:xfrm>
          <a:off x="12167235" y="175641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59055</xdr:rowOff>
    </xdr:from>
    <xdr:ext cx="402590" cy="259080"/>
    <xdr:sp macro="" textlink="">
      <xdr:nvSpPr>
        <xdr:cNvPr id="694" name="n_4aveValue【公民館】&#10;有形固定資産減価償却率">
          <a:extLst>
            <a:ext uri="{FF2B5EF4-FFF2-40B4-BE49-F238E27FC236}">
              <a16:creationId xmlns:a16="http://schemas.microsoft.com/office/drawing/2014/main" id="{00000000-0008-0000-0100-0000B6020000}"/>
            </a:ext>
          </a:extLst>
        </xdr:cNvPr>
        <xdr:cNvSpPr txBox="1"/>
      </xdr:nvSpPr>
      <xdr:spPr>
        <a:xfrm>
          <a:off x="11354435" y="175469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101</xdr:row>
      <xdr:rowOff>132080</xdr:rowOff>
    </xdr:from>
    <xdr:ext cx="402590" cy="256540"/>
    <xdr:sp macro="" textlink="">
      <xdr:nvSpPr>
        <xdr:cNvPr id="695" name="n_1mainValue【公民館】&#10;有形固定資産減価償却率">
          <a:extLst>
            <a:ext uri="{FF2B5EF4-FFF2-40B4-BE49-F238E27FC236}">
              <a16:creationId xmlns:a16="http://schemas.microsoft.com/office/drawing/2014/main" id="{00000000-0008-0000-0100-0000B7020000}"/>
            </a:ext>
          </a:extLst>
        </xdr:cNvPr>
        <xdr:cNvSpPr txBox="1"/>
      </xdr:nvSpPr>
      <xdr:spPr>
        <a:xfrm>
          <a:off x="13742035" y="171056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635</xdr:rowOff>
    </xdr:from>
    <xdr:ext cx="402590" cy="259080"/>
    <xdr:sp macro="" textlink="">
      <xdr:nvSpPr>
        <xdr:cNvPr id="696" name="n_2mainValue【公民館】&#10;有形固定資産減価償却率">
          <a:extLst>
            <a:ext uri="{FF2B5EF4-FFF2-40B4-BE49-F238E27FC236}">
              <a16:creationId xmlns:a16="http://schemas.microsoft.com/office/drawing/2014/main" id="{00000000-0008-0000-0100-0000B8020000}"/>
            </a:ext>
          </a:extLst>
        </xdr:cNvPr>
        <xdr:cNvSpPr txBox="1"/>
      </xdr:nvSpPr>
      <xdr:spPr>
        <a:xfrm>
          <a:off x="12960985" y="171456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101</xdr:row>
      <xdr:rowOff>145415</xdr:rowOff>
    </xdr:from>
    <xdr:ext cx="405130" cy="256540"/>
    <xdr:sp macro="" textlink="">
      <xdr:nvSpPr>
        <xdr:cNvPr id="697" name="n_3mainValue【公民館】&#10;有形固定資産減価償却率">
          <a:extLst>
            <a:ext uri="{FF2B5EF4-FFF2-40B4-BE49-F238E27FC236}">
              <a16:creationId xmlns:a16="http://schemas.microsoft.com/office/drawing/2014/main" id="{00000000-0008-0000-0100-0000B9020000}"/>
            </a:ext>
          </a:extLst>
        </xdr:cNvPr>
        <xdr:cNvSpPr txBox="1"/>
      </xdr:nvSpPr>
      <xdr:spPr>
        <a:xfrm>
          <a:off x="12167235" y="171189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101</xdr:row>
      <xdr:rowOff>162560</xdr:rowOff>
    </xdr:from>
    <xdr:ext cx="402590" cy="259080"/>
    <xdr:sp macro="" textlink="">
      <xdr:nvSpPr>
        <xdr:cNvPr id="698" name="n_4mainValue【公民館】&#10;有形固定資産減価償却率">
          <a:extLst>
            <a:ext uri="{FF2B5EF4-FFF2-40B4-BE49-F238E27FC236}">
              <a16:creationId xmlns:a16="http://schemas.microsoft.com/office/drawing/2014/main" id="{00000000-0008-0000-0100-0000BA020000}"/>
            </a:ext>
          </a:extLst>
        </xdr:cNvPr>
        <xdr:cNvSpPr txBox="1"/>
      </xdr:nvSpPr>
      <xdr:spPr>
        <a:xfrm>
          <a:off x="11354435" y="171361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6440150" y="162306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6459200" y="183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820" cy="256540"/>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6048990" y="182384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6459200" y="1805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820" cy="259080"/>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6048990" y="179114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6459200" y="17727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820" cy="256540"/>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6048990" y="175856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6459200" y="17400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820" cy="2584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6048990" y="172586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6459200" y="1707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820" cy="259080"/>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6048990" y="169322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6459200" y="1674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820" cy="256540"/>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6048990" y="166052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6048990" y="16278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a:extLst>
            <a:ext uri="{FF2B5EF4-FFF2-40B4-BE49-F238E27FC236}">
              <a16:creationId xmlns:a16="http://schemas.microsoft.com/office/drawing/2014/main" id="{00000000-0008-0000-0100-0000D3020000}"/>
            </a:ext>
          </a:extLst>
        </xdr:cNvPr>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97790</xdr:rowOff>
    </xdr:from>
    <xdr:to>
      <xdr:col>116</xdr:col>
      <xdr:colOff>62865</xdr:colOff>
      <xdr:row>109</xdr:row>
      <xdr:rowOff>9525</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flipV="1">
          <a:off x="19951065" y="16728440"/>
          <a:ext cx="0" cy="1626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13335</xdr:rowOff>
    </xdr:from>
    <xdr:ext cx="467360" cy="259080"/>
    <xdr:sp macro="" textlink="">
      <xdr:nvSpPr>
        <xdr:cNvPr id="725" name="【公民館】&#10;一人当たり面積最小値テキスト">
          <a:extLst>
            <a:ext uri="{FF2B5EF4-FFF2-40B4-BE49-F238E27FC236}">
              <a16:creationId xmlns:a16="http://schemas.microsoft.com/office/drawing/2014/main" id="{00000000-0008-0000-0100-0000D5020000}"/>
            </a:ext>
          </a:extLst>
        </xdr:cNvPr>
        <xdr:cNvSpPr txBox="1"/>
      </xdr:nvSpPr>
      <xdr:spPr>
        <a:xfrm>
          <a:off x="19989800" y="183584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9525</xdr:rowOff>
    </xdr:from>
    <xdr:to>
      <xdr:col>116</xdr:col>
      <xdr:colOff>152400</xdr:colOff>
      <xdr:row>109</xdr:row>
      <xdr:rowOff>9525</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9881850" y="183546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43815</xdr:rowOff>
    </xdr:from>
    <xdr:ext cx="467360" cy="256540"/>
    <xdr:sp macro="" textlink="">
      <xdr:nvSpPr>
        <xdr:cNvPr id="727" name="【公民館】&#10;一人当たり面積最大値テキスト">
          <a:extLst>
            <a:ext uri="{FF2B5EF4-FFF2-40B4-BE49-F238E27FC236}">
              <a16:creationId xmlns:a16="http://schemas.microsoft.com/office/drawing/2014/main" id="{00000000-0008-0000-0100-0000D7020000}"/>
            </a:ext>
          </a:extLst>
        </xdr:cNvPr>
        <xdr:cNvSpPr txBox="1"/>
      </xdr:nvSpPr>
      <xdr:spPr>
        <a:xfrm>
          <a:off x="19989800" y="165030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0.506</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97790</xdr:rowOff>
    </xdr:from>
    <xdr:to>
      <xdr:col>116</xdr:col>
      <xdr:colOff>152400</xdr:colOff>
      <xdr:row>99</xdr:row>
      <xdr:rowOff>97790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9881850" y="167284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66040</xdr:rowOff>
    </xdr:from>
    <xdr:ext cx="467360" cy="256540"/>
    <xdr:sp macro="" textlink="">
      <xdr:nvSpPr>
        <xdr:cNvPr id="729" name="【公民館】&#10;一人当たり面積平均値テキスト">
          <a:extLst>
            <a:ext uri="{FF2B5EF4-FFF2-40B4-BE49-F238E27FC236}">
              <a16:creationId xmlns:a16="http://schemas.microsoft.com/office/drawing/2014/main" id="{00000000-0008-0000-0100-0000D9020000}"/>
            </a:ext>
          </a:extLst>
        </xdr:cNvPr>
        <xdr:cNvSpPr txBox="1"/>
      </xdr:nvSpPr>
      <xdr:spPr>
        <a:xfrm>
          <a:off x="19989800" y="17896840"/>
          <a:ext cx="4673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43180</xdr:rowOff>
    </xdr:from>
    <xdr:to>
      <xdr:col>116</xdr:col>
      <xdr:colOff>114300</xdr:colOff>
      <xdr:row>107</xdr:row>
      <xdr:rowOff>144780</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19900900" y="1804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50165</xdr:rowOff>
    </xdr:from>
    <xdr:to>
      <xdr:col>112</xdr:col>
      <xdr:colOff>38100</xdr:colOff>
      <xdr:row>107</xdr:row>
      <xdr:rowOff>151765</xdr:rowOff>
    </xdr:to>
    <xdr:sp macro="" textlink="">
      <xdr:nvSpPr>
        <xdr:cNvPr id="731" name="フローチャート: 判断 730">
          <a:extLst>
            <a:ext uri="{FF2B5EF4-FFF2-40B4-BE49-F238E27FC236}">
              <a16:creationId xmlns:a16="http://schemas.microsoft.com/office/drawing/2014/main" id="{00000000-0008-0000-0100-0000DB020000}"/>
            </a:ext>
          </a:extLst>
        </xdr:cNvPr>
        <xdr:cNvSpPr/>
      </xdr:nvSpPr>
      <xdr:spPr>
        <a:xfrm>
          <a:off x="19157950" y="180524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46355</xdr:rowOff>
    </xdr:from>
    <xdr:to>
      <xdr:col>107</xdr:col>
      <xdr:colOff>101600</xdr:colOff>
      <xdr:row>107</xdr:row>
      <xdr:rowOff>147955</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1834515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40640</xdr:rowOff>
    </xdr:from>
    <xdr:to>
      <xdr:col>102</xdr:col>
      <xdr:colOff>165100</xdr:colOff>
      <xdr:row>107</xdr:row>
      <xdr:rowOff>141605</xdr:rowOff>
    </xdr:to>
    <xdr:sp macro="" textlink="">
      <xdr:nvSpPr>
        <xdr:cNvPr id="733" name="フローチャート: 判断 732">
          <a:extLst>
            <a:ext uri="{FF2B5EF4-FFF2-40B4-BE49-F238E27FC236}">
              <a16:creationId xmlns:a16="http://schemas.microsoft.com/office/drawing/2014/main" id="{00000000-0008-0000-0100-0000DD020000}"/>
            </a:ext>
          </a:extLst>
        </xdr:cNvPr>
        <xdr:cNvSpPr/>
      </xdr:nvSpPr>
      <xdr:spPr>
        <a:xfrm>
          <a:off x="17551400" y="1804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46355</xdr:rowOff>
    </xdr:from>
    <xdr:to>
      <xdr:col>98</xdr:col>
      <xdr:colOff>38100</xdr:colOff>
      <xdr:row>107</xdr:row>
      <xdr:rowOff>147955</xdr:rowOff>
    </xdr:to>
    <xdr:sp macro="" textlink="">
      <xdr:nvSpPr>
        <xdr:cNvPr id="734" name="フローチャート: 判断 733">
          <a:extLst>
            <a:ext uri="{FF2B5EF4-FFF2-40B4-BE49-F238E27FC236}">
              <a16:creationId xmlns:a16="http://schemas.microsoft.com/office/drawing/2014/main" id="{00000000-0008-0000-0100-0000DE020000}"/>
            </a:ext>
          </a:extLst>
        </xdr:cNvPr>
        <xdr:cNvSpPr/>
      </xdr:nvSpPr>
      <xdr:spPr>
        <a:xfrm>
          <a:off x="16757650" y="180486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111</xdr:row>
      <xdr:rowOff>16510</xdr:rowOff>
    </xdr:from>
    <xdr:ext cx="762000" cy="259080"/>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59460" cy="259080"/>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8224500" y="18704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111</xdr:row>
      <xdr:rowOff>16510</xdr:rowOff>
    </xdr:from>
    <xdr:ext cx="762000" cy="259080"/>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132080</xdr:rowOff>
    </xdr:from>
    <xdr:to>
      <xdr:col>116</xdr:col>
      <xdr:colOff>114300</xdr:colOff>
      <xdr:row>108</xdr:row>
      <xdr:rowOff>61595</xdr:rowOff>
    </xdr:to>
    <xdr:sp macro="" textlink="">
      <xdr:nvSpPr>
        <xdr:cNvPr id="740" name="楕円 739">
          <a:extLst>
            <a:ext uri="{FF2B5EF4-FFF2-40B4-BE49-F238E27FC236}">
              <a16:creationId xmlns:a16="http://schemas.microsoft.com/office/drawing/2014/main" id="{00000000-0008-0000-0100-0000E4020000}"/>
            </a:ext>
          </a:extLst>
        </xdr:cNvPr>
        <xdr:cNvSpPr/>
      </xdr:nvSpPr>
      <xdr:spPr>
        <a:xfrm>
          <a:off x="19900900" y="18134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109855</xdr:rowOff>
    </xdr:from>
    <xdr:ext cx="467360" cy="256540"/>
    <xdr:sp macro="" textlink="">
      <xdr:nvSpPr>
        <xdr:cNvPr id="741" name="【公民館】&#10;一人当たり面積該当値テキスト">
          <a:extLst>
            <a:ext uri="{FF2B5EF4-FFF2-40B4-BE49-F238E27FC236}">
              <a16:creationId xmlns:a16="http://schemas.microsoft.com/office/drawing/2014/main" id="{00000000-0008-0000-0100-0000E5020000}"/>
            </a:ext>
          </a:extLst>
        </xdr:cNvPr>
        <xdr:cNvSpPr txBox="1"/>
      </xdr:nvSpPr>
      <xdr:spPr>
        <a:xfrm>
          <a:off x="19989800" y="181121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132080</xdr:rowOff>
    </xdr:from>
    <xdr:to>
      <xdr:col>112</xdr:col>
      <xdr:colOff>38100</xdr:colOff>
      <xdr:row>108</xdr:row>
      <xdr:rowOff>61595</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19157950" y="1813433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108</xdr:row>
      <xdr:rowOff>10795</xdr:rowOff>
    </xdr:from>
    <xdr:to>
      <xdr:col>116</xdr:col>
      <xdr:colOff>63500</xdr:colOff>
      <xdr:row>108</xdr:row>
      <xdr:rowOff>10795</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9202400" y="1818449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132080</xdr:rowOff>
    </xdr:from>
    <xdr:to>
      <xdr:col>107</xdr:col>
      <xdr:colOff>101600</xdr:colOff>
      <xdr:row>108</xdr:row>
      <xdr:rowOff>61595</xdr:rowOff>
    </xdr:to>
    <xdr:sp macro="" textlink="">
      <xdr:nvSpPr>
        <xdr:cNvPr id="744" name="楕円 743">
          <a:extLst>
            <a:ext uri="{FF2B5EF4-FFF2-40B4-BE49-F238E27FC236}">
              <a16:creationId xmlns:a16="http://schemas.microsoft.com/office/drawing/2014/main" id="{00000000-0008-0000-0100-0000E8020000}"/>
            </a:ext>
          </a:extLst>
        </xdr:cNvPr>
        <xdr:cNvSpPr/>
      </xdr:nvSpPr>
      <xdr:spPr>
        <a:xfrm>
          <a:off x="18345150" y="18134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10795</xdr:rowOff>
    </xdr:from>
    <xdr:to>
      <xdr:col>111</xdr:col>
      <xdr:colOff>171450</xdr:colOff>
      <xdr:row>108</xdr:row>
      <xdr:rowOff>10795</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8395950" y="181844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132080</xdr:rowOff>
    </xdr:from>
    <xdr:to>
      <xdr:col>102</xdr:col>
      <xdr:colOff>165100</xdr:colOff>
      <xdr:row>108</xdr:row>
      <xdr:rowOff>61595</xdr:rowOff>
    </xdr:to>
    <xdr:sp macro="" textlink="">
      <xdr:nvSpPr>
        <xdr:cNvPr id="746" name="楕円 745">
          <a:extLst>
            <a:ext uri="{FF2B5EF4-FFF2-40B4-BE49-F238E27FC236}">
              <a16:creationId xmlns:a16="http://schemas.microsoft.com/office/drawing/2014/main" id="{00000000-0008-0000-0100-0000EA020000}"/>
            </a:ext>
          </a:extLst>
        </xdr:cNvPr>
        <xdr:cNvSpPr/>
      </xdr:nvSpPr>
      <xdr:spPr>
        <a:xfrm>
          <a:off x="17551400" y="18134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10795</xdr:rowOff>
    </xdr:from>
    <xdr:to>
      <xdr:col>107</xdr:col>
      <xdr:colOff>50800</xdr:colOff>
      <xdr:row>108</xdr:row>
      <xdr:rowOff>10795</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7602200" y="181844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132080</xdr:rowOff>
    </xdr:from>
    <xdr:to>
      <xdr:col>98</xdr:col>
      <xdr:colOff>38100</xdr:colOff>
      <xdr:row>108</xdr:row>
      <xdr:rowOff>61595</xdr:rowOff>
    </xdr:to>
    <xdr:sp macro="" textlink="">
      <xdr:nvSpPr>
        <xdr:cNvPr id="748" name="楕円 747">
          <a:extLst>
            <a:ext uri="{FF2B5EF4-FFF2-40B4-BE49-F238E27FC236}">
              <a16:creationId xmlns:a16="http://schemas.microsoft.com/office/drawing/2014/main" id="{00000000-0008-0000-0100-0000EC020000}"/>
            </a:ext>
          </a:extLst>
        </xdr:cNvPr>
        <xdr:cNvSpPr/>
      </xdr:nvSpPr>
      <xdr:spPr>
        <a:xfrm>
          <a:off x="16757650" y="1813433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108</xdr:row>
      <xdr:rowOff>10795</xdr:rowOff>
    </xdr:from>
    <xdr:to>
      <xdr:col>102</xdr:col>
      <xdr:colOff>114300</xdr:colOff>
      <xdr:row>108</xdr:row>
      <xdr:rowOff>10795</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6802100" y="181844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168275</xdr:rowOff>
    </xdr:from>
    <xdr:ext cx="469900" cy="256540"/>
    <xdr:sp macro="" textlink="">
      <xdr:nvSpPr>
        <xdr:cNvPr id="750" name="n_1aveValue【公民館】&#10;一人当たり面積">
          <a:extLst>
            <a:ext uri="{FF2B5EF4-FFF2-40B4-BE49-F238E27FC236}">
              <a16:creationId xmlns:a16="http://schemas.microsoft.com/office/drawing/2014/main" id="{00000000-0008-0000-0100-0000EE020000}"/>
            </a:ext>
          </a:extLst>
        </xdr:cNvPr>
        <xdr:cNvSpPr txBox="1"/>
      </xdr:nvSpPr>
      <xdr:spPr>
        <a:xfrm>
          <a:off x="18980150" y="178276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164465</xdr:rowOff>
    </xdr:from>
    <xdr:ext cx="469900" cy="259080"/>
    <xdr:sp macro="" textlink="">
      <xdr:nvSpPr>
        <xdr:cNvPr id="751" name="n_2aveValue【公民館】&#10;一人当たり面積">
          <a:extLst>
            <a:ext uri="{FF2B5EF4-FFF2-40B4-BE49-F238E27FC236}">
              <a16:creationId xmlns:a16="http://schemas.microsoft.com/office/drawing/2014/main" id="{00000000-0008-0000-0100-0000EF020000}"/>
            </a:ext>
          </a:extLst>
        </xdr:cNvPr>
        <xdr:cNvSpPr txBox="1"/>
      </xdr:nvSpPr>
      <xdr:spPr>
        <a:xfrm>
          <a:off x="18180050" y="17823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158115</xdr:rowOff>
    </xdr:from>
    <xdr:ext cx="469900" cy="256540"/>
    <xdr:sp macro="" textlink="">
      <xdr:nvSpPr>
        <xdr:cNvPr id="752" name="n_3aveValue【公民館】&#10;一人当たり面積">
          <a:extLst>
            <a:ext uri="{FF2B5EF4-FFF2-40B4-BE49-F238E27FC236}">
              <a16:creationId xmlns:a16="http://schemas.microsoft.com/office/drawing/2014/main" id="{00000000-0008-0000-0100-0000F0020000}"/>
            </a:ext>
          </a:extLst>
        </xdr:cNvPr>
        <xdr:cNvSpPr txBox="1"/>
      </xdr:nvSpPr>
      <xdr:spPr>
        <a:xfrm>
          <a:off x="17386300" y="178174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164465</xdr:rowOff>
    </xdr:from>
    <xdr:ext cx="469900" cy="259080"/>
    <xdr:sp macro="" textlink="">
      <xdr:nvSpPr>
        <xdr:cNvPr id="753" name="n_4aveValue【公民館】&#10;一人当たり面積">
          <a:extLst>
            <a:ext uri="{FF2B5EF4-FFF2-40B4-BE49-F238E27FC236}">
              <a16:creationId xmlns:a16="http://schemas.microsoft.com/office/drawing/2014/main" id="{00000000-0008-0000-0100-0000F1020000}"/>
            </a:ext>
          </a:extLst>
        </xdr:cNvPr>
        <xdr:cNvSpPr txBox="1"/>
      </xdr:nvSpPr>
      <xdr:spPr>
        <a:xfrm>
          <a:off x="16592550" y="17823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52705</xdr:rowOff>
    </xdr:from>
    <xdr:ext cx="469900" cy="256540"/>
    <xdr:sp macro="" textlink="">
      <xdr:nvSpPr>
        <xdr:cNvPr id="754" name="n_1mainValue【公民館】&#10;一人当たり面積">
          <a:extLst>
            <a:ext uri="{FF2B5EF4-FFF2-40B4-BE49-F238E27FC236}">
              <a16:creationId xmlns:a16="http://schemas.microsoft.com/office/drawing/2014/main" id="{00000000-0008-0000-0100-0000F2020000}"/>
            </a:ext>
          </a:extLst>
        </xdr:cNvPr>
        <xdr:cNvSpPr txBox="1"/>
      </xdr:nvSpPr>
      <xdr:spPr>
        <a:xfrm>
          <a:off x="18980150" y="182264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52705</xdr:rowOff>
    </xdr:from>
    <xdr:ext cx="469900" cy="256540"/>
    <xdr:sp macro="" textlink="">
      <xdr:nvSpPr>
        <xdr:cNvPr id="755" name="n_2mainValue【公民館】&#10;一人当たり面積">
          <a:extLst>
            <a:ext uri="{FF2B5EF4-FFF2-40B4-BE49-F238E27FC236}">
              <a16:creationId xmlns:a16="http://schemas.microsoft.com/office/drawing/2014/main" id="{00000000-0008-0000-0100-0000F3020000}"/>
            </a:ext>
          </a:extLst>
        </xdr:cNvPr>
        <xdr:cNvSpPr txBox="1"/>
      </xdr:nvSpPr>
      <xdr:spPr>
        <a:xfrm>
          <a:off x="18180050" y="182264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52705</xdr:rowOff>
    </xdr:from>
    <xdr:ext cx="469900" cy="256540"/>
    <xdr:sp macro="" textlink="">
      <xdr:nvSpPr>
        <xdr:cNvPr id="756" name="n_3mainValue【公民館】&#10;一人当たり面積">
          <a:extLst>
            <a:ext uri="{FF2B5EF4-FFF2-40B4-BE49-F238E27FC236}">
              <a16:creationId xmlns:a16="http://schemas.microsoft.com/office/drawing/2014/main" id="{00000000-0008-0000-0100-0000F4020000}"/>
            </a:ext>
          </a:extLst>
        </xdr:cNvPr>
        <xdr:cNvSpPr txBox="1"/>
      </xdr:nvSpPr>
      <xdr:spPr>
        <a:xfrm>
          <a:off x="17386300" y="182264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52705</xdr:rowOff>
    </xdr:from>
    <xdr:ext cx="469900" cy="256540"/>
    <xdr:sp macro="" textlink="">
      <xdr:nvSpPr>
        <xdr:cNvPr id="757" name="n_4mainValue【公民館】&#10;一人当たり面積">
          <a:extLst>
            <a:ext uri="{FF2B5EF4-FFF2-40B4-BE49-F238E27FC236}">
              <a16:creationId xmlns:a16="http://schemas.microsoft.com/office/drawing/2014/main" id="{00000000-0008-0000-0100-0000F5020000}"/>
            </a:ext>
          </a:extLst>
        </xdr:cNvPr>
        <xdr:cNvSpPr txBox="1"/>
      </xdr:nvSpPr>
      <xdr:spPr>
        <a:xfrm>
          <a:off x="16592550" y="182264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00000000-0008-0000-0100-0000F6020000}"/>
            </a:ext>
          </a:extLst>
        </xdr:cNvPr>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00000000-0008-0000-0100-0000F7020000}"/>
            </a:ext>
          </a:extLst>
        </xdr:cNvPr>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　「認定こども園・幼稚園・保育所」と「学校施設」は、令和元年度に第二保育所の建て替えと吉川中学校の建設に伴い、有形固定資産減価償却率が類似団体と比較しても特に低い水準となっている。また、「道路」や「橋りょう・トンネル」についても、類似団体と比較して低い水準を維持している。「道路」については、長寿命化の個別施設計画に基づき適切に維持管理ができていることや、「橋りょう・トンネル」については、当市が平坦な地形でトンネルが無く、かつ市が管理する大きな河川も無いという特性から、比較的小規模な橋りょうの維持管理により有形固定資産原価償却率が低く抑えられていることなどが要因である。</a:t>
          </a:r>
          <a:endParaRPr lang="ja-JP" altLang="ja-JP" sz="1400">
            <a:effectLst/>
          </a:endParaRPr>
        </a:p>
        <a:p>
          <a:r>
            <a:rPr lang="ja-JP" altLang="ja-JP" sz="1100">
              <a:solidFill>
                <a:schemeClr val="dk1"/>
              </a:solidFill>
              <a:effectLst/>
              <a:latin typeface="+mn-lt"/>
              <a:ea typeface="+mn-ea"/>
              <a:cs typeface="+mn-cs"/>
            </a:rPr>
            <a:t>　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年度に吉川市公共施設長寿命化計画を策定したところであり、同計画に基づいて適切に維持管理できるよう老朽化対策を進めていく。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18415</xdr:rowOff>
    </xdr:from>
    <xdr:to>
      <xdr:col>120</xdr:col>
      <xdr:colOff>152400</xdr:colOff>
      <xdr:row>4</xdr:row>
      <xdr:rowOff>61595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127000</xdr:colOff>
      <xdr:row>4</xdr:row>
      <xdr:rowOff>37465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埼玉県吉川市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18</xdr:col>
      <xdr:colOff>127000</xdr:colOff>
      <xdr:row>15</xdr:row>
      <xdr:rowOff>61595</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73,001
71,139
31.66
27,113,799
25,832,983
1,102,150
14,326,003
23,495,448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470650" y="1680210"/>
          <a:ext cx="30861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31115</xdr:rowOff>
    </xdr:from>
    <xdr:to>
      <xdr:col>66</xdr:col>
      <xdr:colOff>25400</xdr:colOff>
      <xdr:row>12</xdr:row>
      <xdr:rowOff>99060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66</xdr:col>
      <xdr:colOff>95250</xdr:colOff>
      <xdr:row>7</xdr:row>
      <xdr:rowOff>5715</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99060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130175</xdr:rowOff>
    </xdr:from>
    <xdr:to>
      <xdr:col>59</xdr:col>
      <xdr:colOff>73025</xdr:colOff>
      <xdr:row>6</xdr:row>
      <xdr:rowOff>61595</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55880</xdr:rowOff>
    </xdr:from>
    <xdr:to>
      <xdr:col>59</xdr:col>
      <xdr:colOff>73025</xdr:colOff>
      <xdr:row>7</xdr:row>
      <xdr:rowOff>154940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149225</xdr:rowOff>
    </xdr:from>
    <xdr:to>
      <xdr:col>59</xdr:col>
      <xdr:colOff>15875</xdr:colOff>
      <xdr:row>9</xdr:row>
      <xdr:rowOff>117475</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46990</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50165</xdr:rowOff>
    </xdr:from>
    <xdr:ext cx="8896350" cy="25082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41350" y="2736215"/>
          <a:ext cx="88963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5336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336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41350" y="335661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142875</xdr:rowOff>
    </xdr:from>
    <xdr:ext cx="4433570" cy="25082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41350" y="3667125"/>
          <a:ext cx="44335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74295</xdr:rowOff>
    </xdr:from>
    <xdr:to>
      <xdr:col>28</xdr:col>
      <xdr:colOff>152400</xdr:colOff>
      <xdr:row>28</xdr:row>
      <xdr:rowOff>24765</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50165</xdr:rowOff>
    </xdr:from>
    <xdr:to>
      <xdr:col>12</xdr:col>
      <xdr:colOff>127000</xdr:colOff>
      <xdr:row>29</xdr:row>
      <xdr:rowOff>130175</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80645</xdr:rowOff>
    </xdr:from>
    <xdr:to>
      <xdr:col>12</xdr:col>
      <xdr:colOff>127000</xdr:colOff>
      <xdr:row>30</xdr:row>
      <xdr:rowOff>161925</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32/104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50165</xdr:rowOff>
    </xdr:from>
    <xdr:to>
      <xdr:col>18</xdr:col>
      <xdr:colOff>0</xdr:colOff>
      <xdr:row>29</xdr:row>
      <xdr:rowOff>130175</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80645</xdr:rowOff>
    </xdr:from>
    <xdr:to>
      <xdr:col>18</xdr:col>
      <xdr:colOff>0</xdr:colOff>
      <xdr:row>30</xdr:row>
      <xdr:rowOff>161925</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50165</xdr:rowOff>
    </xdr:from>
    <xdr:to>
      <xdr:col>24</xdr:col>
      <xdr:colOff>0</xdr:colOff>
      <xdr:row>29</xdr:row>
      <xdr:rowOff>130175</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29</xdr:row>
      <xdr:rowOff>80645</xdr:rowOff>
    </xdr:from>
    <xdr:to>
      <xdr:col>24</xdr:col>
      <xdr:colOff>0</xdr:colOff>
      <xdr:row>30</xdr:row>
      <xdr:rowOff>161925</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74295</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858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0345"/>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66750" y="5033010"/>
          <a:ext cx="2959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74295</xdr:rowOff>
    </xdr:from>
    <xdr:to>
      <xdr:col>28</xdr:col>
      <xdr:colOff>114300</xdr:colOff>
      <xdr:row>44</xdr:row>
      <xdr:rowOff>74295</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103505</xdr:rowOff>
    </xdr:from>
    <xdr:ext cx="464820" cy="25082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75590" y="731583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90805</xdr:rowOff>
    </xdr:from>
    <xdr:to>
      <xdr:col>28</xdr:col>
      <xdr:colOff>114300</xdr:colOff>
      <xdr:row>42</xdr:row>
      <xdr:rowOff>90805</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685800" y="7135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118745</xdr:rowOff>
    </xdr:from>
    <xdr:ext cx="464820" cy="25336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75590" y="6995795"/>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106680</xdr:rowOff>
    </xdr:from>
    <xdr:to>
      <xdr:col>28</xdr:col>
      <xdr:colOff>114300</xdr:colOff>
      <xdr:row>40</xdr:row>
      <xdr:rowOff>106680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685800" y="6816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134620</xdr:rowOff>
    </xdr:from>
    <xdr:ext cx="400685" cy="25336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39725" y="667639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122555</xdr:rowOff>
    </xdr:from>
    <xdr:to>
      <xdr:col>28</xdr:col>
      <xdr:colOff>114300</xdr:colOff>
      <xdr:row>38</xdr:row>
      <xdr:rowOff>122555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685800" y="6496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151130</xdr:rowOff>
    </xdr:from>
    <xdr:ext cx="400685" cy="25336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39725" y="635762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138430</xdr:rowOff>
    </xdr:from>
    <xdr:to>
      <xdr:col>28</xdr:col>
      <xdr:colOff>114300</xdr:colOff>
      <xdr:row>36</xdr:row>
      <xdr:rowOff>138430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685800" y="61772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167005</xdr:rowOff>
    </xdr:from>
    <xdr:ext cx="400685" cy="252730"/>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39725" y="6038215"/>
          <a:ext cx="400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154305</xdr:rowOff>
    </xdr:from>
    <xdr:to>
      <xdr:col>28</xdr:col>
      <xdr:colOff>114300</xdr:colOff>
      <xdr:row>34</xdr:row>
      <xdr:rowOff>154305</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685800" y="5857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0685" cy="25082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39725" y="571944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685800" y="55384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31115</xdr:rowOff>
    </xdr:from>
    <xdr:ext cx="336550" cy="25082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384810" y="5399405"/>
          <a:ext cx="336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18415</xdr:rowOff>
    </xdr:from>
    <xdr:to>
      <xdr:col>28</xdr:col>
      <xdr:colOff>152400</xdr:colOff>
      <xdr:row>44</xdr:row>
      <xdr:rowOff>74295</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6858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90805</xdr:rowOff>
    </xdr:from>
    <xdr:to>
      <xdr:col>24</xdr:col>
      <xdr:colOff>62865</xdr:colOff>
      <xdr:row>42</xdr:row>
      <xdr:rowOff>76200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177665" y="5626735"/>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80010</xdr:rowOff>
    </xdr:from>
    <xdr:ext cx="402590" cy="25336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216400" y="712470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76200</xdr:rowOff>
    </xdr:from>
    <xdr:to>
      <xdr:col>24</xdr:col>
      <xdr:colOff>152400</xdr:colOff>
      <xdr:row>42</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108450" y="7120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38735</xdr:rowOff>
    </xdr:from>
    <xdr:ext cx="337820" cy="25336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216400" y="5407025"/>
          <a:ext cx="337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90805</xdr:rowOff>
    </xdr:from>
    <xdr:to>
      <xdr:col>24</xdr:col>
      <xdr:colOff>152400</xdr:colOff>
      <xdr:row>33</xdr:row>
      <xdr:rowOff>90805</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108450" y="56267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91440</xdr:rowOff>
    </xdr:from>
    <xdr:ext cx="402590" cy="25082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216400" y="6297930"/>
          <a:ext cx="40259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112395</xdr:rowOff>
    </xdr:from>
    <xdr:to>
      <xdr:col>24</xdr:col>
      <xdr:colOff>114300</xdr:colOff>
      <xdr:row>38</xdr:row>
      <xdr:rowOff>43815</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127500" y="63188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25400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384550" y="63004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52070</xdr:rowOff>
    </xdr:from>
    <xdr:to>
      <xdr:col>15</xdr:col>
      <xdr:colOff>101600</xdr:colOff>
      <xdr:row>37</xdr:row>
      <xdr:rowOff>151130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571750" y="62585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26670</xdr:rowOff>
    </xdr:from>
    <xdr:to>
      <xdr:col>10</xdr:col>
      <xdr:colOff>165100</xdr:colOff>
      <xdr:row>37</xdr:row>
      <xdr:rowOff>126365</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778000" y="62331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159385</xdr:rowOff>
    </xdr:from>
    <xdr:to>
      <xdr:col>6</xdr:col>
      <xdr:colOff>38100</xdr:colOff>
      <xdr:row>37</xdr:row>
      <xdr:rowOff>90805</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984250" y="61982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72390</xdr:rowOff>
    </xdr:from>
    <xdr:ext cx="762000" cy="25082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0068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72390</xdr:rowOff>
    </xdr:from>
    <xdr:ext cx="762000" cy="25082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2575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72390</xdr:rowOff>
    </xdr:from>
    <xdr:ext cx="759460" cy="25082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451100" y="745236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72390</xdr:rowOff>
    </xdr:from>
    <xdr:ext cx="762000" cy="25082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6573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44</xdr:row>
      <xdr:rowOff>72390</xdr:rowOff>
    </xdr:from>
    <xdr:ext cx="762000" cy="25082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8572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106680</xdr:rowOff>
    </xdr:from>
    <xdr:to>
      <xdr:col>24</xdr:col>
      <xdr:colOff>114300</xdr:colOff>
      <xdr:row>38</xdr:row>
      <xdr:rowOff>38100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127500" y="63131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128905</xdr:rowOff>
    </xdr:from>
    <xdr:ext cx="402590" cy="25336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216400" y="616775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73025</xdr:rowOff>
    </xdr:from>
    <xdr:to>
      <xdr:col>20</xdr:col>
      <xdr:colOff>38100</xdr:colOff>
      <xdr:row>38</xdr:row>
      <xdr:rowOff>4445</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384550" y="62795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37</xdr:row>
      <xdr:rowOff>122555</xdr:rowOff>
    </xdr:from>
    <xdr:to>
      <xdr:col>24</xdr:col>
      <xdr:colOff>63500</xdr:colOff>
      <xdr:row>37</xdr:row>
      <xdr:rowOff>155575</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429000" y="6329045"/>
          <a:ext cx="7493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52070</xdr:rowOff>
    </xdr:from>
    <xdr:to>
      <xdr:col>15</xdr:col>
      <xdr:colOff>101600</xdr:colOff>
      <xdr:row>37</xdr:row>
      <xdr:rowOff>151130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571750" y="62585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101600</xdr:rowOff>
    </xdr:from>
    <xdr:to>
      <xdr:col>19</xdr:col>
      <xdr:colOff>171450</xdr:colOff>
      <xdr:row>37</xdr:row>
      <xdr:rowOff>122555</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622550" y="6308090"/>
          <a:ext cx="8064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21590</xdr:rowOff>
    </xdr:from>
    <xdr:to>
      <xdr:col>10</xdr:col>
      <xdr:colOff>165100</xdr:colOff>
      <xdr:row>37</xdr:row>
      <xdr:rowOff>120650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778000" y="62280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71755</xdr:rowOff>
    </xdr:from>
    <xdr:to>
      <xdr:col>15</xdr:col>
      <xdr:colOff>50800</xdr:colOff>
      <xdr:row>37</xdr:row>
      <xdr:rowOff>101600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828800" y="6278245"/>
          <a:ext cx="7937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161290</xdr:rowOff>
    </xdr:from>
    <xdr:to>
      <xdr:col>6</xdr:col>
      <xdr:colOff>38100</xdr:colOff>
      <xdr:row>37</xdr:row>
      <xdr:rowOff>92710</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984250" y="62001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37</xdr:row>
      <xdr:rowOff>42545</xdr:rowOff>
    </xdr:from>
    <xdr:to>
      <xdr:col>10</xdr:col>
      <xdr:colOff>114300</xdr:colOff>
      <xdr:row>37</xdr:row>
      <xdr:rowOff>71755</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028700" y="6249035"/>
          <a:ext cx="8001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17145</xdr:rowOff>
    </xdr:from>
    <xdr:ext cx="402590" cy="25336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239135" y="639127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142875</xdr:rowOff>
    </xdr:from>
    <xdr:ext cx="402590" cy="25082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439035" y="634936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117475</xdr:rowOff>
    </xdr:from>
    <xdr:ext cx="402590" cy="25336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645285" y="632396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106680</xdr:rowOff>
    </xdr:from>
    <xdr:ext cx="405130" cy="25082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851535" y="597789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20320</xdr:rowOff>
    </xdr:from>
    <xdr:ext cx="402590" cy="25336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239135" y="605917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167640</xdr:rowOff>
    </xdr:from>
    <xdr:ext cx="402590" cy="25336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439035" y="603885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137160</xdr:rowOff>
    </xdr:from>
    <xdr:ext cx="402590" cy="25336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645285" y="600837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84455</xdr:rowOff>
    </xdr:from>
    <xdr:ext cx="405130" cy="25082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851535" y="629094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74295</xdr:rowOff>
    </xdr:from>
    <xdr:to>
      <xdr:col>59</xdr:col>
      <xdr:colOff>88900</xdr:colOff>
      <xdr:row>28</xdr:row>
      <xdr:rowOff>24765</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50165</xdr:rowOff>
    </xdr:from>
    <xdr:to>
      <xdr:col>43</xdr:col>
      <xdr:colOff>63500</xdr:colOff>
      <xdr:row>29</xdr:row>
      <xdr:rowOff>130175</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80645</xdr:rowOff>
    </xdr:from>
    <xdr:to>
      <xdr:col>43</xdr:col>
      <xdr:colOff>63500</xdr:colOff>
      <xdr:row>30</xdr:row>
      <xdr:rowOff>161925</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42/104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50165</xdr:rowOff>
    </xdr:from>
    <xdr:to>
      <xdr:col>48</xdr:col>
      <xdr:colOff>127000</xdr:colOff>
      <xdr:row>29</xdr:row>
      <xdr:rowOff>130175</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80645</xdr:rowOff>
    </xdr:from>
    <xdr:to>
      <xdr:col>48</xdr:col>
      <xdr:colOff>127000</xdr:colOff>
      <xdr:row>30</xdr:row>
      <xdr:rowOff>161925</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50165</xdr:rowOff>
    </xdr:from>
    <xdr:to>
      <xdr:col>54</xdr:col>
      <xdr:colOff>127000</xdr:colOff>
      <xdr:row>29</xdr:row>
      <xdr:rowOff>130175</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29</xdr:row>
      <xdr:rowOff>80645</xdr:rowOff>
    </xdr:from>
    <xdr:to>
      <xdr:col>54</xdr:col>
      <xdr:colOff>127000</xdr:colOff>
      <xdr:row>30</xdr:row>
      <xdr:rowOff>161925</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74295</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595630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03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5918200" y="5033010"/>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74295</xdr:rowOff>
    </xdr:from>
    <xdr:to>
      <xdr:col>59</xdr:col>
      <xdr:colOff>50800</xdr:colOff>
      <xdr:row>44</xdr:row>
      <xdr:rowOff>74295</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18415</xdr:rowOff>
    </xdr:from>
    <xdr:to>
      <xdr:col>59</xdr:col>
      <xdr:colOff>50800</xdr:colOff>
      <xdr:row>41</xdr:row>
      <xdr:rowOff>18415</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5956300" y="68954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47625</xdr:rowOff>
    </xdr:from>
    <xdr:ext cx="464820" cy="25082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5527040" y="675703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130175</xdr:rowOff>
    </xdr:from>
    <xdr:to>
      <xdr:col>59</xdr:col>
      <xdr:colOff>50800</xdr:colOff>
      <xdr:row>37</xdr:row>
      <xdr:rowOff>130175</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5956300" y="6336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159385</xdr:rowOff>
    </xdr:from>
    <xdr:ext cx="464820" cy="25082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5527040" y="619823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74295</xdr:rowOff>
    </xdr:from>
    <xdr:to>
      <xdr:col>59</xdr:col>
      <xdr:colOff>50800</xdr:colOff>
      <xdr:row>34</xdr:row>
      <xdr:rowOff>74295</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5956300" y="57778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103505</xdr:rowOff>
    </xdr:from>
    <xdr:ext cx="464820" cy="25082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527040" y="563943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47625</xdr:rowOff>
    </xdr:from>
    <xdr:ext cx="464820" cy="25082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5527040" y="508063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74295</xdr:rowOff>
    </xdr:to>
    <xdr:sp macro="" textlink="">
      <xdr:nvSpPr>
        <xdr:cNvPr id="110" name="【図書館】&#10;一人当たり面積グラフ枠">
          <a:extLst>
            <a:ext uri="{FF2B5EF4-FFF2-40B4-BE49-F238E27FC236}">
              <a16:creationId xmlns:a16="http://schemas.microsoft.com/office/drawing/2014/main" id="{00000000-0008-0000-0200-00006E000000}"/>
            </a:ext>
          </a:extLst>
        </xdr:cNvPr>
        <xdr:cNvSpPr/>
      </xdr:nvSpPr>
      <xdr:spPr>
        <a:xfrm>
          <a:off x="595630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34</xdr:row>
      <xdr:rowOff>13335</xdr:rowOff>
    </xdr:from>
    <xdr:to>
      <xdr:col>54</xdr:col>
      <xdr:colOff>171450</xdr:colOff>
      <xdr:row>41</xdr:row>
      <xdr:rowOff>6985</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flipV="1">
          <a:off x="9429750" y="5716905"/>
          <a:ext cx="0" cy="1167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11430</xdr:rowOff>
    </xdr:from>
    <xdr:ext cx="467360" cy="250825"/>
    <xdr:sp macro="" textlink="">
      <xdr:nvSpPr>
        <xdr:cNvPr id="112" name="【図書館】&#10;一人当たり面積最小値テキスト">
          <a:extLst>
            <a:ext uri="{FF2B5EF4-FFF2-40B4-BE49-F238E27FC236}">
              <a16:creationId xmlns:a16="http://schemas.microsoft.com/office/drawing/2014/main" id="{00000000-0008-0000-0200-000070000000}"/>
            </a:ext>
          </a:extLst>
        </xdr:cNvPr>
        <xdr:cNvSpPr txBox="1"/>
      </xdr:nvSpPr>
      <xdr:spPr>
        <a:xfrm>
          <a:off x="9467850" y="6888480"/>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6985</xdr:rowOff>
    </xdr:from>
    <xdr:to>
      <xdr:col>55</xdr:col>
      <xdr:colOff>88900</xdr:colOff>
      <xdr:row>41</xdr:row>
      <xdr:rowOff>6985</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9359900" y="68840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128905</xdr:rowOff>
    </xdr:from>
    <xdr:ext cx="467360" cy="253365"/>
    <xdr:sp macro="" textlink="">
      <xdr:nvSpPr>
        <xdr:cNvPr id="114" name="【図書館】&#10;一人当たり面積最大値テキスト">
          <a:extLst>
            <a:ext uri="{FF2B5EF4-FFF2-40B4-BE49-F238E27FC236}">
              <a16:creationId xmlns:a16="http://schemas.microsoft.com/office/drawing/2014/main" id="{00000000-0008-0000-0200-000072000000}"/>
            </a:ext>
          </a:extLst>
        </xdr:cNvPr>
        <xdr:cNvSpPr txBox="1"/>
      </xdr:nvSpPr>
      <xdr:spPr>
        <a:xfrm>
          <a:off x="9467850" y="549719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0.211</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9359900" y="57169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42545</xdr:rowOff>
    </xdr:from>
    <xdr:ext cx="467360" cy="253365"/>
    <xdr:sp macro="" textlink="">
      <xdr:nvSpPr>
        <xdr:cNvPr id="116" name="【図書館】&#10;一人当たり面積平均値テキスト">
          <a:extLst>
            <a:ext uri="{FF2B5EF4-FFF2-40B4-BE49-F238E27FC236}">
              <a16:creationId xmlns:a16="http://schemas.microsoft.com/office/drawing/2014/main" id="{00000000-0008-0000-0200-000074000000}"/>
            </a:ext>
          </a:extLst>
        </xdr:cNvPr>
        <xdr:cNvSpPr txBox="1"/>
      </xdr:nvSpPr>
      <xdr:spPr>
        <a:xfrm>
          <a:off x="9467850" y="6584315"/>
          <a:ext cx="4673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63500</xdr:rowOff>
    </xdr:from>
    <xdr:to>
      <xdr:col>55</xdr:col>
      <xdr:colOff>50800</xdr:colOff>
      <xdr:row>39</xdr:row>
      <xdr:rowOff>163195</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9398000" y="66052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63500</xdr:rowOff>
    </xdr:from>
    <xdr:to>
      <xdr:col>50</xdr:col>
      <xdr:colOff>165100</xdr:colOff>
      <xdr:row>39</xdr:row>
      <xdr:rowOff>163195</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8636000" y="66052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163195</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7842250" y="66052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74930</xdr:rowOff>
    </xdr:from>
    <xdr:to>
      <xdr:col>41</xdr:col>
      <xdr:colOff>101600</xdr:colOff>
      <xdr:row>40</xdr:row>
      <xdr:rowOff>6350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7029450" y="66167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6350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6235700" y="66167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72390</xdr:rowOff>
    </xdr:from>
    <xdr:ext cx="762000" cy="25082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925830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72390</xdr:rowOff>
    </xdr:from>
    <xdr:ext cx="762000" cy="25082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85153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44</xdr:row>
      <xdr:rowOff>72390</xdr:rowOff>
    </xdr:from>
    <xdr:ext cx="762000" cy="25082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77152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72390</xdr:rowOff>
    </xdr:from>
    <xdr:ext cx="759460" cy="25082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908800" y="745236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72390</xdr:rowOff>
    </xdr:from>
    <xdr:ext cx="762000" cy="25082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150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58420</xdr:rowOff>
    </xdr:from>
    <xdr:to>
      <xdr:col>55</xdr:col>
      <xdr:colOff>50800</xdr:colOff>
      <xdr:row>39</xdr:row>
      <xdr:rowOff>157480</xdr:rowOff>
    </xdr:to>
    <xdr:sp macro="" textlink="">
      <xdr:nvSpPr>
        <xdr:cNvPr id="127" name="楕円 126">
          <a:extLst>
            <a:ext uri="{FF2B5EF4-FFF2-40B4-BE49-F238E27FC236}">
              <a16:creationId xmlns:a16="http://schemas.microsoft.com/office/drawing/2014/main" id="{00000000-0008-0000-0200-00007F000000}"/>
            </a:ext>
          </a:extLst>
        </xdr:cNvPr>
        <xdr:cNvSpPr/>
      </xdr:nvSpPr>
      <xdr:spPr>
        <a:xfrm>
          <a:off x="9398000" y="66001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80645</xdr:rowOff>
    </xdr:from>
    <xdr:ext cx="467360" cy="253365"/>
    <xdr:sp macro="" textlink="">
      <xdr:nvSpPr>
        <xdr:cNvPr id="128" name="【図書館】&#10;一人当たり面積該当値テキスト">
          <a:extLst>
            <a:ext uri="{FF2B5EF4-FFF2-40B4-BE49-F238E27FC236}">
              <a16:creationId xmlns:a16="http://schemas.microsoft.com/office/drawing/2014/main" id="{00000000-0008-0000-0200-000080000000}"/>
            </a:ext>
          </a:extLst>
        </xdr:cNvPr>
        <xdr:cNvSpPr txBox="1"/>
      </xdr:nvSpPr>
      <xdr:spPr>
        <a:xfrm>
          <a:off x="9467850" y="645477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58420</xdr:rowOff>
    </xdr:from>
    <xdr:to>
      <xdr:col>50</xdr:col>
      <xdr:colOff>165100</xdr:colOff>
      <xdr:row>39</xdr:row>
      <xdr:rowOff>157480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8636000" y="66001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107950</xdr:rowOff>
    </xdr:from>
    <xdr:to>
      <xdr:col>55</xdr:col>
      <xdr:colOff>0</xdr:colOff>
      <xdr:row>39</xdr:row>
      <xdr:rowOff>107950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8686800" y="664972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58420</xdr:rowOff>
    </xdr:from>
    <xdr:to>
      <xdr:col>46</xdr:col>
      <xdr:colOff>38100</xdr:colOff>
      <xdr:row>39</xdr:row>
      <xdr:rowOff>157480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7842250" y="66001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39</xdr:row>
      <xdr:rowOff>107950</xdr:rowOff>
    </xdr:from>
    <xdr:to>
      <xdr:col>50</xdr:col>
      <xdr:colOff>114300</xdr:colOff>
      <xdr:row>39</xdr:row>
      <xdr:rowOff>107950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7886700" y="664972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58420</xdr:rowOff>
    </xdr:from>
    <xdr:to>
      <xdr:col>41</xdr:col>
      <xdr:colOff>101600</xdr:colOff>
      <xdr:row>39</xdr:row>
      <xdr:rowOff>157480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7029450" y="66001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107950</xdr:rowOff>
    </xdr:from>
    <xdr:to>
      <xdr:col>45</xdr:col>
      <xdr:colOff>171450</xdr:colOff>
      <xdr:row>39</xdr:row>
      <xdr:rowOff>107950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7080250" y="664972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58420</xdr:rowOff>
    </xdr:from>
    <xdr:to>
      <xdr:col>36</xdr:col>
      <xdr:colOff>165100</xdr:colOff>
      <xdr:row>39</xdr:row>
      <xdr:rowOff>157480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6235700" y="66001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107950</xdr:rowOff>
    </xdr:from>
    <xdr:to>
      <xdr:col>41</xdr:col>
      <xdr:colOff>50800</xdr:colOff>
      <xdr:row>39</xdr:row>
      <xdr:rowOff>107950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6286500" y="664972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154305</xdr:rowOff>
    </xdr:from>
    <xdr:ext cx="469900" cy="253365"/>
    <xdr:sp macro="" textlink="">
      <xdr:nvSpPr>
        <xdr:cNvPr id="137" name="n_1aveValue【図書館】&#10;一人当たり面積">
          <a:extLst>
            <a:ext uri="{FF2B5EF4-FFF2-40B4-BE49-F238E27FC236}">
              <a16:creationId xmlns:a16="http://schemas.microsoft.com/office/drawing/2014/main" id="{00000000-0008-0000-0200-000089000000}"/>
            </a:ext>
          </a:extLst>
        </xdr:cNvPr>
        <xdr:cNvSpPr txBox="1"/>
      </xdr:nvSpPr>
      <xdr:spPr>
        <a:xfrm>
          <a:off x="8458200" y="66960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154305</xdr:rowOff>
    </xdr:from>
    <xdr:ext cx="469900" cy="253365"/>
    <xdr:sp macro="" textlink="">
      <xdr:nvSpPr>
        <xdr:cNvPr id="138" name="n_2aveValue【図書館】&#10;一人当たり面積">
          <a:extLst>
            <a:ext uri="{FF2B5EF4-FFF2-40B4-BE49-F238E27FC236}">
              <a16:creationId xmlns:a16="http://schemas.microsoft.com/office/drawing/2014/main" id="{00000000-0008-0000-0200-00008A000000}"/>
            </a:ext>
          </a:extLst>
        </xdr:cNvPr>
        <xdr:cNvSpPr txBox="1"/>
      </xdr:nvSpPr>
      <xdr:spPr>
        <a:xfrm>
          <a:off x="7677150" y="66960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165735</xdr:rowOff>
    </xdr:from>
    <xdr:ext cx="469900" cy="250825"/>
    <xdr:sp macro="" textlink="">
      <xdr:nvSpPr>
        <xdr:cNvPr id="139" name="n_3aveValue【図書館】&#10;一人当たり面積">
          <a:extLst>
            <a:ext uri="{FF2B5EF4-FFF2-40B4-BE49-F238E27FC236}">
              <a16:creationId xmlns:a16="http://schemas.microsoft.com/office/drawing/2014/main" id="{00000000-0008-0000-0200-00008B000000}"/>
            </a:ext>
          </a:extLst>
        </xdr:cNvPr>
        <xdr:cNvSpPr txBox="1"/>
      </xdr:nvSpPr>
      <xdr:spPr>
        <a:xfrm>
          <a:off x="6864350" y="67075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165735</xdr:rowOff>
    </xdr:from>
    <xdr:ext cx="469900" cy="250825"/>
    <xdr:sp macro="" textlink="">
      <xdr:nvSpPr>
        <xdr:cNvPr id="140" name="n_4aveValue【図書館】&#10;一人当たり面積">
          <a:extLst>
            <a:ext uri="{FF2B5EF4-FFF2-40B4-BE49-F238E27FC236}">
              <a16:creationId xmlns:a16="http://schemas.microsoft.com/office/drawing/2014/main" id="{00000000-0008-0000-0200-00008C000000}"/>
            </a:ext>
          </a:extLst>
        </xdr:cNvPr>
        <xdr:cNvSpPr txBox="1"/>
      </xdr:nvSpPr>
      <xdr:spPr>
        <a:xfrm>
          <a:off x="6070600" y="67075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38</xdr:row>
      <xdr:rowOff>5715</xdr:rowOff>
    </xdr:from>
    <xdr:ext cx="469900" cy="253365"/>
    <xdr:sp macro="" textlink="">
      <xdr:nvSpPr>
        <xdr:cNvPr id="141" name="n_1mainValue【図書館】&#10;一人当たり面積">
          <a:extLst>
            <a:ext uri="{FF2B5EF4-FFF2-40B4-BE49-F238E27FC236}">
              <a16:creationId xmlns:a16="http://schemas.microsoft.com/office/drawing/2014/main" id="{00000000-0008-0000-0200-00008D000000}"/>
            </a:ext>
          </a:extLst>
        </xdr:cNvPr>
        <xdr:cNvSpPr txBox="1"/>
      </xdr:nvSpPr>
      <xdr:spPr>
        <a:xfrm>
          <a:off x="8458200" y="63798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38</xdr:row>
      <xdr:rowOff>5715</xdr:rowOff>
    </xdr:from>
    <xdr:ext cx="469900" cy="253365"/>
    <xdr:sp macro="" textlink="">
      <xdr:nvSpPr>
        <xdr:cNvPr id="142" name="n_2mainValue【図書館】&#10;一人当たり面積">
          <a:extLst>
            <a:ext uri="{FF2B5EF4-FFF2-40B4-BE49-F238E27FC236}">
              <a16:creationId xmlns:a16="http://schemas.microsoft.com/office/drawing/2014/main" id="{00000000-0008-0000-0200-00008E000000}"/>
            </a:ext>
          </a:extLst>
        </xdr:cNvPr>
        <xdr:cNvSpPr txBox="1"/>
      </xdr:nvSpPr>
      <xdr:spPr>
        <a:xfrm>
          <a:off x="7677150" y="63798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38</xdr:row>
      <xdr:rowOff>5715</xdr:rowOff>
    </xdr:from>
    <xdr:ext cx="469900" cy="253365"/>
    <xdr:sp macro="" textlink="">
      <xdr:nvSpPr>
        <xdr:cNvPr id="143" name="n_3mainValue【図書館】&#10;一人当たり面積">
          <a:extLst>
            <a:ext uri="{FF2B5EF4-FFF2-40B4-BE49-F238E27FC236}">
              <a16:creationId xmlns:a16="http://schemas.microsoft.com/office/drawing/2014/main" id="{00000000-0008-0000-0200-00008F000000}"/>
            </a:ext>
          </a:extLst>
        </xdr:cNvPr>
        <xdr:cNvSpPr txBox="1"/>
      </xdr:nvSpPr>
      <xdr:spPr>
        <a:xfrm>
          <a:off x="6864350" y="63798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38</xdr:row>
      <xdr:rowOff>5715</xdr:rowOff>
    </xdr:from>
    <xdr:ext cx="469900" cy="253365"/>
    <xdr:sp macro="" textlink="">
      <xdr:nvSpPr>
        <xdr:cNvPr id="144" name="n_4mainValue【図書館】&#10;一人当たり面積">
          <a:extLst>
            <a:ext uri="{FF2B5EF4-FFF2-40B4-BE49-F238E27FC236}">
              <a16:creationId xmlns:a16="http://schemas.microsoft.com/office/drawing/2014/main" id="{00000000-0008-0000-0200-000090000000}"/>
            </a:ext>
          </a:extLst>
        </xdr:cNvPr>
        <xdr:cNvSpPr txBox="1"/>
      </xdr:nvSpPr>
      <xdr:spPr>
        <a:xfrm>
          <a:off x="6070600" y="63798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111760</xdr:rowOff>
    </xdr:from>
    <xdr:to>
      <xdr:col>28</xdr:col>
      <xdr:colOff>152400</xdr:colOff>
      <xdr:row>50</xdr:row>
      <xdr:rowOff>61595</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86995</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117475</xdr:rowOff>
    </xdr:from>
    <xdr:to>
      <xdr:col>12</xdr:col>
      <xdr:colOff>127000</xdr:colOff>
      <xdr:row>53</xdr:row>
      <xdr:rowOff>31115</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76/105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86995</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117475</xdr:rowOff>
    </xdr:from>
    <xdr:to>
      <xdr:col>18</xdr:col>
      <xdr:colOff>0</xdr:colOff>
      <xdr:row>53</xdr:row>
      <xdr:rowOff>31115</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86995</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51</xdr:row>
      <xdr:rowOff>117475</xdr:rowOff>
    </xdr:from>
    <xdr:to>
      <xdr:col>24</xdr:col>
      <xdr:colOff>0</xdr:colOff>
      <xdr:row>53</xdr:row>
      <xdr:rowOff>31115</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55880</xdr:rowOff>
    </xdr:from>
    <xdr:to>
      <xdr:col>28</xdr:col>
      <xdr:colOff>152400</xdr:colOff>
      <xdr:row>66</xdr:row>
      <xdr:rowOff>111760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37465</xdr:rowOff>
    </xdr:from>
    <xdr:ext cx="295910" cy="2203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666750" y="8758555"/>
          <a:ext cx="2959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111760</xdr:rowOff>
    </xdr:from>
    <xdr:to>
      <xdr:col>28</xdr:col>
      <xdr:colOff>114300</xdr:colOff>
      <xdr:row>66</xdr:row>
      <xdr:rowOff>111760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140335</xdr:rowOff>
    </xdr:from>
    <xdr:ext cx="464820" cy="25082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275590" y="1104074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74295</xdr:rowOff>
    </xdr:from>
    <xdr:to>
      <xdr:col>28</xdr:col>
      <xdr:colOff>114300</xdr:colOff>
      <xdr:row>64</xdr:row>
      <xdr:rowOff>74295</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685800" y="10807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103505</xdr:rowOff>
    </xdr:from>
    <xdr:ext cx="464820" cy="25082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75590" y="1066863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37465</xdr:rowOff>
    </xdr:from>
    <xdr:to>
      <xdr:col>28</xdr:col>
      <xdr:colOff>114300</xdr:colOff>
      <xdr:row>62</xdr:row>
      <xdr:rowOff>37465</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685800" y="104349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66040</xdr:rowOff>
    </xdr:from>
    <xdr:ext cx="400685" cy="25082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39725" y="10295890"/>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6858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28575</xdr:rowOff>
    </xdr:from>
    <xdr:ext cx="400685" cy="25082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39725" y="992314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130175</xdr:rowOff>
    </xdr:from>
    <xdr:to>
      <xdr:col>28</xdr:col>
      <xdr:colOff>114300</xdr:colOff>
      <xdr:row>57</xdr:row>
      <xdr:rowOff>130175</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6858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159385</xdr:rowOff>
    </xdr:from>
    <xdr:ext cx="400685" cy="25082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39725" y="955103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93345</xdr:rowOff>
    </xdr:from>
    <xdr:to>
      <xdr:col>28</xdr:col>
      <xdr:colOff>114300</xdr:colOff>
      <xdr:row>55</xdr:row>
      <xdr:rowOff>93345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685800" y="9317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121920</xdr:rowOff>
    </xdr:from>
    <xdr:ext cx="400685" cy="25082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39725" y="9178290"/>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55880</xdr:rowOff>
    </xdr:from>
    <xdr:to>
      <xdr:col>28</xdr:col>
      <xdr:colOff>114300</xdr:colOff>
      <xdr:row>53</xdr:row>
      <xdr:rowOff>55880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84455</xdr:rowOff>
    </xdr:from>
    <xdr:ext cx="336550" cy="25082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84810" y="8805545"/>
          <a:ext cx="336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55880</xdr:rowOff>
    </xdr:from>
    <xdr:to>
      <xdr:col>28</xdr:col>
      <xdr:colOff>152400</xdr:colOff>
      <xdr:row>66</xdr:row>
      <xdr:rowOff>111760</xdr:rowOff>
    </xdr:to>
    <xdr:sp macro="" textlink="">
      <xdr:nvSpPr>
        <xdr:cNvPr id="168" name="【体育館・プール】&#10;有形固定資産減価償却率グラフ枠">
          <a:extLst>
            <a:ext uri="{FF2B5EF4-FFF2-40B4-BE49-F238E27FC236}">
              <a16:creationId xmlns:a16="http://schemas.microsoft.com/office/drawing/2014/main" id="{00000000-0008-0000-0200-0000A8000000}"/>
            </a:ext>
          </a:extLst>
        </xdr:cNvPr>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145415</xdr:rowOff>
    </xdr:from>
    <xdr:to>
      <xdr:col>24</xdr:col>
      <xdr:colOff>62865</xdr:colOff>
      <xdr:row>64</xdr:row>
      <xdr:rowOff>74295</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flipV="1">
          <a:off x="4177665" y="9369425"/>
          <a:ext cx="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78105</xdr:rowOff>
    </xdr:from>
    <xdr:ext cx="467360" cy="253365"/>
    <xdr:sp macro="" textlink="">
      <xdr:nvSpPr>
        <xdr:cNvPr id="170" name="【体育館・プール】&#10;有形固定資産減価償却率最小値テキスト">
          <a:extLst>
            <a:ext uri="{FF2B5EF4-FFF2-40B4-BE49-F238E27FC236}">
              <a16:creationId xmlns:a16="http://schemas.microsoft.com/office/drawing/2014/main" id="{00000000-0008-0000-0200-0000AA000000}"/>
            </a:ext>
          </a:extLst>
        </xdr:cNvPr>
        <xdr:cNvSpPr txBox="1"/>
      </xdr:nvSpPr>
      <xdr:spPr>
        <a:xfrm>
          <a:off x="4216400" y="1081087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4108450" y="108070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93345</xdr:rowOff>
    </xdr:from>
    <xdr:ext cx="402590" cy="253365"/>
    <xdr:sp macro="" textlink="">
      <xdr:nvSpPr>
        <xdr:cNvPr id="172" name="【体育館・プール】&#10;有形固定資産減価償却率最大値テキスト">
          <a:extLst>
            <a:ext uri="{FF2B5EF4-FFF2-40B4-BE49-F238E27FC236}">
              <a16:creationId xmlns:a16="http://schemas.microsoft.com/office/drawing/2014/main" id="{00000000-0008-0000-0200-0000AC000000}"/>
            </a:ext>
          </a:extLst>
        </xdr:cNvPr>
        <xdr:cNvSpPr txBox="1"/>
      </xdr:nvSpPr>
      <xdr:spPr>
        <a:xfrm>
          <a:off x="4216400" y="914971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145415</xdr:rowOff>
    </xdr:from>
    <xdr:to>
      <xdr:col>24</xdr:col>
      <xdr:colOff>152400</xdr:colOff>
      <xdr:row>55</xdr:row>
      <xdr:rowOff>145415</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108450" y="93694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45085</xdr:rowOff>
    </xdr:from>
    <xdr:ext cx="402590" cy="253365"/>
    <xdr:sp macro="" textlink="">
      <xdr:nvSpPr>
        <xdr:cNvPr id="174" name="【体育館・プール】&#10;有形固定資産減価償却率平均値テキスト">
          <a:extLst>
            <a:ext uri="{FF2B5EF4-FFF2-40B4-BE49-F238E27FC236}">
              <a16:creationId xmlns:a16="http://schemas.microsoft.com/office/drawing/2014/main" id="{00000000-0008-0000-0200-0000AE000000}"/>
            </a:ext>
          </a:extLst>
        </xdr:cNvPr>
        <xdr:cNvSpPr txBox="1"/>
      </xdr:nvSpPr>
      <xdr:spPr>
        <a:xfrm>
          <a:off x="4216400" y="9939655"/>
          <a:ext cx="4025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22860</xdr:rowOff>
    </xdr:from>
    <xdr:to>
      <xdr:col>24</xdr:col>
      <xdr:colOff>114300</xdr:colOff>
      <xdr:row>60</xdr:row>
      <xdr:rowOff>122555</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4127500" y="100850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97790</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3384550" y="100609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101600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2571750" y="100647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161290</xdr:rowOff>
    </xdr:from>
    <xdr:to>
      <xdr:col>10</xdr:col>
      <xdr:colOff>165100</xdr:colOff>
      <xdr:row>60</xdr:row>
      <xdr:rowOff>92710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1778000" y="100558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117475</xdr:rowOff>
    </xdr:from>
    <xdr:to>
      <xdr:col>6</xdr:col>
      <xdr:colOff>38100</xdr:colOff>
      <xdr:row>60</xdr:row>
      <xdr:rowOff>50165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984250" y="1001204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109220</xdr:rowOff>
    </xdr:from>
    <xdr:ext cx="762000" cy="25082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40068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66</xdr:row>
      <xdr:rowOff>109220</xdr:rowOff>
    </xdr:from>
    <xdr:ext cx="762000" cy="25082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2575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109220</xdr:rowOff>
    </xdr:from>
    <xdr:ext cx="759460" cy="25082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2451100" y="1117727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109220</xdr:rowOff>
    </xdr:from>
    <xdr:ext cx="762000" cy="25082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6573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66</xdr:row>
      <xdr:rowOff>109220</xdr:rowOff>
    </xdr:from>
    <xdr:ext cx="762000" cy="25082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8572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61</xdr:row>
      <xdr:rowOff>97155</xdr:rowOff>
    </xdr:from>
    <xdr:to>
      <xdr:col>24</xdr:col>
      <xdr:colOff>114300</xdr:colOff>
      <xdr:row>62</xdr:row>
      <xdr:rowOff>29210</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4127500" y="103270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76200</xdr:rowOff>
    </xdr:from>
    <xdr:ext cx="402590" cy="253365"/>
    <xdr:sp macro="" textlink="">
      <xdr:nvSpPr>
        <xdr:cNvPr id="186" name="【体育館・プール】&#10;有形固定資産減価償却率該当値テキスト">
          <a:extLst>
            <a:ext uri="{FF2B5EF4-FFF2-40B4-BE49-F238E27FC236}">
              <a16:creationId xmlns:a16="http://schemas.microsoft.com/office/drawing/2014/main" id="{00000000-0008-0000-0200-0000BA000000}"/>
            </a:ext>
          </a:extLst>
        </xdr:cNvPr>
        <xdr:cNvSpPr txBox="1"/>
      </xdr:nvSpPr>
      <xdr:spPr>
        <a:xfrm>
          <a:off x="4216400" y="1030605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73025</xdr:rowOff>
    </xdr:from>
    <xdr:to>
      <xdr:col>20</xdr:col>
      <xdr:colOff>38100</xdr:colOff>
      <xdr:row>62</xdr:row>
      <xdr:rowOff>5080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3384550" y="103028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61</xdr:row>
      <xdr:rowOff>123190</xdr:rowOff>
    </xdr:from>
    <xdr:to>
      <xdr:col>24</xdr:col>
      <xdr:colOff>63500</xdr:colOff>
      <xdr:row>61</xdr:row>
      <xdr:rowOff>147320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3429000" y="10353040"/>
          <a:ext cx="7493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39370</xdr:rowOff>
    </xdr:from>
    <xdr:to>
      <xdr:col>15</xdr:col>
      <xdr:colOff>101600</xdr:colOff>
      <xdr:row>61</xdr:row>
      <xdr:rowOff>139065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2571750" y="102692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89535</xdr:rowOff>
    </xdr:from>
    <xdr:to>
      <xdr:col>19</xdr:col>
      <xdr:colOff>171450</xdr:colOff>
      <xdr:row>61</xdr:row>
      <xdr:rowOff>123190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2622550" y="10319385"/>
          <a:ext cx="8064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13970</xdr:rowOff>
    </xdr:from>
    <xdr:to>
      <xdr:col>10</xdr:col>
      <xdr:colOff>165100</xdr:colOff>
      <xdr:row>61</xdr:row>
      <xdr:rowOff>113030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1778000" y="102438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62865</xdr:rowOff>
    </xdr:from>
    <xdr:to>
      <xdr:col>15</xdr:col>
      <xdr:colOff>50800</xdr:colOff>
      <xdr:row>61</xdr:row>
      <xdr:rowOff>89535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1828800" y="10292715"/>
          <a:ext cx="7937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147955</xdr:rowOff>
    </xdr:from>
    <xdr:to>
      <xdr:col>6</xdr:col>
      <xdr:colOff>38100</xdr:colOff>
      <xdr:row>61</xdr:row>
      <xdr:rowOff>79375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984250" y="102101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61</xdr:row>
      <xdr:rowOff>29845</xdr:rowOff>
    </xdr:from>
    <xdr:to>
      <xdr:col>10</xdr:col>
      <xdr:colOff>114300</xdr:colOff>
      <xdr:row>61</xdr:row>
      <xdr:rowOff>62865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1028700" y="10259695"/>
          <a:ext cx="8001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114300</xdr:rowOff>
    </xdr:from>
    <xdr:ext cx="402590" cy="253365"/>
    <xdr:sp macro="" textlink="">
      <xdr:nvSpPr>
        <xdr:cNvPr id="195" name="n_1ave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3239135" y="984123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117475</xdr:rowOff>
    </xdr:from>
    <xdr:ext cx="402590" cy="253365"/>
    <xdr:sp macro="" textlink="">
      <xdr:nvSpPr>
        <xdr:cNvPr id="196" name="n_2ave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2439035" y="984440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108585</xdr:rowOff>
    </xdr:from>
    <xdr:ext cx="402590" cy="250825"/>
    <xdr:sp macro="" textlink="">
      <xdr:nvSpPr>
        <xdr:cNvPr id="197" name="n_3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1645285" y="983551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66040</xdr:rowOff>
    </xdr:from>
    <xdr:ext cx="405130" cy="250825"/>
    <xdr:sp macro="" textlink="">
      <xdr:nvSpPr>
        <xdr:cNvPr id="198" name="n_4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851535" y="979297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163830</xdr:rowOff>
    </xdr:from>
    <xdr:ext cx="402590" cy="250825"/>
    <xdr:sp macro="" textlink="">
      <xdr:nvSpPr>
        <xdr:cNvPr id="199" name="n_1main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239135" y="1039368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130175</xdr:rowOff>
    </xdr:from>
    <xdr:ext cx="402590" cy="252095"/>
    <xdr:sp macro="" textlink="">
      <xdr:nvSpPr>
        <xdr:cNvPr id="200" name="n_2main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439035" y="10360025"/>
          <a:ext cx="402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104775</xdr:rowOff>
    </xdr:from>
    <xdr:ext cx="402590" cy="250825"/>
    <xdr:sp macro="" textlink="">
      <xdr:nvSpPr>
        <xdr:cNvPr id="201" name="n_3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645285" y="1033462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71120</xdr:rowOff>
    </xdr:from>
    <xdr:ext cx="405130" cy="250825"/>
    <xdr:sp macro="" textlink="">
      <xdr:nvSpPr>
        <xdr:cNvPr id="202" name="n_4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851535" y="1030097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111760</xdr:rowOff>
    </xdr:from>
    <xdr:to>
      <xdr:col>59</xdr:col>
      <xdr:colOff>88900</xdr:colOff>
      <xdr:row>50</xdr:row>
      <xdr:rowOff>61595</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86995</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117475</xdr:rowOff>
    </xdr:from>
    <xdr:to>
      <xdr:col>43</xdr:col>
      <xdr:colOff>63500</xdr:colOff>
      <xdr:row>53</xdr:row>
      <xdr:rowOff>31115</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73/105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86995</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117475</xdr:rowOff>
    </xdr:from>
    <xdr:to>
      <xdr:col>48</xdr:col>
      <xdr:colOff>127000</xdr:colOff>
      <xdr:row>53</xdr:row>
      <xdr:rowOff>31115</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86995</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51</xdr:row>
      <xdr:rowOff>117475</xdr:rowOff>
    </xdr:from>
    <xdr:to>
      <xdr:col>54</xdr:col>
      <xdr:colOff>127000</xdr:colOff>
      <xdr:row>53</xdr:row>
      <xdr:rowOff>31115</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55880</xdr:rowOff>
    </xdr:from>
    <xdr:to>
      <xdr:col>59</xdr:col>
      <xdr:colOff>88900</xdr:colOff>
      <xdr:row>66</xdr:row>
      <xdr:rowOff>111760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37465</xdr:rowOff>
    </xdr:from>
    <xdr:ext cx="347345" cy="2203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5918200" y="875855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111760</xdr:rowOff>
    </xdr:from>
    <xdr:to>
      <xdr:col>59</xdr:col>
      <xdr:colOff>50800</xdr:colOff>
      <xdr:row>66</xdr:row>
      <xdr:rowOff>111760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128270</xdr:rowOff>
    </xdr:from>
    <xdr:to>
      <xdr:col>59</xdr:col>
      <xdr:colOff>50800</xdr:colOff>
      <xdr:row>64</xdr:row>
      <xdr:rowOff>128270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5956300" y="108610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156210</xdr:rowOff>
    </xdr:from>
    <xdr:ext cx="464820" cy="25336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5527040" y="10721340"/>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143510</xdr:rowOff>
    </xdr:from>
    <xdr:to>
      <xdr:col>59</xdr:col>
      <xdr:colOff>50800</xdr:colOff>
      <xdr:row>62</xdr:row>
      <xdr:rowOff>143510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4820" cy="25336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5527040" y="10401935"/>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160020</xdr:rowOff>
    </xdr:from>
    <xdr:to>
      <xdr:col>59</xdr:col>
      <xdr:colOff>50800</xdr:colOff>
      <xdr:row>60</xdr:row>
      <xdr:rowOff>160020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5956300" y="102222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20320</xdr:rowOff>
    </xdr:from>
    <xdr:ext cx="464820" cy="25336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5527040" y="10082530"/>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7620</xdr:rowOff>
    </xdr:from>
    <xdr:to>
      <xdr:col>59</xdr:col>
      <xdr:colOff>50800</xdr:colOff>
      <xdr:row>59</xdr:row>
      <xdr:rowOff>7620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5956300" y="9902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36830</xdr:rowOff>
    </xdr:from>
    <xdr:ext cx="464820" cy="25082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5527040" y="976376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24130</xdr:rowOff>
    </xdr:from>
    <xdr:to>
      <xdr:col>59</xdr:col>
      <xdr:colOff>50800</xdr:colOff>
      <xdr:row>57</xdr:row>
      <xdr:rowOff>24130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5956300" y="95834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52705</xdr:rowOff>
    </xdr:from>
    <xdr:ext cx="464820" cy="25082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5527040" y="944435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39370</xdr:rowOff>
    </xdr:from>
    <xdr:to>
      <xdr:col>59</xdr:col>
      <xdr:colOff>50800</xdr:colOff>
      <xdr:row>55</xdr:row>
      <xdr:rowOff>39370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5956300" y="92633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68580</xdr:rowOff>
    </xdr:from>
    <xdr:ext cx="464820" cy="25082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5527040" y="912495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50800</xdr:colOff>
      <xdr:row>53</xdr:row>
      <xdr:rowOff>55880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84455</xdr:rowOff>
    </xdr:from>
    <xdr:ext cx="464820" cy="25082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5527040" y="880554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88900</xdr:colOff>
      <xdr:row>66</xdr:row>
      <xdr:rowOff>111760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55</xdr:row>
      <xdr:rowOff>133985</xdr:rowOff>
    </xdr:from>
    <xdr:to>
      <xdr:col>54</xdr:col>
      <xdr:colOff>171450</xdr:colOff>
      <xdr:row>64</xdr:row>
      <xdr:rowOff>102870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9429750" y="9357995"/>
          <a:ext cx="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106680</xdr:rowOff>
    </xdr:from>
    <xdr:ext cx="467360" cy="25082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9467850" y="10839450"/>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102870</xdr:rowOff>
    </xdr:from>
    <xdr:to>
      <xdr:col>55</xdr:col>
      <xdr:colOff>88900</xdr:colOff>
      <xdr:row>64</xdr:row>
      <xdr:rowOff>102870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9359900" y="108356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81915</xdr:rowOff>
    </xdr:from>
    <xdr:ext cx="467360" cy="25336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9467850" y="913828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0.941</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133985</xdr:rowOff>
    </xdr:from>
    <xdr:to>
      <xdr:col>55</xdr:col>
      <xdr:colOff>88900</xdr:colOff>
      <xdr:row>55</xdr:row>
      <xdr:rowOff>133985</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9359900" y="93579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25400</xdr:rowOff>
    </xdr:from>
    <xdr:ext cx="467360" cy="25336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9467850" y="10422890"/>
          <a:ext cx="4673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3175</xdr:rowOff>
    </xdr:from>
    <xdr:to>
      <xdr:col>55</xdr:col>
      <xdr:colOff>50800</xdr:colOff>
      <xdr:row>63</xdr:row>
      <xdr:rowOff>102870</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9398000" y="105683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167640</xdr:rowOff>
    </xdr:from>
    <xdr:to>
      <xdr:col>50</xdr:col>
      <xdr:colOff>165100</xdr:colOff>
      <xdr:row>63</xdr:row>
      <xdr:rowOff>99060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8636000" y="105651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114935</xdr:rowOff>
    </xdr:from>
    <xdr:to>
      <xdr:col>46</xdr:col>
      <xdr:colOff>38100</xdr:colOff>
      <xdr:row>63</xdr:row>
      <xdr:rowOff>46990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7842250" y="1051242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167640</xdr:rowOff>
    </xdr:from>
    <xdr:to>
      <xdr:col>41</xdr:col>
      <xdr:colOff>101600</xdr:colOff>
      <xdr:row>63</xdr:row>
      <xdr:rowOff>99060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029450" y="105651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1270</xdr:rowOff>
    </xdr:from>
    <xdr:to>
      <xdr:col>36</xdr:col>
      <xdr:colOff>165100</xdr:colOff>
      <xdr:row>63</xdr:row>
      <xdr:rowOff>100330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235700" y="105664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109220</xdr:rowOff>
    </xdr:from>
    <xdr:ext cx="762000" cy="25082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925830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109220</xdr:rowOff>
    </xdr:from>
    <xdr:ext cx="762000" cy="25082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85153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66</xdr:row>
      <xdr:rowOff>109220</xdr:rowOff>
    </xdr:from>
    <xdr:ext cx="762000" cy="25082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77152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109220</xdr:rowOff>
    </xdr:from>
    <xdr:ext cx="759460" cy="25082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908800" y="1117727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109220</xdr:rowOff>
    </xdr:from>
    <xdr:ext cx="762000" cy="25082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1150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95250</xdr:rowOff>
    </xdr:from>
    <xdr:to>
      <xdr:col>55</xdr:col>
      <xdr:colOff>50800</xdr:colOff>
      <xdr:row>64</xdr:row>
      <xdr:rowOff>27305</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9398000" y="106603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74295</xdr:rowOff>
    </xdr:from>
    <xdr:ext cx="467360" cy="25209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9467850" y="10639425"/>
          <a:ext cx="467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95250</xdr:rowOff>
    </xdr:from>
    <xdr:to>
      <xdr:col>50</xdr:col>
      <xdr:colOff>165100</xdr:colOff>
      <xdr:row>64</xdr:row>
      <xdr:rowOff>27305</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8636000" y="106603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145415</xdr:rowOff>
    </xdr:from>
    <xdr:to>
      <xdr:col>55</xdr:col>
      <xdr:colOff>0</xdr:colOff>
      <xdr:row>63</xdr:row>
      <xdr:rowOff>145415</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8686800" y="1071054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97155</xdr:rowOff>
    </xdr:from>
    <xdr:to>
      <xdr:col>46</xdr:col>
      <xdr:colOff>38100</xdr:colOff>
      <xdr:row>64</xdr:row>
      <xdr:rowOff>29210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7842250" y="106622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63</xdr:row>
      <xdr:rowOff>145415</xdr:rowOff>
    </xdr:from>
    <xdr:to>
      <xdr:col>50</xdr:col>
      <xdr:colOff>114300</xdr:colOff>
      <xdr:row>63</xdr:row>
      <xdr:rowOff>147320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7886700" y="10710545"/>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95250</xdr:rowOff>
    </xdr:from>
    <xdr:to>
      <xdr:col>41</xdr:col>
      <xdr:colOff>101600</xdr:colOff>
      <xdr:row>64</xdr:row>
      <xdr:rowOff>27305</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029450" y="106603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145415</xdr:rowOff>
    </xdr:from>
    <xdr:to>
      <xdr:col>45</xdr:col>
      <xdr:colOff>171450</xdr:colOff>
      <xdr:row>63</xdr:row>
      <xdr:rowOff>147320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7080250" y="10710545"/>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95250</xdr:rowOff>
    </xdr:from>
    <xdr:to>
      <xdr:col>36</xdr:col>
      <xdr:colOff>165100</xdr:colOff>
      <xdr:row>64</xdr:row>
      <xdr:rowOff>27305</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235700" y="106603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145415</xdr:rowOff>
    </xdr:from>
    <xdr:to>
      <xdr:col>41</xdr:col>
      <xdr:colOff>50800</xdr:colOff>
      <xdr:row>63</xdr:row>
      <xdr:rowOff>145415</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6286500" y="1071054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115570</xdr:rowOff>
    </xdr:from>
    <xdr:ext cx="469900" cy="25336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8458200" y="103454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62230</xdr:rowOff>
    </xdr:from>
    <xdr:ext cx="469900" cy="25336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7677150" y="102920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115570</xdr:rowOff>
    </xdr:from>
    <xdr:ext cx="469900" cy="25336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6864350" y="103454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116840</xdr:rowOff>
    </xdr:from>
    <xdr:ext cx="469900" cy="25336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070600" y="103466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18415</xdr:rowOff>
    </xdr:from>
    <xdr:ext cx="469900" cy="25209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8458200" y="1075118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20320</xdr:rowOff>
    </xdr:from>
    <xdr:ext cx="469900" cy="25336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7677150" y="107530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18415</xdr:rowOff>
    </xdr:from>
    <xdr:ext cx="469900" cy="25209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6864350" y="1075118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18415</xdr:rowOff>
    </xdr:from>
    <xdr:ext cx="469900" cy="25209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070600" y="1075118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149225</xdr:rowOff>
    </xdr:from>
    <xdr:to>
      <xdr:col>28</xdr:col>
      <xdr:colOff>152400</xdr:colOff>
      <xdr:row>72</xdr:row>
      <xdr:rowOff>99060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124460</xdr:rowOff>
    </xdr:from>
    <xdr:to>
      <xdr:col>12</xdr:col>
      <xdr:colOff>127000</xdr:colOff>
      <xdr:row>74</xdr:row>
      <xdr:rowOff>37465</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154940</xdr:rowOff>
    </xdr:from>
    <xdr:to>
      <xdr:col>12</xdr:col>
      <xdr:colOff>127000</xdr:colOff>
      <xdr:row>75</xdr:row>
      <xdr:rowOff>68580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124460</xdr:rowOff>
    </xdr:from>
    <xdr:to>
      <xdr:col>18</xdr:col>
      <xdr:colOff>0</xdr:colOff>
      <xdr:row>74</xdr:row>
      <xdr:rowOff>37465</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154940</xdr:rowOff>
    </xdr:from>
    <xdr:to>
      <xdr:col>18</xdr:col>
      <xdr:colOff>0</xdr:colOff>
      <xdr:row>75</xdr:row>
      <xdr:rowOff>68580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124460</xdr:rowOff>
    </xdr:from>
    <xdr:to>
      <xdr:col>24</xdr:col>
      <xdr:colOff>0</xdr:colOff>
      <xdr:row>74</xdr:row>
      <xdr:rowOff>37465</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73</xdr:row>
      <xdr:rowOff>154940</xdr:rowOff>
    </xdr:from>
    <xdr:to>
      <xdr:col>24</xdr:col>
      <xdr:colOff>0</xdr:colOff>
      <xdr:row>75</xdr:row>
      <xdr:rowOff>68580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93345</xdr:rowOff>
    </xdr:from>
    <xdr:to>
      <xdr:col>28</xdr:col>
      <xdr:colOff>152400</xdr:colOff>
      <xdr:row>88</xdr:row>
      <xdr:rowOff>149225</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6858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74295</xdr:rowOff>
    </xdr:from>
    <xdr:ext cx="295910" cy="218440"/>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666750" y="12483465"/>
          <a:ext cx="29591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149225</xdr:rowOff>
    </xdr:from>
    <xdr:to>
      <xdr:col>28</xdr:col>
      <xdr:colOff>114300</xdr:colOff>
      <xdr:row>88</xdr:row>
      <xdr:rowOff>149225</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6858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082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75590" y="1476629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165100</xdr:rowOff>
    </xdr:from>
    <xdr:to>
      <xdr:col>28</xdr:col>
      <xdr:colOff>114300</xdr:colOff>
      <xdr:row>86</xdr:row>
      <xdr:rowOff>165100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685800" y="14585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26035</xdr:rowOff>
    </xdr:from>
    <xdr:ext cx="464820" cy="25336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75590" y="14446885"/>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685800" y="142665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41275</xdr:rowOff>
    </xdr:from>
    <xdr:ext cx="400685" cy="25336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39725" y="1412684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29210</xdr:rowOff>
    </xdr:from>
    <xdr:to>
      <xdr:col>28</xdr:col>
      <xdr:colOff>114300</xdr:colOff>
      <xdr:row>83</xdr:row>
      <xdr:rowOff>29210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685800" y="139471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57785</xdr:rowOff>
    </xdr:from>
    <xdr:ext cx="400685" cy="25336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39725" y="1380807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45085</xdr:rowOff>
    </xdr:from>
    <xdr:to>
      <xdr:col>28</xdr:col>
      <xdr:colOff>114300</xdr:colOff>
      <xdr:row>81</xdr:row>
      <xdr:rowOff>45085</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685800" y="136277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73660</xdr:rowOff>
    </xdr:from>
    <xdr:ext cx="400685" cy="252730"/>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39725" y="13488670"/>
          <a:ext cx="400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61595</xdr:rowOff>
    </xdr:from>
    <xdr:to>
      <xdr:col>28</xdr:col>
      <xdr:colOff>114300</xdr:colOff>
      <xdr:row>79</xdr:row>
      <xdr:rowOff>61595</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685800" y="13308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90170</xdr:rowOff>
    </xdr:from>
    <xdr:ext cx="400685" cy="25082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39725" y="13169900"/>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76835</xdr:rowOff>
    </xdr:from>
    <xdr:to>
      <xdr:col>28</xdr:col>
      <xdr:colOff>114300</xdr:colOff>
      <xdr:row>77</xdr:row>
      <xdr:rowOff>76835</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685800" y="129889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106045</xdr:rowOff>
    </xdr:from>
    <xdr:ext cx="336550" cy="25082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84810" y="12850495"/>
          <a:ext cx="336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93345</xdr:rowOff>
    </xdr:from>
    <xdr:to>
      <xdr:col>28</xdr:col>
      <xdr:colOff>114300</xdr:colOff>
      <xdr:row>75</xdr:row>
      <xdr:rowOff>93345</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6858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93345</xdr:rowOff>
    </xdr:from>
    <xdr:to>
      <xdr:col>28</xdr:col>
      <xdr:colOff>152400</xdr:colOff>
      <xdr:row>88</xdr:row>
      <xdr:rowOff>149225</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6858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86</xdr:row>
      <xdr:rowOff>165100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177665" y="13182600"/>
          <a:ext cx="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7360" cy="25336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216400" y="1458976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165100</xdr:rowOff>
    </xdr:from>
    <xdr:to>
      <xdr:col>24</xdr:col>
      <xdr:colOff>152400</xdr:colOff>
      <xdr:row>86</xdr:row>
      <xdr:rowOff>165100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108450" y="14585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50800</xdr:rowOff>
    </xdr:from>
    <xdr:ext cx="402590" cy="25082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216400" y="1296289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108450" y="13182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52705</xdr:rowOff>
    </xdr:from>
    <xdr:ext cx="402590" cy="25082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216400" y="13802995"/>
          <a:ext cx="40259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30480</xdr:rowOff>
    </xdr:from>
    <xdr:to>
      <xdr:col>24</xdr:col>
      <xdr:colOff>114300</xdr:colOff>
      <xdr:row>83</xdr:row>
      <xdr:rowOff>129540</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127500" y="139484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164465</xdr:rowOff>
    </xdr:from>
    <xdr:to>
      <xdr:col>20</xdr:col>
      <xdr:colOff>38100</xdr:colOff>
      <xdr:row>83</xdr:row>
      <xdr:rowOff>95885</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384550" y="139147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151765</xdr:rowOff>
    </xdr:from>
    <xdr:to>
      <xdr:col>15</xdr:col>
      <xdr:colOff>101600</xdr:colOff>
      <xdr:row>83</xdr:row>
      <xdr:rowOff>84455</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571750" y="139020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113665</xdr:rowOff>
    </xdr:from>
    <xdr:to>
      <xdr:col>10</xdr:col>
      <xdr:colOff>165100</xdr:colOff>
      <xdr:row>83</xdr:row>
      <xdr:rowOff>45085</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778000" y="138639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112395</xdr:rowOff>
    </xdr:from>
    <xdr:to>
      <xdr:col>6</xdr:col>
      <xdr:colOff>38100</xdr:colOff>
      <xdr:row>83</xdr:row>
      <xdr:rowOff>43815</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984250" y="138626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146685</xdr:rowOff>
    </xdr:from>
    <xdr:ext cx="762000" cy="25082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00685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88</xdr:row>
      <xdr:rowOff>146685</xdr:rowOff>
    </xdr:from>
    <xdr:ext cx="762000" cy="25082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25755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146685</xdr:rowOff>
    </xdr:from>
    <xdr:ext cx="759460" cy="25082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451100" y="1490281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146685</xdr:rowOff>
    </xdr:from>
    <xdr:ext cx="762000" cy="25082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65735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88</xdr:row>
      <xdr:rowOff>146685</xdr:rowOff>
    </xdr:from>
    <xdr:ext cx="762000" cy="25082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85725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85</xdr:row>
      <xdr:rowOff>113665</xdr:rowOff>
    </xdr:from>
    <xdr:to>
      <xdr:col>24</xdr:col>
      <xdr:colOff>114300</xdr:colOff>
      <xdr:row>86</xdr:row>
      <xdr:rowOff>45085</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127500" y="143668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92710</xdr:rowOff>
    </xdr:from>
    <xdr:ext cx="402590" cy="25082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216400" y="1434592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85</xdr:row>
      <xdr:rowOff>128270</xdr:rowOff>
    </xdr:from>
    <xdr:to>
      <xdr:col>20</xdr:col>
      <xdr:colOff>38100</xdr:colOff>
      <xdr:row>86</xdr:row>
      <xdr:rowOff>59690</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384550" y="143814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85</xdr:row>
      <xdr:rowOff>163195</xdr:rowOff>
    </xdr:from>
    <xdr:to>
      <xdr:col>24</xdr:col>
      <xdr:colOff>63500</xdr:colOff>
      <xdr:row>86</xdr:row>
      <xdr:rowOff>10160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flipV="1">
          <a:off x="3429000" y="14416405"/>
          <a:ext cx="7493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106045</xdr:rowOff>
    </xdr:from>
    <xdr:to>
      <xdr:col>15</xdr:col>
      <xdr:colOff>101600</xdr:colOff>
      <xdr:row>86</xdr:row>
      <xdr:rowOff>37465</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571750" y="143592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154940</xdr:rowOff>
    </xdr:from>
    <xdr:to>
      <xdr:col>19</xdr:col>
      <xdr:colOff>171450</xdr:colOff>
      <xdr:row>86</xdr:row>
      <xdr:rowOff>10160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622550" y="14408150"/>
          <a:ext cx="8064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130810</xdr:rowOff>
    </xdr:from>
    <xdr:to>
      <xdr:col>10</xdr:col>
      <xdr:colOff>165100</xdr:colOff>
      <xdr:row>86</xdr:row>
      <xdr:rowOff>62230</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778000" y="143840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154940</xdr:rowOff>
    </xdr:from>
    <xdr:to>
      <xdr:col>15</xdr:col>
      <xdr:colOff>50800</xdr:colOff>
      <xdr:row>86</xdr:row>
      <xdr:rowOff>13335</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flipV="1">
          <a:off x="1828800" y="14408150"/>
          <a:ext cx="7937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90170</xdr:rowOff>
    </xdr:from>
    <xdr:to>
      <xdr:col>6</xdr:col>
      <xdr:colOff>38100</xdr:colOff>
      <xdr:row>86</xdr:row>
      <xdr:rowOff>21590</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984250" y="143433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85</xdr:row>
      <xdr:rowOff>140335</xdr:rowOff>
    </xdr:from>
    <xdr:to>
      <xdr:col>10</xdr:col>
      <xdr:colOff>114300</xdr:colOff>
      <xdr:row>86</xdr:row>
      <xdr:rowOff>13335</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028700" y="14393545"/>
          <a:ext cx="8001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112395</xdr:rowOff>
    </xdr:from>
    <xdr:ext cx="402590" cy="25336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239135" y="1369504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99695</xdr:rowOff>
    </xdr:from>
    <xdr:ext cx="402590" cy="252730"/>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439035" y="1368234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61595</xdr:rowOff>
    </xdr:from>
    <xdr:ext cx="402590" cy="25336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645285" y="1364424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60325</xdr:rowOff>
    </xdr:from>
    <xdr:ext cx="405130" cy="25336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851535" y="1364297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86</xdr:row>
      <xdr:rowOff>50800</xdr:rowOff>
    </xdr:from>
    <xdr:ext cx="402590" cy="25082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239135" y="1447165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86</xdr:row>
      <xdr:rowOff>28575</xdr:rowOff>
    </xdr:from>
    <xdr:ext cx="402590" cy="25082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439035" y="1444942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86</xdr:row>
      <xdr:rowOff>53975</xdr:rowOff>
    </xdr:from>
    <xdr:ext cx="402590" cy="25082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645285" y="1447482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86</xdr:row>
      <xdr:rowOff>13335</xdr:rowOff>
    </xdr:from>
    <xdr:ext cx="405130" cy="25082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851535" y="1443418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149225</xdr:rowOff>
    </xdr:from>
    <xdr:to>
      <xdr:col>59</xdr:col>
      <xdr:colOff>88900</xdr:colOff>
      <xdr:row>72</xdr:row>
      <xdr:rowOff>99060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124460</xdr:rowOff>
    </xdr:from>
    <xdr:to>
      <xdr:col>43</xdr:col>
      <xdr:colOff>63500</xdr:colOff>
      <xdr:row>74</xdr:row>
      <xdr:rowOff>37465</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154940</xdr:rowOff>
    </xdr:from>
    <xdr:to>
      <xdr:col>43</xdr:col>
      <xdr:colOff>63500</xdr:colOff>
      <xdr:row>75</xdr:row>
      <xdr:rowOff>68580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83/88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124460</xdr:rowOff>
    </xdr:from>
    <xdr:to>
      <xdr:col>48</xdr:col>
      <xdr:colOff>127000</xdr:colOff>
      <xdr:row>74</xdr:row>
      <xdr:rowOff>37465</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154940</xdr:rowOff>
    </xdr:from>
    <xdr:to>
      <xdr:col>48</xdr:col>
      <xdr:colOff>127000</xdr:colOff>
      <xdr:row>75</xdr:row>
      <xdr:rowOff>68580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124460</xdr:rowOff>
    </xdr:from>
    <xdr:to>
      <xdr:col>54</xdr:col>
      <xdr:colOff>127000</xdr:colOff>
      <xdr:row>74</xdr:row>
      <xdr:rowOff>37465</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73</xdr:row>
      <xdr:rowOff>154940</xdr:rowOff>
    </xdr:from>
    <xdr:to>
      <xdr:col>54</xdr:col>
      <xdr:colOff>127000</xdr:colOff>
      <xdr:row>75</xdr:row>
      <xdr:rowOff>68580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93345</xdr:rowOff>
    </xdr:from>
    <xdr:to>
      <xdr:col>59</xdr:col>
      <xdr:colOff>88900</xdr:colOff>
      <xdr:row>88</xdr:row>
      <xdr:rowOff>149225</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595630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74295</xdr:rowOff>
    </xdr:from>
    <xdr:ext cx="347345" cy="218440"/>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5918200" y="12483465"/>
          <a:ext cx="34734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149225</xdr:rowOff>
    </xdr:from>
    <xdr:to>
      <xdr:col>59</xdr:col>
      <xdr:colOff>50800</xdr:colOff>
      <xdr:row>88</xdr:row>
      <xdr:rowOff>149225</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5956300" y="14905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93345</xdr:rowOff>
    </xdr:from>
    <xdr:to>
      <xdr:col>59</xdr:col>
      <xdr:colOff>50800</xdr:colOff>
      <xdr:row>85</xdr:row>
      <xdr:rowOff>93345</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5956300" y="143465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121920</xdr:rowOff>
    </xdr:from>
    <xdr:ext cx="464820" cy="25082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5527040" y="1420749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37465</xdr:rowOff>
    </xdr:from>
    <xdr:to>
      <xdr:col>59</xdr:col>
      <xdr:colOff>50800</xdr:colOff>
      <xdr:row>82</xdr:row>
      <xdr:rowOff>37465</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5956300" y="137877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66040</xdr:rowOff>
    </xdr:from>
    <xdr:ext cx="464820" cy="25082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5527040" y="1364869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149225</xdr:rowOff>
    </xdr:from>
    <xdr:to>
      <xdr:col>59</xdr:col>
      <xdr:colOff>50800</xdr:colOff>
      <xdr:row>78</xdr:row>
      <xdr:rowOff>149225</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5956300" y="132289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4820" cy="25082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5527040" y="1308989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50800</xdr:colOff>
      <xdr:row>75</xdr:row>
      <xdr:rowOff>93345</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5956300" y="12670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121920</xdr:rowOff>
    </xdr:from>
    <xdr:ext cx="464820" cy="25082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5527040" y="1253109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88900</xdr:colOff>
      <xdr:row>88</xdr:row>
      <xdr:rowOff>149225</xdr:rowOff>
    </xdr:to>
    <xdr:sp macro="" textlink="">
      <xdr:nvSpPr>
        <xdr:cNvPr id="339" name="【福祉施設】&#10;一人当たり面積グラフ枠">
          <a:extLst>
            <a:ext uri="{FF2B5EF4-FFF2-40B4-BE49-F238E27FC236}">
              <a16:creationId xmlns:a16="http://schemas.microsoft.com/office/drawing/2014/main" id="{00000000-0008-0000-0200-000053010000}"/>
            </a:ext>
          </a:extLst>
        </xdr:cNvPr>
        <xdr:cNvSpPr/>
      </xdr:nvSpPr>
      <xdr:spPr>
        <a:xfrm>
          <a:off x="595630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78</xdr:row>
      <xdr:rowOff>59690</xdr:rowOff>
    </xdr:from>
    <xdr:to>
      <xdr:col>54</xdr:col>
      <xdr:colOff>171450</xdr:colOff>
      <xdr:row>85</xdr:row>
      <xdr:rowOff>76200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flipV="1">
          <a:off x="9429750" y="13139420"/>
          <a:ext cx="0" cy="1189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80010</xdr:rowOff>
    </xdr:from>
    <xdr:ext cx="467360" cy="253365"/>
    <xdr:sp macro="" textlink="">
      <xdr:nvSpPr>
        <xdr:cNvPr id="341" name="【福祉施設】&#10;一人当たり面積最小値テキスト">
          <a:extLst>
            <a:ext uri="{FF2B5EF4-FFF2-40B4-BE49-F238E27FC236}">
              <a16:creationId xmlns:a16="http://schemas.microsoft.com/office/drawing/2014/main" id="{00000000-0008-0000-0200-000055010000}"/>
            </a:ext>
          </a:extLst>
        </xdr:cNvPr>
        <xdr:cNvSpPr txBox="1"/>
      </xdr:nvSpPr>
      <xdr:spPr>
        <a:xfrm>
          <a:off x="9467850" y="1433322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76200</xdr:rowOff>
    </xdr:from>
    <xdr:to>
      <xdr:col>55</xdr:col>
      <xdr:colOff>88900</xdr:colOff>
      <xdr:row>85</xdr:row>
      <xdr:rowOff>76200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9359900" y="143294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6985</xdr:rowOff>
    </xdr:from>
    <xdr:ext cx="467360" cy="253365"/>
    <xdr:sp macro="" textlink="">
      <xdr:nvSpPr>
        <xdr:cNvPr id="343" name="【福祉施設】&#10;一人当たり面積最大値テキスト">
          <a:extLst>
            <a:ext uri="{FF2B5EF4-FFF2-40B4-BE49-F238E27FC236}">
              <a16:creationId xmlns:a16="http://schemas.microsoft.com/office/drawing/2014/main" id="{00000000-0008-0000-0200-000057010000}"/>
            </a:ext>
          </a:extLst>
        </xdr:cNvPr>
        <xdr:cNvSpPr txBox="1"/>
      </xdr:nvSpPr>
      <xdr:spPr>
        <a:xfrm>
          <a:off x="9467850" y="1291907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59690</xdr:rowOff>
    </xdr:from>
    <xdr:to>
      <xdr:col>55</xdr:col>
      <xdr:colOff>88900</xdr:colOff>
      <xdr:row>78</xdr:row>
      <xdr:rowOff>59690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9359900" y="131394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32385</xdr:rowOff>
    </xdr:from>
    <xdr:ext cx="467360" cy="250825"/>
    <xdr:sp macro="" textlink="">
      <xdr:nvSpPr>
        <xdr:cNvPr id="345" name="【福祉施設】&#10;一人当たり面積平均値テキスト">
          <a:extLst>
            <a:ext uri="{FF2B5EF4-FFF2-40B4-BE49-F238E27FC236}">
              <a16:creationId xmlns:a16="http://schemas.microsoft.com/office/drawing/2014/main" id="{00000000-0008-0000-0200-000059010000}"/>
            </a:ext>
          </a:extLst>
        </xdr:cNvPr>
        <xdr:cNvSpPr txBox="1"/>
      </xdr:nvSpPr>
      <xdr:spPr>
        <a:xfrm>
          <a:off x="9467850" y="13782675"/>
          <a:ext cx="4673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10160</xdr:rowOff>
    </xdr:from>
    <xdr:to>
      <xdr:col>55</xdr:col>
      <xdr:colOff>50800</xdr:colOff>
      <xdr:row>83</xdr:row>
      <xdr:rowOff>109220</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9398000" y="139280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104140</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8636000" y="139223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43180</xdr:rowOff>
    </xdr:from>
    <xdr:to>
      <xdr:col>46</xdr:col>
      <xdr:colOff>38100</xdr:colOff>
      <xdr:row>83</xdr:row>
      <xdr:rowOff>142875</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7842250" y="1396111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54610</xdr:rowOff>
    </xdr:from>
    <xdr:to>
      <xdr:col>41</xdr:col>
      <xdr:colOff>101600</xdr:colOff>
      <xdr:row>83</xdr:row>
      <xdr:rowOff>153670</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7029450" y="139725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49530</xdr:rowOff>
    </xdr:from>
    <xdr:to>
      <xdr:col>36</xdr:col>
      <xdr:colOff>165100</xdr:colOff>
      <xdr:row>83</xdr:row>
      <xdr:rowOff>148590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6235700" y="139674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146685</xdr:rowOff>
    </xdr:from>
    <xdr:ext cx="762000" cy="25082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925830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146685</xdr:rowOff>
    </xdr:from>
    <xdr:ext cx="762000" cy="25082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851535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88</xdr:row>
      <xdr:rowOff>146685</xdr:rowOff>
    </xdr:from>
    <xdr:ext cx="762000" cy="25082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771525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146685</xdr:rowOff>
    </xdr:from>
    <xdr:ext cx="759460" cy="25082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6908800" y="1490281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146685</xdr:rowOff>
    </xdr:from>
    <xdr:ext cx="762000" cy="25082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11505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149860</xdr:rowOff>
    </xdr:from>
    <xdr:to>
      <xdr:col>55</xdr:col>
      <xdr:colOff>50800</xdr:colOff>
      <xdr:row>85</xdr:row>
      <xdr:rowOff>81280</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9398000" y="142354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66675</xdr:rowOff>
    </xdr:from>
    <xdr:ext cx="467360" cy="250190"/>
    <xdr:sp macro="" textlink="">
      <xdr:nvSpPr>
        <xdr:cNvPr id="357" name="【福祉施設】&#10;一人当たり面積該当値テキスト">
          <a:extLst>
            <a:ext uri="{FF2B5EF4-FFF2-40B4-BE49-F238E27FC236}">
              <a16:creationId xmlns:a16="http://schemas.microsoft.com/office/drawing/2014/main" id="{00000000-0008-0000-0200-000065010000}"/>
            </a:ext>
          </a:extLst>
        </xdr:cNvPr>
        <xdr:cNvSpPr txBox="1"/>
      </xdr:nvSpPr>
      <xdr:spPr>
        <a:xfrm>
          <a:off x="9467850" y="14152245"/>
          <a:ext cx="467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149860</xdr:rowOff>
    </xdr:from>
    <xdr:to>
      <xdr:col>50</xdr:col>
      <xdr:colOff>165100</xdr:colOff>
      <xdr:row>85</xdr:row>
      <xdr:rowOff>81280</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8636000" y="142354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31750</xdr:rowOff>
    </xdr:from>
    <xdr:to>
      <xdr:col>55</xdr:col>
      <xdr:colOff>0</xdr:colOff>
      <xdr:row>85</xdr:row>
      <xdr:rowOff>31750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8686800" y="1428496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149860</xdr:rowOff>
    </xdr:from>
    <xdr:to>
      <xdr:col>46</xdr:col>
      <xdr:colOff>38100</xdr:colOff>
      <xdr:row>85</xdr:row>
      <xdr:rowOff>81280</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7842250" y="142354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85</xdr:row>
      <xdr:rowOff>31750</xdr:rowOff>
    </xdr:from>
    <xdr:to>
      <xdr:col>50</xdr:col>
      <xdr:colOff>114300</xdr:colOff>
      <xdr:row>85</xdr:row>
      <xdr:rowOff>31750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7886700" y="1428496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149860</xdr:rowOff>
    </xdr:from>
    <xdr:to>
      <xdr:col>41</xdr:col>
      <xdr:colOff>101600</xdr:colOff>
      <xdr:row>85</xdr:row>
      <xdr:rowOff>81280</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7029450" y="142354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31750</xdr:rowOff>
    </xdr:from>
    <xdr:to>
      <xdr:col>45</xdr:col>
      <xdr:colOff>171450</xdr:colOff>
      <xdr:row>85</xdr:row>
      <xdr:rowOff>31750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7080250" y="1428496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149860</xdr:rowOff>
    </xdr:from>
    <xdr:to>
      <xdr:col>36</xdr:col>
      <xdr:colOff>165100</xdr:colOff>
      <xdr:row>85</xdr:row>
      <xdr:rowOff>81280</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6235700" y="142354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31750</xdr:rowOff>
    </xdr:from>
    <xdr:to>
      <xdr:col>41</xdr:col>
      <xdr:colOff>50800</xdr:colOff>
      <xdr:row>85</xdr:row>
      <xdr:rowOff>31750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6286500" y="1428496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81</xdr:row>
      <xdr:rowOff>119380</xdr:rowOff>
    </xdr:from>
    <xdr:ext cx="469900" cy="253365"/>
    <xdr:sp macro="" textlink="">
      <xdr:nvSpPr>
        <xdr:cNvPr id="366" name="n_1aveValue【福祉施設】&#10;一人当たり面積">
          <a:extLst>
            <a:ext uri="{FF2B5EF4-FFF2-40B4-BE49-F238E27FC236}">
              <a16:creationId xmlns:a16="http://schemas.microsoft.com/office/drawing/2014/main" id="{00000000-0008-0000-0200-00006E010000}"/>
            </a:ext>
          </a:extLst>
        </xdr:cNvPr>
        <xdr:cNvSpPr txBox="1"/>
      </xdr:nvSpPr>
      <xdr:spPr>
        <a:xfrm>
          <a:off x="8458200" y="137020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81</xdr:row>
      <xdr:rowOff>159385</xdr:rowOff>
    </xdr:from>
    <xdr:ext cx="469900" cy="250825"/>
    <xdr:sp macro="" textlink="">
      <xdr:nvSpPr>
        <xdr:cNvPr id="367" name="n_2aveValue【福祉施設】&#10;一人当たり面積">
          <a:extLst>
            <a:ext uri="{FF2B5EF4-FFF2-40B4-BE49-F238E27FC236}">
              <a16:creationId xmlns:a16="http://schemas.microsoft.com/office/drawing/2014/main" id="{00000000-0008-0000-0200-00006F010000}"/>
            </a:ext>
          </a:extLst>
        </xdr:cNvPr>
        <xdr:cNvSpPr txBox="1"/>
      </xdr:nvSpPr>
      <xdr:spPr>
        <a:xfrm>
          <a:off x="7677150" y="1374203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2540</xdr:rowOff>
    </xdr:from>
    <xdr:ext cx="469900" cy="253365"/>
    <xdr:sp macro="" textlink="">
      <xdr:nvSpPr>
        <xdr:cNvPr id="368" name="n_3aveValue【福祉施設】&#10;一人当たり面積">
          <a:extLst>
            <a:ext uri="{FF2B5EF4-FFF2-40B4-BE49-F238E27FC236}">
              <a16:creationId xmlns:a16="http://schemas.microsoft.com/office/drawing/2014/main" id="{00000000-0008-0000-0200-000070010000}"/>
            </a:ext>
          </a:extLst>
        </xdr:cNvPr>
        <xdr:cNvSpPr txBox="1"/>
      </xdr:nvSpPr>
      <xdr:spPr>
        <a:xfrm>
          <a:off x="6864350" y="137528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81</xdr:row>
      <xdr:rowOff>164465</xdr:rowOff>
    </xdr:from>
    <xdr:ext cx="469900" cy="250825"/>
    <xdr:sp macro="" textlink="">
      <xdr:nvSpPr>
        <xdr:cNvPr id="369" name="n_4aveValue【福祉施設】&#10;一人当たり面積">
          <a:extLst>
            <a:ext uri="{FF2B5EF4-FFF2-40B4-BE49-F238E27FC236}">
              <a16:creationId xmlns:a16="http://schemas.microsoft.com/office/drawing/2014/main" id="{00000000-0008-0000-0200-000071010000}"/>
            </a:ext>
          </a:extLst>
        </xdr:cNvPr>
        <xdr:cNvSpPr txBox="1"/>
      </xdr:nvSpPr>
      <xdr:spPr>
        <a:xfrm>
          <a:off x="6070600" y="1374711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73025</xdr:rowOff>
    </xdr:from>
    <xdr:ext cx="469900" cy="253365"/>
    <xdr:sp macro="" textlink="">
      <xdr:nvSpPr>
        <xdr:cNvPr id="370" name="n_1mainValue【福祉施設】&#10;一人当たり面積">
          <a:extLst>
            <a:ext uri="{FF2B5EF4-FFF2-40B4-BE49-F238E27FC236}">
              <a16:creationId xmlns:a16="http://schemas.microsoft.com/office/drawing/2014/main" id="{00000000-0008-0000-0200-000072010000}"/>
            </a:ext>
          </a:extLst>
        </xdr:cNvPr>
        <xdr:cNvSpPr txBox="1"/>
      </xdr:nvSpPr>
      <xdr:spPr>
        <a:xfrm>
          <a:off x="8458200" y="143262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73025</xdr:rowOff>
    </xdr:from>
    <xdr:ext cx="469900" cy="253365"/>
    <xdr:sp macro="" textlink="">
      <xdr:nvSpPr>
        <xdr:cNvPr id="371" name="n_2mainValue【福祉施設】&#10;一人当たり面積">
          <a:extLst>
            <a:ext uri="{FF2B5EF4-FFF2-40B4-BE49-F238E27FC236}">
              <a16:creationId xmlns:a16="http://schemas.microsoft.com/office/drawing/2014/main" id="{00000000-0008-0000-0200-000073010000}"/>
            </a:ext>
          </a:extLst>
        </xdr:cNvPr>
        <xdr:cNvSpPr txBox="1"/>
      </xdr:nvSpPr>
      <xdr:spPr>
        <a:xfrm>
          <a:off x="7677150" y="143262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73025</xdr:rowOff>
    </xdr:from>
    <xdr:ext cx="469900" cy="253365"/>
    <xdr:sp macro="" textlink="">
      <xdr:nvSpPr>
        <xdr:cNvPr id="372" name="n_3mainValue【福祉施設】&#10;一人当たり面積">
          <a:extLst>
            <a:ext uri="{FF2B5EF4-FFF2-40B4-BE49-F238E27FC236}">
              <a16:creationId xmlns:a16="http://schemas.microsoft.com/office/drawing/2014/main" id="{00000000-0008-0000-0200-000074010000}"/>
            </a:ext>
          </a:extLst>
        </xdr:cNvPr>
        <xdr:cNvSpPr txBox="1"/>
      </xdr:nvSpPr>
      <xdr:spPr>
        <a:xfrm>
          <a:off x="6864350" y="143262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73025</xdr:rowOff>
    </xdr:from>
    <xdr:ext cx="469900" cy="253365"/>
    <xdr:sp macro="" textlink="">
      <xdr:nvSpPr>
        <xdr:cNvPr id="373" name="n_4mainValue【福祉施設】&#10;一人当たり面積">
          <a:extLst>
            <a:ext uri="{FF2B5EF4-FFF2-40B4-BE49-F238E27FC236}">
              <a16:creationId xmlns:a16="http://schemas.microsoft.com/office/drawing/2014/main" id="{00000000-0008-0000-0200-000075010000}"/>
            </a:ext>
          </a:extLst>
        </xdr:cNvPr>
        <xdr:cNvSpPr txBox="1"/>
      </xdr:nvSpPr>
      <xdr:spPr>
        <a:xfrm>
          <a:off x="6070600" y="143262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6858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666750" y="162306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6858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820" cy="259080"/>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75590" y="18564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685800" y="1832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4820" cy="259080"/>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75590" y="18183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685800" y="1794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0685" cy="256540"/>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339725" y="1780286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685800" y="1756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0685" cy="259080"/>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39725" y="174218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685800" y="1718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0685" cy="259080"/>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39725" y="170408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685800" y="1680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99</xdr:row>
      <xdr:rowOff>29210</xdr:rowOff>
    </xdr:from>
    <xdr:ext cx="336550" cy="256540"/>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84810" y="166598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6858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00000000-0008-0000-0200-00008C010000}"/>
            </a:ext>
          </a:extLst>
        </xdr:cNvPr>
        <xdr:cNvSpPr/>
      </xdr:nvSpPr>
      <xdr:spPr>
        <a:xfrm>
          <a:off x="6858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flipV="1">
          <a:off x="4177665" y="168021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73660</xdr:rowOff>
    </xdr:from>
    <xdr:ext cx="467360" cy="259080"/>
    <xdr:sp macro="" textlink="">
      <xdr:nvSpPr>
        <xdr:cNvPr id="398" name="【市民会館】&#10;有形固定資産減価償却率最小値テキスト">
          <a:extLst>
            <a:ext uri="{FF2B5EF4-FFF2-40B4-BE49-F238E27FC236}">
              <a16:creationId xmlns:a16="http://schemas.microsoft.com/office/drawing/2014/main" id="{00000000-0008-0000-0200-00008E010000}"/>
            </a:ext>
          </a:extLst>
        </xdr:cNvPr>
        <xdr:cNvSpPr txBox="1"/>
      </xdr:nvSpPr>
      <xdr:spPr>
        <a:xfrm>
          <a:off x="4216400" y="180759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4108450" y="18072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118110</xdr:rowOff>
    </xdr:from>
    <xdr:ext cx="337820" cy="259080"/>
    <xdr:sp macro="" textlink="">
      <xdr:nvSpPr>
        <xdr:cNvPr id="400" name="【市民会館】&#10;有形固定資産減価償却率最大値テキスト">
          <a:extLst>
            <a:ext uri="{FF2B5EF4-FFF2-40B4-BE49-F238E27FC236}">
              <a16:creationId xmlns:a16="http://schemas.microsoft.com/office/drawing/2014/main" id="{00000000-0008-0000-0200-000090010000}"/>
            </a:ext>
          </a:extLst>
        </xdr:cNvPr>
        <xdr:cNvSpPr txBox="1"/>
      </xdr:nvSpPr>
      <xdr:spPr>
        <a:xfrm>
          <a:off x="4216400" y="1657731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4108450" y="16802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5080</xdr:rowOff>
    </xdr:from>
    <xdr:ext cx="402590" cy="259080"/>
    <xdr:sp macro="" textlink="">
      <xdr:nvSpPr>
        <xdr:cNvPr id="402" name="【市民会館】&#10;有形固定資産減価償却率平均値テキスト">
          <a:extLst>
            <a:ext uri="{FF2B5EF4-FFF2-40B4-BE49-F238E27FC236}">
              <a16:creationId xmlns:a16="http://schemas.microsoft.com/office/drawing/2014/main" id="{00000000-0008-0000-0200-000092010000}"/>
            </a:ext>
          </a:extLst>
        </xdr:cNvPr>
        <xdr:cNvSpPr txBox="1"/>
      </xdr:nvSpPr>
      <xdr:spPr>
        <a:xfrm>
          <a:off x="4216400" y="17492980"/>
          <a:ext cx="402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00000000-0008-0000-0200-000093010000}"/>
            </a:ext>
          </a:extLst>
        </xdr:cNvPr>
        <xdr:cNvSpPr/>
      </xdr:nvSpPr>
      <xdr:spPr>
        <a:xfrm>
          <a:off x="4127500" y="1751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10160</xdr:rowOff>
    </xdr:from>
    <xdr:to>
      <xdr:col>20</xdr:col>
      <xdr:colOff>38100</xdr:colOff>
      <xdr:row>104</xdr:row>
      <xdr:rowOff>111760</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3384550" y="174980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2571750" y="1748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3810</xdr:rowOff>
    </xdr:from>
    <xdr:to>
      <xdr:col>10</xdr:col>
      <xdr:colOff>165100</xdr:colOff>
      <xdr:row>104</xdr:row>
      <xdr:rowOff>105410</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1778000" y="1749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984250" y="17473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40068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111</xdr:row>
      <xdr:rowOff>16510</xdr:rowOff>
    </xdr:from>
    <xdr:ext cx="762000" cy="259080"/>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32575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59460" cy="259080"/>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2451100" y="18704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657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111</xdr:row>
      <xdr:rowOff>16510</xdr:rowOff>
    </xdr:from>
    <xdr:ext cx="762000" cy="259080"/>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857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3810</xdr:rowOff>
    </xdr:from>
    <xdr:to>
      <xdr:col>24</xdr:col>
      <xdr:colOff>114300</xdr:colOff>
      <xdr:row>103</xdr:row>
      <xdr:rowOff>105410</xdr:rowOff>
    </xdr:to>
    <xdr:sp macro="" textlink="">
      <xdr:nvSpPr>
        <xdr:cNvPr id="413" name="楕円 412">
          <a:extLst>
            <a:ext uri="{FF2B5EF4-FFF2-40B4-BE49-F238E27FC236}">
              <a16:creationId xmlns:a16="http://schemas.microsoft.com/office/drawing/2014/main" id="{00000000-0008-0000-0200-00009D010000}"/>
            </a:ext>
          </a:extLst>
        </xdr:cNvPr>
        <xdr:cNvSpPr/>
      </xdr:nvSpPr>
      <xdr:spPr>
        <a:xfrm>
          <a:off x="4127500" y="173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26670</xdr:rowOff>
    </xdr:from>
    <xdr:ext cx="402590" cy="259080"/>
    <xdr:sp macro="" textlink="">
      <xdr:nvSpPr>
        <xdr:cNvPr id="414" name="【市民会館】&#10;有形固定資産減価償却率該当値テキスト">
          <a:extLst>
            <a:ext uri="{FF2B5EF4-FFF2-40B4-BE49-F238E27FC236}">
              <a16:creationId xmlns:a16="http://schemas.microsoft.com/office/drawing/2014/main" id="{00000000-0008-0000-0200-00009E010000}"/>
            </a:ext>
          </a:extLst>
        </xdr:cNvPr>
        <xdr:cNvSpPr txBox="1"/>
      </xdr:nvSpPr>
      <xdr:spPr>
        <a:xfrm>
          <a:off x="4216400" y="171716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102</xdr:row>
      <xdr:rowOff>140970</xdr:rowOff>
    </xdr:from>
    <xdr:to>
      <xdr:col>20</xdr:col>
      <xdr:colOff>38100</xdr:colOff>
      <xdr:row>103</xdr:row>
      <xdr:rowOff>71120</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3384550" y="172859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103</xdr:row>
      <xdr:rowOff>20320</xdr:rowOff>
    </xdr:from>
    <xdr:to>
      <xdr:col>24</xdr:col>
      <xdr:colOff>63500</xdr:colOff>
      <xdr:row>103</xdr:row>
      <xdr:rowOff>54610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3429000" y="17336770"/>
          <a:ext cx="7493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140970</xdr:rowOff>
    </xdr:from>
    <xdr:to>
      <xdr:col>15</xdr:col>
      <xdr:colOff>101600</xdr:colOff>
      <xdr:row>103</xdr:row>
      <xdr:rowOff>71120</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2571750" y="1728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20320</xdr:rowOff>
    </xdr:from>
    <xdr:to>
      <xdr:col>19</xdr:col>
      <xdr:colOff>171450</xdr:colOff>
      <xdr:row>103</xdr:row>
      <xdr:rowOff>20320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2622550" y="1733677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137160</xdr:rowOff>
    </xdr:from>
    <xdr:to>
      <xdr:col>10</xdr:col>
      <xdr:colOff>165100</xdr:colOff>
      <xdr:row>103</xdr:row>
      <xdr:rowOff>67310</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1778000" y="1728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16510</xdr:rowOff>
    </xdr:from>
    <xdr:to>
      <xdr:col>15</xdr:col>
      <xdr:colOff>50800</xdr:colOff>
      <xdr:row>103</xdr:row>
      <xdr:rowOff>20320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828800" y="17332960"/>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109220</xdr:rowOff>
    </xdr:from>
    <xdr:to>
      <xdr:col>6</xdr:col>
      <xdr:colOff>38100</xdr:colOff>
      <xdr:row>103</xdr:row>
      <xdr:rowOff>39370</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984250" y="172542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102</xdr:row>
      <xdr:rowOff>160020</xdr:rowOff>
    </xdr:from>
    <xdr:to>
      <xdr:col>10</xdr:col>
      <xdr:colOff>114300</xdr:colOff>
      <xdr:row>103</xdr:row>
      <xdr:rowOff>16510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028700" y="17305020"/>
          <a:ext cx="8001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102870</xdr:rowOff>
    </xdr:from>
    <xdr:ext cx="402590" cy="259080"/>
    <xdr:sp macro="" textlink="">
      <xdr:nvSpPr>
        <xdr:cNvPr id="423" name="n_1aveValue【市民会館】&#10;有形固定資産減価償却率">
          <a:extLst>
            <a:ext uri="{FF2B5EF4-FFF2-40B4-BE49-F238E27FC236}">
              <a16:creationId xmlns:a16="http://schemas.microsoft.com/office/drawing/2014/main" id="{00000000-0008-0000-0200-0000A7010000}"/>
            </a:ext>
          </a:extLst>
        </xdr:cNvPr>
        <xdr:cNvSpPr txBox="1"/>
      </xdr:nvSpPr>
      <xdr:spPr>
        <a:xfrm>
          <a:off x="3239135" y="175907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87630</xdr:rowOff>
    </xdr:from>
    <xdr:ext cx="402590" cy="256540"/>
    <xdr:sp macro="" textlink="">
      <xdr:nvSpPr>
        <xdr:cNvPr id="424" name="n_2aveValue【市民会館】&#10;有形固定資産減価償却率">
          <a:extLst>
            <a:ext uri="{FF2B5EF4-FFF2-40B4-BE49-F238E27FC236}">
              <a16:creationId xmlns:a16="http://schemas.microsoft.com/office/drawing/2014/main" id="{00000000-0008-0000-0200-0000A8010000}"/>
            </a:ext>
          </a:extLst>
        </xdr:cNvPr>
        <xdr:cNvSpPr txBox="1"/>
      </xdr:nvSpPr>
      <xdr:spPr>
        <a:xfrm>
          <a:off x="2439035" y="175755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96520</xdr:rowOff>
    </xdr:from>
    <xdr:ext cx="402590" cy="259080"/>
    <xdr:sp macro="" textlink="">
      <xdr:nvSpPr>
        <xdr:cNvPr id="425" name="n_3aveValue【市民会館】&#10;有形固定資産減価償却率">
          <a:extLst>
            <a:ext uri="{FF2B5EF4-FFF2-40B4-BE49-F238E27FC236}">
              <a16:creationId xmlns:a16="http://schemas.microsoft.com/office/drawing/2014/main" id="{00000000-0008-0000-0200-0000A9010000}"/>
            </a:ext>
          </a:extLst>
        </xdr:cNvPr>
        <xdr:cNvSpPr txBox="1"/>
      </xdr:nvSpPr>
      <xdr:spPr>
        <a:xfrm>
          <a:off x="1645285" y="175844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104</xdr:row>
      <xdr:rowOff>78740</xdr:rowOff>
    </xdr:from>
    <xdr:ext cx="405130" cy="259080"/>
    <xdr:sp macro="" textlink="">
      <xdr:nvSpPr>
        <xdr:cNvPr id="426" name="n_4aveValue【市民会館】&#10;有形固定資産減価償却率">
          <a:extLst>
            <a:ext uri="{FF2B5EF4-FFF2-40B4-BE49-F238E27FC236}">
              <a16:creationId xmlns:a16="http://schemas.microsoft.com/office/drawing/2014/main" id="{00000000-0008-0000-0200-0000AA010000}"/>
            </a:ext>
          </a:extLst>
        </xdr:cNvPr>
        <xdr:cNvSpPr txBox="1"/>
      </xdr:nvSpPr>
      <xdr:spPr>
        <a:xfrm>
          <a:off x="851535" y="17566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101</xdr:row>
      <xdr:rowOff>87630</xdr:rowOff>
    </xdr:from>
    <xdr:ext cx="402590" cy="256540"/>
    <xdr:sp macro="" textlink="">
      <xdr:nvSpPr>
        <xdr:cNvPr id="427" name="n_1mainValue【市民会館】&#10;有形固定資産減価償却率">
          <a:extLst>
            <a:ext uri="{FF2B5EF4-FFF2-40B4-BE49-F238E27FC236}">
              <a16:creationId xmlns:a16="http://schemas.microsoft.com/office/drawing/2014/main" id="{00000000-0008-0000-0200-0000AB010000}"/>
            </a:ext>
          </a:extLst>
        </xdr:cNvPr>
        <xdr:cNvSpPr txBox="1"/>
      </xdr:nvSpPr>
      <xdr:spPr>
        <a:xfrm>
          <a:off x="3239135" y="170611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101</xdr:row>
      <xdr:rowOff>87630</xdr:rowOff>
    </xdr:from>
    <xdr:ext cx="402590" cy="256540"/>
    <xdr:sp macro="" textlink="">
      <xdr:nvSpPr>
        <xdr:cNvPr id="428" name="n_2mainValue【市民会館】&#10;有形固定資産減価償却率">
          <a:extLst>
            <a:ext uri="{FF2B5EF4-FFF2-40B4-BE49-F238E27FC236}">
              <a16:creationId xmlns:a16="http://schemas.microsoft.com/office/drawing/2014/main" id="{00000000-0008-0000-0200-0000AC010000}"/>
            </a:ext>
          </a:extLst>
        </xdr:cNvPr>
        <xdr:cNvSpPr txBox="1"/>
      </xdr:nvSpPr>
      <xdr:spPr>
        <a:xfrm>
          <a:off x="2439035" y="170611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101</xdr:row>
      <xdr:rowOff>83820</xdr:rowOff>
    </xdr:from>
    <xdr:ext cx="402590" cy="259080"/>
    <xdr:sp macro="" textlink="">
      <xdr:nvSpPr>
        <xdr:cNvPr id="429" name="n_3mainValue【市民会館】&#10;有形固定資産減価償却率">
          <a:extLst>
            <a:ext uri="{FF2B5EF4-FFF2-40B4-BE49-F238E27FC236}">
              <a16:creationId xmlns:a16="http://schemas.microsoft.com/office/drawing/2014/main" id="{00000000-0008-0000-0200-0000AD010000}"/>
            </a:ext>
          </a:extLst>
        </xdr:cNvPr>
        <xdr:cNvSpPr txBox="1"/>
      </xdr:nvSpPr>
      <xdr:spPr>
        <a:xfrm>
          <a:off x="1645285" y="170573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101</xdr:row>
      <xdr:rowOff>55880</xdr:rowOff>
    </xdr:from>
    <xdr:ext cx="405130" cy="259080"/>
    <xdr:sp macro="" textlink="">
      <xdr:nvSpPr>
        <xdr:cNvPr id="430" name="n_4mainValue【市民会館】&#10;有形固定資産減価償却率">
          <a:extLst>
            <a:ext uri="{FF2B5EF4-FFF2-40B4-BE49-F238E27FC236}">
              <a16:creationId xmlns:a16="http://schemas.microsoft.com/office/drawing/2014/main" id="{00000000-0008-0000-0200-0000AE010000}"/>
            </a:ext>
          </a:extLst>
        </xdr:cNvPr>
        <xdr:cNvSpPr txBox="1"/>
      </xdr:nvSpPr>
      <xdr:spPr>
        <a:xfrm>
          <a:off x="851535" y="17029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595630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5918200" y="162306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5956300" y="18707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5956300" y="18249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64820" cy="259080"/>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5527040" y="181076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5956300" y="17792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64820" cy="259080"/>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5527040" y="176504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5956300" y="17335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64820" cy="259080"/>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5527040" y="17193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5956300" y="168783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64820" cy="259080"/>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5527040" y="167360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5956300" y="16421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5527040" y="16278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00000000-0008-0000-0200-0000C3010000}"/>
            </a:ext>
          </a:extLst>
        </xdr:cNvPr>
        <xdr:cNvSpPr/>
      </xdr:nvSpPr>
      <xdr:spPr>
        <a:xfrm>
          <a:off x="595630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101</xdr:row>
      <xdr:rowOff>80645</xdr:rowOff>
    </xdr:from>
    <xdr:to>
      <xdr:col>54</xdr:col>
      <xdr:colOff>171450</xdr:colOff>
      <xdr:row>108</xdr:row>
      <xdr:rowOff>53340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flipV="1">
          <a:off x="9429750" y="17054195"/>
          <a:ext cx="0" cy="1172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57150</xdr:rowOff>
    </xdr:from>
    <xdr:ext cx="467360" cy="259080"/>
    <xdr:sp macro="" textlink="">
      <xdr:nvSpPr>
        <xdr:cNvPr id="453" name="【市民会館】&#10;一人当たり面積最小値テキスト">
          <a:extLst>
            <a:ext uri="{FF2B5EF4-FFF2-40B4-BE49-F238E27FC236}">
              <a16:creationId xmlns:a16="http://schemas.microsoft.com/office/drawing/2014/main" id="{00000000-0008-0000-0200-0000C5010000}"/>
            </a:ext>
          </a:extLst>
        </xdr:cNvPr>
        <xdr:cNvSpPr txBox="1"/>
      </xdr:nvSpPr>
      <xdr:spPr>
        <a:xfrm>
          <a:off x="9467850" y="182308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53340</xdr:rowOff>
    </xdr:from>
    <xdr:to>
      <xdr:col>55</xdr:col>
      <xdr:colOff>88900</xdr:colOff>
      <xdr:row>108</xdr:row>
      <xdr:rowOff>53340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9359900" y="182270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27305</xdr:rowOff>
    </xdr:from>
    <xdr:ext cx="467360" cy="259080"/>
    <xdr:sp macro="" textlink="">
      <xdr:nvSpPr>
        <xdr:cNvPr id="455" name="【市民会館】&#10;一人当たり面積最大値テキスト">
          <a:extLst>
            <a:ext uri="{FF2B5EF4-FFF2-40B4-BE49-F238E27FC236}">
              <a16:creationId xmlns:a16="http://schemas.microsoft.com/office/drawing/2014/main" id="{00000000-0008-0000-0200-0000C7010000}"/>
            </a:ext>
          </a:extLst>
        </xdr:cNvPr>
        <xdr:cNvSpPr txBox="1"/>
      </xdr:nvSpPr>
      <xdr:spPr>
        <a:xfrm>
          <a:off x="9467850" y="168294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0.523</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80645</xdr:rowOff>
    </xdr:from>
    <xdr:to>
      <xdr:col>55</xdr:col>
      <xdr:colOff>88900</xdr:colOff>
      <xdr:row>101</xdr:row>
      <xdr:rowOff>80645</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9359900" y="17054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114300</xdr:rowOff>
    </xdr:from>
    <xdr:ext cx="467360" cy="259080"/>
    <xdr:sp macro="" textlink="">
      <xdr:nvSpPr>
        <xdr:cNvPr id="457" name="【市民会館】&#10;一人当たり面積平均値テキスト">
          <a:extLst>
            <a:ext uri="{FF2B5EF4-FFF2-40B4-BE49-F238E27FC236}">
              <a16:creationId xmlns:a16="http://schemas.microsoft.com/office/drawing/2014/main" id="{00000000-0008-0000-0200-0000C9010000}"/>
            </a:ext>
          </a:extLst>
        </xdr:cNvPr>
        <xdr:cNvSpPr txBox="1"/>
      </xdr:nvSpPr>
      <xdr:spPr>
        <a:xfrm>
          <a:off x="9467850" y="1777365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91440</xdr:rowOff>
    </xdr:from>
    <xdr:to>
      <xdr:col>55</xdr:col>
      <xdr:colOff>50800</xdr:colOff>
      <xdr:row>107</xdr:row>
      <xdr:rowOff>21590</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9398000" y="179222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91440</xdr:rowOff>
    </xdr:from>
    <xdr:to>
      <xdr:col>50</xdr:col>
      <xdr:colOff>165100</xdr:colOff>
      <xdr:row>107</xdr:row>
      <xdr:rowOff>21590</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8636000" y="1792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7842250" y="179133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86995</xdr:rowOff>
    </xdr:from>
    <xdr:to>
      <xdr:col>41</xdr:col>
      <xdr:colOff>101600</xdr:colOff>
      <xdr:row>107</xdr:row>
      <xdr:rowOff>17780</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7029450" y="1791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86995</xdr:rowOff>
    </xdr:from>
    <xdr:to>
      <xdr:col>36</xdr:col>
      <xdr:colOff>165100</xdr:colOff>
      <xdr:row>107</xdr:row>
      <xdr:rowOff>17780</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6235700" y="1791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92583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8515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111</xdr:row>
      <xdr:rowOff>16510</xdr:rowOff>
    </xdr:from>
    <xdr:ext cx="762000" cy="259080"/>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7715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59460" cy="259080"/>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6908800" y="18704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6115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160020</xdr:rowOff>
    </xdr:from>
    <xdr:to>
      <xdr:col>55</xdr:col>
      <xdr:colOff>50800</xdr:colOff>
      <xdr:row>107</xdr:row>
      <xdr:rowOff>90170</xdr:rowOff>
    </xdr:to>
    <xdr:sp macro="" textlink="">
      <xdr:nvSpPr>
        <xdr:cNvPr id="468" name="楕円 467">
          <a:extLst>
            <a:ext uri="{FF2B5EF4-FFF2-40B4-BE49-F238E27FC236}">
              <a16:creationId xmlns:a16="http://schemas.microsoft.com/office/drawing/2014/main" id="{00000000-0008-0000-0200-0000D4010000}"/>
            </a:ext>
          </a:extLst>
        </xdr:cNvPr>
        <xdr:cNvSpPr/>
      </xdr:nvSpPr>
      <xdr:spPr>
        <a:xfrm>
          <a:off x="9398000" y="179908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138430</xdr:rowOff>
    </xdr:from>
    <xdr:ext cx="467360" cy="259080"/>
    <xdr:sp macro="" textlink="">
      <xdr:nvSpPr>
        <xdr:cNvPr id="469" name="【市民会館】&#10;一人当たり面積該当値テキスト">
          <a:extLst>
            <a:ext uri="{FF2B5EF4-FFF2-40B4-BE49-F238E27FC236}">
              <a16:creationId xmlns:a16="http://schemas.microsoft.com/office/drawing/2014/main" id="{00000000-0008-0000-0200-0000D5010000}"/>
            </a:ext>
          </a:extLst>
        </xdr:cNvPr>
        <xdr:cNvSpPr txBox="1"/>
      </xdr:nvSpPr>
      <xdr:spPr>
        <a:xfrm>
          <a:off x="9467850" y="179692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162560</xdr:rowOff>
    </xdr:from>
    <xdr:to>
      <xdr:col>50</xdr:col>
      <xdr:colOff>165100</xdr:colOff>
      <xdr:row>107</xdr:row>
      <xdr:rowOff>92710</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8636000" y="1799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39370</xdr:rowOff>
    </xdr:from>
    <xdr:to>
      <xdr:col>55</xdr:col>
      <xdr:colOff>0</xdr:colOff>
      <xdr:row>107</xdr:row>
      <xdr:rowOff>41910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flipV="1">
          <a:off x="8686800" y="18041620"/>
          <a:ext cx="742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162560</xdr:rowOff>
    </xdr:from>
    <xdr:to>
      <xdr:col>46</xdr:col>
      <xdr:colOff>38100</xdr:colOff>
      <xdr:row>107</xdr:row>
      <xdr:rowOff>92710</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7842250" y="179933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107</xdr:row>
      <xdr:rowOff>41910</xdr:rowOff>
    </xdr:from>
    <xdr:to>
      <xdr:col>50</xdr:col>
      <xdr:colOff>114300</xdr:colOff>
      <xdr:row>107</xdr:row>
      <xdr:rowOff>41910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7886700" y="1804416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160020</xdr:rowOff>
    </xdr:from>
    <xdr:to>
      <xdr:col>41</xdr:col>
      <xdr:colOff>101600</xdr:colOff>
      <xdr:row>107</xdr:row>
      <xdr:rowOff>90170</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7029450" y="179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39370</xdr:rowOff>
    </xdr:from>
    <xdr:to>
      <xdr:col>45</xdr:col>
      <xdr:colOff>171450</xdr:colOff>
      <xdr:row>107</xdr:row>
      <xdr:rowOff>41910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7080250" y="18041620"/>
          <a:ext cx="8064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160020</xdr:rowOff>
    </xdr:from>
    <xdr:to>
      <xdr:col>36</xdr:col>
      <xdr:colOff>165100</xdr:colOff>
      <xdr:row>107</xdr:row>
      <xdr:rowOff>90170</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6235700" y="179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39370</xdr:rowOff>
    </xdr:from>
    <xdr:to>
      <xdr:col>41</xdr:col>
      <xdr:colOff>50800</xdr:colOff>
      <xdr:row>107</xdr:row>
      <xdr:rowOff>39370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6286500" y="1804162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38100</xdr:rowOff>
    </xdr:from>
    <xdr:ext cx="469900" cy="259080"/>
    <xdr:sp macro="" textlink="">
      <xdr:nvSpPr>
        <xdr:cNvPr id="478" name="n_1aveValue【市民会館】&#10;一人当たり面積">
          <a:extLst>
            <a:ext uri="{FF2B5EF4-FFF2-40B4-BE49-F238E27FC236}">
              <a16:creationId xmlns:a16="http://schemas.microsoft.com/office/drawing/2014/main" id="{00000000-0008-0000-0200-0000DE010000}"/>
            </a:ext>
          </a:extLst>
        </xdr:cNvPr>
        <xdr:cNvSpPr txBox="1"/>
      </xdr:nvSpPr>
      <xdr:spPr>
        <a:xfrm>
          <a:off x="8458200" y="17697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29210</xdr:rowOff>
    </xdr:from>
    <xdr:ext cx="469900" cy="256540"/>
    <xdr:sp macro="" textlink="">
      <xdr:nvSpPr>
        <xdr:cNvPr id="479" name="n_2aveValue【市民会館】&#10;一人当たり面積">
          <a:extLst>
            <a:ext uri="{FF2B5EF4-FFF2-40B4-BE49-F238E27FC236}">
              <a16:creationId xmlns:a16="http://schemas.microsoft.com/office/drawing/2014/main" id="{00000000-0008-0000-0200-0000DF010000}"/>
            </a:ext>
          </a:extLst>
        </xdr:cNvPr>
        <xdr:cNvSpPr txBox="1"/>
      </xdr:nvSpPr>
      <xdr:spPr>
        <a:xfrm>
          <a:off x="7677150" y="176885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33655</xdr:rowOff>
    </xdr:from>
    <xdr:ext cx="469900" cy="258445"/>
    <xdr:sp macro="" textlink="">
      <xdr:nvSpPr>
        <xdr:cNvPr id="480" name="n_3aveValue【市民会館】&#10;一人当たり面積">
          <a:extLst>
            <a:ext uri="{FF2B5EF4-FFF2-40B4-BE49-F238E27FC236}">
              <a16:creationId xmlns:a16="http://schemas.microsoft.com/office/drawing/2014/main" id="{00000000-0008-0000-0200-0000E0010000}"/>
            </a:ext>
          </a:extLst>
        </xdr:cNvPr>
        <xdr:cNvSpPr txBox="1"/>
      </xdr:nvSpPr>
      <xdr:spPr>
        <a:xfrm>
          <a:off x="6864350" y="176930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33655</xdr:rowOff>
    </xdr:from>
    <xdr:ext cx="469900" cy="258445"/>
    <xdr:sp macro="" textlink="">
      <xdr:nvSpPr>
        <xdr:cNvPr id="481" name="n_4aveValue【市民会館】&#10;一人当たり面積">
          <a:extLst>
            <a:ext uri="{FF2B5EF4-FFF2-40B4-BE49-F238E27FC236}">
              <a16:creationId xmlns:a16="http://schemas.microsoft.com/office/drawing/2014/main" id="{00000000-0008-0000-0200-0000E1010000}"/>
            </a:ext>
          </a:extLst>
        </xdr:cNvPr>
        <xdr:cNvSpPr txBox="1"/>
      </xdr:nvSpPr>
      <xdr:spPr>
        <a:xfrm>
          <a:off x="6070600" y="176930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83820</xdr:rowOff>
    </xdr:from>
    <xdr:ext cx="469900" cy="259080"/>
    <xdr:sp macro="" textlink="">
      <xdr:nvSpPr>
        <xdr:cNvPr id="482" name="n_1mainValue【市民会館】&#10;一人当たり面積">
          <a:extLst>
            <a:ext uri="{FF2B5EF4-FFF2-40B4-BE49-F238E27FC236}">
              <a16:creationId xmlns:a16="http://schemas.microsoft.com/office/drawing/2014/main" id="{00000000-0008-0000-0200-0000E2010000}"/>
            </a:ext>
          </a:extLst>
        </xdr:cNvPr>
        <xdr:cNvSpPr txBox="1"/>
      </xdr:nvSpPr>
      <xdr:spPr>
        <a:xfrm>
          <a:off x="8458200" y="18086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83820</xdr:rowOff>
    </xdr:from>
    <xdr:ext cx="469900" cy="259080"/>
    <xdr:sp macro="" textlink="">
      <xdr:nvSpPr>
        <xdr:cNvPr id="483" name="n_2mainValue【市民会館】&#10;一人当たり面積">
          <a:extLst>
            <a:ext uri="{FF2B5EF4-FFF2-40B4-BE49-F238E27FC236}">
              <a16:creationId xmlns:a16="http://schemas.microsoft.com/office/drawing/2014/main" id="{00000000-0008-0000-0200-0000E3010000}"/>
            </a:ext>
          </a:extLst>
        </xdr:cNvPr>
        <xdr:cNvSpPr txBox="1"/>
      </xdr:nvSpPr>
      <xdr:spPr>
        <a:xfrm>
          <a:off x="7677150" y="18086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81280</xdr:rowOff>
    </xdr:from>
    <xdr:ext cx="469900" cy="259080"/>
    <xdr:sp macro="" textlink="">
      <xdr:nvSpPr>
        <xdr:cNvPr id="484" name="n_3mainValue【市民会館】&#10;一人当たり面積">
          <a:extLst>
            <a:ext uri="{FF2B5EF4-FFF2-40B4-BE49-F238E27FC236}">
              <a16:creationId xmlns:a16="http://schemas.microsoft.com/office/drawing/2014/main" id="{00000000-0008-0000-0200-0000E4010000}"/>
            </a:ext>
          </a:extLst>
        </xdr:cNvPr>
        <xdr:cNvSpPr txBox="1"/>
      </xdr:nvSpPr>
      <xdr:spPr>
        <a:xfrm>
          <a:off x="6864350" y="18083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107</xdr:row>
      <xdr:rowOff>81280</xdr:rowOff>
    </xdr:from>
    <xdr:ext cx="469900" cy="259080"/>
    <xdr:sp macro="" textlink="">
      <xdr:nvSpPr>
        <xdr:cNvPr id="485" name="n_4mainValue【市民会館】&#10;一人当たり面積">
          <a:extLst>
            <a:ext uri="{FF2B5EF4-FFF2-40B4-BE49-F238E27FC236}">
              <a16:creationId xmlns:a16="http://schemas.microsoft.com/office/drawing/2014/main" id="{00000000-0008-0000-0200-0000E5010000}"/>
            </a:ext>
          </a:extLst>
        </xdr:cNvPr>
        <xdr:cNvSpPr txBox="1"/>
      </xdr:nvSpPr>
      <xdr:spPr>
        <a:xfrm>
          <a:off x="6070600" y="18083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74295</xdr:rowOff>
    </xdr:from>
    <xdr:to>
      <xdr:col>90</xdr:col>
      <xdr:colOff>25400</xdr:colOff>
      <xdr:row>28</xdr:row>
      <xdr:rowOff>24765</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50165</xdr:rowOff>
    </xdr:from>
    <xdr:to>
      <xdr:col>74</xdr:col>
      <xdr:colOff>0</xdr:colOff>
      <xdr:row>29</xdr:row>
      <xdr:rowOff>130175</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80645</xdr:rowOff>
    </xdr:from>
    <xdr:to>
      <xdr:col>74</xdr:col>
      <xdr:colOff>0</xdr:colOff>
      <xdr:row>30</xdr:row>
      <xdr:rowOff>161925</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50165</xdr:rowOff>
    </xdr:from>
    <xdr:to>
      <xdr:col>79</xdr:col>
      <xdr:colOff>63500</xdr:colOff>
      <xdr:row>29</xdr:row>
      <xdr:rowOff>130175</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80645</xdr:rowOff>
    </xdr:from>
    <xdr:to>
      <xdr:col>79</xdr:col>
      <xdr:colOff>63500</xdr:colOff>
      <xdr:row>30</xdr:row>
      <xdr:rowOff>161925</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50165</xdr:rowOff>
    </xdr:from>
    <xdr:to>
      <xdr:col>85</xdr:col>
      <xdr:colOff>63500</xdr:colOff>
      <xdr:row>29</xdr:row>
      <xdr:rowOff>130175</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29</xdr:row>
      <xdr:rowOff>80645</xdr:rowOff>
    </xdr:from>
    <xdr:to>
      <xdr:col>85</xdr:col>
      <xdr:colOff>63500</xdr:colOff>
      <xdr:row>30</xdr:row>
      <xdr:rowOff>161925</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74295</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120775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203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1169650" y="50330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74295</xdr:rowOff>
    </xdr:from>
    <xdr:to>
      <xdr:col>89</xdr:col>
      <xdr:colOff>171450</xdr:colOff>
      <xdr:row>44</xdr:row>
      <xdr:rowOff>74295</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1207750" y="7454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103505</xdr:rowOff>
    </xdr:from>
    <xdr:ext cx="464820" cy="25082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0797540" y="731583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90805</xdr:rowOff>
    </xdr:from>
    <xdr:to>
      <xdr:col>89</xdr:col>
      <xdr:colOff>171450</xdr:colOff>
      <xdr:row>42</xdr:row>
      <xdr:rowOff>90805</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1207750" y="7135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118745</xdr:rowOff>
    </xdr:from>
    <xdr:ext cx="464820" cy="25336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0797540" y="6995795"/>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106680</xdr:rowOff>
    </xdr:from>
    <xdr:to>
      <xdr:col>89</xdr:col>
      <xdr:colOff>171450</xdr:colOff>
      <xdr:row>40</xdr:row>
      <xdr:rowOff>106680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1207750" y="68160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134620</xdr:rowOff>
    </xdr:from>
    <xdr:ext cx="400685" cy="25336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0842625" y="667639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122555</xdr:rowOff>
    </xdr:from>
    <xdr:to>
      <xdr:col>89</xdr:col>
      <xdr:colOff>171450</xdr:colOff>
      <xdr:row>38</xdr:row>
      <xdr:rowOff>122555</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1207750" y="6496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151130</xdr:rowOff>
    </xdr:from>
    <xdr:ext cx="400685" cy="25336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0842625" y="635762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138430</xdr:rowOff>
    </xdr:from>
    <xdr:to>
      <xdr:col>89</xdr:col>
      <xdr:colOff>171450</xdr:colOff>
      <xdr:row>36</xdr:row>
      <xdr:rowOff>138430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1207750" y="61772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167005</xdr:rowOff>
    </xdr:from>
    <xdr:ext cx="400685" cy="252730"/>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0842625" y="6038215"/>
          <a:ext cx="400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154305</xdr:rowOff>
    </xdr:from>
    <xdr:to>
      <xdr:col>89</xdr:col>
      <xdr:colOff>171450</xdr:colOff>
      <xdr:row>34</xdr:row>
      <xdr:rowOff>154305</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1207750" y="58578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0685" cy="25082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0842625" y="571944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171450</xdr:colOff>
      <xdr:row>33</xdr:row>
      <xdr:rowOff>2540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1207750" y="55384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31115</xdr:rowOff>
    </xdr:from>
    <xdr:ext cx="339090" cy="25082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0906760" y="5399405"/>
          <a:ext cx="3390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171450</xdr:colOff>
      <xdr:row>31</xdr:row>
      <xdr:rowOff>18415</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18415</xdr:rowOff>
    </xdr:from>
    <xdr:to>
      <xdr:col>90</xdr:col>
      <xdr:colOff>25400</xdr:colOff>
      <xdr:row>44</xdr:row>
      <xdr:rowOff>74295</xdr:rowOff>
    </xdr:to>
    <xdr:sp macro="" textlink="">
      <xdr:nvSpPr>
        <xdr:cNvPr id="510" name="【一般廃棄物処理施設】&#10;有形固定資産減価償却率グラフ枠">
          <a:extLst>
            <a:ext uri="{FF2B5EF4-FFF2-40B4-BE49-F238E27FC236}">
              <a16:creationId xmlns:a16="http://schemas.microsoft.com/office/drawing/2014/main" id="{00000000-0008-0000-0200-0000FE010000}"/>
            </a:ext>
          </a:extLst>
        </xdr:cNvPr>
        <xdr:cNvSpPr/>
      </xdr:nvSpPr>
      <xdr:spPr>
        <a:xfrm>
          <a:off x="1120775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33020</xdr:rowOff>
    </xdr:from>
    <xdr:to>
      <xdr:col>85</xdr:col>
      <xdr:colOff>126365</xdr:colOff>
      <xdr:row>42</xdr:row>
      <xdr:rowOff>18415</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flipV="1">
          <a:off x="14699615" y="5736590"/>
          <a:ext cx="0" cy="1326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22225</xdr:rowOff>
    </xdr:from>
    <xdr:ext cx="402590" cy="253365"/>
    <xdr:sp macro="" textlink="">
      <xdr:nvSpPr>
        <xdr:cNvPr id="512" name="【一般廃棄物処理施設】&#10;有形固定資産減価償却率最小値テキスト">
          <a:extLst>
            <a:ext uri="{FF2B5EF4-FFF2-40B4-BE49-F238E27FC236}">
              <a16:creationId xmlns:a16="http://schemas.microsoft.com/office/drawing/2014/main" id="{00000000-0008-0000-0200-000000020000}"/>
            </a:ext>
          </a:extLst>
        </xdr:cNvPr>
        <xdr:cNvSpPr txBox="1"/>
      </xdr:nvSpPr>
      <xdr:spPr>
        <a:xfrm>
          <a:off x="14738350" y="706691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18415</xdr:rowOff>
    </xdr:from>
    <xdr:to>
      <xdr:col>86</xdr:col>
      <xdr:colOff>25400</xdr:colOff>
      <xdr:row>42</xdr:row>
      <xdr:rowOff>18415</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4611350" y="70631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148590</xdr:rowOff>
    </xdr:from>
    <xdr:ext cx="402590" cy="250825"/>
    <xdr:sp macro="" textlink="">
      <xdr:nvSpPr>
        <xdr:cNvPr id="514" name="【一般廃棄物処理施設】&#10;有形固定資産減価償却率最大値テキスト">
          <a:extLst>
            <a:ext uri="{FF2B5EF4-FFF2-40B4-BE49-F238E27FC236}">
              <a16:creationId xmlns:a16="http://schemas.microsoft.com/office/drawing/2014/main" id="{00000000-0008-0000-0200-000002020000}"/>
            </a:ext>
          </a:extLst>
        </xdr:cNvPr>
        <xdr:cNvSpPr txBox="1"/>
      </xdr:nvSpPr>
      <xdr:spPr>
        <a:xfrm>
          <a:off x="14738350" y="551688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33020</xdr:rowOff>
    </xdr:from>
    <xdr:to>
      <xdr:col>86</xdr:col>
      <xdr:colOff>25400</xdr:colOff>
      <xdr:row>34</xdr:row>
      <xdr:rowOff>33020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4611350" y="57365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146050</xdr:rowOff>
    </xdr:from>
    <xdr:ext cx="402590" cy="250825"/>
    <xdr:sp macro="" textlink="">
      <xdr:nvSpPr>
        <xdr:cNvPr id="516" name="【一般廃棄物処理施設】&#10;有形固定資産減価償却率平均値テキスト">
          <a:extLst>
            <a:ext uri="{FF2B5EF4-FFF2-40B4-BE49-F238E27FC236}">
              <a16:creationId xmlns:a16="http://schemas.microsoft.com/office/drawing/2014/main" id="{00000000-0008-0000-0200-000004020000}"/>
            </a:ext>
          </a:extLst>
        </xdr:cNvPr>
        <xdr:cNvSpPr txBox="1"/>
      </xdr:nvSpPr>
      <xdr:spPr>
        <a:xfrm>
          <a:off x="14738350" y="6352540"/>
          <a:ext cx="40259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123825</xdr:rowOff>
    </xdr:from>
    <xdr:to>
      <xdr:col>85</xdr:col>
      <xdr:colOff>171450</xdr:colOff>
      <xdr:row>39</xdr:row>
      <xdr:rowOff>55245</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14649450" y="649795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120015</xdr:rowOff>
    </xdr:from>
    <xdr:to>
      <xdr:col>81</xdr:col>
      <xdr:colOff>101600</xdr:colOff>
      <xdr:row>39</xdr:row>
      <xdr:rowOff>52070</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3887450" y="64941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95250</xdr:rowOff>
    </xdr:from>
    <xdr:to>
      <xdr:col>76</xdr:col>
      <xdr:colOff>165100</xdr:colOff>
      <xdr:row>39</xdr:row>
      <xdr:rowOff>26670</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3093700" y="64693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56515</xdr:rowOff>
    </xdr:from>
    <xdr:to>
      <xdr:col>72</xdr:col>
      <xdr:colOff>38100</xdr:colOff>
      <xdr:row>38</xdr:row>
      <xdr:rowOff>155575</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2299950" y="64306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38100</xdr:rowOff>
    </xdr:from>
    <xdr:to>
      <xdr:col>67</xdr:col>
      <xdr:colOff>101600</xdr:colOff>
      <xdr:row>38</xdr:row>
      <xdr:rowOff>137160</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1487150" y="64122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72390</xdr:rowOff>
    </xdr:from>
    <xdr:ext cx="762000" cy="25082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452880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72390</xdr:rowOff>
    </xdr:from>
    <xdr:ext cx="759460" cy="25082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3766800" y="745236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72390</xdr:rowOff>
    </xdr:from>
    <xdr:ext cx="762000" cy="25082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9730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44</xdr:row>
      <xdr:rowOff>72390</xdr:rowOff>
    </xdr:from>
    <xdr:ext cx="762000" cy="25082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21729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72390</xdr:rowOff>
    </xdr:from>
    <xdr:ext cx="759460" cy="25082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1366500" y="745236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39</xdr:row>
      <xdr:rowOff>56515</xdr:rowOff>
    </xdr:from>
    <xdr:to>
      <xdr:col>85</xdr:col>
      <xdr:colOff>171450</xdr:colOff>
      <xdr:row>39</xdr:row>
      <xdr:rowOff>155575</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14649450" y="659828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35560</xdr:rowOff>
    </xdr:from>
    <xdr:ext cx="402590" cy="250825"/>
    <xdr:sp macro="" textlink="">
      <xdr:nvSpPr>
        <xdr:cNvPr id="528" name="【一般廃棄物処理施設】&#10;有形固定資産減価償却率該当値テキスト">
          <a:extLst>
            <a:ext uri="{FF2B5EF4-FFF2-40B4-BE49-F238E27FC236}">
              <a16:creationId xmlns:a16="http://schemas.microsoft.com/office/drawing/2014/main" id="{00000000-0008-0000-0200-000010020000}"/>
            </a:ext>
          </a:extLst>
        </xdr:cNvPr>
        <xdr:cNvSpPr txBox="1"/>
      </xdr:nvSpPr>
      <xdr:spPr>
        <a:xfrm>
          <a:off x="14738350" y="657733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18415</xdr:rowOff>
    </xdr:from>
    <xdr:to>
      <xdr:col>81</xdr:col>
      <xdr:colOff>101600</xdr:colOff>
      <xdr:row>39</xdr:row>
      <xdr:rowOff>117475</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3887450" y="65601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68580</xdr:rowOff>
    </xdr:from>
    <xdr:to>
      <xdr:col>85</xdr:col>
      <xdr:colOff>127000</xdr:colOff>
      <xdr:row>39</xdr:row>
      <xdr:rowOff>106680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3938250" y="6610350"/>
          <a:ext cx="762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153670</xdr:rowOff>
    </xdr:from>
    <xdr:to>
      <xdr:col>76</xdr:col>
      <xdr:colOff>165100</xdr:colOff>
      <xdr:row>39</xdr:row>
      <xdr:rowOff>85725</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3093700" y="65278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36195</xdr:rowOff>
    </xdr:from>
    <xdr:to>
      <xdr:col>81</xdr:col>
      <xdr:colOff>50800</xdr:colOff>
      <xdr:row>39</xdr:row>
      <xdr:rowOff>68580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3144500" y="6577965"/>
          <a:ext cx="7937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122555</xdr:rowOff>
    </xdr:from>
    <xdr:to>
      <xdr:col>72</xdr:col>
      <xdr:colOff>38100</xdr:colOff>
      <xdr:row>39</xdr:row>
      <xdr:rowOff>53975</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2299950" y="64966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39</xdr:row>
      <xdr:rowOff>4445</xdr:rowOff>
    </xdr:from>
    <xdr:to>
      <xdr:col>76</xdr:col>
      <xdr:colOff>114300</xdr:colOff>
      <xdr:row>39</xdr:row>
      <xdr:rowOff>36195</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344400" y="6546215"/>
          <a:ext cx="8001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93980</xdr:rowOff>
    </xdr:from>
    <xdr:to>
      <xdr:col>67</xdr:col>
      <xdr:colOff>101600</xdr:colOff>
      <xdr:row>39</xdr:row>
      <xdr:rowOff>25400</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1487150" y="64681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143510</xdr:rowOff>
    </xdr:from>
    <xdr:to>
      <xdr:col>71</xdr:col>
      <xdr:colOff>171450</xdr:colOff>
      <xdr:row>39</xdr:row>
      <xdr:rowOff>4445</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1537950" y="6517640"/>
          <a:ext cx="8064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68580</xdr:rowOff>
    </xdr:from>
    <xdr:ext cx="402590" cy="250825"/>
    <xdr:sp macro="" textlink="">
      <xdr:nvSpPr>
        <xdr:cNvPr id="537" name="n_1aveValue【一般廃棄物処理施設】&#10;有形固定資産減価償却率">
          <a:extLst>
            <a:ext uri="{FF2B5EF4-FFF2-40B4-BE49-F238E27FC236}">
              <a16:creationId xmlns:a16="http://schemas.microsoft.com/office/drawing/2014/main" id="{00000000-0008-0000-0200-000019020000}"/>
            </a:ext>
          </a:extLst>
        </xdr:cNvPr>
        <xdr:cNvSpPr txBox="1"/>
      </xdr:nvSpPr>
      <xdr:spPr>
        <a:xfrm>
          <a:off x="13742035" y="627507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42545</xdr:rowOff>
    </xdr:from>
    <xdr:ext cx="402590" cy="253365"/>
    <xdr:sp macro="" textlink="">
      <xdr:nvSpPr>
        <xdr:cNvPr id="538" name="n_2aveValue【一般廃棄物処理施設】&#10;有形固定資産減価償却率">
          <a:extLst>
            <a:ext uri="{FF2B5EF4-FFF2-40B4-BE49-F238E27FC236}">
              <a16:creationId xmlns:a16="http://schemas.microsoft.com/office/drawing/2014/main" id="{00000000-0008-0000-0200-00001A020000}"/>
            </a:ext>
          </a:extLst>
        </xdr:cNvPr>
        <xdr:cNvSpPr txBox="1"/>
      </xdr:nvSpPr>
      <xdr:spPr>
        <a:xfrm>
          <a:off x="12960985" y="624903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4445</xdr:rowOff>
    </xdr:from>
    <xdr:ext cx="405130" cy="253365"/>
    <xdr:sp macro="" textlink="">
      <xdr:nvSpPr>
        <xdr:cNvPr id="539" name="n_3ave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2167235" y="621093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153035</xdr:rowOff>
    </xdr:from>
    <xdr:ext cx="402590" cy="253365"/>
    <xdr:sp macro="" textlink="">
      <xdr:nvSpPr>
        <xdr:cNvPr id="540" name="n_4ave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1354435" y="619188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109220</xdr:rowOff>
    </xdr:from>
    <xdr:ext cx="402590" cy="250825"/>
    <xdr:sp macro="" textlink="">
      <xdr:nvSpPr>
        <xdr:cNvPr id="541" name="n_1main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3742035" y="665099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76835</xdr:rowOff>
    </xdr:from>
    <xdr:ext cx="402590" cy="253365"/>
    <xdr:sp macro="" textlink="">
      <xdr:nvSpPr>
        <xdr:cNvPr id="542" name="n_2main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2960985" y="661860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45085</xdr:rowOff>
    </xdr:from>
    <xdr:ext cx="405130" cy="253365"/>
    <xdr:sp macro="" textlink="">
      <xdr:nvSpPr>
        <xdr:cNvPr id="543" name="n_3main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2167235" y="658685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17145</xdr:rowOff>
    </xdr:from>
    <xdr:ext cx="402590" cy="253365"/>
    <xdr:sp macro="" textlink="">
      <xdr:nvSpPr>
        <xdr:cNvPr id="544" name="n_4main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1354435" y="655891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74295</xdr:rowOff>
    </xdr:from>
    <xdr:to>
      <xdr:col>120</xdr:col>
      <xdr:colOff>152400</xdr:colOff>
      <xdr:row>28</xdr:row>
      <xdr:rowOff>24765</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50165</xdr:rowOff>
    </xdr:from>
    <xdr:to>
      <xdr:col>104</xdr:col>
      <xdr:colOff>127000</xdr:colOff>
      <xdr:row>29</xdr:row>
      <xdr:rowOff>130175</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80645</xdr:rowOff>
    </xdr:from>
    <xdr:to>
      <xdr:col>104</xdr:col>
      <xdr:colOff>127000</xdr:colOff>
      <xdr:row>30</xdr:row>
      <xdr:rowOff>161925</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50165</xdr:rowOff>
    </xdr:from>
    <xdr:to>
      <xdr:col>110</xdr:col>
      <xdr:colOff>0</xdr:colOff>
      <xdr:row>29</xdr:row>
      <xdr:rowOff>130175</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80645</xdr:rowOff>
    </xdr:from>
    <xdr:to>
      <xdr:col>110</xdr:col>
      <xdr:colOff>0</xdr:colOff>
      <xdr:row>30</xdr:row>
      <xdr:rowOff>161925</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50165</xdr:rowOff>
    </xdr:from>
    <xdr:to>
      <xdr:col>116</xdr:col>
      <xdr:colOff>0</xdr:colOff>
      <xdr:row>29</xdr:row>
      <xdr:rowOff>130175</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29</xdr:row>
      <xdr:rowOff>80645</xdr:rowOff>
    </xdr:from>
    <xdr:to>
      <xdr:col>116</xdr:col>
      <xdr:colOff>0</xdr:colOff>
      <xdr:row>30</xdr:row>
      <xdr:rowOff>161925</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69,501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74295</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64592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03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6440150" y="5033010"/>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74295</xdr:rowOff>
    </xdr:from>
    <xdr:to>
      <xdr:col>120</xdr:col>
      <xdr:colOff>114300</xdr:colOff>
      <xdr:row>44</xdr:row>
      <xdr:rowOff>74295</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64592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37465</xdr:rowOff>
    </xdr:from>
    <xdr:to>
      <xdr:col>120</xdr:col>
      <xdr:colOff>114300</xdr:colOff>
      <xdr:row>42</xdr:row>
      <xdr:rowOff>37465</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6459200" y="7082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66040</xdr:rowOff>
    </xdr:from>
    <xdr:ext cx="246380" cy="25082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6248380" y="6943090"/>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64592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28575</xdr:rowOff>
    </xdr:from>
    <xdr:ext cx="595630" cy="25082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5939770" y="657034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130175</xdr:rowOff>
    </xdr:from>
    <xdr:to>
      <xdr:col>120</xdr:col>
      <xdr:colOff>114300</xdr:colOff>
      <xdr:row>37</xdr:row>
      <xdr:rowOff>130175</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6459200" y="6336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159385</xdr:rowOff>
    </xdr:from>
    <xdr:ext cx="595630" cy="25082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5939770" y="619823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93345</xdr:rowOff>
    </xdr:from>
    <xdr:to>
      <xdr:col>120</xdr:col>
      <xdr:colOff>114300</xdr:colOff>
      <xdr:row>35</xdr:row>
      <xdr:rowOff>93345</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6459200" y="59645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121920</xdr:rowOff>
    </xdr:from>
    <xdr:ext cx="595630" cy="25082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5939770" y="582549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55880</xdr:rowOff>
    </xdr:from>
    <xdr:to>
      <xdr:col>120</xdr:col>
      <xdr:colOff>114300</xdr:colOff>
      <xdr:row>33</xdr:row>
      <xdr:rowOff>55880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6459200" y="5591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84455</xdr:rowOff>
    </xdr:from>
    <xdr:ext cx="595630" cy="25082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5939770" y="545274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30</xdr:row>
      <xdr:rowOff>47625</xdr:rowOff>
    </xdr:from>
    <xdr:ext cx="685800" cy="25082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5849600" y="5080635"/>
          <a:ext cx="6858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74295</xdr:rowOff>
    </xdr:to>
    <xdr:sp macro="" textlink="">
      <xdr:nvSpPr>
        <xdr:cNvPr id="567" name="【一般廃棄物処理施設】&#10;一人当たり有形固定資産（償却資産）額グラフ枠">
          <a:extLst>
            <a:ext uri="{FF2B5EF4-FFF2-40B4-BE49-F238E27FC236}">
              <a16:creationId xmlns:a16="http://schemas.microsoft.com/office/drawing/2014/main" id="{00000000-0008-0000-0200-000037020000}"/>
            </a:ext>
          </a:extLst>
        </xdr:cNvPr>
        <xdr:cNvSpPr/>
      </xdr:nvSpPr>
      <xdr:spPr>
        <a:xfrm>
          <a:off x="164592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148590</xdr:rowOff>
    </xdr:from>
    <xdr:to>
      <xdr:col>116</xdr:col>
      <xdr:colOff>62865</xdr:colOff>
      <xdr:row>42</xdr:row>
      <xdr:rowOff>37465</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flipV="1">
          <a:off x="19951065" y="5852160"/>
          <a:ext cx="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40640</xdr:rowOff>
    </xdr:from>
    <xdr:ext cx="311150" cy="253365"/>
    <xdr:sp macro="" textlink="">
      <xdr:nvSpPr>
        <xdr:cNvPr id="569" name="【一般廃棄物処理施設】&#10;一人当たり有形固定資産（償却資産）額最小値テキスト">
          <a:extLst>
            <a:ext uri="{FF2B5EF4-FFF2-40B4-BE49-F238E27FC236}">
              <a16:creationId xmlns:a16="http://schemas.microsoft.com/office/drawing/2014/main" id="{00000000-0008-0000-0200-000039020000}"/>
            </a:ext>
          </a:extLst>
        </xdr:cNvPr>
        <xdr:cNvSpPr txBox="1"/>
      </xdr:nvSpPr>
      <xdr:spPr>
        <a:xfrm>
          <a:off x="19989800" y="7085330"/>
          <a:ext cx="3111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37465</xdr:rowOff>
    </xdr:from>
    <xdr:to>
      <xdr:col>116</xdr:col>
      <xdr:colOff>152400</xdr:colOff>
      <xdr:row>42</xdr:row>
      <xdr:rowOff>37465</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9881850" y="70821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95885</xdr:rowOff>
    </xdr:from>
    <xdr:ext cx="596265" cy="253365"/>
    <xdr:sp macro="" textlink="">
      <xdr:nvSpPr>
        <xdr:cNvPr id="571" name="【一般廃棄物処理施設】&#10;一人当たり有形固定資産（償却資産）額最大値テキスト">
          <a:extLst>
            <a:ext uri="{FF2B5EF4-FFF2-40B4-BE49-F238E27FC236}">
              <a16:creationId xmlns:a16="http://schemas.microsoft.com/office/drawing/2014/main" id="{00000000-0008-0000-0200-00003B020000}"/>
            </a:ext>
          </a:extLst>
        </xdr:cNvPr>
        <xdr:cNvSpPr txBox="1"/>
      </xdr:nvSpPr>
      <xdr:spPr>
        <a:xfrm>
          <a:off x="19989800" y="5631815"/>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660,280</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148590</xdr:rowOff>
    </xdr:from>
    <xdr:to>
      <xdr:col>116</xdr:col>
      <xdr:colOff>152400</xdr:colOff>
      <xdr:row>34</xdr:row>
      <xdr:rowOff>148590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9881850" y="5852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19050</xdr:rowOff>
    </xdr:from>
    <xdr:ext cx="532130" cy="253365"/>
    <xdr:sp macro="" textlink="">
      <xdr:nvSpPr>
        <xdr:cNvPr id="573" name="【一般廃棄物処理施設】&#10;一人当たり有形固定資産（償却資産）額平均値テキスト">
          <a:extLst>
            <a:ext uri="{FF2B5EF4-FFF2-40B4-BE49-F238E27FC236}">
              <a16:creationId xmlns:a16="http://schemas.microsoft.com/office/drawing/2014/main" id="{00000000-0008-0000-0200-00003D020000}"/>
            </a:ext>
          </a:extLst>
        </xdr:cNvPr>
        <xdr:cNvSpPr txBox="1"/>
      </xdr:nvSpPr>
      <xdr:spPr>
        <a:xfrm>
          <a:off x="19989800" y="6728460"/>
          <a:ext cx="532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84,948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164465</xdr:rowOff>
    </xdr:from>
    <xdr:to>
      <xdr:col>116</xdr:col>
      <xdr:colOff>114300</xdr:colOff>
      <xdr:row>41</xdr:row>
      <xdr:rowOff>95885</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19900900" y="68738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5080</xdr:rowOff>
    </xdr:from>
    <xdr:to>
      <xdr:col>112</xdr:col>
      <xdr:colOff>38100</xdr:colOff>
      <xdr:row>41</xdr:row>
      <xdr:rowOff>104775</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9157950" y="68821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19050</xdr:rowOff>
    </xdr:from>
    <xdr:to>
      <xdr:col>107</xdr:col>
      <xdr:colOff>101600</xdr:colOff>
      <xdr:row>41</xdr:row>
      <xdr:rowOff>118110</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8345150" y="68961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19050</xdr:rowOff>
    </xdr:from>
    <xdr:to>
      <xdr:col>102</xdr:col>
      <xdr:colOff>165100</xdr:colOff>
      <xdr:row>41</xdr:row>
      <xdr:rowOff>118110</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17551400" y="68961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25400</xdr:rowOff>
    </xdr:from>
    <xdr:to>
      <xdr:col>98</xdr:col>
      <xdr:colOff>38100</xdr:colOff>
      <xdr:row>41</xdr:row>
      <xdr:rowOff>125095</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16757650" y="69024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72390</xdr:rowOff>
    </xdr:from>
    <xdr:ext cx="762000" cy="25082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97802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44</xdr:row>
      <xdr:rowOff>72390</xdr:rowOff>
    </xdr:from>
    <xdr:ext cx="762000" cy="25082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90309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72390</xdr:rowOff>
    </xdr:from>
    <xdr:ext cx="759460" cy="25082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8224500" y="745236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72390</xdr:rowOff>
    </xdr:from>
    <xdr:ext cx="762000" cy="25082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74307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44</xdr:row>
      <xdr:rowOff>72390</xdr:rowOff>
    </xdr:from>
    <xdr:ext cx="762000" cy="25082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66306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17145</xdr:rowOff>
    </xdr:from>
    <xdr:to>
      <xdr:col>116</xdr:col>
      <xdr:colOff>114300</xdr:colOff>
      <xdr:row>41</xdr:row>
      <xdr:rowOff>116840</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19900900" y="68941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163830</xdr:rowOff>
    </xdr:from>
    <xdr:ext cx="532130" cy="250825"/>
    <xdr:sp macro="" textlink="">
      <xdr:nvSpPr>
        <xdr:cNvPr id="585" name="【一般廃棄物処理施設】&#10;一人当たり有形固定資産（償却資産）額該当値テキスト">
          <a:extLst>
            <a:ext uri="{FF2B5EF4-FFF2-40B4-BE49-F238E27FC236}">
              <a16:creationId xmlns:a16="http://schemas.microsoft.com/office/drawing/2014/main" id="{00000000-0008-0000-0200-000049020000}"/>
            </a:ext>
          </a:extLst>
        </xdr:cNvPr>
        <xdr:cNvSpPr txBox="1"/>
      </xdr:nvSpPr>
      <xdr:spPr>
        <a:xfrm>
          <a:off x="19989800" y="687324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74,032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17145</xdr:rowOff>
    </xdr:from>
    <xdr:to>
      <xdr:col>112</xdr:col>
      <xdr:colOff>38100</xdr:colOff>
      <xdr:row>41</xdr:row>
      <xdr:rowOff>116205</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19157950" y="68941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41</xdr:row>
      <xdr:rowOff>66675</xdr:rowOff>
    </xdr:from>
    <xdr:to>
      <xdr:col>116</xdr:col>
      <xdr:colOff>63500</xdr:colOff>
      <xdr:row>41</xdr:row>
      <xdr:rowOff>67310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9202400" y="6943725"/>
          <a:ext cx="7493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17145</xdr:rowOff>
    </xdr:from>
    <xdr:to>
      <xdr:col>107</xdr:col>
      <xdr:colOff>101600</xdr:colOff>
      <xdr:row>41</xdr:row>
      <xdr:rowOff>116840</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18345150" y="68941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66675</xdr:rowOff>
    </xdr:from>
    <xdr:to>
      <xdr:col>111</xdr:col>
      <xdr:colOff>171450</xdr:colOff>
      <xdr:row>41</xdr:row>
      <xdr:rowOff>67310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flipV="1">
          <a:off x="18395950" y="6943725"/>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17145</xdr:rowOff>
    </xdr:from>
    <xdr:to>
      <xdr:col>102</xdr:col>
      <xdr:colOff>165100</xdr:colOff>
      <xdr:row>41</xdr:row>
      <xdr:rowOff>116840</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17551400" y="68941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67310</xdr:rowOff>
    </xdr:from>
    <xdr:to>
      <xdr:col>107</xdr:col>
      <xdr:colOff>50800</xdr:colOff>
      <xdr:row>41</xdr:row>
      <xdr:rowOff>67310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7602200" y="694436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17145</xdr:rowOff>
    </xdr:from>
    <xdr:to>
      <xdr:col>98</xdr:col>
      <xdr:colOff>38100</xdr:colOff>
      <xdr:row>41</xdr:row>
      <xdr:rowOff>116840</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16757650" y="68941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41</xdr:row>
      <xdr:rowOff>67310</xdr:rowOff>
    </xdr:from>
    <xdr:to>
      <xdr:col>102</xdr:col>
      <xdr:colOff>114300</xdr:colOff>
      <xdr:row>41</xdr:row>
      <xdr:rowOff>67310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16802100" y="694436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39</xdr:row>
      <xdr:rowOff>120015</xdr:rowOff>
    </xdr:from>
    <xdr:ext cx="534670" cy="253365"/>
    <xdr:sp macro="" textlink="">
      <xdr:nvSpPr>
        <xdr:cNvPr id="594" name="n_1aveValue【一般廃棄物処理施設】&#10;一人当たり有形固定資産（償却資産）額">
          <a:extLst>
            <a:ext uri="{FF2B5EF4-FFF2-40B4-BE49-F238E27FC236}">
              <a16:creationId xmlns:a16="http://schemas.microsoft.com/office/drawing/2014/main" id="{00000000-0008-0000-0200-000052020000}"/>
            </a:ext>
          </a:extLst>
        </xdr:cNvPr>
        <xdr:cNvSpPr txBox="1"/>
      </xdr:nvSpPr>
      <xdr:spPr>
        <a:xfrm>
          <a:off x="18947765" y="66617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80,674</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41</xdr:row>
      <xdr:rowOff>109855</xdr:rowOff>
    </xdr:from>
    <xdr:ext cx="532130" cy="250825"/>
    <xdr:sp macro="" textlink="">
      <xdr:nvSpPr>
        <xdr:cNvPr id="595" name="n_2aveValue【一般廃棄物処理施設】&#10;一人当たり有形固定資産（償却資産）額">
          <a:extLst>
            <a:ext uri="{FF2B5EF4-FFF2-40B4-BE49-F238E27FC236}">
              <a16:creationId xmlns:a16="http://schemas.microsoft.com/office/drawing/2014/main" id="{00000000-0008-0000-0200-000053020000}"/>
            </a:ext>
          </a:extLst>
        </xdr:cNvPr>
        <xdr:cNvSpPr txBox="1"/>
      </xdr:nvSpPr>
      <xdr:spPr>
        <a:xfrm>
          <a:off x="18166715" y="698690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72,909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41</xdr:row>
      <xdr:rowOff>109855</xdr:rowOff>
    </xdr:from>
    <xdr:ext cx="534670" cy="250825"/>
    <xdr:sp macro="" textlink="">
      <xdr:nvSpPr>
        <xdr:cNvPr id="596" name="n_3ave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17353915" y="698690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41</xdr:row>
      <xdr:rowOff>116205</xdr:rowOff>
    </xdr:from>
    <xdr:ext cx="532130" cy="253365"/>
    <xdr:sp macro="" textlink="">
      <xdr:nvSpPr>
        <xdr:cNvPr id="597" name="n_4ave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16560165" y="699325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69,742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107315</xdr:rowOff>
    </xdr:from>
    <xdr:ext cx="534670" cy="250825"/>
    <xdr:sp macro="" textlink="">
      <xdr:nvSpPr>
        <xdr:cNvPr id="598" name="n_1main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18947765" y="698436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74,193</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39</xdr:row>
      <xdr:rowOff>132715</xdr:rowOff>
    </xdr:from>
    <xdr:ext cx="532130" cy="253365"/>
    <xdr:sp macro="" textlink="">
      <xdr:nvSpPr>
        <xdr:cNvPr id="599" name="n_2main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18166715" y="667448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73,909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39</xdr:row>
      <xdr:rowOff>132715</xdr:rowOff>
    </xdr:from>
    <xdr:ext cx="534670" cy="253365"/>
    <xdr:sp macro="" textlink="">
      <xdr:nvSpPr>
        <xdr:cNvPr id="600" name="n_3main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17353915" y="66744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74,136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39</xdr:row>
      <xdr:rowOff>132715</xdr:rowOff>
    </xdr:from>
    <xdr:ext cx="532130" cy="253365"/>
    <xdr:sp macro="" textlink="">
      <xdr:nvSpPr>
        <xdr:cNvPr id="601" name="n_4main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6560165" y="667448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111760</xdr:rowOff>
    </xdr:from>
    <xdr:to>
      <xdr:col>90</xdr:col>
      <xdr:colOff>25400</xdr:colOff>
      <xdr:row>50</xdr:row>
      <xdr:rowOff>61595</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86995</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117475</xdr:rowOff>
    </xdr:from>
    <xdr:to>
      <xdr:col>74</xdr:col>
      <xdr:colOff>0</xdr:colOff>
      <xdr:row>53</xdr:row>
      <xdr:rowOff>31115</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86995</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117475</xdr:rowOff>
    </xdr:from>
    <xdr:to>
      <xdr:col>79</xdr:col>
      <xdr:colOff>63500</xdr:colOff>
      <xdr:row>53</xdr:row>
      <xdr:rowOff>31115</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86995</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51</xdr:row>
      <xdr:rowOff>117475</xdr:rowOff>
    </xdr:from>
    <xdr:to>
      <xdr:col>85</xdr:col>
      <xdr:colOff>63500</xdr:colOff>
      <xdr:row>53</xdr:row>
      <xdr:rowOff>31115</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55880</xdr:rowOff>
    </xdr:from>
    <xdr:to>
      <xdr:col>90</xdr:col>
      <xdr:colOff>25400</xdr:colOff>
      <xdr:row>66</xdr:row>
      <xdr:rowOff>111760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120775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37465</xdr:rowOff>
    </xdr:from>
    <xdr:ext cx="298450" cy="2203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1169650" y="875855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111760</xdr:rowOff>
    </xdr:from>
    <xdr:to>
      <xdr:col>89</xdr:col>
      <xdr:colOff>171450</xdr:colOff>
      <xdr:row>66</xdr:row>
      <xdr:rowOff>111760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1207750" y="11179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140335</xdr:rowOff>
    </xdr:from>
    <xdr:ext cx="464820" cy="25082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0797540" y="1104074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128270</xdr:rowOff>
    </xdr:from>
    <xdr:to>
      <xdr:col>89</xdr:col>
      <xdr:colOff>171450</xdr:colOff>
      <xdr:row>64</xdr:row>
      <xdr:rowOff>128270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1207750" y="108610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156210</xdr:rowOff>
    </xdr:from>
    <xdr:ext cx="464820" cy="25336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0797540" y="10721340"/>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143510</xdr:rowOff>
    </xdr:from>
    <xdr:to>
      <xdr:col>89</xdr:col>
      <xdr:colOff>171450</xdr:colOff>
      <xdr:row>62</xdr:row>
      <xdr:rowOff>143510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0685" cy="25336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0842625" y="1040193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160020</xdr:rowOff>
    </xdr:from>
    <xdr:to>
      <xdr:col>89</xdr:col>
      <xdr:colOff>171450</xdr:colOff>
      <xdr:row>60</xdr:row>
      <xdr:rowOff>160020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1207750" y="102222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20320</xdr:rowOff>
    </xdr:from>
    <xdr:ext cx="400685" cy="25336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0842625" y="1008253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7620</xdr:rowOff>
    </xdr:from>
    <xdr:to>
      <xdr:col>89</xdr:col>
      <xdr:colOff>171450</xdr:colOff>
      <xdr:row>59</xdr:row>
      <xdr:rowOff>7620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1207750" y="99021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36830</xdr:rowOff>
    </xdr:from>
    <xdr:ext cx="400685" cy="25082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0842625" y="9763760"/>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24130</xdr:rowOff>
    </xdr:from>
    <xdr:to>
      <xdr:col>89</xdr:col>
      <xdr:colOff>171450</xdr:colOff>
      <xdr:row>57</xdr:row>
      <xdr:rowOff>24130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1207750" y="95834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52705</xdr:rowOff>
    </xdr:from>
    <xdr:ext cx="400685" cy="25082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0842625" y="944435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39370</xdr:rowOff>
    </xdr:from>
    <xdr:to>
      <xdr:col>89</xdr:col>
      <xdr:colOff>171450</xdr:colOff>
      <xdr:row>55</xdr:row>
      <xdr:rowOff>39370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1207750" y="92633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68580</xdr:rowOff>
    </xdr:from>
    <xdr:ext cx="339090" cy="25082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0906760" y="9124950"/>
          <a:ext cx="3390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89</xdr:col>
      <xdr:colOff>171450</xdr:colOff>
      <xdr:row>53</xdr:row>
      <xdr:rowOff>55880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1207750" y="894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55880</xdr:rowOff>
    </xdr:from>
    <xdr:to>
      <xdr:col>90</xdr:col>
      <xdr:colOff>25400</xdr:colOff>
      <xdr:row>66</xdr:row>
      <xdr:rowOff>111760</xdr:rowOff>
    </xdr:to>
    <xdr:sp macro="" textlink="">
      <xdr:nvSpPr>
        <xdr:cNvPr id="626" name="【保健センター・保健所】&#10;有形固定資産減価償却率グラフ枠">
          <a:extLst>
            <a:ext uri="{FF2B5EF4-FFF2-40B4-BE49-F238E27FC236}">
              <a16:creationId xmlns:a16="http://schemas.microsoft.com/office/drawing/2014/main" id="{00000000-0008-0000-0200-000072020000}"/>
            </a:ext>
          </a:extLst>
        </xdr:cNvPr>
        <xdr:cNvSpPr/>
      </xdr:nvSpPr>
      <xdr:spPr>
        <a:xfrm>
          <a:off x="1120775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13335</xdr:rowOff>
    </xdr:from>
    <xdr:to>
      <xdr:col>85</xdr:col>
      <xdr:colOff>126365</xdr:colOff>
      <xdr:row>64</xdr:row>
      <xdr:rowOff>128270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flipV="1">
          <a:off x="14699615" y="9404985"/>
          <a:ext cx="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131445</xdr:rowOff>
    </xdr:from>
    <xdr:ext cx="467360" cy="253365"/>
    <xdr:sp macro="" textlink="">
      <xdr:nvSpPr>
        <xdr:cNvPr id="628" name="【保健センター・保健所】&#10;有形固定資産減価償却率最小値テキスト">
          <a:extLst>
            <a:ext uri="{FF2B5EF4-FFF2-40B4-BE49-F238E27FC236}">
              <a16:creationId xmlns:a16="http://schemas.microsoft.com/office/drawing/2014/main" id="{00000000-0008-0000-0200-000074020000}"/>
            </a:ext>
          </a:extLst>
        </xdr:cNvPr>
        <xdr:cNvSpPr txBox="1"/>
      </xdr:nvSpPr>
      <xdr:spPr>
        <a:xfrm>
          <a:off x="14738350" y="1086421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128270</xdr:rowOff>
    </xdr:from>
    <xdr:to>
      <xdr:col>86</xdr:col>
      <xdr:colOff>25400</xdr:colOff>
      <xdr:row>64</xdr:row>
      <xdr:rowOff>128270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4611350" y="108610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128905</xdr:rowOff>
    </xdr:from>
    <xdr:ext cx="337820" cy="253365"/>
    <xdr:sp macro="" textlink="">
      <xdr:nvSpPr>
        <xdr:cNvPr id="630" name="【保健センター・保健所】&#10;有形固定資産減価償却率最大値テキスト">
          <a:extLst>
            <a:ext uri="{FF2B5EF4-FFF2-40B4-BE49-F238E27FC236}">
              <a16:creationId xmlns:a16="http://schemas.microsoft.com/office/drawing/2014/main" id="{00000000-0008-0000-0200-000076020000}"/>
            </a:ext>
          </a:extLst>
        </xdr:cNvPr>
        <xdr:cNvSpPr txBox="1"/>
      </xdr:nvSpPr>
      <xdr:spPr>
        <a:xfrm>
          <a:off x="14738350" y="9185275"/>
          <a:ext cx="337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13335</xdr:rowOff>
    </xdr:from>
    <xdr:to>
      <xdr:col>86</xdr:col>
      <xdr:colOff>25400</xdr:colOff>
      <xdr:row>56</xdr:row>
      <xdr:rowOff>13335</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4611350" y="94049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93980</xdr:rowOff>
    </xdr:from>
    <xdr:ext cx="402590" cy="253365"/>
    <xdr:sp macro="" textlink="">
      <xdr:nvSpPr>
        <xdr:cNvPr id="632" name="【保健センター・保健所】&#10;有形固定資産減価償却率平均値テキスト">
          <a:extLst>
            <a:ext uri="{FF2B5EF4-FFF2-40B4-BE49-F238E27FC236}">
              <a16:creationId xmlns:a16="http://schemas.microsoft.com/office/drawing/2014/main" id="{00000000-0008-0000-0200-000078020000}"/>
            </a:ext>
          </a:extLst>
        </xdr:cNvPr>
        <xdr:cNvSpPr txBox="1"/>
      </xdr:nvSpPr>
      <xdr:spPr>
        <a:xfrm>
          <a:off x="14738350" y="9820910"/>
          <a:ext cx="4025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71755</xdr:rowOff>
    </xdr:from>
    <xdr:to>
      <xdr:col>85</xdr:col>
      <xdr:colOff>171450</xdr:colOff>
      <xdr:row>60</xdr:row>
      <xdr:rowOff>3175</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4649450" y="996632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41275</xdr:rowOff>
    </xdr:from>
    <xdr:to>
      <xdr:col>81</xdr:col>
      <xdr:colOff>101600</xdr:colOff>
      <xdr:row>59</xdr:row>
      <xdr:rowOff>140970</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3887450" y="99358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14605</xdr:rowOff>
    </xdr:from>
    <xdr:to>
      <xdr:col>76</xdr:col>
      <xdr:colOff>165100</xdr:colOff>
      <xdr:row>59</xdr:row>
      <xdr:rowOff>113665</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3093700" y="99091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154305</xdr:rowOff>
    </xdr:from>
    <xdr:to>
      <xdr:col>72</xdr:col>
      <xdr:colOff>38100</xdr:colOff>
      <xdr:row>59</xdr:row>
      <xdr:rowOff>86360</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2299950" y="98812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126365</xdr:rowOff>
    </xdr:from>
    <xdr:to>
      <xdr:col>67</xdr:col>
      <xdr:colOff>101600</xdr:colOff>
      <xdr:row>59</xdr:row>
      <xdr:rowOff>57785</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1487150" y="98532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109220</xdr:rowOff>
    </xdr:from>
    <xdr:ext cx="762000" cy="25082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452880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109220</xdr:rowOff>
    </xdr:from>
    <xdr:ext cx="759460" cy="25082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3766800" y="1117727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109220</xdr:rowOff>
    </xdr:from>
    <xdr:ext cx="762000" cy="25082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9730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66</xdr:row>
      <xdr:rowOff>109220</xdr:rowOff>
    </xdr:from>
    <xdr:ext cx="762000" cy="25082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21729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109220</xdr:rowOff>
    </xdr:from>
    <xdr:ext cx="759460" cy="25082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1366500" y="1117727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59</xdr:row>
      <xdr:rowOff>123190</xdr:rowOff>
    </xdr:from>
    <xdr:to>
      <xdr:col>85</xdr:col>
      <xdr:colOff>171450</xdr:colOff>
      <xdr:row>60</xdr:row>
      <xdr:rowOff>54610</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14649450" y="1001776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101600</xdr:rowOff>
    </xdr:from>
    <xdr:ext cx="402590" cy="253365"/>
    <xdr:sp macro="" textlink="">
      <xdr:nvSpPr>
        <xdr:cNvPr id="644" name="【保健センター・保健所】&#10;有形固定資産減価償却率該当値テキスト">
          <a:extLst>
            <a:ext uri="{FF2B5EF4-FFF2-40B4-BE49-F238E27FC236}">
              <a16:creationId xmlns:a16="http://schemas.microsoft.com/office/drawing/2014/main" id="{00000000-0008-0000-0200-000084020000}"/>
            </a:ext>
          </a:extLst>
        </xdr:cNvPr>
        <xdr:cNvSpPr txBox="1"/>
      </xdr:nvSpPr>
      <xdr:spPr>
        <a:xfrm>
          <a:off x="14738350" y="999617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60325</xdr:rowOff>
    </xdr:from>
    <xdr:to>
      <xdr:col>81</xdr:col>
      <xdr:colOff>101600</xdr:colOff>
      <xdr:row>60</xdr:row>
      <xdr:rowOff>160020</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3887450" y="101225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5080</xdr:rowOff>
    </xdr:from>
    <xdr:to>
      <xdr:col>85</xdr:col>
      <xdr:colOff>127000</xdr:colOff>
      <xdr:row>60</xdr:row>
      <xdr:rowOff>109855</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flipV="1">
          <a:off x="13938250" y="10067290"/>
          <a:ext cx="762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44450</xdr:rowOff>
    </xdr:from>
    <xdr:to>
      <xdr:col>76</xdr:col>
      <xdr:colOff>165100</xdr:colOff>
      <xdr:row>60</xdr:row>
      <xdr:rowOff>144145</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3093700" y="101066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94615</xdr:rowOff>
    </xdr:from>
    <xdr:to>
      <xdr:col>81</xdr:col>
      <xdr:colOff>50800</xdr:colOff>
      <xdr:row>60</xdr:row>
      <xdr:rowOff>109855</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3144500" y="10156825"/>
          <a:ext cx="7937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81280</xdr:rowOff>
    </xdr:from>
    <xdr:to>
      <xdr:col>72</xdr:col>
      <xdr:colOff>38100</xdr:colOff>
      <xdr:row>61</xdr:row>
      <xdr:rowOff>13335</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2299950" y="101434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60</xdr:row>
      <xdr:rowOff>94615</xdr:rowOff>
    </xdr:from>
    <xdr:to>
      <xdr:col>76</xdr:col>
      <xdr:colOff>114300</xdr:colOff>
      <xdr:row>60</xdr:row>
      <xdr:rowOff>130810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flipV="1">
          <a:off x="12344400" y="10156825"/>
          <a:ext cx="8001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57150</xdr:rowOff>
    </xdr:from>
    <xdr:to>
      <xdr:col>67</xdr:col>
      <xdr:colOff>101600</xdr:colOff>
      <xdr:row>60</xdr:row>
      <xdr:rowOff>156210</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1487150" y="101193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106680</xdr:rowOff>
    </xdr:from>
    <xdr:to>
      <xdr:col>71</xdr:col>
      <xdr:colOff>171450</xdr:colOff>
      <xdr:row>60</xdr:row>
      <xdr:rowOff>130810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1537950" y="10168890"/>
          <a:ext cx="8064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156845</xdr:rowOff>
    </xdr:from>
    <xdr:ext cx="402590" cy="253365"/>
    <xdr:sp macro="" textlink="">
      <xdr:nvSpPr>
        <xdr:cNvPr id="653" name="n_1aveValue【保健センター・保健所】&#10;有形固定資産減価償却率">
          <a:extLst>
            <a:ext uri="{FF2B5EF4-FFF2-40B4-BE49-F238E27FC236}">
              <a16:creationId xmlns:a16="http://schemas.microsoft.com/office/drawing/2014/main" id="{00000000-0008-0000-0200-00008D020000}"/>
            </a:ext>
          </a:extLst>
        </xdr:cNvPr>
        <xdr:cNvSpPr txBox="1"/>
      </xdr:nvSpPr>
      <xdr:spPr>
        <a:xfrm>
          <a:off x="13742035" y="971613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129540</xdr:rowOff>
    </xdr:from>
    <xdr:ext cx="402590" cy="252730"/>
    <xdr:sp macro="" textlink="">
      <xdr:nvSpPr>
        <xdr:cNvPr id="654" name="n_2ave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2960985" y="968883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102870</xdr:rowOff>
    </xdr:from>
    <xdr:ext cx="405130" cy="250825"/>
    <xdr:sp macro="" textlink="">
      <xdr:nvSpPr>
        <xdr:cNvPr id="655" name="n_3ave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2167235" y="966216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73660</xdr:rowOff>
    </xdr:from>
    <xdr:ext cx="402590" cy="252730"/>
    <xdr:sp macro="" textlink="">
      <xdr:nvSpPr>
        <xdr:cNvPr id="656" name="n_4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1354435" y="963295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151130</xdr:rowOff>
    </xdr:from>
    <xdr:ext cx="402590" cy="253365"/>
    <xdr:sp macro="" textlink="">
      <xdr:nvSpPr>
        <xdr:cNvPr id="657" name="n_1main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3742035" y="1021334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135255</xdr:rowOff>
    </xdr:from>
    <xdr:ext cx="402590" cy="253365"/>
    <xdr:sp macro="" textlink="">
      <xdr:nvSpPr>
        <xdr:cNvPr id="658" name="n_2main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2960985" y="1019746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4445</xdr:rowOff>
    </xdr:from>
    <xdr:ext cx="405130" cy="253365"/>
    <xdr:sp macro="" textlink="">
      <xdr:nvSpPr>
        <xdr:cNvPr id="659" name="n_3main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2167235" y="1023429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147955</xdr:rowOff>
    </xdr:from>
    <xdr:ext cx="402590" cy="250825"/>
    <xdr:sp macro="" textlink="">
      <xdr:nvSpPr>
        <xdr:cNvPr id="660" name="n_4main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1354435" y="1021016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111760</xdr:rowOff>
    </xdr:from>
    <xdr:to>
      <xdr:col>120</xdr:col>
      <xdr:colOff>152400</xdr:colOff>
      <xdr:row>50</xdr:row>
      <xdr:rowOff>61595</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86995</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117475</xdr:rowOff>
    </xdr:from>
    <xdr:to>
      <xdr:col>104</xdr:col>
      <xdr:colOff>127000</xdr:colOff>
      <xdr:row>53</xdr:row>
      <xdr:rowOff>31115</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86995</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117475</xdr:rowOff>
    </xdr:from>
    <xdr:to>
      <xdr:col>110</xdr:col>
      <xdr:colOff>0</xdr:colOff>
      <xdr:row>53</xdr:row>
      <xdr:rowOff>31115</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86995</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51</xdr:row>
      <xdr:rowOff>117475</xdr:rowOff>
    </xdr:from>
    <xdr:to>
      <xdr:col>116</xdr:col>
      <xdr:colOff>0</xdr:colOff>
      <xdr:row>53</xdr:row>
      <xdr:rowOff>31115</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55880</xdr:rowOff>
    </xdr:from>
    <xdr:to>
      <xdr:col>120</xdr:col>
      <xdr:colOff>152400</xdr:colOff>
      <xdr:row>66</xdr:row>
      <xdr:rowOff>111760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64592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37465</xdr:rowOff>
    </xdr:from>
    <xdr:ext cx="347345" cy="2203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6440150" y="875855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111760</xdr:rowOff>
    </xdr:from>
    <xdr:to>
      <xdr:col>120</xdr:col>
      <xdr:colOff>114300</xdr:colOff>
      <xdr:row>66</xdr:row>
      <xdr:rowOff>111760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64592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6459200" y="107327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28575</xdr:rowOff>
    </xdr:from>
    <xdr:ext cx="464820" cy="25082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6048990" y="1059370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55880</xdr:rowOff>
    </xdr:from>
    <xdr:to>
      <xdr:col>120</xdr:col>
      <xdr:colOff>114300</xdr:colOff>
      <xdr:row>61</xdr:row>
      <xdr:rowOff>55880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6459200" y="10285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84455</xdr:rowOff>
    </xdr:from>
    <xdr:ext cx="464820" cy="25082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6048990" y="1014666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58</xdr:row>
      <xdr:rowOff>111760</xdr:rowOff>
    </xdr:from>
    <xdr:to>
      <xdr:col>120</xdr:col>
      <xdr:colOff>114300</xdr:colOff>
      <xdr:row>58</xdr:row>
      <xdr:rowOff>111760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6459200" y="98386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140335</xdr:rowOff>
    </xdr:from>
    <xdr:ext cx="464820" cy="25082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6048990" y="969962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6459200" y="9391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28575</xdr:rowOff>
    </xdr:from>
    <xdr:ext cx="464820" cy="25082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6048990" y="925258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114300</xdr:colOff>
      <xdr:row>53</xdr:row>
      <xdr:rowOff>55880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64592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84455</xdr:rowOff>
    </xdr:from>
    <xdr:ext cx="464820" cy="25082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6048990" y="880554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152400</xdr:colOff>
      <xdr:row>66</xdr:row>
      <xdr:rowOff>111760</xdr:rowOff>
    </xdr:to>
    <xdr:sp macro="" textlink="">
      <xdr:nvSpPr>
        <xdr:cNvPr id="681" name="【保健センター・保健所】&#10;一人当たり面積グラフ枠">
          <a:extLst>
            <a:ext uri="{FF2B5EF4-FFF2-40B4-BE49-F238E27FC236}">
              <a16:creationId xmlns:a16="http://schemas.microsoft.com/office/drawing/2014/main" id="{00000000-0008-0000-0200-0000A9020000}"/>
            </a:ext>
          </a:extLst>
        </xdr:cNvPr>
        <xdr:cNvSpPr/>
      </xdr:nvSpPr>
      <xdr:spPr>
        <a:xfrm>
          <a:off x="164592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127635</xdr:rowOff>
    </xdr:from>
    <xdr:to>
      <xdr:col>116</xdr:col>
      <xdr:colOff>62865</xdr:colOff>
      <xdr:row>63</xdr:row>
      <xdr:rowOff>149860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flipV="1">
          <a:off x="19951065" y="9351645"/>
          <a:ext cx="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153035</xdr:rowOff>
    </xdr:from>
    <xdr:ext cx="467360" cy="253365"/>
    <xdr:sp macro="" textlink="">
      <xdr:nvSpPr>
        <xdr:cNvPr id="683" name="【保健センター・保健所】&#10;一人当たり面積最小値テキスト">
          <a:extLst>
            <a:ext uri="{FF2B5EF4-FFF2-40B4-BE49-F238E27FC236}">
              <a16:creationId xmlns:a16="http://schemas.microsoft.com/office/drawing/2014/main" id="{00000000-0008-0000-0200-0000AB020000}"/>
            </a:ext>
          </a:extLst>
        </xdr:cNvPr>
        <xdr:cNvSpPr txBox="1"/>
      </xdr:nvSpPr>
      <xdr:spPr>
        <a:xfrm>
          <a:off x="19989800" y="1071816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149860</xdr:rowOff>
    </xdr:from>
    <xdr:to>
      <xdr:col>116</xdr:col>
      <xdr:colOff>152400</xdr:colOff>
      <xdr:row>63</xdr:row>
      <xdr:rowOff>149860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9881850" y="107149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74930</xdr:rowOff>
    </xdr:from>
    <xdr:ext cx="467360" cy="253365"/>
    <xdr:sp macro="" textlink="">
      <xdr:nvSpPr>
        <xdr:cNvPr id="685" name="【保健センター・保健所】&#10;一人当たり面積最大値テキスト">
          <a:extLst>
            <a:ext uri="{FF2B5EF4-FFF2-40B4-BE49-F238E27FC236}">
              <a16:creationId xmlns:a16="http://schemas.microsoft.com/office/drawing/2014/main" id="{00000000-0008-0000-0200-0000AD020000}"/>
            </a:ext>
          </a:extLst>
        </xdr:cNvPr>
        <xdr:cNvSpPr txBox="1"/>
      </xdr:nvSpPr>
      <xdr:spPr>
        <a:xfrm>
          <a:off x="19989800" y="913130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0.309</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127635</xdr:rowOff>
    </xdr:from>
    <xdr:to>
      <xdr:col>116</xdr:col>
      <xdr:colOff>152400</xdr:colOff>
      <xdr:row>55</xdr:row>
      <xdr:rowOff>127635</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9881850" y="93516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151130</xdr:rowOff>
    </xdr:from>
    <xdr:ext cx="467360" cy="253365"/>
    <xdr:sp macro="" textlink="">
      <xdr:nvSpPr>
        <xdr:cNvPr id="687" name="【保健センター・保健所】&#10;一人当たり面積平均値テキスト">
          <a:extLst>
            <a:ext uri="{FF2B5EF4-FFF2-40B4-BE49-F238E27FC236}">
              <a16:creationId xmlns:a16="http://schemas.microsoft.com/office/drawing/2014/main" id="{00000000-0008-0000-0200-0000AF020000}"/>
            </a:ext>
          </a:extLst>
        </xdr:cNvPr>
        <xdr:cNvSpPr txBox="1"/>
      </xdr:nvSpPr>
      <xdr:spPr>
        <a:xfrm>
          <a:off x="19989800" y="10380980"/>
          <a:ext cx="4673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128905</xdr:rowOff>
    </xdr:from>
    <xdr:to>
      <xdr:col>116</xdr:col>
      <xdr:colOff>114300</xdr:colOff>
      <xdr:row>63</xdr:row>
      <xdr:rowOff>60960</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19900900" y="105263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125095</xdr:rowOff>
    </xdr:from>
    <xdr:to>
      <xdr:col>112</xdr:col>
      <xdr:colOff>38100</xdr:colOff>
      <xdr:row>63</xdr:row>
      <xdr:rowOff>56515</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19157950" y="105225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125095</xdr:rowOff>
    </xdr:from>
    <xdr:to>
      <xdr:col>107</xdr:col>
      <xdr:colOff>101600</xdr:colOff>
      <xdr:row>63</xdr:row>
      <xdr:rowOff>56515</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18345150" y="105225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128905</xdr:rowOff>
    </xdr:from>
    <xdr:to>
      <xdr:col>102</xdr:col>
      <xdr:colOff>165100</xdr:colOff>
      <xdr:row>63</xdr:row>
      <xdr:rowOff>60960</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17551400" y="105263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128905</xdr:rowOff>
    </xdr:from>
    <xdr:to>
      <xdr:col>98</xdr:col>
      <xdr:colOff>38100</xdr:colOff>
      <xdr:row>63</xdr:row>
      <xdr:rowOff>60960</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16757650" y="1052639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109220</xdr:rowOff>
    </xdr:from>
    <xdr:ext cx="762000" cy="25082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97802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66</xdr:row>
      <xdr:rowOff>109220</xdr:rowOff>
    </xdr:from>
    <xdr:ext cx="762000" cy="25082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90309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109220</xdr:rowOff>
    </xdr:from>
    <xdr:ext cx="759460" cy="25082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8224500" y="1117727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109220</xdr:rowOff>
    </xdr:from>
    <xdr:ext cx="762000" cy="25082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4307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66</xdr:row>
      <xdr:rowOff>109220</xdr:rowOff>
    </xdr:from>
    <xdr:ext cx="762000" cy="25082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66306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50800</xdr:rowOff>
    </xdr:from>
    <xdr:to>
      <xdr:col>116</xdr:col>
      <xdr:colOff>114300</xdr:colOff>
      <xdr:row>63</xdr:row>
      <xdr:rowOff>150495</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19900900" y="106159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135255</xdr:rowOff>
    </xdr:from>
    <xdr:ext cx="467360" cy="253365"/>
    <xdr:sp macro="" textlink="">
      <xdr:nvSpPr>
        <xdr:cNvPr id="699" name="【保健センター・保健所】&#10;一人当たり面積該当値テキスト">
          <a:extLst>
            <a:ext uri="{FF2B5EF4-FFF2-40B4-BE49-F238E27FC236}">
              <a16:creationId xmlns:a16="http://schemas.microsoft.com/office/drawing/2014/main" id="{00000000-0008-0000-0200-0000BB020000}"/>
            </a:ext>
          </a:extLst>
        </xdr:cNvPr>
        <xdr:cNvSpPr txBox="1"/>
      </xdr:nvSpPr>
      <xdr:spPr>
        <a:xfrm>
          <a:off x="19989800" y="1053274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50800</xdr:rowOff>
    </xdr:from>
    <xdr:to>
      <xdr:col>112</xdr:col>
      <xdr:colOff>38100</xdr:colOff>
      <xdr:row>63</xdr:row>
      <xdr:rowOff>150495</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19157950" y="106159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63</xdr:row>
      <xdr:rowOff>100330</xdr:rowOff>
    </xdr:from>
    <xdr:to>
      <xdr:col>116</xdr:col>
      <xdr:colOff>63500</xdr:colOff>
      <xdr:row>63</xdr:row>
      <xdr:rowOff>100330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9202400" y="1066546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50800</xdr:rowOff>
    </xdr:from>
    <xdr:to>
      <xdr:col>107</xdr:col>
      <xdr:colOff>101600</xdr:colOff>
      <xdr:row>63</xdr:row>
      <xdr:rowOff>150495</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18345150" y="106159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100330</xdr:rowOff>
    </xdr:from>
    <xdr:to>
      <xdr:col>111</xdr:col>
      <xdr:colOff>171450</xdr:colOff>
      <xdr:row>63</xdr:row>
      <xdr:rowOff>100330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395950" y="1066546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50800</xdr:rowOff>
    </xdr:from>
    <xdr:to>
      <xdr:col>102</xdr:col>
      <xdr:colOff>165100</xdr:colOff>
      <xdr:row>63</xdr:row>
      <xdr:rowOff>150495</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17551400" y="106159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100330</xdr:rowOff>
    </xdr:from>
    <xdr:to>
      <xdr:col>107</xdr:col>
      <xdr:colOff>50800</xdr:colOff>
      <xdr:row>63</xdr:row>
      <xdr:rowOff>100330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7602200" y="1066546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50800</xdr:rowOff>
    </xdr:from>
    <xdr:to>
      <xdr:col>98</xdr:col>
      <xdr:colOff>38100</xdr:colOff>
      <xdr:row>63</xdr:row>
      <xdr:rowOff>150495</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16757650" y="106159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63</xdr:row>
      <xdr:rowOff>100330</xdr:rowOff>
    </xdr:from>
    <xdr:to>
      <xdr:col>102</xdr:col>
      <xdr:colOff>114300</xdr:colOff>
      <xdr:row>63</xdr:row>
      <xdr:rowOff>100330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6802100" y="1066546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73025</xdr:rowOff>
    </xdr:from>
    <xdr:ext cx="469900" cy="253365"/>
    <xdr:sp macro="" textlink="">
      <xdr:nvSpPr>
        <xdr:cNvPr id="708" name="n_1aveValue【保健センター・保健所】&#10;一人当たり面積">
          <a:extLst>
            <a:ext uri="{FF2B5EF4-FFF2-40B4-BE49-F238E27FC236}">
              <a16:creationId xmlns:a16="http://schemas.microsoft.com/office/drawing/2014/main" id="{00000000-0008-0000-0200-0000C4020000}"/>
            </a:ext>
          </a:extLst>
        </xdr:cNvPr>
        <xdr:cNvSpPr txBox="1"/>
      </xdr:nvSpPr>
      <xdr:spPr>
        <a:xfrm>
          <a:off x="18980150" y="103028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73025</xdr:rowOff>
    </xdr:from>
    <xdr:ext cx="469900" cy="253365"/>
    <xdr:sp macro="" textlink="">
      <xdr:nvSpPr>
        <xdr:cNvPr id="709" name="n_2aveValue【保健センター・保健所】&#10;一人当たり面積">
          <a:extLst>
            <a:ext uri="{FF2B5EF4-FFF2-40B4-BE49-F238E27FC236}">
              <a16:creationId xmlns:a16="http://schemas.microsoft.com/office/drawing/2014/main" id="{00000000-0008-0000-0200-0000C5020000}"/>
            </a:ext>
          </a:extLst>
        </xdr:cNvPr>
        <xdr:cNvSpPr txBox="1"/>
      </xdr:nvSpPr>
      <xdr:spPr>
        <a:xfrm>
          <a:off x="18180050" y="103028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76835</xdr:rowOff>
    </xdr:from>
    <xdr:ext cx="469900" cy="253365"/>
    <xdr:sp macro="" textlink="">
      <xdr:nvSpPr>
        <xdr:cNvPr id="710" name="n_3aveValue【保健センター・保健所】&#10;一人当たり面積">
          <a:extLst>
            <a:ext uri="{FF2B5EF4-FFF2-40B4-BE49-F238E27FC236}">
              <a16:creationId xmlns:a16="http://schemas.microsoft.com/office/drawing/2014/main" id="{00000000-0008-0000-0200-0000C6020000}"/>
            </a:ext>
          </a:extLst>
        </xdr:cNvPr>
        <xdr:cNvSpPr txBox="1"/>
      </xdr:nvSpPr>
      <xdr:spPr>
        <a:xfrm>
          <a:off x="17386300" y="103066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76835</xdr:rowOff>
    </xdr:from>
    <xdr:ext cx="469900" cy="253365"/>
    <xdr:sp macro="" textlink="">
      <xdr:nvSpPr>
        <xdr:cNvPr id="711" name="n_4aveValue【保健センター・保健所】&#10;一人当たり面積">
          <a:extLst>
            <a:ext uri="{FF2B5EF4-FFF2-40B4-BE49-F238E27FC236}">
              <a16:creationId xmlns:a16="http://schemas.microsoft.com/office/drawing/2014/main" id="{00000000-0008-0000-0200-0000C7020000}"/>
            </a:ext>
          </a:extLst>
        </xdr:cNvPr>
        <xdr:cNvSpPr txBox="1"/>
      </xdr:nvSpPr>
      <xdr:spPr>
        <a:xfrm>
          <a:off x="16592550" y="103066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141605</xdr:rowOff>
    </xdr:from>
    <xdr:ext cx="469900" cy="250825"/>
    <xdr:sp macro="" textlink="">
      <xdr:nvSpPr>
        <xdr:cNvPr id="712" name="n_1mainValue【保健センター・保健所】&#10;一人当たり面積">
          <a:extLst>
            <a:ext uri="{FF2B5EF4-FFF2-40B4-BE49-F238E27FC236}">
              <a16:creationId xmlns:a16="http://schemas.microsoft.com/office/drawing/2014/main" id="{00000000-0008-0000-0200-0000C8020000}"/>
            </a:ext>
          </a:extLst>
        </xdr:cNvPr>
        <xdr:cNvSpPr txBox="1"/>
      </xdr:nvSpPr>
      <xdr:spPr>
        <a:xfrm>
          <a:off x="18980150" y="1070673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141605</xdr:rowOff>
    </xdr:from>
    <xdr:ext cx="469900" cy="250825"/>
    <xdr:sp macro="" textlink="">
      <xdr:nvSpPr>
        <xdr:cNvPr id="713" name="n_2mainValue【保健センター・保健所】&#10;一人当たり面積">
          <a:extLst>
            <a:ext uri="{FF2B5EF4-FFF2-40B4-BE49-F238E27FC236}">
              <a16:creationId xmlns:a16="http://schemas.microsoft.com/office/drawing/2014/main" id="{00000000-0008-0000-0200-0000C9020000}"/>
            </a:ext>
          </a:extLst>
        </xdr:cNvPr>
        <xdr:cNvSpPr txBox="1"/>
      </xdr:nvSpPr>
      <xdr:spPr>
        <a:xfrm>
          <a:off x="18180050" y="1070673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141605</xdr:rowOff>
    </xdr:from>
    <xdr:ext cx="469900" cy="250825"/>
    <xdr:sp macro="" textlink="">
      <xdr:nvSpPr>
        <xdr:cNvPr id="714" name="n_3mainValue【保健センター・保健所】&#10;一人当たり面積">
          <a:extLst>
            <a:ext uri="{FF2B5EF4-FFF2-40B4-BE49-F238E27FC236}">
              <a16:creationId xmlns:a16="http://schemas.microsoft.com/office/drawing/2014/main" id="{00000000-0008-0000-0200-0000CA020000}"/>
            </a:ext>
          </a:extLst>
        </xdr:cNvPr>
        <xdr:cNvSpPr txBox="1"/>
      </xdr:nvSpPr>
      <xdr:spPr>
        <a:xfrm>
          <a:off x="17386300" y="1070673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141605</xdr:rowOff>
    </xdr:from>
    <xdr:ext cx="469900" cy="250825"/>
    <xdr:sp macro="" textlink="">
      <xdr:nvSpPr>
        <xdr:cNvPr id="715" name="n_4mainValue【保健センター・保健所】&#10;一人当たり面積">
          <a:extLst>
            <a:ext uri="{FF2B5EF4-FFF2-40B4-BE49-F238E27FC236}">
              <a16:creationId xmlns:a16="http://schemas.microsoft.com/office/drawing/2014/main" id="{00000000-0008-0000-0200-0000CB020000}"/>
            </a:ext>
          </a:extLst>
        </xdr:cNvPr>
        <xdr:cNvSpPr txBox="1"/>
      </xdr:nvSpPr>
      <xdr:spPr>
        <a:xfrm>
          <a:off x="16592550" y="1070673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149225</xdr:rowOff>
    </xdr:from>
    <xdr:to>
      <xdr:col>90</xdr:col>
      <xdr:colOff>25400</xdr:colOff>
      <xdr:row>72</xdr:row>
      <xdr:rowOff>99060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124460</xdr:rowOff>
    </xdr:from>
    <xdr:to>
      <xdr:col>74</xdr:col>
      <xdr:colOff>0</xdr:colOff>
      <xdr:row>74</xdr:row>
      <xdr:rowOff>37465</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154940</xdr:rowOff>
    </xdr:from>
    <xdr:to>
      <xdr:col>74</xdr:col>
      <xdr:colOff>0</xdr:colOff>
      <xdr:row>75</xdr:row>
      <xdr:rowOff>68580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39/104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124460</xdr:rowOff>
    </xdr:from>
    <xdr:to>
      <xdr:col>79</xdr:col>
      <xdr:colOff>63500</xdr:colOff>
      <xdr:row>74</xdr:row>
      <xdr:rowOff>37465</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154940</xdr:rowOff>
    </xdr:from>
    <xdr:to>
      <xdr:col>79</xdr:col>
      <xdr:colOff>63500</xdr:colOff>
      <xdr:row>75</xdr:row>
      <xdr:rowOff>68580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124460</xdr:rowOff>
    </xdr:from>
    <xdr:to>
      <xdr:col>85</xdr:col>
      <xdr:colOff>63500</xdr:colOff>
      <xdr:row>74</xdr:row>
      <xdr:rowOff>37465</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73</xdr:row>
      <xdr:rowOff>154940</xdr:rowOff>
    </xdr:from>
    <xdr:to>
      <xdr:col>85</xdr:col>
      <xdr:colOff>63500</xdr:colOff>
      <xdr:row>75</xdr:row>
      <xdr:rowOff>68580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93345</xdr:rowOff>
    </xdr:from>
    <xdr:to>
      <xdr:col>90</xdr:col>
      <xdr:colOff>25400</xdr:colOff>
      <xdr:row>88</xdr:row>
      <xdr:rowOff>149225</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120775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74295</xdr:rowOff>
    </xdr:from>
    <xdr:ext cx="298450" cy="218440"/>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1169650" y="12483465"/>
          <a:ext cx="2984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149225</xdr:rowOff>
    </xdr:from>
    <xdr:to>
      <xdr:col>89</xdr:col>
      <xdr:colOff>171450</xdr:colOff>
      <xdr:row>88</xdr:row>
      <xdr:rowOff>149225</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1207750" y="14905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082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0797540" y="1476629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165100</xdr:rowOff>
    </xdr:from>
    <xdr:to>
      <xdr:col>89</xdr:col>
      <xdr:colOff>171450</xdr:colOff>
      <xdr:row>86</xdr:row>
      <xdr:rowOff>165100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1207750" y="14585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26035</xdr:rowOff>
    </xdr:from>
    <xdr:ext cx="464820" cy="25336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0797540" y="14446885"/>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171450</xdr:colOff>
      <xdr:row>85</xdr:row>
      <xdr:rowOff>13335</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1207750" y="142665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41275</xdr:rowOff>
    </xdr:from>
    <xdr:ext cx="400685" cy="25336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0842625" y="1412684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29210</xdr:rowOff>
    </xdr:from>
    <xdr:to>
      <xdr:col>89</xdr:col>
      <xdr:colOff>171450</xdr:colOff>
      <xdr:row>83</xdr:row>
      <xdr:rowOff>29210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1207750" y="139471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57785</xdr:rowOff>
    </xdr:from>
    <xdr:ext cx="400685" cy="25336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0842625" y="13808075"/>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45085</xdr:rowOff>
    </xdr:from>
    <xdr:to>
      <xdr:col>89</xdr:col>
      <xdr:colOff>171450</xdr:colOff>
      <xdr:row>81</xdr:row>
      <xdr:rowOff>45085</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1207750" y="136277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73660</xdr:rowOff>
    </xdr:from>
    <xdr:ext cx="400685" cy="252730"/>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0842625" y="13488670"/>
          <a:ext cx="400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61595</xdr:rowOff>
    </xdr:from>
    <xdr:to>
      <xdr:col>89</xdr:col>
      <xdr:colOff>171450</xdr:colOff>
      <xdr:row>79</xdr:row>
      <xdr:rowOff>61595</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1207750" y="133089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90170</xdr:rowOff>
    </xdr:from>
    <xdr:ext cx="400685" cy="25082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0842625" y="13169900"/>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76835</xdr:rowOff>
    </xdr:from>
    <xdr:to>
      <xdr:col>89</xdr:col>
      <xdr:colOff>171450</xdr:colOff>
      <xdr:row>77</xdr:row>
      <xdr:rowOff>76835</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1207750" y="1298892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106045</xdr:rowOff>
    </xdr:from>
    <xdr:ext cx="339090" cy="25082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0906760" y="12850495"/>
          <a:ext cx="3390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93345</xdr:rowOff>
    </xdr:from>
    <xdr:to>
      <xdr:col>89</xdr:col>
      <xdr:colOff>171450</xdr:colOff>
      <xdr:row>75</xdr:row>
      <xdr:rowOff>93345</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1207750" y="12670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93345</xdr:rowOff>
    </xdr:from>
    <xdr:to>
      <xdr:col>90</xdr:col>
      <xdr:colOff>25400</xdr:colOff>
      <xdr:row>88</xdr:row>
      <xdr:rowOff>149225</xdr:rowOff>
    </xdr:to>
    <xdr:sp macro="" textlink="">
      <xdr:nvSpPr>
        <xdr:cNvPr id="740" name="【消防施設】&#10;有形固定資産減価償却率グラフ枠">
          <a:extLst>
            <a:ext uri="{FF2B5EF4-FFF2-40B4-BE49-F238E27FC236}">
              <a16:creationId xmlns:a16="http://schemas.microsoft.com/office/drawing/2014/main" id="{00000000-0008-0000-0200-0000E4020000}"/>
            </a:ext>
          </a:extLst>
        </xdr:cNvPr>
        <xdr:cNvSpPr/>
      </xdr:nvSpPr>
      <xdr:spPr>
        <a:xfrm>
          <a:off x="1120775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91440</xdr:rowOff>
    </xdr:from>
    <xdr:to>
      <xdr:col>85</xdr:col>
      <xdr:colOff>126365</xdr:colOff>
      <xdr:row>86</xdr:row>
      <xdr:rowOff>165100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flipV="1">
          <a:off x="14699615" y="13171170"/>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7360" cy="253365"/>
    <xdr:sp macro="" textlink="">
      <xdr:nvSpPr>
        <xdr:cNvPr id="742" name="【消防施設】&#10;有形固定資産減価償却率最小値テキスト">
          <a:extLst>
            <a:ext uri="{FF2B5EF4-FFF2-40B4-BE49-F238E27FC236}">
              <a16:creationId xmlns:a16="http://schemas.microsoft.com/office/drawing/2014/main" id="{00000000-0008-0000-0200-0000E6020000}"/>
            </a:ext>
          </a:extLst>
        </xdr:cNvPr>
        <xdr:cNvSpPr txBox="1"/>
      </xdr:nvSpPr>
      <xdr:spPr>
        <a:xfrm>
          <a:off x="14738350" y="1458976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165100</xdr:rowOff>
    </xdr:from>
    <xdr:to>
      <xdr:col>86</xdr:col>
      <xdr:colOff>25400</xdr:colOff>
      <xdr:row>86</xdr:row>
      <xdr:rowOff>165100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4611350" y="14585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39370</xdr:rowOff>
    </xdr:from>
    <xdr:ext cx="402590" cy="253365"/>
    <xdr:sp macro="" textlink="">
      <xdr:nvSpPr>
        <xdr:cNvPr id="744" name="【消防施設】&#10;有形固定資産減価償却率最大値テキスト">
          <a:extLst>
            <a:ext uri="{FF2B5EF4-FFF2-40B4-BE49-F238E27FC236}">
              <a16:creationId xmlns:a16="http://schemas.microsoft.com/office/drawing/2014/main" id="{00000000-0008-0000-0200-0000E8020000}"/>
            </a:ext>
          </a:extLst>
        </xdr:cNvPr>
        <xdr:cNvSpPr txBox="1"/>
      </xdr:nvSpPr>
      <xdr:spPr>
        <a:xfrm>
          <a:off x="14738350" y="1295146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91440</xdr:rowOff>
    </xdr:from>
    <xdr:to>
      <xdr:col>86</xdr:col>
      <xdr:colOff>25400</xdr:colOff>
      <xdr:row>78</xdr:row>
      <xdr:rowOff>91440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4611350" y="131711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50800</xdr:rowOff>
    </xdr:from>
    <xdr:ext cx="402590" cy="250825"/>
    <xdr:sp macro="" textlink="">
      <xdr:nvSpPr>
        <xdr:cNvPr id="746" name="【消防施設】&#10;有形固定資産減価償却率平均値テキスト">
          <a:extLst>
            <a:ext uri="{FF2B5EF4-FFF2-40B4-BE49-F238E27FC236}">
              <a16:creationId xmlns:a16="http://schemas.microsoft.com/office/drawing/2014/main" id="{00000000-0008-0000-0200-0000EA020000}"/>
            </a:ext>
          </a:extLst>
        </xdr:cNvPr>
        <xdr:cNvSpPr txBox="1"/>
      </xdr:nvSpPr>
      <xdr:spPr>
        <a:xfrm>
          <a:off x="14738350" y="13968730"/>
          <a:ext cx="40259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72390</xdr:rowOff>
    </xdr:from>
    <xdr:to>
      <xdr:col>85</xdr:col>
      <xdr:colOff>171450</xdr:colOff>
      <xdr:row>84</xdr:row>
      <xdr:rowOff>3810</xdr:rowOff>
    </xdr:to>
    <xdr:sp macro="" textlink="">
      <xdr:nvSpPr>
        <xdr:cNvPr id="747" name="フローチャート: 判断 746">
          <a:extLst>
            <a:ext uri="{FF2B5EF4-FFF2-40B4-BE49-F238E27FC236}">
              <a16:creationId xmlns:a16="http://schemas.microsoft.com/office/drawing/2014/main" id="{00000000-0008-0000-0200-0000EB020000}"/>
            </a:ext>
          </a:extLst>
        </xdr:cNvPr>
        <xdr:cNvSpPr/>
      </xdr:nvSpPr>
      <xdr:spPr>
        <a:xfrm>
          <a:off x="14649450" y="1399032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52705</xdr:rowOff>
    </xdr:from>
    <xdr:to>
      <xdr:col>81</xdr:col>
      <xdr:colOff>101600</xdr:colOff>
      <xdr:row>83</xdr:row>
      <xdr:rowOff>151765</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13887450" y="139706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94615</xdr:rowOff>
    </xdr:from>
    <xdr:to>
      <xdr:col>76</xdr:col>
      <xdr:colOff>165100</xdr:colOff>
      <xdr:row>84</xdr:row>
      <xdr:rowOff>26035</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3093700" y="140125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81915</xdr:rowOff>
    </xdr:from>
    <xdr:to>
      <xdr:col>72</xdr:col>
      <xdr:colOff>38100</xdr:colOff>
      <xdr:row>84</xdr:row>
      <xdr:rowOff>13970</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2299950" y="1399984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62230</xdr:rowOff>
    </xdr:from>
    <xdr:to>
      <xdr:col>67</xdr:col>
      <xdr:colOff>101600</xdr:colOff>
      <xdr:row>83</xdr:row>
      <xdr:rowOff>162560</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1487150" y="139801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146685</xdr:rowOff>
    </xdr:from>
    <xdr:ext cx="762000" cy="25082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452880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146685</xdr:rowOff>
    </xdr:from>
    <xdr:ext cx="759460" cy="25082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3766800" y="1490281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146685</xdr:rowOff>
    </xdr:from>
    <xdr:ext cx="762000" cy="25082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297305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88</xdr:row>
      <xdr:rowOff>146685</xdr:rowOff>
    </xdr:from>
    <xdr:ext cx="762000" cy="25082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217295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146685</xdr:rowOff>
    </xdr:from>
    <xdr:ext cx="759460" cy="25082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1366500" y="1490281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82</xdr:row>
      <xdr:rowOff>51435</xdr:rowOff>
    </xdr:from>
    <xdr:to>
      <xdr:col>85</xdr:col>
      <xdr:colOff>171450</xdr:colOff>
      <xdr:row>82</xdr:row>
      <xdr:rowOff>151130</xdr:rowOff>
    </xdr:to>
    <xdr:sp macro="" textlink="">
      <xdr:nvSpPr>
        <xdr:cNvPr id="757" name="楕円 756">
          <a:extLst>
            <a:ext uri="{FF2B5EF4-FFF2-40B4-BE49-F238E27FC236}">
              <a16:creationId xmlns:a16="http://schemas.microsoft.com/office/drawing/2014/main" id="{00000000-0008-0000-0200-0000F5020000}"/>
            </a:ext>
          </a:extLst>
        </xdr:cNvPr>
        <xdr:cNvSpPr/>
      </xdr:nvSpPr>
      <xdr:spPr>
        <a:xfrm>
          <a:off x="14649450" y="1380172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73660</xdr:rowOff>
    </xdr:from>
    <xdr:ext cx="402590" cy="252730"/>
    <xdr:sp macro="" textlink="">
      <xdr:nvSpPr>
        <xdr:cNvPr id="758" name="【消防施設】&#10;有形固定資産減価償却率該当値テキスト">
          <a:extLst>
            <a:ext uri="{FF2B5EF4-FFF2-40B4-BE49-F238E27FC236}">
              <a16:creationId xmlns:a16="http://schemas.microsoft.com/office/drawing/2014/main" id="{00000000-0008-0000-0200-0000F6020000}"/>
            </a:ext>
          </a:extLst>
        </xdr:cNvPr>
        <xdr:cNvSpPr txBox="1"/>
      </xdr:nvSpPr>
      <xdr:spPr>
        <a:xfrm>
          <a:off x="14738350" y="1365631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57785</xdr:rowOff>
    </xdr:from>
    <xdr:to>
      <xdr:col>81</xdr:col>
      <xdr:colOff>101600</xdr:colOff>
      <xdr:row>82</xdr:row>
      <xdr:rowOff>156845</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13887450" y="138080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100965</xdr:rowOff>
    </xdr:from>
    <xdr:to>
      <xdr:col>85</xdr:col>
      <xdr:colOff>127000</xdr:colOff>
      <xdr:row>82</xdr:row>
      <xdr:rowOff>107315</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flipV="1">
          <a:off x="13938250" y="13851255"/>
          <a:ext cx="762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7620</xdr:rowOff>
    </xdr:from>
    <xdr:to>
      <xdr:col>76</xdr:col>
      <xdr:colOff>165100</xdr:colOff>
      <xdr:row>82</xdr:row>
      <xdr:rowOff>107315</xdr:rowOff>
    </xdr:to>
    <xdr:sp macro="" textlink="">
      <xdr:nvSpPr>
        <xdr:cNvPr id="761" name="楕円 760">
          <a:extLst>
            <a:ext uri="{FF2B5EF4-FFF2-40B4-BE49-F238E27FC236}">
              <a16:creationId xmlns:a16="http://schemas.microsoft.com/office/drawing/2014/main" id="{00000000-0008-0000-0200-0000F9020000}"/>
            </a:ext>
          </a:extLst>
        </xdr:cNvPr>
        <xdr:cNvSpPr/>
      </xdr:nvSpPr>
      <xdr:spPr>
        <a:xfrm>
          <a:off x="13093700" y="137579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57785</xdr:rowOff>
    </xdr:from>
    <xdr:to>
      <xdr:col>81</xdr:col>
      <xdr:colOff>50800</xdr:colOff>
      <xdr:row>82</xdr:row>
      <xdr:rowOff>107315</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3144500" y="13808075"/>
          <a:ext cx="7937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123825</xdr:rowOff>
    </xdr:from>
    <xdr:to>
      <xdr:col>72</xdr:col>
      <xdr:colOff>38100</xdr:colOff>
      <xdr:row>82</xdr:row>
      <xdr:rowOff>55245</xdr:rowOff>
    </xdr:to>
    <xdr:sp macro="" textlink="">
      <xdr:nvSpPr>
        <xdr:cNvPr id="763" name="楕円 762">
          <a:extLst>
            <a:ext uri="{FF2B5EF4-FFF2-40B4-BE49-F238E27FC236}">
              <a16:creationId xmlns:a16="http://schemas.microsoft.com/office/drawing/2014/main" id="{00000000-0008-0000-0200-0000FB020000}"/>
            </a:ext>
          </a:extLst>
        </xdr:cNvPr>
        <xdr:cNvSpPr/>
      </xdr:nvSpPr>
      <xdr:spPr>
        <a:xfrm>
          <a:off x="12299950" y="137064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82</xdr:row>
      <xdr:rowOff>5715</xdr:rowOff>
    </xdr:from>
    <xdr:to>
      <xdr:col>76</xdr:col>
      <xdr:colOff>114300</xdr:colOff>
      <xdr:row>82</xdr:row>
      <xdr:rowOff>57785</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2344400" y="13756005"/>
          <a:ext cx="8001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72390</xdr:rowOff>
    </xdr:from>
    <xdr:to>
      <xdr:col>67</xdr:col>
      <xdr:colOff>101600</xdr:colOff>
      <xdr:row>82</xdr:row>
      <xdr:rowOff>3810</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1487150" y="13655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121920</xdr:rowOff>
    </xdr:from>
    <xdr:to>
      <xdr:col>71</xdr:col>
      <xdr:colOff>171450</xdr:colOff>
      <xdr:row>82</xdr:row>
      <xdr:rowOff>5715</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1537950" y="13704570"/>
          <a:ext cx="80645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143510</xdr:rowOff>
    </xdr:from>
    <xdr:ext cx="402590" cy="250825"/>
    <xdr:sp macro="" textlink="">
      <xdr:nvSpPr>
        <xdr:cNvPr id="767" name="n_1aveValue【消防施設】&#10;有形固定資産減価償却率">
          <a:extLst>
            <a:ext uri="{FF2B5EF4-FFF2-40B4-BE49-F238E27FC236}">
              <a16:creationId xmlns:a16="http://schemas.microsoft.com/office/drawing/2014/main" id="{00000000-0008-0000-0200-0000FF020000}"/>
            </a:ext>
          </a:extLst>
        </xdr:cNvPr>
        <xdr:cNvSpPr txBox="1"/>
      </xdr:nvSpPr>
      <xdr:spPr>
        <a:xfrm>
          <a:off x="13742035" y="1406144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84</xdr:row>
      <xdr:rowOff>17145</xdr:rowOff>
    </xdr:from>
    <xdr:ext cx="402590" cy="253365"/>
    <xdr:sp macro="" textlink="">
      <xdr:nvSpPr>
        <xdr:cNvPr id="768" name="n_2aveValue【消防施設】&#10;有形固定資産減価償却率">
          <a:extLst>
            <a:ext uri="{FF2B5EF4-FFF2-40B4-BE49-F238E27FC236}">
              <a16:creationId xmlns:a16="http://schemas.microsoft.com/office/drawing/2014/main" id="{00000000-0008-0000-0200-000000030000}"/>
            </a:ext>
          </a:extLst>
        </xdr:cNvPr>
        <xdr:cNvSpPr txBox="1"/>
      </xdr:nvSpPr>
      <xdr:spPr>
        <a:xfrm>
          <a:off x="12960985" y="1410271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84</xdr:row>
      <xdr:rowOff>5080</xdr:rowOff>
    </xdr:from>
    <xdr:ext cx="405130" cy="253365"/>
    <xdr:sp macro="" textlink="">
      <xdr:nvSpPr>
        <xdr:cNvPr id="769" name="n_3aveValue【消防施設】&#10;有形固定資産減価償却率">
          <a:extLst>
            <a:ext uri="{FF2B5EF4-FFF2-40B4-BE49-F238E27FC236}">
              <a16:creationId xmlns:a16="http://schemas.microsoft.com/office/drawing/2014/main" id="{00000000-0008-0000-0200-000001030000}"/>
            </a:ext>
          </a:extLst>
        </xdr:cNvPr>
        <xdr:cNvSpPr txBox="1"/>
      </xdr:nvSpPr>
      <xdr:spPr>
        <a:xfrm>
          <a:off x="12167235" y="140906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83</xdr:row>
      <xdr:rowOff>153035</xdr:rowOff>
    </xdr:from>
    <xdr:ext cx="402590" cy="253365"/>
    <xdr:sp macro="" textlink="">
      <xdr:nvSpPr>
        <xdr:cNvPr id="770" name="n_4aveValue【消防施設】&#10;有形固定資産減価償却率">
          <a:extLst>
            <a:ext uri="{FF2B5EF4-FFF2-40B4-BE49-F238E27FC236}">
              <a16:creationId xmlns:a16="http://schemas.microsoft.com/office/drawing/2014/main" id="{00000000-0008-0000-0200-000002030000}"/>
            </a:ext>
          </a:extLst>
        </xdr:cNvPr>
        <xdr:cNvSpPr txBox="1"/>
      </xdr:nvSpPr>
      <xdr:spPr>
        <a:xfrm>
          <a:off x="11354435" y="1407096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81</xdr:row>
      <xdr:rowOff>5715</xdr:rowOff>
    </xdr:from>
    <xdr:ext cx="402590" cy="253365"/>
    <xdr:sp macro="" textlink="">
      <xdr:nvSpPr>
        <xdr:cNvPr id="771" name="n_1mainValue【消防施設】&#10;有形固定資産減価償却率">
          <a:extLst>
            <a:ext uri="{FF2B5EF4-FFF2-40B4-BE49-F238E27FC236}">
              <a16:creationId xmlns:a16="http://schemas.microsoft.com/office/drawing/2014/main" id="{00000000-0008-0000-0200-000003030000}"/>
            </a:ext>
          </a:extLst>
        </xdr:cNvPr>
        <xdr:cNvSpPr txBox="1"/>
      </xdr:nvSpPr>
      <xdr:spPr>
        <a:xfrm>
          <a:off x="13742035" y="1358836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123825</xdr:rowOff>
    </xdr:from>
    <xdr:ext cx="402590" cy="250825"/>
    <xdr:sp macro="" textlink="">
      <xdr:nvSpPr>
        <xdr:cNvPr id="772" name="n_2mainValue【消防施設】&#10;有形固定資産減価償却率">
          <a:extLst>
            <a:ext uri="{FF2B5EF4-FFF2-40B4-BE49-F238E27FC236}">
              <a16:creationId xmlns:a16="http://schemas.microsoft.com/office/drawing/2014/main" id="{00000000-0008-0000-0200-000004030000}"/>
            </a:ext>
          </a:extLst>
        </xdr:cNvPr>
        <xdr:cNvSpPr txBox="1"/>
      </xdr:nvSpPr>
      <xdr:spPr>
        <a:xfrm>
          <a:off x="12960985" y="1353883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80</xdr:row>
      <xdr:rowOff>71755</xdr:rowOff>
    </xdr:from>
    <xdr:ext cx="405130" cy="250825"/>
    <xdr:sp macro="" textlink="">
      <xdr:nvSpPr>
        <xdr:cNvPr id="773" name="n_3mainValue【消防施設】&#10;有形固定資産減価償却率">
          <a:extLst>
            <a:ext uri="{FF2B5EF4-FFF2-40B4-BE49-F238E27FC236}">
              <a16:creationId xmlns:a16="http://schemas.microsoft.com/office/drawing/2014/main" id="{00000000-0008-0000-0200-000005030000}"/>
            </a:ext>
          </a:extLst>
        </xdr:cNvPr>
        <xdr:cNvSpPr txBox="1"/>
      </xdr:nvSpPr>
      <xdr:spPr>
        <a:xfrm>
          <a:off x="12167235" y="1348676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80</xdr:row>
      <xdr:rowOff>19685</xdr:rowOff>
    </xdr:from>
    <xdr:ext cx="402590" cy="253365"/>
    <xdr:sp macro="" textlink="">
      <xdr:nvSpPr>
        <xdr:cNvPr id="774" name="n_4mainValue【消防施設】&#10;有形固定資産減価償却率">
          <a:extLst>
            <a:ext uri="{FF2B5EF4-FFF2-40B4-BE49-F238E27FC236}">
              <a16:creationId xmlns:a16="http://schemas.microsoft.com/office/drawing/2014/main" id="{00000000-0008-0000-0200-000006030000}"/>
            </a:ext>
          </a:extLst>
        </xdr:cNvPr>
        <xdr:cNvSpPr txBox="1"/>
      </xdr:nvSpPr>
      <xdr:spPr>
        <a:xfrm>
          <a:off x="11354435" y="1343469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149225</xdr:rowOff>
    </xdr:from>
    <xdr:to>
      <xdr:col>120</xdr:col>
      <xdr:colOff>152400</xdr:colOff>
      <xdr:row>72</xdr:row>
      <xdr:rowOff>99060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124460</xdr:rowOff>
    </xdr:from>
    <xdr:to>
      <xdr:col>104</xdr:col>
      <xdr:colOff>127000</xdr:colOff>
      <xdr:row>74</xdr:row>
      <xdr:rowOff>37465</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154940</xdr:rowOff>
    </xdr:from>
    <xdr:to>
      <xdr:col>104</xdr:col>
      <xdr:colOff>127000</xdr:colOff>
      <xdr:row>75</xdr:row>
      <xdr:rowOff>68580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47/104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124460</xdr:rowOff>
    </xdr:from>
    <xdr:to>
      <xdr:col>110</xdr:col>
      <xdr:colOff>0</xdr:colOff>
      <xdr:row>74</xdr:row>
      <xdr:rowOff>37465</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154940</xdr:rowOff>
    </xdr:from>
    <xdr:to>
      <xdr:col>110</xdr:col>
      <xdr:colOff>0</xdr:colOff>
      <xdr:row>75</xdr:row>
      <xdr:rowOff>68580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124460</xdr:rowOff>
    </xdr:from>
    <xdr:to>
      <xdr:col>116</xdr:col>
      <xdr:colOff>0</xdr:colOff>
      <xdr:row>74</xdr:row>
      <xdr:rowOff>37465</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73</xdr:row>
      <xdr:rowOff>154940</xdr:rowOff>
    </xdr:from>
    <xdr:to>
      <xdr:col>116</xdr:col>
      <xdr:colOff>0</xdr:colOff>
      <xdr:row>75</xdr:row>
      <xdr:rowOff>68580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93345</xdr:rowOff>
    </xdr:from>
    <xdr:to>
      <xdr:col>120</xdr:col>
      <xdr:colOff>152400</xdr:colOff>
      <xdr:row>88</xdr:row>
      <xdr:rowOff>149225</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64592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74295</xdr:rowOff>
    </xdr:from>
    <xdr:ext cx="347345" cy="218440"/>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6440150" y="12483465"/>
          <a:ext cx="34734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149225</xdr:rowOff>
    </xdr:from>
    <xdr:to>
      <xdr:col>120</xdr:col>
      <xdr:colOff>114300</xdr:colOff>
      <xdr:row>88</xdr:row>
      <xdr:rowOff>149225</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64592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37465</xdr:rowOff>
    </xdr:from>
    <xdr:to>
      <xdr:col>120</xdr:col>
      <xdr:colOff>114300</xdr:colOff>
      <xdr:row>86</xdr:row>
      <xdr:rowOff>37465</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6459200" y="14458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66040</xdr:rowOff>
    </xdr:from>
    <xdr:ext cx="464820" cy="25082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6048990" y="1431925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93345</xdr:rowOff>
    </xdr:from>
    <xdr:to>
      <xdr:col>120</xdr:col>
      <xdr:colOff>114300</xdr:colOff>
      <xdr:row>83</xdr:row>
      <xdr:rowOff>93345</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6459200" y="140112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121920</xdr:rowOff>
    </xdr:from>
    <xdr:ext cx="464820" cy="25082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6048990" y="1387221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149225</xdr:rowOff>
    </xdr:from>
    <xdr:to>
      <xdr:col>120</xdr:col>
      <xdr:colOff>114300</xdr:colOff>
      <xdr:row>80</xdr:row>
      <xdr:rowOff>149225</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6459200" y="135642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4820" cy="25082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6048990" y="1342517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37465</xdr:rowOff>
    </xdr:from>
    <xdr:to>
      <xdr:col>120</xdr:col>
      <xdr:colOff>114300</xdr:colOff>
      <xdr:row>78</xdr:row>
      <xdr:rowOff>37465</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6459200" y="13117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66040</xdr:rowOff>
    </xdr:from>
    <xdr:ext cx="464820" cy="25082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6048990" y="1297813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114300</xdr:colOff>
      <xdr:row>75</xdr:row>
      <xdr:rowOff>93345</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64592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121920</xdr:rowOff>
    </xdr:from>
    <xdr:ext cx="464820" cy="25082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6048990" y="1253109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152400</xdr:colOff>
      <xdr:row>88</xdr:row>
      <xdr:rowOff>149225</xdr:rowOff>
    </xdr:to>
    <xdr:sp macro="" textlink="">
      <xdr:nvSpPr>
        <xdr:cNvPr id="795" name="【消防施設】&#10;一人当たり面積グラフ枠">
          <a:extLst>
            <a:ext uri="{FF2B5EF4-FFF2-40B4-BE49-F238E27FC236}">
              <a16:creationId xmlns:a16="http://schemas.microsoft.com/office/drawing/2014/main" id="{00000000-0008-0000-0200-00001B030000}"/>
            </a:ext>
          </a:extLst>
        </xdr:cNvPr>
        <xdr:cNvSpPr/>
      </xdr:nvSpPr>
      <xdr:spPr>
        <a:xfrm>
          <a:off x="164592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149225</xdr:rowOff>
    </xdr:from>
    <xdr:to>
      <xdr:col>116</xdr:col>
      <xdr:colOff>62865</xdr:colOff>
      <xdr:row>86</xdr:row>
      <xdr:rowOff>23495</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flipV="1">
          <a:off x="19951065" y="13228955"/>
          <a:ext cx="0" cy="1215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27305</xdr:rowOff>
    </xdr:from>
    <xdr:ext cx="467360" cy="253365"/>
    <xdr:sp macro="" textlink="">
      <xdr:nvSpPr>
        <xdr:cNvPr id="797" name="【消防施設】&#10;一人当たり面積最小値テキスト">
          <a:extLst>
            <a:ext uri="{FF2B5EF4-FFF2-40B4-BE49-F238E27FC236}">
              <a16:creationId xmlns:a16="http://schemas.microsoft.com/office/drawing/2014/main" id="{00000000-0008-0000-0200-00001D030000}"/>
            </a:ext>
          </a:extLst>
        </xdr:cNvPr>
        <xdr:cNvSpPr txBox="1"/>
      </xdr:nvSpPr>
      <xdr:spPr>
        <a:xfrm>
          <a:off x="19989800" y="1444815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23495</xdr:rowOff>
    </xdr:from>
    <xdr:to>
      <xdr:col>116</xdr:col>
      <xdr:colOff>152400</xdr:colOff>
      <xdr:row>86</xdr:row>
      <xdr:rowOff>23495</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9881850" y="144443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96520</xdr:rowOff>
    </xdr:from>
    <xdr:ext cx="467360" cy="253365"/>
    <xdr:sp macro="" textlink="">
      <xdr:nvSpPr>
        <xdr:cNvPr id="799" name="【消防施設】&#10;一人当たり面積最大値テキスト">
          <a:extLst>
            <a:ext uri="{FF2B5EF4-FFF2-40B4-BE49-F238E27FC236}">
              <a16:creationId xmlns:a16="http://schemas.microsoft.com/office/drawing/2014/main" id="{00000000-0008-0000-0200-00001F030000}"/>
            </a:ext>
          </a:extLst>
        </xdr:cNvPr>
        <xdr:cNvSpPr txBox="1"/>
      </xdr:nvSpPr>
      <xdr:spPr>
        <a:xfrm>
          <a:off x="19989800" y="1300861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0.275</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149225</xdr:rowOff>
    </xdr:from>
    <xdr:to>
      <xdr:col>116</xdr:col>
      <xdr:colOff>152400</xdr:colOff>
      <xdr:row>78</xdr:row>
      <xdr:rowOff>149225</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9881850" y="132289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59055</xdr:rowOff>
    </xdr:from>
    <xdr:ext cx="467360" cy="253365"/>
    <xdr:sp macro="" textlink="">
      <xdr:nvSpPr>
        <xdr:cNvPr id="801" name="【消防施設】&#10;一人当たり面積平均値テキスト">
          <a:extLst>
            <a:ext uri="{FF2B5EF4-FFF2-40B4-BE49-F238E27FC236}">
              <a16:creationId xmlns:a16="http://schemas.microsoft.com/office/drawing/2014/main" id="{00000000-0008-0000-0200-000021030000}"/>
            </a:ext>
          </a:extLst>
        </xdr:cNvPr>
        <xdr:cNvSpPr txBox="1"/>
      </xdr:nvSpPr>
      <xdr:spPr>
        <a:xfrm>
          <a:off x="19989800" y="13976985"/>
          <a:ext cx="4673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36830</xdr:rowOff>
    </xdr:from>
    <xdr:to>
      <xdr:col>116</xdr:col>
      <xdr:colOff>114300</xdr:colOff>
      <xdr:row>84</xdr:row>
      <xdr:rowOff>135890</xdr:rowOff>
    </xdr:to>
    <xdr:sp macro="" textlink="">
      <xdr:nvSpPr>
        <xdr:cNvPr id="802" name="フローチャート: 判断 801">
          <a:extLst>
            <a:ext uri="{FF2B5EF4-FFF2-40B4-BE49-F238E27FC236}">
              <a16:creationId xmlns:a16="http://schemas.microsoft.com/office/drawing/2014/main" id="{00000000-0008-0000-0200-000022030000}"/>
            </a:ext>
          </a:extLst>
        </xdr:cNvPr>
        <xdr:cNvSpPr/>
      </xdr:nvSpPr>
      <xdr:spPr>
        <a:xfrm>
          <a:off x="19900900" y="141224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32385</xdr:rowOff>
    </xdr:from>
    <xdr:to>
      <xdr:col>112</xdr:col>
      <xdr:colOff>38100</xdr:colOff>
      <xdr:row>84</xdr:row>
      <xdr:rowOff>131445</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19157950" y="141179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40640</xdr:rowOff>
    </xdr:from>
    <xdr:to>
      <xdr:col>107</xdr:col>
      <xdr:colOff>101600</xdr:colOff>
      <xdr:row>84</xdr:row>
      <xdr:rowOff>140335</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18345150" y="141262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50800</xdr:rowOff>
    </xdr:from>
    <xdr:to>
      <xdr:col>102</xdr:col>
      <xdr:colOff>165100</xdr:colOff>
      <xdr:row>84</xdr:row>
      <xdr:rowOff>149860</xdr:rowOff>
    </xdr:to>
    <xdr:sp macro="" textlink="">
      <xdr:nvSpPr>
        <xdr:cNvPr id="805" name="フローチャート: 判断 804">
          <a:extLst>
            <a:ext uri="{FF2B5EF4-FFF2-40B4-BE49-F238E27FC236}">
              <a16:creationId xmlns:a16="http://schemas.microsoft.com/office/drawing/2014/main" id="{00000000-0008-0000-0200-000025030000}"/>
            </a:ext>
          </a:extLst>
        </xdr:cNvPr>
        <xdr:cNvSpPr/>
      </xdr:nvSpPr>
      <xdr:spPr>
        <a:xfrm>
          <a:off x="17551400" y="141363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45720</xdr:rowOff>
    </xdr:from>
    <xdr:to>
      <xdr:col>98</xdr:col>
      <xdr:colOff>38100</xdr:colOff>
      <xdr:row>84</xdr:row>
      <xdr:rowOff>145415</xdr:rowOff>
    </xdr:to>
    <xdr:sp macro="" textlink="">
      <xdr:nvSpPr>
        <xdr:cNvPr id="806" name="フローチャート: 判断 805">
          <a:extLst>
            <a:ext uri="{FF2B5EF4-FFF2-40B4-BE49-F238E27FC236}">
              <a16:creationId xmlns:a16="http://schemas.microsoft.com/office/drawing/2014/main" id="{00000000-0008-0000-0200-000026030000}"/>
            </a:ext>
          </a:extLst>
        </xdr:cNvPr>
        <xdr:cNvSpPr/>
      </xdr:nvSpPr>
      <xdr:spPr>
        <a:xfrm>
          <a:off x="16757650" y="1413129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146685</xdr:rowOff>
    </xdr:from>
    <xdr:ext cx="762000" cy="25082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978025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88</xdr:row>
      <xdr:rowOff>146685</xdr:rowOff>
    </xdr:from>
    <xdr:ext cx="762000" cy="25082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903095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146685</xdr:rowOff>
    </xdr:from>
    <xdr:ext cx="759460" cy="25082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8224500" y="1490281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146685</xdr:rowOff>
    </xdr:from>
    <xdr:ext cx="762000" cy="25082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743075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88</xdr:row>
      <xdr:rowOff>146685</xdr:rowOff>
    </xdr:from>
    <xdr:ext cx="762000" cy="25082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663065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59055</xdr:rowOff>
    </xdr:from>
    <xdr:to>
      <xdr:col>116</xdr:col>
      <xdr:colOff>114300</xdr:colOff>
      <xdr:row>84</xdr:row>
      <xdr:rowOff>158750</xdr:rowOff>
    </xdr:to>
    <xdr:sp macro="" textlink="">
      <xdr:nvSpPr>
        <xdr:cNvPr id="812" name="楕円 811">
          <a:extLst>
            <a:ext uri="{FF2B5EF4-FFF2-40B4-BE49-F238E27FC236}">
              <a16:creationId xmlns:a16="http://schemas.microsoft.com/office/drawing/2014/main" id="{00000000-0008-0000-0200-00002C030000}"/>
            </a:ext>
          </a:extLst>
        </xdr:cNvPr>
        <xdr:cNvSpPr/>
      </xdr:nvSpPr>
      <xdr:spPr>
        <a:xfrm>
          <a:off x="19900900" y="141446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38100</xdr:rowOff>
    </xdr:from>
    <xdr:ext cx="467360" cy="253365"/>
    <xdr:sp macro="" textlink="">
      <xdr:nvSpPr>
        <xdr:cNvPr id="813" name="【消防施設】&#10;一人当たり面積該当値テキスト">
          <a:extLst>
            <a:ext uri="{FF2B5EF4-FFF2-40B4-BE49-F238E27FC236}">
              <a16:creationId xmlns:a16="http://schemas.microsoft.com/office/drawing/2014/main" id="{00000000-0008-0000-0200-00002D030000}"/>
            </a:ext>
          </a:extLst>
        </xdr:cNvPr>
        <xdr:cNvSpPr txBox="1"/>
      </xdr:nvSpPr>
      <xdr:spPr>
        <a:xfrm>
          <a:off x="19989800" y="1412367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54610</xdr:rowOff>
    </xdr:from>
    <xdr:to>
      <xdr:col>112</xdr:col>
      <xdr:colOff>38100</xdr:colOff>
      <xdr:row>84</xdr:row>
      <xdr:rowOff>153670</xdr:rowOff>
    </xdr:to>
    <xdr:sp macro="" textlink="">
      <xdr:nvSpPr>
        <xdr:cNvPr id="814" name="楕円 813">
          <a:extLst>
            <a:ext uri="{FF2B5EF4-FFF2-40B4-BE49-F238E27FC236}">
              <a16:creationId xmlns:a16="http://schemas.microsoft.com/office/drawing/2014/main" id="{00000000-0008-0000-0200-00002E030000}"/>
            </a:ext>
          </a:extLst>
        </xdr:cNvPr>
        <xdr:cNvSpPr/>
      </xdr:nvSpPr>
      <xdr:spPr>
        <a:xfrm>
          <a:off x="19157950" y="141401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84</xdr:row>
      <xdr:rowOff>104775</xdr:rowOff>
    </xdr:from>
    <xdr:to>
      <xdr:col>116</xdr:col>
      <xdr:colOff>63500</xdr:colOff>
      <xdr:row>84</xdr:row>
      <xdr:rowOff>108585</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9202400" y="14190345"/>
          <a:ext cx="7493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68580</xdr:rowOff>
    </xdr:from>
    <xdr:to>
      <xdr:col>107</xdr:col>
      <xdr:colOff>101600</xdr:colOff>
      <xdr:row>84</xdr:row>
      <xdr:rowOff>167640</xdr:rowOff>
    </xdr:to>
    <xdr:sp macro="" textlink="">
      <xdr:nvSpPr>
        <xdr:cNvPr id="816" name="楕円 815">
          <a:extLst>
            <a:ext uri="{FF2B5EF4-FFF2-40B4-BE49-F238E27FC236}">
              <a16:creationId xmlns:a16="http://schemas.microsoft.com/office/drawing/2014/main" id="{00000000-0008-0000-0200-000030030000}"/>
            </a:ext>
          </a:extLst>
        </xdr:cNvPr>
        <xdr:cNvSpPr/>
      </xdr:nvSpPr>
      <xdr:spPr>
        <a:xfrm>
          <a:off x="18345150" y="141541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104775</xdr:rowOff>
    </xdr:from>
    <xdr:to>
      <xdr:col>111</xdr:col>
      <xdr:colOff>171450</xdr:colOff>
      <xdr:row>84</xdr:row>
      <xdr:rowOff>117475</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flipV="1">
          <a:off x="18395950" y="14190345"/>
          <a:ext cx="8064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68580</xdr:rowOff>
    </xdr:from>
    <xdr:to>
      <xdr:col>102</xdr:col>
      <xdr:colOff>165100</xdr:colOff>
      <xdr:row>84</xdr:row>
      <xdr:rowOff>167640</xdr:rowOff>
    </xdr:to>
    <xdr:sp macro="" textlink="">
      <xdr:nvSpPr>
        <xdr:cNvPr id="818" name="楕円 817">
          <a:extLst>
            <a:ext uri="{FF2B5EF4-FFF2-40B4-BE49-F238E27FC236}">
              <a16:creationId xmlns:a16="http://schemas.microsoft.com/office/drawing/2014/main" id="{00000000-0008-0000-0200-000032030000}"/>
            </a:ext>
          </a:extLst>
        </xdr:cNvPr>
        <xdr:cNvSpPr/>
      </xdr:nvSpPr>
      <xdr:spPr>
        <a:xfrm>
          <a:off x="17551400" y="141541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117475</xdr:rowOff>
    </xdr:from>
    <xdr:to>
      <xdr:col>107</xdr:col>
      <xdr:colOff>50800</xdr:colOff>
      <xdr:row>84</xdr:row>
      <xdr:rowOff>117475</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17602200" y="1420304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68580</xdr:rowOff>
    </xdr:from>
    <xdr:to>
      <xdr:col>98</xdr:col>
      <xdr:colOff>38100</xdr:colOff>
      <xdr:row>84</xdr:row>
      <xdr:rowOff>167640</xdr:rowOff>
    </xdr:to>
    <xdr:sp macro="" textlink="">
      <xdr:nvSpPr>
        <xdr:cNvPr id="820" name="楕円 819">
          <a:extLst>
            <a:ext uri="{FF2B5EF4-FFF2-40B4-BE49-F238E27FC236}">
              <a16:creationId xmlns:a16="http://schemas.microsoft.com/office/drawing/2014/main" id="{00000000-0008-0000-0200-000034030000}"/>
            </a:ext>
          </a:extLst>
        </xdr:cNvPr>
        <xdr:cNvSpPr/>
      </xdr:nvSpPr>
      <xdr:spPr>
        <a:xfrm>
          <a:off x="16757650" y="141541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84</xdr:row>
      <xdr:rowOff>117475</xdr:rowOff>
    </xdr:from>
    <xdr:to>
      <xdr:col>102</xdr:col>
      <xdr:colOff>114300</xdr:colOff>
      <xdr:row>84</xdr:row>
      <xdr:rowOff>117475</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6802100" y="1420304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147955</xdr:rowOff>
    </xdr:from>
    <xdr:ext cx="469900" cy="250825"/>
    <xdr:sp macro="" textlink="">
      <xdr:nvSpPr>
        <xdr:cNvPr id="822" name="n_1aveValue【消防施設】&#10;一人当たり面積">
          <a:extLst>
            <a:ext uri="{FF2B5EF4-FFF2-40B4-BE49-F238E27FC236}">
              <a16:creationId xmlns:a16="http://schemas.microsoft.com/office/drawing/2014/main" id="{00000000-0008-0000-0200-000036030000}"/>
            </a:ext>
          </a:extLst>
        </xdr:cNvPr>
        <xdr:cNvSpPr txBox="1"/>
      </xdr:nvSpPr>
      <xdr:spPr>
        <a:xfrm>
          <a:off x="18980150" y="1389824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156210</xdr:rowOff>
    </xdr:from>
    <xdr:ext cx="469900" cy="253365"/>
    <xdr:sp macro="" textlink="">
      <xdr:nvSpPr>
        <xdr:cNvPr id="823" name="n_2aveValue【消防施設】&#10;一人当たり面積">
          <a:extLst>
            <a:ext uri="{FF2B5EF4-FFF2-40B4-BE49-F238E27FC236}">
              <a16:creationId xmlns:a16="http://schemas.microsoft.com/office/drawing/2014/main" id="{00000000-0008-0000-0200-000037030000}"/>
            </a:ext>
          </a:extLst>
        </xdr:cNvPr>
        <xdr:cNvSpPr txBox="1"/>
      </xdr:nvSpPr>
      <xdr:spPr>
        <a:xfrm>
          <a:off x="18180050" y="139065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165735</xdr:rowOff>
    </xdr:from>
    <xdr:ext cx="469900" cy="250825"/>
    <xdr:sp macro="" textlink="">
      <xdr:nvSpPr>
        <xdr:cNvPr id="824" name="n_3aveValue【消防施設】&#10;一人当たり面積">
          <a:extLst>
            <a:ext uri="{FF2B5EF4-FFF2-40B4-BE49-F238E27FC236}">
              <a16:creationId xmlns:a16="http://schemas.microsoft.com/office/drawing/2014/main" id="{00000000-0008-0000-0200-000038030000}"/>
            </a:ext>
          </a:extLst>
        </xdr:cNvPr>
        <xdr:cNvSpPr txBox="1"/>
      </xdr:nvSpPr>
      <xdr:spPr>
        <a:xfrm>
          <a:off x="17386300" y="1391602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161925</xdr:rowOff>
    </xdr:from>
    <xdr:ext cx="469900" cy="250825"/>
    <xdr:sp macro="" textlink="">
      <xdr:nvSpPr>
        <xdr:cNvPr id="825" name="n_4aveValue【消防施設】&#10;一人当たり面積">
          <a:extLst>
            <a:ext uri="{FF2B5EF4-FFF2-40B4-BE49-F238E27FC236}">
              <a16:creationId xmlns:a16="http://schemas.microsoft.com/office/drawing/2014/main" id="{00000000-0008-0000-0200-000039030000}"/>
            </a:ext>
          </a:extLst>
        </xdr:cNvPr>
        <xdr:cNvSpPr txBox="1"/>
      </xdr:nvSpPr>
      <xdr:spPr>
        <a:xfrm>
          <a:off x="16592550" y="1391221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145415</xdr:rowOff>
    </xdr:from>
    <xdr:ext cx="469900" cy="250825"/>
    <xdr:sp macro="" textlink="">
      <xdr:nvSpPr>
        <xdr:cNvPr id="826" name="n_1mainValue【消防施設】&#10;一人当たり面積">
          <a:extLst>
            <a:ext uri="{FF2B5EF4-FFF2-40B4-BE49-F238E27FC236}">
              <a16:creationId xmlns:a16="http://schemas.microsoft.com/office/drawing/2014/main" id="{00000000-0008-0000-0200-00003A030000}"/>
            </a:ext>
          </a:extLst>
        </xdr:cNvPr>
        <xdr:cNvSpPr txBox="1"/>
      </xdr:nvSpPr>
      <xdr:spPr>
        <a:xfrm>
          <a:off x="18980150" y="1423098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159385</xdr:rowOff>
    </xdr:from>
    <xdr:ext cx="469900" cy="250825"/>
    <xdr:sp macro="" textlink="">
      <xdr:nvSpPr>
        <xdr:cNvPr id="827" name="n_2mainValue【消防施設】&#10;一人当たり面積">
          <a:extLst>
            <a:ext uri="{FF2B5EF4-FFF2-40B4-BE49-F238E27FC236}">
              <a16:creationId xmlns:a16="http://schemas.microsoft.com/office/drawing/2014/main" id="{00000000-0008-0000-0200-00003B030000}"/>
            </a:ext>
          </a:extLst>
        </xdr:cNvPr>
        <xdr:cNvSpPr txBox="1"/>
      </xdr:nvSpPr>
      <xdr:spPr>
        <a:xfrm>
          <a:off x="18180050" y="1424495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84</xdr:row>
      <xdr:rowOff>159385</xdr:rowOff>
    </xdr:from>
    <xdr:ext cx="469900" cy="250825"/>
    <xdr:sp macro="" textlink="">
      <xdr:nvSpPr>
        <xdr:cNvPr id="828" name="n_3mainValue【消防施設】&#10;一人当たり面積">
          <a:extLst>
            <a:ext uri="{FF2B5EF4-FFF2-40B4-BE49-F238E27FC236}">
              <a16:creationId xmlns:a16="http://schemas.microsoft.com/office/drawing/2014/main" id="{00000000-0008-0000-0200-00003C030000}"/>
            </a:ext>
          </a:extLst>
        </xdr:cNvPr>
        <xdr:cNvSpPr txBox="1"/>
      </xdr:nvSpPr>
      <xdr:spPr>
        <a:xfrm>
          <a:off x="17386300" y="1424495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84</xdr:row>
      <xdr:rowOff>159385</xdr:rowOff>
    </xdr:from>
    <xdr:ext cx="469900" cy="250825"/>
    <xdr:sp macro="" textlink="">
      <xdr:nvSpPr>
        <xdr:cNvPr id="829" name="n_4mainValue【消防施設】&#10;一人当たり面積">
          <a:extLst>
            <a:ext uri="{FF2B5EF4-FFF2-40B4-BE49-F238E27FC236}">
              <a16:creationId xmlns:a16="http://schemas.microsoft.com/office/drawing/2014/main" id="{00000000-0008-0000-0200-00003D030000}"/>
            </a:ext>
          </a:extLst>
        </xdr:cNvPr>
        <xdr:cNvSpPr txBox="1"/>
      </xdr:nvSpPr>
      <xdr:spPr>
        <a:xfrm>
          <a:off x="16592550" y="1424495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00000000-0008-0000-0200-00003E030000}"/>
            </a:ext>
          </a:extLst>
        </xdr:cNvPr>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16/105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171450</xdr:colOff>
      <xdr:row>111</xdr:row>
      <xdr:rowOff>19050</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0797540" y="18564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171450</xdr:colOff>
      <xdr:row>109</xdr:row>
      <xdr:rowOff>35560</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1207750" y="183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0797540" y="182384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171450</xdr:colOff>
      <xdr:row>107</xdr:row>
      <xdr:rowOff>52070</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11207750" y="180543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0685" cy="259080"/>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0842625" y="179114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171450</xdr:colOff>
      <xdr:row>105</xdr:row>
      <xdr:rowOff>67945</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11207750" y="17727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0685" cy="256540"/>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10842625" y="1758569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171450</xdr:colOff>
      <xdr:row>103</xdr:row>
      <xdr:rowOff>84455</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1207750" y="17400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0685" cy="258445"/>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0842625" y="1725866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171450</xdr:colOff>
      <xdr:row>101</xdr:row>
      <xdr:rowOff>100965</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1207750" y="17074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0685" cy="259080"/>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0842625" y="169322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171450</xdr:colOff>
      <xdr:row>99</xdr:row>
      <xdr:rowOff>116840</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1207750" y="167474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9090" cy="256540"/>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0906760" y="16605250"/>
          <a:ext cx="339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171450</xdr:colOff>
      <xdr:row>97</xdr:row>
      <xdr:rowOff>133350</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00000000-0008-0000-0200-000056030000}"/>
            </a:ext>
          </a:extLst>
        </xdr:cNvPr>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132080</xdr:rowOff>
    </xdr:from>
    <xdr:to>
      <xdr:col>85</xdr:col>
      <xdr:colOff>126365</xdr:colOff>
      <xdr:row>108</xdr:row>
      <xdr:rowOff>125095</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flipV="1">
          <a:off x="14699615" y="16762730"/>
          <a:ext cx="0" cy="1536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128905</xdr:rowOff>
    </xdr:from>
    <xdr:ext cx="402590" cy="259080"/>
    <xdr:sp macro="" textlink="">
      <xdr:nvSpPr>
        <xdr:cNvPr id="856" name="【庁舎】&#10;有形固定資産減価償却率最小値テキスト">
          <a:extLst>
            <a:ext uri="{FF2B5EF4-FFF2-40B4-BE49-F238E27FC236}">
              <a16:creationId xmlns:a16="http://schemas.microsoft.com/office/drawing/2014/main" id="{00000000-0008-0000-0200-000058030000}"/>
            </a:ext>
          </a:extLst>
        </xdr:cNvPr>
        <xdr:cNvSpPr txBox="1"/>
      </xdr:nvSpPr>
      <xdr:spPr>
        <a:xfrm>
          <a:off x="14738350" y="183026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125095</xdr:rowOff>
    </xdr:from>
    <xdr:to>
      <xdr:col>86</xdr:col>
      <xdr:colOff>25400</xdr:colOff>
      <xdr:row>108</xdr:row>
      <xdr:rowOff>125095</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4611350" y="182987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78105</xdr:rowOff>
    </xdr:from>
    <xdr:ext cx="337820" cy="256540"/>
    <xdr:sp macro="" textlink="">
      <xdr:nvSpPr>
        <xdr:cNvPr id="858" name="【庁舎】&#10;有形固定資産減価償却率最大値テキスト">
          <a:extLst>
            <a:ext uri="{FF2B5EF4-FFF2-40B4-BE49-F238E27FC236}">
              <a16:creationId xmlns:a16="http://schemas.microsoft.com/office/drawing/2014/main" id="{00000000-0008-0000-0200-00005A030000}"/>
            </a:ext>
          </a:extLst>
        </xdr:cNvPr>
        <xdr:cNvSpPr txBox="1"/>
      </xdr:nvSpPr>
      <xdr:spPr>
        <a:xfrm>
          <a:off x="14738350" y="16537305"/>
          <a:ext cx="337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132080</xdr:rowOff>
    </xdr:from>
    <xdr:to>
      <xdr:col>86</xdr:col>
      <xdr:colOff>25400</xdr:colOff>
      <xdr:row>99</xdr:row>
      <xdr:rowOff>132080</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4611350" y="167627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168910</xdr:rowOff>
    </xdr:from>
    <xdr:ext cx="402590" cy="256540"/>
    <xdr:sp macro="" textlink="">
      <xdr:nvSpPr>
        <xdr:cNvPr id="860" name="【庁舎】&#10;有形固定資産減価償却率平均値テキスト">
          <a:extLst>
            <a:ext uri="{FF2B5EF4-FFF2-40B4-BE49-F238E27FC236}">
              <a16:creationId xmlns:a16="http://schemas.microsoft.com/office/drawing/2014/main" id="{00000000-0008-0000-0200-00005C030000}"/>
            </a:ext>
          </a:extLst>
        </xdr:cNvPr>
        <xdr:cNvSpPr txBox="1"/>
      </xdr:nvSpPr>
      <xdr:spPr>
        <a:xfrm>
          <a:off x="14738350" y="17485360"/>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19050</xdr:rowOff>
    </xdr:from>
    <xdr:to>
      <xdr:col>85</xdr:col>
      <xdr:colOff>171450</xdr:colOff>
      <xdr:row>104</xdr:row>
      <xdr:rowOff>120650</xdr:rowOff>
    </xdr:to>
    <xdr:sp macro="" textlink="">
      <xdr:nvSpPr>
        <xdr:cNvPr id="861" name="フローチャート: 判断 860">
          <a:extLst>
            <a:ext uri="{FF2B5EF4-FFF2-40B4-BE49-F238E27FC236}">
              <a16:creationId xmlns:a16="http://schemas.microsoft.com/office/drawing/2014/main" id="{00000000-0008-0000-0200-00005D030000}"/>
            </a:ext>
          </a:extLst>
        </xdr:cNvPr>
        <xdr:cNvSpPr/>
      </xdr:nvSpPr>
      <xdr:spPr>
        <a:xfrm>
          <a:off x="14649450" y="175069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41910</xdr:rowOff>
    </xdr:from>
    <xdr:to>
      <xdr:col>81</xdr:col>
      <xdr:colOff>101600</xdr:colOff>
      <xdr:row>104</xdr:row>
      <xdr:rowOff>143510</xdr:rowOff>
    </xdr:to>
    <xdr:sp macro="" textlink="">
      <xdr:nvSpPr>
        <xdr:cNvPr id="862" name="フローチャート: 判断 861">
          <a:extLst>
            <a:ext uri="{FF2B5EF4-FFF2-40B4-BE49-F238E27FC236}">
              <a16:creationId xmlns:a16="http://schemas.microsoft.com/office/drawing/2014/main" id="{00000000-0008-0000-0200-00005E030000}"/>
            </a:ext>
          </a:extLst>
        </xdr:cNvPr>
        <xdr:cNvSpPr/>
      </xdr:nvSpPr>
      <xdr:spPr>
        <a:xfrm>
          <a:off x="13887450" y="1752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88900</xdr:rowOff>
    </xdr:from>
    <xdr:to>
      <xdr:col>76</xdr:col>
      <xdr:colOff>165100</xdr:colOff>
      <xdr:row>105</xdr:row>
      <xdr:rowOff>19050</xdr:rowOff>
    </xdr:to>
    <xdr:sp macro="" textlink="">
      <xdr:nvSpPr>
        <xdr:cNvPr id="863" name="フローチャート: 判断 862">
          <a:extLst>
            <a:ext uri="{FF2B5EF4-FFF2-40B4-BE49-F238E27FC236}">
              <a16:creationId xmlns:a16="http://schemas.microsoft.com/office/drawing/2014/main" id="{00000000-0008-0000-0200-00005F030000}"/>
            </a:ext>
          </a:extLst>
        </xdr:cNvPr>
        <xdr:cNvSpPr/>
      </xdr:nvSpPr>
      <xdr:spPr>
        <a:xfrm>
          <a:off x="13093700" y="1757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92075</xdr:rowOff>
    </xdr:from>
    <xdr:to>
      <xdr:col>72</xdr:col>
      <xdr:colOff>38100</xdr:colOff>
      <xdr:row>105</xdr:row>
      <xdr:rowOff>22225</xdr:rowOff>
    </xdr:to>
    <xdr:sp macro="" textlink="">
      <xdr:nvSpPr>
        <xdr:cNvPr id="864" name="フローチャート: 判断 863">
          <a:extLst>
            <a:ext uri="{FF2B5EF4-FFF2-40B4-BE49-F238E27FC236}">
              <a16:creationId xmlns:a16="http://schemas.microsoft.com/office/drawing/2014/main" id="{00000000-0008-0000-0200-000060030000}"/>
            </a:ext>
          </a:extLst>
        </xdr:cNvPr>
        <xdr:cNvSpPr/>
      </xdr:nvSpPr>
      <xdr:spPr>
        <a:xfrm>
          <a:off x="12299950" y="175799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80645</xdr:rowOff>
    </xdr:from>
    <xdr:to>
      <xdr:col>67</xdr:col>
      <xdr:colOff>101600</xdr:colOff>
      <xdr:row>105</xdr:row>
      <xdr:rowOff>10795</xdr:rowOff>
    </xdr:to>
    <xdr:sp macro="" textlink="">
      <xdr:nvSpPr>
        <xdr:cNvPr id="865" name="フローチャート: 判断 864">
          <a:extLst>
            <a:ext uri="{FF2B5EF4-FFF2-40B4-BE49-F238E27FC236}">
              <a16:creationId xmlns:a16="http://schemas.microsoft.com/office/drawing/2014/main" id="{00000000-0008-0000-0200-000061030000}"/>
            </a:ext>
          </a:extLst>
        </xdr:cNvPr>
        <xdr:cNvSpPr/>
      </xdr:nvSpPr>
      <xdr:spPr>
        <a:xfrm>
          <a:off x="11487150" y="1756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59460" cy="259080"/>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3766800" y="18704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111</xdr:row>
      <xdr:rowOff>16510</xdr:rowOff>
    </xdr:from>
    <xdr:ext cx="762000" cy="259080"/>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59460" cy="259080"/>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11366500" y="18704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101</xdr:row>
      <xdr:rowOff>137795</xdr:rowOff>
    </xdr:from>
    <xdr:to>
      <xdr:col>85</xdr:col>
      <xdr:colOff>171450</xdr:colOff>
      <xdr:row>102</xdr:row>
      <xdr:rowOff>67945</xdr:rowOff>
    </xdr:to>
    <xdr:sp macro="" textlink="">
      <xdr:nvSpPr>
        <xdr:cNvPr id="871" name="楕円 870">
          <a:extLst>
            <a:ext uri="{FF2B5EF4-FFF2-40B4-BE49-F238E27FC236}">
              <a16:creationId xmlns:a16="http://schemas.microsoft.com/office/drawing/2014/main" id="{00000000-0008-0000-0200-000067030000}"/>
            </a:ext>
          </a:extLst>
        </xdr:cNvPr>
        <xdr:cNvSpPr/>
      </xdr:nvSpPr>
      <xdr:spPr>
        <a:xfrm>
          <a:off x="14649450" y="171113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160655</xdr:rowOff>
    </xdr:from>
    <xdr:ext cx="402590" cy="259080"/>
    <xdr:sp macro="" textlink="">
      <xdr:nvSpPr>
        <xdr:cNvPr id="872" name="【庁舎】&#10;有形固定資産減価償却率該当値テキスト">
          <a:extLst>
            <a:ext uri="{FF2B5EF4-FFF2-40B4-BE49-F238E27FC236}">
              <a16:creationId xmlns:a16="http://schemas.microsoft.com/office/drawing/2014/main" id="{00000000-0008-0000-0200-000068030000}"/>
            </a:ext>
          </a:extLst>
        </xdr:cNvPr>
        <xdr:cNvSpPr txBox="1"/>
      </xdr:nvSpPr>
      <xdr:spPr>
        <a:xfrm>
          <a:off x="14738350" y="169627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101</xdr:row>
      <xdr:rowOff>59690</xdr:rowOff>
    </xdr:from>
    <xdr:to>
      <xdr:col>81</xdr:col>
      <xdr:colOff>101600</xdr:colOff>
      <xdr:row>101</xdr:row>
      <xdr:rowOff>161290</xdr:rowOff>
    </xdr:to>
    <xdr:sp macro="" textlink="">
      <xdr:nvSpPr>
        <xdr:cNvPr id="873" name="楕円 872">
          <a:extLst>
            <a:ext uri="{FF2B5EF4-FFF2-40B4-BE49-F238E27FC236}">
              <a16:creationId xmlns:a16="http://schemas.microsoft.com/office/drawing/2014/main" id="{00000000-0008-0000-0200-000069030000}"/>
            </a:ext>
          </a:extLst>
        </xdr:cNvPr>
        <xdr:cNvSpPr/>
      </xdr:nvSpPr>
      <xdr:spPr>
        <a:xfrm>
          <a:off x="13887450" y="1703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110490</xdr:rowOff>
    </xdr:from>
    <xdr:to>
      <xdr:col>85</xdr:col>
      <xdr:colOff>127000</xdr:colOff>
      <xdr:row>102</xdr:row>
      <xdr:rowOff>17780</xdr:rowOff>
    </xdr:to>
    <xdr:cxnSp macro="">
      <xdr:nvCxnSpPr>
        <xdr:cNvPr id="874" name="直線コネクタ 873">
          <a:extLst>
            <a:ext uri="{FF2B5EF4-FFF2-40B4-BE49-F238E27FC236}">
              <a16:creationId xmlns:a16="http://schemas.microsoft.com/office/drawing/2014/main" id="{00000000-0008-0000-0200-00006A030000}"/>
            </a:ext>
          </a:extLst>
        </xdr:cNvPr>
        <xdr:cNvCxnSpPr/>
      </xdr:nvCxnSpPr>
      <xdr:spPr>
        <a:xfrm>
          <a:off x="13938250" y="17084040"/>
          <a:ext cx="762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156210</xdr:rowOff>
    </xdr:from>
    <xdr:to>
      <xdr:col>76</xdr:col>
      <xdr:colOff>165100</xdr:colOff>
      <xdr:row>101</xdr:row>
      <xdr:rowOff>86360</xdr:rowOff>
    </xdr:to>
    <xdr:sp macro="" textlink="">
      <xdr:nvSpPr>
        <xdr:cNvPr id="875" name="楕円 874">
          <a:extLst>
            <a:ext uri="{FF2B5EF4-FFF2-40B4-BE49-F238E27FC236}">
              <a16:creationId xmlns:a16="http://schemas.microsoft.com/office/drawing/2014/main" id="{00000000-0008-0000-0200-00006B030000}"/>
            </a:ext>
          </a:extLst>
        </xdr:cNvPr>
        <xdr:cNvSpPr/>
      </xdr:nvSpPr>
      <xdr:spPr>
        <a:xfrm>
          <a:off x="13093700" y="1695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35560</xdr:rowOff>
    </xdr:from>
    <xdr:to>
      <xdr:col>81</xdr:col>
      <xdr:colOff>50800</xdr:colOff>
      <xdr:row>101</xdr:row>
      <xdr:rowOff>110490</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a:off x="13144500" y="17009110"/>
          <a:ext cx="79375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59690</xdr:rowOff>
    </xdr:from>
    <xdr:to>
      <xdr:col>72</xdr:col>
      <xdr:colOff>38100</xdr:colOff>
      <xdr:row>100</xdr:row>
      <xdr:rowOff>161290</xdr:rowOff>
    </xdr:to>
    <xdr:sp macro="" textlink="">
      <xdr:nvSpPr>
        <xdr:cNvPr id="877" name="楕円 876">
          <a:extLst>
            <a:ext uri="{FF2B5EF4-FFF2-40B4-BE49-F238E27FC236}">
              <a16:creationId xmlns:a16="http://schemas.microsoft.com/office/drawing/2014/main" id="{00000000-0008-0000-0200-00006D030000}"/>
            </a:ext>
          </a:extLst>
        </xdr:cNvPr>
        <xdr:cNvSpPr/>
      </xdr:nvSpPr>
      <xdr:spPr>
        <a:xfrm>
          <a:off x="12299950" y="168617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100</xdr:row>
      <xdr:rowOff>110490</xdr:rowOff>
    </xdr:from>
    <xdr:to>
      <xdr:col>76</xdr:col>
      <xdr:colOff>114300</xdr:colOff>
      <xdr:row>101</xdr:row>
      <xdr:rowOff>35560</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a:off x="12344400" y="16912590"/>
          <a:ext cx="8001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153035</xdr:rowOff>
    </xdr:from>
    <xdr:to>
      <xdr:col>67</xdr:col>
      <xdr:colOff>101600</xdr:colOff>
      <xdr:row>100</xdr:row>
      <xdr:rowOff>83185</xdr:rowOff>
    </xdr:to>
    <xdr:sp macro="" textlink="">
      <xdr:nvSpPr>
        <xdr:cNvPr id="879" name="楕円 878">
          <a:extLst>
            <a:ext uri="{FF2B5EF4-FFF2-40B4-BE49-F238E27FC236}">
              <a16:creationId xmlns:a16="http://schemas.microsoft.com/office/drawing/2014/main" id="{00000000-0008-0000-0200-00006F030000}"/>
            </a:ext>
          </a:extLst>
        </xdr:cNvPr>
        <xdr:cNvSpPr/>
      </xdr:nvSpPr>
      <xdr:spPr>
        <a:xfrm>
          <a:off x="11487150" y="167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32385</xdr:rowOff>
    </xdr:from>
    <xdr:to>
      <xdr:col>71</xdr:col>
      <xdr:colOff>171450</xdr:colOff>
      <xdr:row>100</xdr:row>
      <xdr:rowOff>110490</xdr:rowOff>
    </xdr:to>
    <xdr:cxnSp macro="">
      <xdr:nvCxnSpPr>
        <xdr:cNvPr id="880" name="直線コネクタ 879">
          <a:extLst>
            <a:ext uri="{FF2B5EF4-FFF2-40B4-BE49-F238E27FC236}">
              <a16:creationId xmlns:a16="http://schemas.microsoft.com/office/drawing/2014/main" id="{00000000-0008-0000-0200-000070030000}"/>
            </a:ext>
          </a:extLst>
        </xdr:cNvPr>
        <xdr:cNvCxnSpPr/>
      </xdr:nvCxnSpPr>
      <xdr:spPr>
        <a:xfrm>
          <a:off x="11537950" y="16834485"/>
          <a:ext cx="80645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134620</xdr:rowOff>
    </xdr:from>
    <xdr:ext cx="402590" cy="256540"/>
    <xdr:sp macro="" textlink="">
      <xdr:nvSpPr>
        <xdr:cNvPr id="881" name="n_1aveValue【庁舎】&#10;有形固定資産減価償却率">
          <a:extLst>
            <a:ext uri="{FF2B5EF4-FFF2-40B4-BE49-F238E27FC236}">
              <a16:creationId xmlns:a16="http://schemas.microsoft.com/office/drawing/2014/main" id="{00000000-0008-0000-0200-000071030000}"/>
            </a:ext>
          </a:extLst>
        </xdr:cNvPr>
        <xdr:cNvSpPr txBox="1"/>
      </xdr:nvSpPr>
      <xdr:spPr>
        <a:xfrm>
          <a:off x="13742035" y="176225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10160</xdr:rowOff>
    </xdr:from>
    <xdr:ext cx="402590" cy="259080"/>
    <xdr:sp macro="" textlink="">
      <xdr:nvSpPr>
        <xdr:cNvPr id="882" name="n_2aveValue【庁舎】&#10;有形固定資産減価償却率">
          <a:extLst>
            <a:ext uri="{FF2B5EF4-FFF2-40B4-BE49-F238E27FC236}">
              <a16:creationId xmlns:a16="http://schemas.microsoft.com/office/drawing/2014/main" id="{00000000-0008-0000-0200-000072030000}"/>
            </a:ext>
          </a:extLst>
        </xdr:cNvPr>
        <xdr:cNvSpPr txBox="1"/>
      </xdr:nvSpPr>
      <xdr:spPr>
        <a:xfrm>
          <a:off x="12960985" y="176695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13335</xdr:rowOff>
    </xdr:from>
    <xdr:ext cx="405130" cy="259080"/>
    <xdr:sp macro="" textlink="">
      <xdr:nvSpPr>
        <xdr:cNvPr id="883" name="n_3aveValue【庁舎】&#10;有形固定資産減価償却率">
          <a:extLst>
            <a:ext uri="{FF2B5EF4-FFF2-40B4-BE49-F238E27FC236}">
              <a16:creationId xmlns:a16="http://schemas.microsoft.com/office/drawing/2014/main" id="{00000000-0008-0000-0200-000073030000}"/>
            </a:ext>
          </a:extLst>
        </xdr:cNvPr>
        <xdr:cNvSpPr txBox="1"/>
      </xdr:nvSpPr>
      <xdr:spPr>
        <a:xfrm>
          <a:off x="12167235" y="17672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1905</xdr:rowOff>
    </xdr:from>
    <xdr:ext cx="402590" cy="259080"/>
    <xdr:sp macro="" textlink="">
      <xdr:nvSpPr>
        <xdr:cNvPr id="884" name="n_4aveValue【庁舎】&#10;有形固定資産減価償却率">
          <a:extLst>
            <a:ext uri="{FF2B5EF4-FFF2-40B4-BE49-F238E27FC236}">
              <a16:creationId xmlns:a16="http://schemas.microsoft.com/office/drawing/2014/main" id="{00000000-0008-0000-0200-000074030000}"/>
            </a:ext>
          </a:extLst>
        </xdr:cNvPr>
        <xdr:cNvSpPr txBox="1"/>
      </xdr:nvSpPr>
      <xdr:spPr>
        <a:xfrm>
          <a:off x="11354435" y="176612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100</xdr:row>
      <xdr:rowOff>6350</xdr:rowOff>
    </xdr:from>
    <xdr:ext cx="402590" cy="256540"/>
    <xdr:sp macro="" textlink="">
      <xdr:nvSpPr>
        <xdr:cNvPr id="885" name="n_1mainValue【庁舎】&#10;有形固定資産減価償却率">
          <a:extLst>
            <a:ext uri="{FF2B5EF4-FFF2-40B4-BE49-F238E27FC236}">
              <a16:creationId xmlns:a16="http://schemas.microsoft.com/office/drawing/2014/main" id="{00000000-0008-0000-0200-000075030000}"/>
            </a:ext>
          </a:extLst>
        </xdr:cNvPr>
        <xdr:cNvSpPr txBox="1"/>
      </xdr:nvSpPr>
      <xdr:spPr>
        <a:xfrm>
          <a:off x="13742035" y="168084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99</xdr:row>
      <xdr:rowOff>102870</xdr:rowOff>
    </xdr:from>
    <xdr:ext cx="402590" cy="259080"/>
    <xdr:sp macro="" textlink="">
      <xdr:nvSpPr>
        <xdr:cNvPr id="886" name="n_2mainValue【庁舎】&#10;有形固定資産減価償却率">
          <a:extLst>
            <a:ext uri="{FF2B5EF4-FFF2-40B4-BE49-F238E27FC236}">
              <a16:creationId xmlns:a16="http://schemas.microsoft.com/office/drawing/2014/main" id="{00000000-0008-0000-0200-000076030000}"/>
            </a:ext>
          </a:extLst>
        </xdr:cNvPr>
        <xdr:cNvSpPr txBox="1"/>
      </xdr:nvSpPr>
      <xdr:spPr>
        <a:xfrm>
          <a:off x="12960985" y="167335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99</xdr:row>
      <xdr:rowOff>6350</xdr:rowOff>
    </xdr:from>
    <xdr:ext cx="405130" cy="256540"/>
    <xdr:sp macro="" textlink="">
      <xdr:nvSpPr>
        <xdr:cNvPr id="887" name="n_3mainValue【庁舎】&#10;有形固定資産減価償却率">
          <a:extLst>
            <a:ext uri="{FF2B5EF4-FFF2-40B4-BE49-F238E27FC236}">
              <a16:creationId xmlns:a16="http://schemas.microsoft.com/office/drawing/2014/main" id="{00000000-0008-0000-0200-000077030000}"/>
            </a:ext>
          </a:extLst>
        </xdr:cNvPr>
        <xdr:cNvSpPr txBox="1"/>
      </xdr:nvSpPr>
      <xdr:spPr>
        <a:xfrm>
          <a:off x="12167235" y="166370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71120</xdr:colOff>
      <xdr:row>98</xdr:row>
      <xdr:rowOff>99695</xdr:rowOff>
    </xdr:from>
    <xdr:ext cx="337820" cy="256540"/>
    <xdr:sp macro="" textlink="">
      <xdr:nvSpPr>
        <xdr:cNvPr id="888" name="n_4mainValue【庁舎】&#10;有形固定資産減価償却率">
          <a:extLst>
            <a:ext uri="{FF2B5EF4-FFF2-40B4-BE49-F238E27FC236}">
              <a16:creationId xmlns:a16="http://schemas.microsoft.com/office/drawing/2014/main" id="{00000000-0008-0000-0200-000078030000}"/>
            </a:ext>
          </a:extLst>
        </xdr:cNvPr>
        <xdr:cNvSpPr txBox="1"/>
      </xdr:nvSpPr>
      <xdr:spPr>
        <a:xfrm>
          <a:off x="11386820" y="16558895"/>
          <a:ext cx="337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00000000-0008-0000-0200-000079030000}"/>
            </a:ext>
          </a:extLst>
        </xdr:cNvPr>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92/105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897" name="テキスト ボックス 896">
          <a:extLst>
            <a:ext uri="{FF2B5EF4-FFF2-40B4-BE49-F238E27FC236}">
              <a16:creationId xmlns:a16="http://schemas.microsoft.com/office/drawing/2014/main" id="{00000000-0008-0000-0200-000081030000}"/>
            </a:ext>
          </a:extLst>
        </xdr:cNvPr>
        <xdr:cNvSpPr txBox="1"/>
      </xdr:nvSpPr>
      <xdr:spPr>
        <a:xfrm>
          <a:off x="16440150" y="162306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00000000-0008-0000-0200-000082030000}"/>
            </a:ext>
          </a:extLst>
        </xdr:cNvPr>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99" name="直線コネクタ 898">
          <a:extLst>
            <a:ext uri="{FF2B5EF4-FFF2-40B4-BE49-F238E27FC236}">
              <a16:creationId xmlns:a16="http://schemas.microsoft.com/office/drawing/2014/main" id="{00000000-0008-0000-0200-000083030000}"/>
            </a:ext>
          </a:extLst>
        </xdr:cNvPr>
        <xdr:cNvCxnSpPr/>
      </xdr:nvCxnSpPr>
      <xdr:spPr>
        <a:xfrm>
          <a:off x="16459200" y="183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820" cy="256540"/>
    <xdr:sp macro="" textlink="">
      <xdr:nvSpPr>
        <xdr:cNvPr id="900" name="テキスト ボックス 899">
          <a:extLst>
            <a:ext uri="{FF2B5EF4-FFF2-40B4-BE49-F238E27FC236}">
              <a16:creationId xmlns:a16="http://schemas.microsoft.com/office/drawing/2014/main" id="{00000000-0008-0000-0200-000084030000}"/>
            </a:ext>
          </a:extLst>
        </xdr:cNvPr>
        <xdr:cNvSpPr txBox="1"/>
      </xdr:nvSpPr>
      <xdr:spPr>
        <a:xfrm>
          <a:off x="16048990" y="182384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901" name="直線コネクタ 900">
          <a:extLst>
            <a:ext uri="{FF2B5EF4-FFF2-40B4-BE49-F238E27FC236}">
              <a16:creationId xmlns:a16="http://schemas.microsoft.com/office/drawing/2014/main" id="{00000000-0008-0000-0200-000085030000}"/>
            </a:ext>
          </a:extLst>
        </xdr:cNvPr>
        <xdr:cNvCxnSpPr/>
      </xdr:nvCxnSpPr>
      <xdr:spPr>
        <a:xfrm>
          <a:off x="16459200" y="18054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820" cy="259080"/>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16048990" y="179114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6459200" y="17727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820" cy="256540"/>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6048990" y="175856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6459200" y="17400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820" cy="258445"/>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6048990" y="172586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6459200" y="1707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820" cy="259080"/>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6048990" y="169322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6459200" y="16747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820" cy="256540"/>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6048990" y="166052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6048990" y="16278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00000000-0008-0000-0200-000091030000}"/>
            </a:ext>
          </a:extLst>
        </xdr:cNvPr>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84455</xdr:rowOff>
    </xdr:from>
    <xdr:to>
      <xdr:col>116</xdr:col>
      <xdr:colOff>62865</xdr:colOff>
      <xdr:row>107</xdr:row>
      <xdr:rowOff>139700</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flipV="1">
          <a:off x="19951065" y="16715105"/>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143510</xdr:rowOff>
    </xdr:from>
    <xdr:ext cx="467360" cy="256540"/>
    <xdr:sp macro="" textlink="">
      <xdr:nvSpPr>
        <xdr:cNvPr id="915" name="【庁舎】&#10;一人当たり面積最小値テキスト">
          <a:extLst>
            <a:ext uri="{FF2B5EF4-FFF2-40B4-BE49-F238E27FC236}">
              <a16:creationId xmlns:a16="http://schemas.microsoft.com/office/drawing/2014/main" id="{00000000-0008-0000-0200-000093030000}"/>
            </a:ext>
          </a:extLst>
        </xdr:cNvPr>
        <xdr:cNvSpPr txBox="1"/>
      </xdr:nvSpPr>
      <xdr:spPr>
        <a:xfrm>
          <a:off x="19989800" y="18145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0.073</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139700</xdr:rowOff>
    </xdr:from>
    <xdr:to>
      <xdr:col>116</xdr:col>
      <xdr:colOff>152400</xdr:colOff>
      <xdr:row>107</xdr:row>
      <xdr:rowOff>139700</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19881850" y="18141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31115</xdr:rowOff>
    </xdr:from>
    <xdr:ext cx="467360" cy="256540"/>
    <xdr:sp macro="" textlink="">
      <xdr:nvSpPr>
        <xdr:cNvPr id="917" name="【庁舎】&#10;一人当たり面積最大値テキスト">
          <a:extLst>
            <a:ext uri="{FF2B5EF4-FFF2-40B4-BE49-F238E27FC236}">
              <a16:creationId xmlns:a16="http://schemas.microsoft.com/office/drawing/2014/main" id="{00000000-0008-0000-0200-000095030000}"/>
            </a:ext>
          </a:extLst>
        </xdr:cNvPr>
        <xdr:cNvSpPr txBox="1"/>
      </xdr:nvSpPr>
      <xdr:spPr>
        <a:xfrm>
          <a:off x="19989800" y="164903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84455</xdr:rowOff>
    </xdr:from>
    <xdr:to>
      <xdr:col>116</xdr:col>
      <xdr:colOff>152400</xdr:colOff>
      <xdr:row>99</xdr:row>
      <xdr:rowOff>84455</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19881850" y="167151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92075</xdr:rowOff>
    </xdr:from>
    <xdr:ext cx="467360" cy="259080"/>
    <xdr:sp macro="" textlink="">
      <xdr:nvSpPr>
        <xdr:cNvPr id="919" name="【庁舎】&#10;一人当たり面積平均値テキスト">
          <a:extLst>
            <a:ext uri="{FF2B5EF4-FFF2-40B4-BE49-F238E27FC236}">
              <a16:creationId xmlns:a16="http://schemas.microsoft.com/office/drawing/2014/main" id="{00000000-0008-0000-0200-000097030000}"/>
            </a:ext>
          </a:extLst>
        </xdr:cNvPr>
        <xdr:cNvSpPr txBox="1"/>
      </xdr:nvSpPr>
      <xdr:spPr>
        <a:xfrm>
          <a:off x="19989800" y="17579975"/>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69215</xdr:rowOff>
    </xdr:from>
    <xdr:to>
      <xdr:col>116</xdr:col>
      <xdr:colOff>114300</xdr:colOff>
      <xdr:row>105</xdr:row>
      <xdr:rowOff>170815</xdr:rowOff>
    </xdr:to>
    <xdr:sp macro="" textlink="">
      <xdr:nvSpPr>
        <xdr:cNvPr id="920" name="フローチャート: 判断 919">
          <a:extLst>
            <a:ext uri="{FF2B5EF4-FFF2-40B4-BE49-F238E27FC236}">
              <a16:creationId xmlns:a16="http://schemas.microsoft.com/office/drawing/2014/main" id="{00000000-0008-0000-0200-000098030000}"/>
            </a:ext>
          </a:extLst>
        </xdr:cNvPr>
        <xdr:cNvSpPr/>
      </xdr:nvSpPr>
      <xdr:spPr>
        <a:xfrm>
          <a:off x="19900900" y="1772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76200</xdr:rowOff>
    </xdr:from>
    <xdr:to>
      <xdr:col>112</xdr:col>
      <xdr:colOff>38100</xdr:colOff>
      <xdr:row>106</xdr:row>
      <xdr:rowOff>6350</xdr:rowOff>
    </xdr:to>
    <xdr:sp macro="" textlink="">
      <xdr:nvSpPr>
        <xdr:cNvPr id="921" name="フローチャート: 判断 920">
          <a:extLst>
            <a:ext uri="{FF2B5EF4-FFF2-40B4-BE49-F238E27FC236}">
              <a16:creationId xmlns:a16="http://schemas.microsoft.com/office/drawing/2014/main" id="{00000000-0008-0000-0200-000099030000}"/>
            </a:ext>
          </a:extLst>
        </xdr:cNvPr>
        <xdr:cNvSpPr/>
      </xdr:nvSpPr>
      <xdr:spPr>
        <a:xfrm>
          <a:off x="19157950" y="17735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92075</xdr:rowOff>
    </xdr:from>
    <xdr:to>
      <xdr:col>107</xdr:col>
      <xdr:colOff>101600</xdr:colOff>
      <xdr:row>106</xdr:row>
      <xdr:rowOff>22225</xdr:rowOff>
    </xdr:to>
    <xdr:sp macro="" textlink="">
      <xdr:nvSpPr>
        <xdr:cNvPr id="922" name="フローチャート: 判断 921">
          <a:extLst>
            <a:ext uri="{FF2B5EF4-FFF2-40B4-BE49-F238E27FC236}">
              <a16:creationId xmlns:a16="http://schemas.microsoft.com/office/drawing/2014/main" id="{00000000-0008-0000-0200-00009A030000}"/>
            </a:ext>
          </a:extLst>
        </xdr:cNvPr>
        <xdr:cNvSpPr/>
      </xdr:nvSpPr>
      <xdr:spPr>
        <a:xfrm>
          <a:off x="1834515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95885</xdr:rowOff>
    </xdr:from>
    <xdr:to>
      <xdr:col>102</xdr:col>
      <xdr:colOff>165100</xdr:colOff>
      <xdr:row>106</xdr:row>
      <xdr:rowOff>26035</xdr:rowOff>
    </xdr:to>
    <xdr:sp macro="" textlink="">
      <xdr:nvSpPr>
        <xdr:cNvPr id="923" name="フローチャート: 判断 922">
          <a:extLst>
            <a:ext uri="{FF2B5EF4-FFF2-40B4-BE49-F238E27FC236}">
              <a16:creationId xmlns:a16="http://schemas.microsoft.com/office/drawing/2014/main" id="{00000000-0008-0000-0200-00009B030000}"/>
            </a:ext>
          </a:extLst>
        </xdr:cNvPr>
        <xdr:cNvSpPr/>
      </xdr:nvSpPr>
      <xdr:spPr>
        <a:xfrm>
          <a:off x="17551400" y="1775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95885</xdr:rowOff>
    </xdr:from>
    <xdr:to>
      <xdr:col>98</xdr:col>
      <xdr:colOff>38100</xdr:colOff>
      <xdr:row>106</xdr:row>
      <xdr:rowOff>26035</xdr:rowOff>
    </xdr:to>
    <xdr:sp macro="" textlink="">
      <xdr:nvSpPr>
        <xdr:cNvPr id="924" name="フローチャート: 判断 923">
          <a:extLst>
            <a:ext uri="{FF2B5EF4-FFF2-40B4-BE49-F238E27FC236}">
              <a16:creationId xmlns:a16="http://schemas.microsoft.com/office/drawing/2014/main" id="{00000000-0008-0000-0200-00009C030000}"/>
            </a:ext>
          </a:extLst>
        </xdr:cNvPr>
        <xdr:cNvSpPr/>
      </xdr:nvSpPr>
      <xdr:spPr>
        <a:xfrm>
          <a:off x="16757650" y="177552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111</xdr:row>
      <xdr:rowOff>16510</xdr:rowOff>
    </xdr:from>
    <xdr:ext cx="762000" cy="259080"/>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59460" cy="259080"/>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18224500" y="18704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111</xdr:row>
      <xdr:rowOff>16510</xdr:rowOff>
    </xdr:from>
    <xdr:ext cx="762000" cy="259080"/>
    <xdr:sp macro="" textlink="">
      <xdr:nvSpPr>
        <xdr:cNvPr id="929" name="テキスト ボックス 928">
          <a:extLst>
            <a:ext uri="{FF2B5EF4-FFF2-40B4-BE49-F238E27FC236}">
              <a16:creationId xmlns:a16="http://schemas.microsoft.com/office/drawing/2014/main" id="{00000000-0008-0000-0200-0000A1030000}"/>
            </a:ext>
          </a:extLst>
        </xdr:cNvPr>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120650</xdr:rowOff>
    </xdr:from>
    <xdr:to>
      <xdr:col>116</xdr:col>
      <xdr:colOff>114300</xdr:colOff>
      <xdr:row>107</xdr:row>
      <xdr:rowOff>50165</xdr:rowOff>
    </xdr:to>
    <xdr:sp macro="" textlink="">
      <xdr:nvSpPr>
        <xdr:cNvPr id="930" name="楕円 929">
          <a:extLst>
            <a:ext uri="{FF2B5EF4-FFF2-40B4-BE49-F238E27FC236}">
              <a16:creationId xmlns:a16="http://schemas.microsoft.com/office/drawing/2014/main" id="{00000000-0008-0000-0200-0000A2030000}"/>
            </a:ext>
          </a:extLst>
        </xdr:cNvPr>
        <xdr:cNvSpPr/>
      </xdr:nvSpPr>
      <xdr:spPr>
        <a:xfrm>
          <a:off x="19900900" y="17951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98425</xdr:rowOff>
    </xdr:from>
    <xdr:ext cx="467360" cy="256540"/>
    <xdr:sp macro="" textlink="">
      <xdr:nvSpPr>
        <xdr:cNvPr id="931" name="【庁舎】&#10;一人当たり面積該当値テキスト">
          <a:extLst>
            <a:ext uri="{FF2B5EF4-FFF2-40B4-BE49-F238E27FC236}">
              <a16:creationId xmlns:a16="http://schemas.microsoft.com/office/drawing/2014/main" id="{00000000-0008-0000-0200-0000A3030000}"/>
            </a:ext>
          </a:extLst>
        </xdr:cNvPr>
        <xdr:cNvSpPr txBox="1"/>
      </xdr:nvSpPr>
      <xdr:spPr>
        <a:xfrm>
          <a:off x="19989800" y="179292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120650</xdr:rowOff>
    </xdr:from>
    <xdr:to>
      <xdr:col>112</xdr:col>
      <xdr:colOff>38100</xdr:colOff>
      <xdr:row>107</xdr:row>
      <xdr:rowOff>50165</xdr:rowOff>
    </xdr:to>
    <xdr:sp macro="" textlink="">
      <xdr:nvSpPr>
        <xdr:cNvPr id="932" name="楕円 931">
          <a:extLst>
            <a:ext uri="{FF2B5EF4-FFF2-40B4-BE49-F238E27FC236}">
              <a16:creationId xmlns:a16="http://schemas.microsoft.com/office/drawing/2014/main" id="{00000000-0008-0000-0200-0000A4030000}"/>
            </a:ext>
          </a:extLst>
        </xdr:cNvPr>
        <xdr:cNvSpPr/>
      </xdr:nvSpPr>
      <xdr:spPr>
        <a:xfrm>
          <a:off x="19157950" y="1795145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106</xdr:row>
      <xdr:rowOff>170815</xdr:rowOff>
    </xdr:from>
    <xdr:to>
      <xdr:col>116</xdr:col>
      <xdr:colOff>63500</xdr:colOff>
      <xdr:row>106</xdr:row>
      <xdr:rowOff>170815</xdr:rowOff>
    </xdr:to>
    <xdr:cxnSp macro="">
      <xdr:nvCxnSpPr>
        <xdr:cNvPr id="933" name="直線コネクタ 932">
          <a:extLst>
            <a:ext uri="{FF2B5EF4-FFF2-40B4-BE49-F238E27FC236}">
              <a16:creationId xmlns:a16="http://schemas.microsoft.com/office/drawing/2014/main" id="{00000000-0008-0000-0200-0000A5030000}"/>
            </a:ext>
          </a:extLst>
        </xdr:cNvPr>
        <xdr:cNvCxnSpPr/>
      </xdr:nvCxnSpPr>
      <xdr:spPr>
        <a:xfrm>
          <a:off x="19202400" y="1800161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120650</xdr:rowOff>
    </xdr:from>
    <xdr:to>
      <xdr:col>107</xdr:col>
      <xdr:colOff>101600</xdr:colOff>
      <xdr:row>107</xdr:row>
      <xdr:rowOff>50165</xdr:rowOff>
    </xdr:to>
    <xdr:sp macro="" textlink="">
      <xdr:nvSpPr>
        <xdr:cNvPr id="934" name="楕円 933">
          <a:extLst>
            <a:ext uri="{FF2B5EF4-FFF2-40B4-BE49-F238E27FC236}">
              <a16:creationId xmlns:a16="http://schemas.microsoft.com/office/drawing/2014/main" id="{00000000-0008-0000-0200-0000A6030000}"/>
            </a:ext>
          </a:extLst>
        </xdr:cNvPr>
        <xdr:cNvSpPr/>
      </xdr:nvSpPr>
      <xdr:spPr>
        <a:xfrm>
          <a:off x="18345150" y="17951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170815</xdr:rowOff>
    </xdr:from>
    <xdr:to>
      <xdr:col>111</xdr:col>
      <xdr:colOff>171450</xdr:colOff>
      <xdr:row>106</xdr:row>
      <xdr:rowOff>170815</xdr:rowOff>
    </xdr:to>
    <xdr:cxnSp macro="">
      <xdr:nvCxnSpPr>
        <xdr:cNvPr id="935" name="直線コネクタ 934">
          <a:extLst>
            <a:ext uri="{FF2B5EF4-FFF2-40B4-BE49-F238E27FC236}">
              <a16:creationId xmlns:a16="http://schemas.microsoft.com/office/drawing/2014/main" id="{00000000-0008-0000-0200-0000A7030000}"/>
            </a:ext>
          </a:extLst>
        </xdr:cNvPr>
        <xdr:cNvCxnSpPr/>
      </xdr:nvCxnSpPr>
      <xdr:spPr>
        <a:xfrm>
          <a:off x="18395950" y="1800161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130175</xdr:rowOff>
    </xdr:from>
    <xdr:to>
      <xdr:col>102</xdr:col>
      <xdr:colOff>165100</xdr:colOff>
      <xdr:row>107</xdr:row>
      <xdr:rowOff>60325</xdr:rowOff>
    </xdr:to>
    <xdr:sp macro="" textlink="">
      <xdr:nvSpPr>
        <xdr:cNvPr id="936" name="楕円 935">
          <a:extLst>
            <a:ext uri="{FF2B5EF4-FFF2-40B4-BE49-F238E27FC236}">
              <a16:creationId xmlns:a16="http://schemas.microsoft.com/office/drawing/2014/main" id="{00000000-0008-0000-0200-0000A8030000}"/>
            </a:ext>
          </a:extLst>
        </xdr:cNvPr>
        <xdr:cNvSpPr/>
      </xdr:nvSpPr>
      <xdr:spPr>
        <a:xfrm>
          <a:off x="175514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170815</xdr:rowOff>
    </xdr:from>
    <xdr:to>
      <xdr:col>107</xdr:col>
      <xdr:colOff>50800</xdr:colOff>
      <xdr:row>107</xdr:row>
      <xdr:rowOff>9525</xdr:rowOff>
    </xdr:to>
    <xdr:cxnSp macro="">
      <xdr:nvCxnSpPr>
        <xdr:cNvPr id="937" name="直線コネクタ 936">
          <a:extLst>
            <a:ext uri="{FF2B5EF4-FFF2-40B4-BE49-F238E27FC236}">
              <a16:creationId xmlns:a16="http://schemas.microsoft.com/office/drawing/2014/main" id="{00000000-0008-0000-0200-0000A9030000}"/>
            </a:ext>
          </a:extLst>
        </xdr:cNvPr>
        <xdr:cNvCxnSpPr/>
      </xdr:nvCxnSpPr>
      <xdr:spPr>
        <a:xfrm flipV="1">
          <a:off x="17602200" y="18001615"/>
          <a:ext cx="7937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938" name="楕円 937">
          <a:extLst>
            <a:ext uri="{FF2B5EF4-FFF2-40B4-BE49-F238E27FC236}">
              <a16:creationId xmlns:a16="http://schemas.microsoft.com/office/drawing/2014/main" id="{00000000-0008-0000-0200-0000AA030000}"/>
            </a:ext>
          </a:extLst>
        </xdr:cNvPr>
        <xdr:cNvSpPr/>
      </xdr:nvSpPr>
      <xdr:spPr>
        <a:xfrm>
          <a:off x="16757650" y="179609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107</xdr:row>
      <xdr:rowOff>9525</xdr:rowOff>
    </xdr:from>
    <xdr:to>
      <xdr:col>102</xdr:col>
      <xdr:colOff>114300</xdr:colOff>
      <xdr:row>107</xdr:row>
      <xdr:rowOff>9525</xdr:rowOff>
    </xdr:to>
    <xdr:cxnSp macro="">
      <xdr:nvCxnSpPr>
        <xdr:cNvPr id="939" name="直線コネクタ 938">
          <a:extLst>
            <a:ext uri="{FF2B5EF4-FFF2-40B4-BE49-F238E27FC236}">
              <a16:creationId xmlns:a16="http://schemas.microsoft.com/office/drawing/2014/main" id="{00000000-0008-0000-0200-0000AB030000}"/>
            </a:ext>
          </a:extLst>
        </xdr:cNvPr>
        <xdr:cNvCxnSpPr/>
      </xdr:nvCxnSpPr>
      <xdr:spPr>
        <a:xfrm>
          <a:off x="16802100" y="1801177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22860</xdr:rowOff>
    </xdr:from>
    <xdr:ext cx="469900" cy="259080"/>
    <xdr:sp macro="" textlink="">
      <xdr:nvSpPr>
        <xdr:cNvPr id="940" name="n_1aveValue【庁舎】&#10;一人当たり面積">
          <a:extLst>
            <a:ext uri="{FF2B5EF4-FFF2-40B4-BE49-F238E27FC236}">
              <a16:creationId xmlns:a16="http://schemas.microsoft.com/office/drawing/2014/main" id="{00000000-0008-0000-0200-0000AC030000}"/>
            </a:ext>
          </a:extLst>
        </xdr:cNvPr>
        <xdr:cNvSpPr txBox="1"/>
      </xdr:nvSpPr>
      <xdr:spPr>
        <a:xfrm>
          <a:off x="18980150" y="17510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38735</xdr:rowOff>
    </xdr:from>
    <xdr:ext cx="469900" cy="259080"/>
    <xdr:sp macro="" textlink="">
      <xdr:nvSpPr>
        <xdr:cNvPr id="941" name="n_2aveValue【庁舎】&#10;一人当たり面積">
          <a:extLst>
            <a:ext uri="{FF2B5EF4-FFF2-40B4-BE49-F238E27FC236}">
              <a16:creationId xmlns:a16="http://schemas.microsoft.com/office/drawing/2014/main" id="{00000000-0008-0000-0200-0000AD030000}"/>
            </a:ext>
          </a:extLst>
        </xdr:cNvPr>
        <xdr:cNvSpPr txBox="1"/>
      </xdr:nvSpPr>
      <xdr:spPr>
        <a:xfrm>
          <a:off x="18180050" y="17526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42545</xdr:rowOff>
    </xdr:from>
    <xdr:ext cx="469900" cy="256540"/>
    <xdr:sp macro="" textlink="">
      <xdr:nvSpPr>
        <xdr:cNvPr id="942" name="n_3aveValue【庁舎】&#10;一人当たり面積">
          <a:extLst>
            <a:ext uri="{FF2B5EF4-FFF2-40B4-BE49-F238E27FC236}">
              <a16:creationId xmlns:a16="http://schemas.microsoft.com/office/drawing/2014/main" id="{00000000-0008-0000-0200-0000AE030000}"/>
            </a:ext>
          </a:extLst>
        </xdr:cNvPr>
        <xdr:cNvSpPr txBox="1"/>
      </xdr:nvSpPr>
      <xdr:spPr>
        <a:xfrm>
          <a:off x="17386300" y="175304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42545</xdr:rowOff>
    </xdr:from>
    <xdr:ext cx="469900" cy="256540"/>
    <xdr:sp macro="" textlink="">
      <xdr:nvSpPr>
        <xdr:cNvPr id="943" name="n_4aveValue【庁舎】&#10;一人当たり面積">
          <a:extLst>
            <a:ext uri="{FF2B5EF4-FFF2-40B4-BE49-F238E27FC236}">
              <a16:creationId xmlns:a16="http://schemas.microsoft.com/office/drawing/2014/main" id="{00000000-0008-0000-0200-0000AF030000}"/>
            </a:ext>
          </a:extLst>
        </xdr:cNvPr>
        <xdr:cNvSpPr txBox="1"/>
      </xdr:nvSpPr>
      <xdr:spPr>
        <a:xfrm>
          <a:off x="16592550" y="175304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41275</xdr:rowOff>
    </xdr:from>
    <xdr:ext cx="469900" cy="256540"/>
    <xdr:sp macro="" textlink="">
      <xdr:nvSpPr>
        <xdr:cNvPr id="944" name="n_1mainValue【庁舎】&#10;一人当たり面積">
          <a:extLst>
            <a:ext uri="{FF2B5EF4-FFF2-40B4-BE49-F238E27FC236}">
              <a16:creationId xmlns:a16="http://schemas.microsoft.com/office/drawing/2014/main" id="{00000000-0008-0000-0200-0000B0030000}"/>
            </a:ext>
          </a:extLst>
        </xdr:cNvPr>
        <xdr:cNvSpPr txBox="1"/>
      </xdr:nvSpPr>
      <xdr:spPr>
        <a:xfrm>
          <a:off x="18980150" y="180435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41275</xdr:rowOff>
    </xdr:from>
    <xdr:ext cx="469900" cy="256540"/>
    <xdr:sp macro="" textlink="">
      <xdr:nvSpPr>
        <xdr:cNvPr id="945" name="n_2mainValue【庁舎】&#10;一人当たり面積">
          <a:extLst>
            <a:ext uri="{FF2B5EF4-FFF2-40B4-BE49-F238E27FC236}">
              <a16:creationId xmlns:a16="http://schemas.microsoft.com/office/drawing/2014/main" id="{00000000-0008-0000-0200-0000B1030000}"/>
            </a:ext>
          </a:extLst>
        </xdr:cNvPr>
        <xdr:cNvSpPr txBox="1"/>
      </xdr:nvSpPr>
      <xdr:spPr>
        <a:xfrm>
          <a:off x="18180050" y="180435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52070</xdr:rowOff>
    </xdr:from>
    <xdr:ext cx="469900" cy="256540"/>
    <xdr:sp macro="" textlink="">
      <xdr:nvSpPr>
        <xdr:cNvPr id="946" name="n_3mainValue【庁舎】&#10;一人当たり面積">
          <a:extLst>
            <a:ext uri="{FF2B5EF4-FFF2-40B4-BE49-F238E27FC236}">
              <a16:creationId xmlns:a16="http://schemas.microsoft.com/office/drawing/2014/main" id="{00000000-0008-0000-0200-0000B2030000}"/>
            </a:ext>
          </a:extLst>
        </xdr:cNvPr>
        <xdr:cNvSpPr txBox="1"/>
      </xdr:nvSpPr>
      <xdr:spPr>
        <a:xfrm>
          <a:off x="17386300" y="180543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52070</xdr:rowOff>
    </xdr:from>
    <xdr:ext cx="469900" cy="256540"/>
    <xdr:sp macro="" textlink="">
      <xdr:nvSpPr>
        <xdr:cNvPr id="947" name="n_4mainValue【庁舎】&#10;一人当たり面積">
          <a:extLst>
            <a:ext uri="{FF2B5EF4-FFF2-40B4-BE49-F238E27FC236}">
              <a16:creationId xmlns:a16="http://schemas.microsoft.com/office/drawing/2014/main" id="{00000000-0008-0000-0200-0000B3030000}"/>
            </a:ext>
          </a:extLst>
        </xdr:cNvPr>
        <xdr:cNvSpPr txBox="1"/>
      </xdr:nvSpPr>
      <xdr:spPr>
        <a:xfrm>
          <a:off x="16592550" y="180543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00000000-0008-0000-0200-0000B4030000}"/>
            </a:ext>
          </a:extLst>
        </xdr:cNvPr>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00000000-0008-0000-0200-0000B5030000}"/>
            </a:ext>
          </a:extLst>
        </xdr:cNvPr>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00000000-0008-0000-0200-0000B6030000}"/>
            </a:ext>
          </a:extLst>
        </xdr:cNvPr>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福祉施設」については、市が保有する老人福祉センターの老朽化により、有形固定資産減価償却率が類似団体と比較して特に高い水準にあり、令和4年度は89.4％となっている。反対に、「庁舎」においては令和元年度に新庁舎へ移転したことにより、</a:t>
          </a:r>
          <a:r>
            <a:rPr kumimoji="1" lang="en-US" altLang="ja-JP" sz="1300">
              <a:latin typeface="ＭＳ Ｐゴシック"/>
              <a:ea typeface="ＭＳ Ｐゴシック"/>
            </a:rPr>
            <a:t>25.4</a:t>
          </a:r>
          <a:r>
            <a:rPr kumimoji="1" lang="ja-JP" altLang="en-US" sz="1300">
              <a:latin typeface="ＭＳ Ｐゴシック"/>
              <a:ea typeface="ＭＳ Ｐゴシック"/>
            </a:rPr>
            <a:t>％と特に低い水準となっている。そのほか、「市民会館」「消防施設」については、該当施設の耐用年数に対して経過年数が浅いことから有形固定資産減価償却率が低い状況となっている一方、「体育館・プール」「保健センター・保健所」は施設の老朽化が進んでおり、有形固定資産減価償却率は、類似団体より高くなっている。</a:t>
          </a:r>
        </a:p>
        <a:p>
          <a:r>
            <a:rPr kumimoji="1" lang="ja-JP" altLang="en-US" sz="1300">
              <a:latin typeface="ＭＳ Ｐゴシック"/>
              <a:ea typeface="ＭＳ Ｐゴシック"/>
            </a:rPr>
            <a:t>　令和</a:t>
          </a:r>
          <a:r>
            <a:rPr kumimoji="1" lang="en-US" altLang="ja-JP" sz="1300">
              <a:latin typeface="ＭＳ Ｐゴシック"/>
              <a:ea typeface="ＭＳ Ｐゴシック"/>
            </a:rPr>
            <a:t>2</a:t>
          </a:r>
          <a:r>
            <a:rPr kumimoji="1" lang="ja-JP" altLang="en-US" sz="1300">
              <a:latin typeface="ＭＳ Ｐゴシック"/>
              <a:ea typeface="ＭＳ Ｐゴシック"/>
            </a:rPr>
            <a:t>年度に吉川市公共施設長寿命化計画を策定したところであり、同計画に基づいて適切に維持管理できるよう老朽化対策を進めていく。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6/02&#32207;&#21209;&#37096;&#36001;&#25919;&#35506;/02&#32207;&#21209;&#37096;&#36001;&#25919;&#35506;/&#36001;&#25919;&#25285;&#24403;/04%20&#27770;&#31639;/09%20&#36001;&#25919;&#29366;&#27841;&#36039;&#26009;&#38598;/20240305&#12304;&#22524;&#29577;&#30476;&#24066;&#30010;&#26449;&#35506;&#12305;&#20196;&#21644;&#65300;&#24180;&#24230;&#36001;&#25919;&#29366;&#27841;&#36039;&#26009;&#38598;&#12398;&#20316;&#25104;&#21450;&#12403;&#25552;&#20986;&#12395;&#12388;&#12356;&#12390;&#65288;&#20381;&#38972;&#65289;/03%20&#22238;&#31572;/20240315&#20877;&#25552;&#20986;&#12304;&#36001;&#25919;&#29366;&#27841;&#36039;&#26009;&#38598;&#12305;_112437_&#21513;&#24029;&#24066;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36558</v>
          </cell>
          <cell r="F3">
            <v>41934</v>
          </cell>
        </row>
        <row r="5">
          <cell r="A5" t="str">
            <v xml:space="preserve"> R01</v>
          </cell>
          <cell r="D5">
            <v>82967</v>
          </cell>
          <cell r="F5">
            <v>45588</v>
          </cell>
        </row>
        <row r="7">
          <cell r="A7" t="str">
            <v xml:space="preserve"> R02</v>
          </cell>
          <cell r="D7">
            <v>25635</v>
          </cell>
          <cell r="F7">
            <v>45483</v>
          </cell>
        </row>
        <row r="9">
          <cell r="A9" t="str">
            <v xml:space="preserve"> R03</v>
          </cell>
          <cell r="D9">
            <v>39038</v>
          </cell>
          <cell r="F9">
            <v>45945</v>
          </cell>
        </row>
        <row r="11">
          <cell r="A11" t="str">
            <v xml:space="preserve"> R04</v>
          </cell>
          <cell r="D11">
            <v>32861</v>
          </cell>
          <cell r="F11">
            <v>44475</v>
          </cell>
        </row>
        <row r="18">
          <cell r="B18" t="str">
            <v>H30</v>
          </cell>
          <cell r="C18" t="str">
            <v>R01</v>
          </cell>
          <cell r="D18" t="str">
            <v>R02</v>
          </cell>
          <cell r="E18" t="str">
            <v>R03</v>
          </cell>
          <cell r="F18" t="str">
            <v>R04</v>
          </cell>
        </row>
        <row r="19">
          <cell r="A19" t="str">
            <v>実質収支額</v>
          </cell>
          <cell r="B19">
            <v>4.4800000000000004</v>
          </cell>
          <cell r="C19">
            <v>4.47</v>
          </cell>
          <cell r="D19">
            <v>6.3</v>
          </cell>
          <cell r="E19">
            <v>7.98</v>
          </cell>
          <cell r="F19">
            <v>7.69</v>
          </cell>
        </row>
        <row r="20">
          <cell r="A20" t="str">
            <v>財政調整基金残高</v>
          </cell>
          <cell r="B20">
            <v>9.89</v>
          </cell>
          <cell r="C20">
            <v>9.2100000000000009</v>
          </cell>
          <cell r="D20">
            <v>9.42</v>
          </cell>
          <cell r="E20">
            <v>14.04</v>
          </cell>
          <cell r="F20">
            <v>11.39</v>
          </cell>
        </row>
        <row r="21">
          <cell r="A21" t="str">
            <v>実質単年度収支</v>
          </cell>
          <cell r="B21">
            <v>0.1</v>
          </cell>
          <cell r="C21">
            <v>-0.72</v>
          </cell>
          <cell r="D21">
            <v>2.58</v>
          </cell>
          <cell r="E21">
            <v>7.51</v>
          </cell>
          <cell r="F21">
            <v>-3.23</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0.49</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吉川市吉川美南駅東口周辺地区土地区画整理事業特別会計</v>
          </cell>
          <cell r="B29" t="e">
            <v>#N/A</v>
          </cell>
          <cell r="C29">
            <v>0</v>
          </cell>
          <cell r="D29" t="e">
            <v>#N/A</v>
          </cell>
          <cell r="E29">
            <v>0</v>
          </cell>
          <cell r="F29" t="e">
            <v>#N/A</v>
          </cell>
          <cell r="G29">
            <v>0</v>
          </cell>
          <cell r="H29" t="e">
            <v>#N/A</v>
          </cell>
          <cell r="I29">
            <v>0</v>
          </cell>
          <cell r="J29" t="e">
            <v>#N/A</v>
          </cell>
          <cell r="K29">
            <v>0</v>
          </cell>
        </row>
        <row r="30">
          <cell r="A30" t="str">
            <v>吉川市農業集落排水事業特別会計</v>
          </cell>
          <cell r="B30" t="e">
            <v>#N/A</v>
          </cell>
          <cell r="C30">
            <v>0</v>
          </cell>
          <cell r="D30" t="e">
            <v>#N/A</v>
          </cell>
          <cell r="E30">
            <v>0.01</v>
          </cell>
          <cell r="F30" t="e">
            <v>#N/A</v>
          </cell>
          <cell r="G30">
            <v>0.01</v>
          </cell>
          <cell r="H30" t="e">
            <v>#N/A</v>
          </cell>
          <cell r="I30">
            <v>0</v>
          </cell>
          <cell r="J30" t="e">
            <v>#N/A</v>
          </cell>
          <cell r="K30">
            <v>0.01</v>
          </cell>
        </row>
        <row r="31">
          <cell r="A31" t="str">
            <v>吉川市後期高齢者医療特別会計</v>
          </cell>
          <cell r="B31" t="e">
            <v>#N/A</v>
          </cell>
          <cell r="C31">
            <v>0.03</v>
          </cell>
          <cell r="D31" t="e">
            <v>#N/A</v>
          </cell>
          <cell r="E31">
            <v>0.14000000000000001</v>
          </cell>
          <cell r="F31" t="e">
            <v>#N/A</v>
          </cell>
          <cell r="G31">
            <v>0.09</v>
          </cell>
          <cell r="H31" t="e">
            <v>#N/A</v>
          </cell>
          <cell r="I31">
            <v>0.08</v>
          </cell>
          <cell r="J31" t="e">
            <v>#N/A</v>
          </cell>
          <cell r="K31">
            <v>0.1</v>
          </cell>
        </row>
        <row r="32">
          <cell r="A32" t="str">
            <v>吉川市介護保険特別会計</v>
          </cell>
          <cell r="B32" t="e">
            <v>#N/A</v>
          </cell>
          <cell r="C32">
            <v>0.61</v>
          </cell>
          <cell r="D32" t="e">
            <v>#N/A</v>
          </cell>
          <cell r="E32">
            <v>1.38</v>
          </cell>
          <cell r="F32" t="e">
            <v>#N/A</v>
          </cell>
          <cell r="G32">
            <v>0.66</v>
          </cell>
          <cell r="H32" t="e">
            <v>#N/A</v>
          </cell>
          <cell r="I32">
            <v>0.6</v>
          </cell>
          <cell r="J32" t="e">
            <v>#N/A</v>
          </cell>
          <cell r="K32">
            <v>0.38</v>
          </cell>
        </row>
        <row r="33">
          <cell r="A33" t="str">
            <v>吉川市国民健康保険特別会計</v>
          </cell>
          <cell r="B33" t="e">
            <v>#N/A</v>
          </cell>
          <cell r="C33">
            <v>1.65</v>
          </cell>
          <cell r="D33" t="e">
            <v>#N/A</v>
          </cell>
          <cell r="E33">
            <v>1.28</v>
          </cell>
          <cell r="F33" t="e">
            <v>#N/A</v>
          </cell>
          <cell r="G33">
            <v>1.75</v>
          </cell>
          <cell r="H33" t="e">
            <v>#N/A</v>
          </cell>
          <cell r="I33">
            <v>1.91</v>
          </cell>
          <cell r="J33" t="e">
            <v>#N/A</v>
          </cell>
          <cell r="K33">
            <v>1.25</v>
          </cell>
        </row>
        <row r="34">
          <cell r="A34" t="str">
            <v>吉川市下水道事業会計</v>
          </cell>
          <cell r="B34" t="e">
            <v>#VALUE!</v>
          </cell>
          <cell r="C34" t="e">
            <v>#VALUE!</v>
          </cell>
          <cell r="D34" t="e">
            <v>#N/A</v>
          </cell>
          <cell r="E34">
            <v>0.55000000000000004</v>
          </cell>
          <cell r="F34" t="e">
            <v>#N/A</v>
          </cell>
          <cell r="G34">
            <v>1.28</v>
          </cell>
          <cell r="H34" t="e">
            <v>#N/A</v>
          </cell>
          <cell r="I34">
            <v>2.34</v>
          </cell>
          <cell r="J34" t="e">
            <v>#N/A</v>
          </cell>
          <cell r="K34">
            <v>3.63</v>
          </cell>
        </row>
        <row r="35">
          <cell r="A35" t="str">
            <v>吉川市水道事業会計</v>
          </cell>
          <cell r="B35" t="e">
            <v>#N/A</v>
          </cell>
          <cell r="C35">
            <v>17.399999999999999</v>
          </cell>
          <cell r="D35" t="e">
            <v>#N/A</v>
          </cell>
          <cell r="E35">
            <v>15.91</v>
          </cell>
          <cell r="F35" t="e">
            <v>#N/A</v>
          </cell>
          <cell r="G35">
            <v>13.98</v>
          </cell>
          <cell r="H35" t="e">
            <v>#N/A</v>
          </cell>
          <cell r="I35">
            <v>9.68</v>
          </cell>
          <cell r="J35" t="e">
            <v>#N/A</v>
          </cell>
          <cell r="K35">
            <v>7.55</v>
          </cell>
        </row>
        <row r="36">
          <cell r="A36" t="str">
            <v>一般会計</v>
          </cell>
          <cell r="B36" t="e">
            <v>#N/A</v>
          </cell>
          <cell r="C36">
            <v>4.4800000000000004</v>
          </cell>
          <cell r="D36" t="e">
            <v>#N/A</v>
          </cell>
          <cell r="E36">
            <v>4.47</v>
          </cell>
          <cell r="F36" t="e">
            <v>#N/A</v>
          </cell>
          <cell r="G36">
            <v>6.29</v>
          </cell>
          <cell r="H36" t="e">
            <v>#N/A</v>
          </cell>
          <cell r="I36">
            <v>7.98</v>
          </cell>
          <cell r="J36" t="e">
            <v>#N/A</v>
          </cell>
          <cell r="K36">
            <v>7.69</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1553</v>
          </cell>
          <cell r="G42">
            <v>1458</v>
          </cell>
          <cell r="J42">
            <v>1465</v>
          </cell>
          <cell r="M42">
            <v>1505</v>
          </cell>
          <cell r="P42">
            <v>1533</v>
          </cell>
        </row>
        <row r="43">
          <cell r="A43" t="str">
            <v>一時借入金の利子</v>
          </cell>
          <cell r="B43" t="str">
            <v>-</v>
          </cell>
          <cell r="E43">
            <v>0</v>
          </cell>
          <cell r="H43" t="str">
            <v>-</v>
          </cell>
          <cell r="K43">
            <v>0</v>
          </cell>
          <cell r="N43" t="str">
            <v>-</v>
          </cell>
        </row>
        <row r="44">
          <cell r="A44" t="str">
            <v>債務負担行為に基づく支出額</v>
          </cell>
          <cell r="B44">
            <v>101</v>
          </cell>
          <cell r="E44">
            <v>95</v>
          </cell>
          <cell r="H44">
            <v>112</v>
          </cell>
          <cell r="K44">
            <v>96</v>
          </cell>
          <cell r="N44">
            <v>90</v>
          </cell>
        </row>
        <row r="45">
          <cell r="A45" t="str">
            <v>組合等が起こした地方債の元利償還金に対する負担金等</v>
          </cell>
          <cell r="B45">
            <v>151</v>
          </cell>
          <cell r="E45">
            <v>147</v>
          </cell>
          <cell r="H45">
            <v>163</v>
          </cell>
          <cell r="K45">
            <v>157</v>
          </cell>
          <cell r="N45">
            <v>154</v>
          </cell>
        </row>
        <row r="46">
          <cell r="A46" t="str">
            <v>公営企業債の元利償還金に対する繰入金</v>
          </cell>
          <cell r="B46">
            <v>236</v>
          </cell>
          <cell r="E46">
            <v>143</v>
          </cell>
          <cell r="H46">
            <v>139</v>
          </cell>
          <cell r="K46">
            <v>131</v>
          </cell>
          <cell r="N46">
            <v>122</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1964</v>
          </cell>
          <cell r="E49">
            <v>1970</v>
          </cell>
          <cell r="H49">
            <v>1973</v>
          </cell>
          <cell r="K49">
            <v>1946</v>
          </cell>
          <cell r="N49">
            <v>1955</v>
          </cell>
        </row>
        <row r="50">
          <cell r="A50" t="str">
            <v>実質公債費比率の分子</v>
          </cell>
          <cell r="B50" t="e">
            <v>#N/A</v>
          </cell>
          <cell r="C50">
            <v>899</v>
          </cell>
          <cell r="D50" t="e">
            <v>#N/A</v>
          </cell>
          <cell r="E50" t="e">
            <v>#N/A</v>
          </cell>
          <cell r="F50">
            <v>897</v>
          </cell>
          <cell r="G50" t="e">
            <v>#N/A</v>
          </cell>
          <cell r="H50" t="e">
            <v>#N/A</v>
          </cell>
          <cell r="I50">
            <v>922</v>
          </cell>
          <cell r="J50" t="e">
            <v>#N/A</v>
          </cell>
          <cell r="K50" t="e">
            <v>#N/A</v>
          </cell>
          <cell r="L50">
            <v>825</v>
          </cell>
          <cell r="M50" t="e">
            <v>#N/A</v>
          </cell>
          <cell r="N50" t="e">
            <v>#N/A</v>
          </cell>
          <cell r="O50">
            <v>788</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16729</v>
          </cell>
          <cell r="G56">
            <v>17487</v>
          </cell>
          <cell r="J56">
            <v>17811</v>
          </cell>
          <cell r="M56">
            <v>17860</v>
          </cell>
          <cell r="P56">
            <v>17524</v>
          </cell>
        </row>
        <row r="57">
          <cell r="A57" t="str">
            <v>充当可能特定歳入</v>
          </cell>
          <cell r="D57">
            <v>2937</v>
          </cell>
          <cell r="G57">
            <v>3593</v>
          </cell>
          <cell r="J57">
            <v>3954</v>
          </cell>
          <cell r="M57">
            <v>4331</v>
          </cell>
          <cell r="P57">
            <v>4459</v>
          </cell>
        </row>
        <row r="58">
          <cell r="A58" t="str">
            <v>充当可能基金</v>
          </cell>
          <cell r="D58">
            <v>3189</v>
          </cell>
          <cell r="G58">
            <v>3093</v>
          </cell>
          <cell r="J58">
            <v>3481</v>
          </cell>
          <cell r="M58">
            <v>5045</v>
          </cell>
          <cell r="P58">
            <v>5785</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906</v>
          </cell>
          <cell r="E62">
            <v>806</v>
          </cell>
          <cell r="H62">
            <v>664</v>
          </cell>
          <cell r="K62">
            <v>541</v>
          </cell>
          <cell r="N62">
            <v>730</v>
          </cell>
        </row>
        <row r="63">
          <cell r="A63" t="str">
            <v>組合等負担等見込額</v>
          </cell>
          <cell r="B63">
            <v>1035</v>
          </cell>
          <cell r="E63">
            <v>987</v>
          </cell>
          <cell r="H63">
            <v>931</v>
          </cell>
          <cell r="K63">
            <v>917</v>
          </cell>
          <cell r="N63">
            <v>872</v>
          </cell>
        </row>
        <row r="64">
          <cell r="A64" t="str">
            <v>公営企業債等繰入見込額</v>
          </cell>
          <cell r="B64">
            <v>2464</v>
          </cell>
          <cell r="E64">
            <v>1954</v>
          </cell>
          <cell r="H64">
            <v>1533</v>
          </cell>
          <cell r="K64">
            <v>1099</v>
          </cell>
          <cell r="N64">
            <v>1035</v>
          </cell>
        </row>
        <row r="65">
          <cell r="A65" t="str">
            <v>債務負担行為に基づく支出予定額</v>
          </cell>
          <cell r="B65">
            <v>2487</v>
          </cell>
          <cell r="E65">
            <v>1657</v>
          </cell>
          <cell r="H65">
            <v>1538</v>
          </cell>
          <cell r="K65">
            <v>680</v>
          </cell>
          <cell r="N65">
            <v>586</v>
          </cell>
        </row>
        <row r="66">
          <cell r="A66" t="str">
            <v>一般会計等に係る地方債の現在高</v>
          </cell>
          <cell r="B66">
            <v>20840</v>
          </cell>
          <cell r="E66">
            <v>23799</v>
          </cell>
          <cell r="H66">
            <v>23603</v>
          </cell>
          <cell r="K66">
            <v>23968</v>
          </cell>
          <cell r="N66">
            <v>23495</v>
          </cell>
        </row>
        <row r="67">
          <cell r="A67" t="str">
            <v>将来負担比率の分子</v>
          </cell>
          <cell r="B67" t="e">
            <v>#N/A</v>
          </cell>
          <cell r="C67">
            <v>4877</v>
          </cell>
          <cell r="D67" t="e">
            <v>#N/A</v>
          </cell>
          <cell r="E67" t="e">
            <v>#N/A</v>
          </cell>
          <cell r="F67">
            <v>5030</v>
          </cell>
          <cell r="G67" t="e">
            <v>#N/A</v>
          </cell>
          <cell r="H67" t="e">
            <v>#N/A</v>
          </cell>
          <cell r="I67">
            <v>3023</v>
          </cell>
          <cell r="J67" t="e">
            <v>#N/A</v>
          </cell>
          <cell r="K67" t="e">
            <v>#N/A</v>
          </cell>
          <cell r="L67">
            <v>0</v>
          </cell>
          <cell r="M67" t="e">
            <v>#N/A</v>
          </cell>
          <cell r="N67" t="e">
            <v>#N/A</v>
          </cell>
          <cell r="O67">
            <v>0</v>
          </cell>
          <cell r="P67" t="e">
            <v>#N/A</v>
          </cell>
        </row>
        <row r="71">
          <cell r="B71" t="str">
            <v>R02</v>
          </cell>
          <cell r="C71" t="str">
            <v>R03</v>
          </cell>
          <cell r="D71" t="str">
            <v>R04</v>
          </cell>
        </row>
        <row r="72">
          <cell r="A72" t="str">
            <v>財政調整基金</v>
          </cell>
          <cell r="B72">
            <v>1263</v>
          </cell>
          <cell r="C72">
            <v>2038</v>
          </cell>
          <cell r="D72">
            <v>1632</v>
          </cell>
        </row>
        <row r="73">
          <cell r="A73" t="str">
            <v>減債基金</v>
          </cell>
          <cell r="B73" t="str">
            <v>-</v>
          </cell>
          <cell r="C73">
            <v>356</v>
          </cell>
          <cell r="D73">
            <v>758</v>
          </cell>
        </row>
        <row r="74">
          <cell r="A74" t="str">
            <v>その他特定目的基金</v>
          </cell>
          <cell r="B74">
            <v>425</v>
          </cell>
          <cell r="C74">
            <v>886</v>
          </cell>
          <cell r="D74">
            <v>1627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O56"/>
  <sheetViews>
    <sheetView showGridLines="0" tabSelected="1" workbookViewId="0">
      <selection activeCell="AH16" sqref="AH16:AL16"/>
    </sheetView>
  </sheetViews>
  <sheetFormatPr defaultColWidth="0" defaultRowHeight="11" zeroHeight="1" x14ac:dyDescent="0.2"/>
  <cols>
    <col min="1" max="11" width="2.08984375" style="38" customWidth="1"/>
    <col min="12" max="12" width="2.26953125" style="38" customWidth="1"/>
    <col min="13" max="17" width="2.36328125" style="38" customWidth="1"/>
    <col min="18" max="119" width="2.08984375" style="38" customWidth="1"/>
    <col min="120" max="120" width="0" style="38" hidden="1" customWidth="1"/>
    <col min="121" max="16384" width="0" style="38" hidden="1"/>
  </cols>
  <sheetData>
    <row r="1" spans="1:119" ht="33" customHeight="1" x14ac:dyDescent="0.2">
      <c r="B1" s="333" t="s">
        <v>52</v>
      </c>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c r="BS1" s="333"/>
      <c r="BT1" s="333"/>
      <c r="BU1" s="333"/>
      <c r="BV1" s="333"/>
      <c r="BW1" s="333"/>
      <c r="BX1" s="333"/>
      <c r="BY1" s="333"/>
      <c r="BZ1" s="333"/>
      <c r="CA1" s="333"/>
      <c r="CB1" s="333"/>
      <c r="CC1" s="333"/>
      <c r="CD1" s="333"/>
      <c r="CE1" s="333"/>
      <c r="CF1" s="333"/>
      <c r="CG1" s="333"/>
      <c r="CH1" s="333"/>
      <c r="CI1" s="333"/>
      <c r="CJ1" s="333"/>
      <c r="CK1" s="333"/>
      <c r="CL1" s="333"/>
      <c r="CM1" s="333"/>
      <c r="CN1" s="333"/>
      <c r="CO1" s="333"/>
      <c r="CP1" s="333"/>
      <c r="CQ1" s="333"/>
      <c r="CR1" s="333"/>
      <c r="CS1" s="333"/>
      <c r="CT1" s="333"/>
      <c r="CU1" s="333"/>
      <c r="CV1" s="333"/>
      <c r="CW1" s="333"/>
      <c r="CX1" s="333"/>
      <c r="CY1" s="333"/>
      <c r="CZ1" s="333"/>
      <c r="DA1" s="333"/>
      <c r="DB1" s="333"/>
      <c r="DC1" s="333"/>
      <c r="DD1" s="333"/>
      <c r="DE1" s="333"/>
      <c r="DF1" s="333"/>
      <c r="DG1" s="333"/>
      <c r="DH1" s="333"/>
      <c r="DI1" s="333"/>
      <c r="DJ1" s="39"/>
      <c r="DK1" s="39"/>
      <c r="DL1" s="39"/>
      <c r="DM1" s="39"/>
      <c r="DN1" s="39"/>
      <c r="DO1" s="39"/>
    </row>
    <row r="2" spans="1:119" ht="23.5" x14ac:dyDescent="0.2">
      <c r="B2" s="40" t="s">
        <v>51</v>
      </c>
      <c r="C2" s="40"/>
      <c r="D2" s="47"/>
    </row>
    <row r="3" spans="1:119" ht="18.75" customHeight="1" x14ac:dyDescent="0.2">
      <c r="A3" s="39"/>
      <c r="B3" s="477" t="s">
        <v>57</v>
      </c>
      <c r="C3" s="478"/>
      <c r="D3" s="478"/>
      <c r="E3" s="479"/>
      <c r="F3" s="479"/>
      <c r="G3" s="479"/>
      <c r="H3" s="479"/>
      <c r="I3" s="479"/>
      <c r="J3" s="479"/>
      <c r="K3" s="479"/>
      <c r="L3" s="479" t="s">
        <v>110</v>
      </c>
      <c r="M3" s="479"/>
      <c r="N3" s="479"/>
      <c r="O3" s="479"/>
      <c r="P3" s="479"/>
      <c r="Q3" s="479"/>
      <c r="R3" s="486"/>
      <c r="S3" s="486"/>
      <c r="T3" s="486"/>
      <c r="U3" s="486"/>
      <c r="V3" s="487"/>
      <c r="W3" s="337" t="s">
        <v>124</v>
      </c>
      <c r="X3" s="338"/>
      <c r="Y3" s="338"/>
      <c r="Z3" s="338"/>
      <c r="AA3" s="338"/>
      <c r="AB3" s="478"/>
      <c r="AC3" s="486" t="s">
        <v>150</v>
      </c>
      <c r="AD3" s="338"/>
      <c r="AE3" s="338"/>
      <c r="AF3" s="338"/>
      <c r="AG3" s="338"/>
      <c r="AH3" s="338"/>
      <c r="AI3" s="338"/>
      <c r="AJ3" s="338"/>
      <c r="AK3" s="338"/>
      <c r="AL3" s="339"/>
      <c r="AM3" s="337" t="s">
        <v>158</v>
      </c>
      <c r="AN3" s="338"/>
      <c r="AO3" s="338"/>
      <c r="AP3" s="338"/>
      <c r="AQ3" s="338"/>
      <c r="AR3" s="338"/>
      <c r="AS3" s="338"/>
      <c r="AT3" s="338"/>
      <c r="AU3" s="338"/>
      <c r="AV3" s="338"/>
      <c r="AW3" s="338"/>
      <c r="AX3" s="339"/>
      <c r="AY3" s="334" t="s">
        <v>88</v>
      </c>
      <c r="AZ3" s="335"/>
      <c r="BA3" s="335"/>
      <c r="BB3" s="335"/>
      <c r="BC3" s="335"/>
      <c r="BD3" s="335"/>
      <c r="BE3" s="335"/>
      <c r="BF3" s="335"/>
      <c r="BG3" s="335"/>
      <c r="BH3" s="335"/>
      <c r="BI3" s="335"/>
      <c r="BJ3" s="335"/>
      <c r="BK3" s="335"/>
      <c r="BL3" s="335"/>
      <c r="BM3" s="336"/>
      <c r="BN3" s="337" t="s">
        <v>216</v>
      </c>
      <c r="BO3" s="338"/>
      <c r="BP3" s="338"/>
      <c r="BQ3" s="338"/>
      <c r="BR3" s="338"/>
      <c r="BS3" s="338"/>
      <c r="BT3" s="338"/>
      <c r="BU3" s="339"/>
      <c r="BV3" s="337" t="s">
        <v>217</v>
      </c>
      <c r="BW3" s="338"/>
      <c r="BX3" s="338"/>
      <c r="BY3" s="338"/>
      <c r="BZ3" s="338"/>
      <c r="CA3" s="338"/>
      <c r="CB3" s="338"/>
      <c r="CC3" s="339"/>
      <c r="CD3" s="334" t="s">
        <v>88</v>
      </c>
      <c r="CE3" s="335"/>
      <c r="CF3" s="335"/>
      <c r="CG3" s="335"/>
      <c r="CH3" s="335"/>
      <c r="CI3" s="335"/>
      <c r="CJ3" s="335"/>
      <c r="CK3" s="335"/>
      <c r="CL3" s="335"/>
      <c r="CM3" s="335"/>
      <c r="CN3" s="335"/>
      <c r="CO3" s="335"/>
      <c r="CP3" s="335"/>
      <c r="CQ3" s="335"/>
      <c r="CR3" s="335"/>
      <c r="CS3" s="336"/>
      <c r="CT3" s="337" t="s">
        <v>235</v>
      </c>
      <c r="CU3" s="338"/>
      <c r="CV3" s="338"/>
      <c r="CW3" s="338"/>
      <c r="CX3" s="338"/>
      <c r="CY3" s="338"/>
      <c r="CZ3" s="338"/>
      <c r="DA3" s="339"/>
      <c r="DB3" s="337" t="s">
        <v>236</v>
      </c>
      <c r="DC3" s="338"/>
      <c r="DD3" s="338"/>
      <c r="DE3" s="338"/>
      <c r="DF3" s="338"/>
      <c r="DG3" s="338"/>
      <c r="DH3" s="338"/>
      <c r="DI3" s="339"/>
    </row>
    <row r="4" spans="1:119" ht="18.75" customHeight="1" x14ac:dyDescent="0.2">
      <c r="A4" s="39"/>
      <c r="B4" s="480"/>
      <c r="C4" s="481"/>
      <c r="D4" s="481"/>
      <c r="E4" s="482"/>
      <c r="F4" s="482"/>
      <c r="G4" s="482"/>
      <c r="H4" s="482"/>
      <c r="I4" s="482"/>
      <c r="J4" s="482"/>
      <c r="K4" s="482"/>
      <c r="L4" s="482"/>
      <c r="M4" s="482"/>
      <c r="N4" s="482"/>
      <c r="O4" s="482"/>
      <c r="P4" s="482"/>
      <c r="Q4" s="482"/>
      <c r="R4" s="488"/>
      <c r="S4" s="488"/>
      <c r="T4" s="488"/>
      <c r="U4" s="488"/>
      <c r="V4" s="489"/>
      <c r="W4" s="492"/>
      <c r="X4" s="471"/>
      <c r="Y4" s="471"/>
      <c r="Z4" s="471"/>
      <c r="AA4" s="471"/>
      <c r="AB4" s="481"/>
      <c r="AC4" s="488"/>
      <c r="AD4" s="471"/>
      <c r="AE4" s="471"/>
      <c r="AF4" s="471"/>
      <c r="AG4" s="471"/>
      <c r="AH4" s="471"/>
      <c r="AI4" s="471"/>
      <c r="AJ4" s="471"/>
      <c r="AK4" s="471"/>
      <c r="AL4" s="495"/>
      <c r="AM4" s="493"/>
      <c r="AN4" s="494"/>
      <c r="AO4" s="494"/>
      <c r="AP4" s="494"/>
      <c r="AQ4" s="494"/>
      <c r="AR4" s="494"/>
      <c r="AS4" s="494"/>
      <c r="AT4" s="494"/>
      <c r="AU4" s="494"/>
      <c r="AV4" s="494"/>
      <c r="AW4" s="494"/>
      <c r="AX4" s="496"/>
      <c r="AY4" s="340" t="s">
        <v>181</v>
      </c>
      <c r="AZ4" s="341"/>
      <c r="BA4" s="341"/>
      <c r="BB4" s="341"/>
      <c r="BC4" s="341"/>
      <c r="BD4" s="341"/>
      <c r="BE4" s="341"/>
      <c r="BF4" s="341"/>
      <c r="BG4" s="341"/>
      <c r="BH4" s="341"/>
      <c r="BI4" s="341"/>
      <c r="BJ4" s="341"/>
      <c r="BK4" s="341"/>
      <c r="BL4" s="341"/>
      <c r="BM4" s="342"/>
      <c r="BN4" s="343">
        <v>27113799</v>
      </c>
      <c r="BO4" s="344"/>
      <c r="BP4" s="344"/>
      <c r="BQ4" s="344"/>
      <c r="BR4" s="344"/>
      <c r="BS4" s="344"/>
      <c r="BT4" s="344"/>
      <c r="BU4" s="345"/>
      <c r="BV4" s="343">
        <v>28355517</v>
      </c>
      <c r="BW4" s="344"/>
      <c r="BX4" s="344"/>
      <c r="BY4" s="344"/>
      <c r="BZ4" s="344"/>
      <c r="CA4" s="344"/>
      <c r="CB4" s="344"/>
      <c r="CC4" s="345"/>
      <c r="CD4" s="346" t="s">
        <v>219</v>
      </c>
      <c r="CE4" s="347"/>
      <c r="CF4" s="347"/>
      <c r="CG4" s="347"/>
      <c r="CH4" s="347"/>
      <c r="CI4" s="347"/>
      <c r="CJ4" s="347"/>
      <c r="CK4" s="347"/>
      <c r="CL4" s="347"/>
      <c r="CM4" s="347"/>
      <c r="CN4" s="347"/>
      <c r="CO4" s="347"/>
      <c r="CP4" s="347"/>
      <c r="CQ4" s="347"/>
      <c r="CR4" s="347"/>
      <c r="CS4" s="348"/>
      <c r="CT4" s="349">
        <v>7.7</v>
      </c>
      <c r="CU4" s="350"/>
      <c r="CV4" s="350"/>
      <c r="CW4" s="350"/>
      <c r="CX4" s="350"/>
      <c r="CY4" s="350"/>
      <c r="CZ4" s="350"/>
      <c r="DA4" s="351"/>
      <c r="DB4" s="349">
        <v>8</v>
      </c>
      <c r="DC4" s="350"/>
      <c r="DD4" s="350"/>
      <c r="DE4" s="350"/>
      <c r="DF4" s="350"/>
      <c r="DG4" s="350"/>
      <c r="DH4" s="350"/>
      <c r="DI4" s="351"/>
    </row>
    <row r="5" spans="1:119" ht="18.75" customHeight="1" x14ac:dyDescent="0.2">
      <c r="A5" s="39"/>
      <c r="B5" s="483"/>
      <c r="C5" s="484"/>
      <c r="D5" s="484"/>
      <c r="E5" s="485"/>
      <c r="F5" s="485"/>
      <c r="G5" s="485"/>
      <c r="H5" s="485"/>
      <c r="I5" s="485"/>
      <c r="J5" s="485"/>
      <c r="K5" s="485"/>
      <c r="L5" s="485"/>
      <c r="M5" s="485"/>
      <c r="N5" s="485"/>
      <c r="O5" s="485"/>
      <c r="P5" s="485"/>
      <c r="Q5" s="485"/>
      <c r="R5" s="490"/>
      <c r="S5" s="490"/>
      <c r="T5" s="490"/>
      <c r="U5" s="490"/>
      <c r="V5" s="491"/>
      <c r="W5" s="493"/>
      <c r="X5" s="494"/>
      <c r="Y5" s="494"/>
      <c r="Z5" s="494"/>
      <c r="AA5" s="494"/>
      <c r="AB5" s="484"/>
      <c r="AC5" s="490"/>
      <c r="AD5" s="494"/>
      <c r="AE5" s="494"/>
      <c r="AF5" s="494"/>
      <c r="AG5" s="494"/>
      <c r="AH5" s="494"/>
      <c r="AI5" s="494"/>
      <c r="AJ5" s="494"/>
      <c r="AK5" s="494"/>
      <c r="AL5" s="496"/>
      <c r="AM5" s="352" t="s">
        <v>162</v>
      </c>
      <c r="AN5" s="353"/>
      <c r="AO5" s="353"/>
      <c r="AP5" s="353"/>
      <c r="AQ5" s="353"/>
      <c r="AR5" s="353"/>
      <c r="AS5" s="353"/>
      <c r="AT5" s="354"/>
      <c r="AU5" s="355" t="s">
        <v>177</v>
      </c>
      <c r="AV5" s="356"/>
      <c r="AW5" s="356"/>
      <c r="AX5" s="356"/>
      <c r="AY5" s="357" t="s">
        <v>159</v>
      </c>
      <c r="AZ5" s="358"/>
      <c r="BA5" s="358"/>
      <c r="BB5" s="358"/>
      <c r="BC5" s="358"/>
      <c r="BD5" s="358"/>
      <c r="BE5" s="358"/>
      <c r="BF5" s="358"/>
      <c r="BG5" s="358"/>
      <c r="BH5" s="358"/>
      <c r="BI5" s="358"/>
      <c r="BJ5" s="358"/>
      <c r="BK5" s="358"/>
      <c r="BL5" s="358"/>
      <c r="BM5" s="359"/>
      <c r="BN5" s="360">
        <v>25832983</v>
      </c>
      <c r="BO5" s="361"/>
      <c r="BP5" s="361"/>
      <c r="BQ5" s="361"/>
      <c r="BR5" s="361"/>
      <c r="BS5" s="361"/>
      <c r="BT5" s="361"/>
      <c r="BU5" s="362"/>
      <c r="BV5" s="360">
        <v>27172201</v>
      </c>
      <c r="BW5" s="361"/>
      <c r="BX5" s="361"/>
      <c r="BY5" s="361"/>
      <c r="BZ5" s="361"/>
      <c r="CA5" s="361"/>
      <c r="CB5" s="361"/>
      <c r="CC5" s="362"/>
      <c r="CD5" s="363" t="s">
        <v>222</v>
      </c>
      <c r="CE5" s="364"/>
      <c r="CF5" s="364"/>
      <c r="CG5" s="364"/>
      <c r="CH5" s="364"/>
      <c r="CI5" s="364"/>
      <c r="CJ5" s="364"/>
      <c r="CK5" s="364"/>
      <c r="CL5" s="364"/>
      <c r="CM5" s="364"/>
      <c r="CN5" s="364"/>
      <c r="CO5" s="364"/>
      <c r="CP5" s="364"/>
      <c r="CQ5" s="364"/>
      <c r="CR5" s="364"/>
      <c r="CS5" s="365"/>
      <c r="CT5" s="366">
        <v>92</v>
      </c>
      <c r="CU5" s="367"/>
      <c r="CV5" s="367"/>
      <c r="CW5" s="367"/>
      <c r="CX5" s="367"/>
      <c r="CY5" s="367"/>
      <c r="CZ5" s="367"/>
      <c r="DA5" s="368"/>
      <c r="DB5" s="366">
        <v>87.7</v>
      </c>
      <c r="DC5" s="367"/>
      <c r="DD5" s="367"/>
      <c r="DE5" s="367"/>
      <c r="DF5" s="367"/>
      <c r="DG5" s="367"/>
      <c r="DH5" s="367"/>
      <c r="DI5" s="368"/>
    </row>
    <row r="6" spans="1:119" ht="18.75" customHeight="1" x14ac:dyDescent="0.2">
      <c r="A6" s="39"/>
      <c r="B6" s="497" t="s">
        <v>61</v>
      </c>
      <c r="C6" s="498"/>
      <c r="D6" s="498"/>
      <c r="E6" s="499"/>
      <c r="F6" s="499"/>
      <c r="G6" s="499"/>
      <c r="H6" s="499"/>
      <c r="I6" s="499"/>
      <c r="J6" s="499"/>
      <c r="K6" s="499"/>
      <c r="L6" s="499" t="s">
        <v>53</v>
      </c>
      <c r="M6" s="499"/>
      <c r="N6" s="499"/>
      <c r="O6" s="499"/>
      <c r="P6" s="499"/>
      <c r="Q6" s="499"/>
      <c r="R6" s="503"/>
      <c r="S6" s="503"/>
      <c r="T6" s="503"/>
      <c r="U6" s="503"/>
      <c r="V6" s="504"/>
      <c r="W6" s="507" t="s">
        <v>125</v>
      </c>
      <c r="X6" s="508"/>
      <c r="Y6" s="508"/>
      <c r="Z6" s="508"/>
      <c r="AA6" s="508"/>
      <c r="AB6" s="498"/>
      <c r="AC6" s="511" t="s">
        <v>112</v>
      </c>
      <c r="AD6" s="512"/>
      <c r="AE6" s="512"/>
      <c r="AF6" s="512"/>
      <c r="AG6" s="512"/>
      <c r="AH6" s="512"/>
      <c r="AI6" s="512"/>
      <c r="AJ6" s="512"/>
      <c r="AK6" s="512"/>
      <c r="AL6" s="513"/>
      <c r="AM6" s="352" t="s">
        <v>165</v>
      </c>
      <c r="AN6" s="353"/>
      <c r="AO6" s="353"/>
      <c r="AP6" s="353"/>
      <c r="AQ6" s="353"/>
      <c r="AR6" s="353"/>
      <c r="AS6" s="353"/>
      <c r="AT6" s="354"/>
      <c r="AU6" s="355" t="s">
        <v>177</v>
      </c>
      <c r="AV6" s="356"/>
      <c r="AW6" s="356"/>
      <c r="AX6" s="356"/>
      <c r="AY6" s="357" t="s">
        <v>16</v>
      </c>
      <c r="AZ6" s="358"/>
      <c r="BA6" s="358"/>
      <c r="BB6" s="358"/>
      <c r="BC6" s="358"/>
      <c r="BD6" s="358"/>
      <c r="BE6" s="358"/>
      <c r="BF6" s="358"/>
      <c r="BG6" s="358"/>
      <c r="BH6" s="358"/>
      <c r="BI6" s="358"/>
      <c r="BJ6" s="358"/>
      <c r="BK6" s="358"/>
      <c r="BL6" s="358"/>
      <c r="BM6" s="359"/>
      <c r="BN6" s="360">
        <v>1280816</v>
      </c>
      <c r="BO6" s="361"/>
      <c r="BP6" s="361"/>
      <c r="BQ6" s="361"/>
      <c r="BR6" s="361"/>
      <c r="BS6" s="361"/>
      <c r="BT6" s="361"/>
      <c r="BU6" s="362"/>
      <c r="BV6" s="360">
        <v>1183316</v>
      </c>
      <c r="BW6" s="361"/>
      <c r="BX6" s="361"/>
      <c r="BY6" s="361"/>
      <c r="BZ6" s="361"/>
      <c r="CA6" s="361"/>
      <c r="CB6" s="361"/>
      <c r="CC6" s="362"/>
      <c r="CD6" s="363" t="s">
        <v>223</v>
      </c>
      <c r="CE6" s="364"/>
      <c r="CF6" s="364"/>
      <c r="CG6" s="364"/>
      <c r="CH6" s="364"/>
      <c r="CI6" s="364"/>
      <c r="CJ6" s="364"/>
      <c r="CK6" s="364"/>
      <c r="CL6" s="364"/>
      <c r="CM6" s="364"/>
      <c r="CN6" s="364"/>
      <c r="CO6" s="364"/>
      <c r="CP6" s="364"/>
      <c r="CQ6" s="364"/>
      <c r="CR6" s="364"/>
      <c r="CS6" s="365"/>
      <c r="CT6" s="369">
        <v>94.2</v>
      </c>
      <c r="CU6" s="370"/>
      <c r="CV6" s="370"/>
      <c r="CW6" s="370"/>
      <c r="CX6" s="370"/>
      <c r="CY6" s="370"/>
      <c r="CZ6" s="370"/>
      <c r="DA6" s="371"/>
      <c r="DB6" s="369">
        <v>96</v>
      </c>
      <c r="DC6" s="370"/>
      <c r="DD6" s="370"/>
      <c r="DE6" s="370"/>
      <c r="DF6" s="370"/>
      <c r="DG6" s="370"/>
      <c r="DH6" s="370"/>
      <c r="DI6" s="371"/>
    </row>
    <row r="7" spans="1:119" ht="18.75" customHeight="1" x14ac:dyDescent="0.2">
      <c r="A7" s="39"/>
      <c r="B7" s="480"/>
      <c r="C7" s="481"/>
      <c r="D7" s="481"/>
      <c r="E7" s="482"/>
      <c r="F7" s="482"/>
      <c r="G7" s="482"/>
      <c r="H7" s="482"/>
      <c r="I7" s="482"/>
      <c r="J7" s="482"/>
      <c r="K7" s="482"/>
      <c r="L7" s="482"/>
      <c r="M7" s="482"/>
      <c r="N7" s="482"/>
      <c r="O7" s="482"/>
      <c r="P7" s="482"/>
      <c r="Q7" s="482"/>
      <c r="R7" s="488"/>
      <c r="S7" s="488"/>
      <c r="T7" s="488"/>
      <c r="U7" s="488"/>
      <c r="V7" s="489"/>
      <c r="W7" s="492"/>
      <c r="X7" s="471"/>
      <c r="Y7" s="471"/>
      <c r="Z7" s="471"/>
      <c r="AA7" s="471"/>
      <c r="AB7" s="481"/>
      <c r="AC7" s="514"/>
      <c r="AD7" s="470"/>
      <c r="AE7" s="470"/>
      <c r="AF7" s="470"/>
      <c r="AG7" s="470"/>
      <c r="AH7" s="470"/>
      <c r="AI7" s="470"/>
      <c r="AJ7" s="470"/>
      <c r="AK7" s="470"/>
      <c r="AL7" s="515"/>
      <c r="AM7" s="352" t="s">
        <v>166</v>
      </c>
      <c r="AN7" s="353"/>
      <c r="AO7" s="353"/>
      <c r="AP7" s="353"/>
      <c r="AQ7" s="353"/>
      <c r="AR7" s="353"/>
      <c r="AS7" s="353"/>
      <c r="AT7" s="354"/>
      <c r="AU7" s="355" t="s">
        <v>180</v>
      </c>
      <c r="AV7" s="356"/>
      <c r="AW7" s="356"/>
      <c r="AX7" s="356"/>
      <c r="AY7" s="357" t="s">
        <v>182</v>
      </c>
      <c r="AZ7" s="358"/>
      <c r="BA7" s="358"/>
      <c r="BB7" s="358"/>
      <c r="BC7" s="358"/>
      <c r="BD7" s="358"/>
      <c r="BE7" s="358"/>
      <c r="BF7" s="358"/>
      <c r="BG7" s="358"/>
      <c r="BH7" s="358"/>
      <c r="BI7" s="358"/>
      <c r="BJ7" s="358"/>
      <c r="BK7" s="358"/>
      <c r="BL7" s="358"/>
      <c r="BM7" s="359"/>
      <c r="BN7" s="360">
        <v>178666</v>
      </c>
      <c r="BO7" s="361"/>
      <c r="BP7" s="361"/>
      <c r="BQ7" s="361"/>
      <c r="BR7" s="361"/>
      <c r="BS7" s="361"/>
      <c r="BT7" s="361"/>
      <c r="BU7" s="362"/>
      <c r="BV7" s="360">
        <v>24814</v>
      </c>
      <c r="BW7" s="361"/>
      <c r="BX7" s="361"/>
      <c r="BY7" s="361"/>
      <c r="BZ7" s="361"/>
      <c r="CA7" s="361"/>
      <c r="CB7" s="361"/>
      <c r="CC7" s="362"/>
      <c r="CD7" s="363" t="s">
        <v>224</v>
      </c>
      <c r="CE7" s="364"/>
      <c r="CF7" s="364"/>
      <c r="CG7" s="364"/>
      <c r="CH7" s="364"/>
      <c r="CI7" s="364"/>
      <c r="CJ7" s="364"/>
      <c r="CK7" s="364"/>
      <c r="CL7" s="364"/>
      <c r="CM7" s="364"/>
      <c r="CN7" s="364"/>
      <c r="CO7" s="364"/>
      <c r="CP7" s="364"/>
      <c r="CQ7" s="364"/>
      <c r="CR7" s="364"/>
      <c r="CS7" s="365"/>
      <c r="CT7" s="360">
        <v>14326003</v>
      </c>
      <c r="CU7" s="361"/>
      <c r="CV7" s="361"/>
      <c r="CW7" s="361"/>
      <c r="CX7" s="361"/>
      <c r="CY7" s="361"/>
      <c r="CZ7" s="361"/>
      <c r="DA7" s="362"/>
      <c r="DB7" s="360">
        <v>14517226</v>
      </c>
      <c r="DC7" s="361"/>
      <c r="DD7" s="361"/>
      <c r="DE7" s="361"/>
      <c r="DF7" s="361"/>
      <c r="DG7" s="361"/>
      <c r="DH7" s="361"/>
      <c r="DI7" s="362"/>
    </row>
    <row r="8" spans="1:119" ht="18.75" customHeight="1" x14ac:dyDescent="0.2">
      <c r="A8" s="39"/>
      <c r="B8" s="500"/>
      <c r="C8" s="501"/>
      <c r="D8" s="501"/>
      <c r="E8" s="502"/>
      <c r="F8" s="502"/>
      <c r="G8" s="502"/>
      <c r="H8" s="502"/>
      <c r="I8" s="502"/>
      <c r="J8" s="502"/>
      <c r="K8" s="502"/>
      <c r="L8" s="502"/>
      <c r="M8" s="502"/>
      <c r="N8" s="502"/>
      <c r="O8" s="502"/>
      <c r="P8" s="502"/>
      <c r="Q8" s="502"/>
      <c r="R8" s="505"/>
      <c r="S8" s="505"/>
      <c r="T8" s="505"/>
      <c r="U8" s="505"/>
      <c r="V8" s="506"/>
      <c r="W8" s="509"/>
      <c r="X8" s="510"/>
      <c r="Y8" s="510"/>
      <c r="Z8" s="510"/>
      <c r="AA8" s="510"/>
      <c r="AB8" s="501"/>
      <c r="AC8" s="516"/>
      <c r="AD8" s="517"/>
      <c r="AE8" s="517"/>
      <c r="AF8" s="517"/>
      <c r="AG8" s="517"/>
      <c r="AH8" s="517"/>
      <c r="AI8" s="517"/>
      <c r="AJ8" s="517"/>
      <c r="AK8" s="517"/>
      <c r="AL8" s="518"/>
      <c r="AM8" s="352" t="s">
        <v>167</v>
      </c>
      <c r="AN8" s="353"/>
      <c r="AO8" s="353"/>
      <c r="AP8" s="353"/>
      <c r="AQ8" s="353"/>
      <c r="AR8" s="353"/>
      <c r="AS8" s="353"/>
      <c r="AT8" s="354"/>
      <c r="AU8" s="355" t="s">
        <v>177</v>
      </c>
      <c r="AV8" s="356"/>
      <c r="AW8" s="356"/>
      <c r="AX8" s="356"/>
      <c r="AY8" s="357" t="s">
        <v>183</v>
      </c>
      <c r="AZ8" s="358"/>
      <c r="BA8" s="358"/>
      <c r="BB8" s="358"/>
      <c r="BC8" s="358"/>
      <c r="BD8" s="358"/>
      <c r="BE8" s="358"/>
      <c r="BF8" s="358"/>
      <c r="BG8" s="358"/>
      <c r="BH8" s="358"/>
      <c r="BI8" s="358"/>
      <c r="BJ8" s="358"/>
      <c r="BK8" s="358"/>
      <c r="BL8" s="358"/>
      <c r="BM8" s="359"/>
      <c r="BN8" s="360">
        <v>1102150</v>
      </c>
      <c r="BO8" s="361"/>
      <c r="BP8" s="361"/>
      <c r="BQ8" s="361"/>
      <c r="BR8" s="361"/>
      <c r="BS8" s="361"/>
      <c r="BT8" s="361"/>
      <c r="BU8" s="362"/>
      <c r="BV8" s="360">
        <v>1158502</v>
      </c>
      <c r="BW8" s="361"/>
      <c r="BX8" s="361"/>
      <c r="BY8" s="361"/>
      <c r="BZ8" s="361"/>
      <c r="CA8" s="361"/>
      <c r="CB8" s="361"/>
      <c r="CC8" s="362"/>
      <c r="CD8" s="363" t="s">
        <v>225</v>
      </c>
      <c r="CE8" s="364"/>
      <c r="CF8" s="364"/>
      <c r="CG8" s="364"/>
      <c r="CH8" s="364"/>
      <c r="CI8" s="364"/>
      <c r="CJ8" s="364"/>
      <c r="CK8" s="364"/>
      <c r="CL8" s="364"/>
      <c r="CM8" s="364"/>
      <c r="CN8" s="364"/>
      <c r="CO8" s="364"/>
      <c r="CP8" s="364"/>
      <c r="CQ8" s="364"/>
      <c r="CR8" s="364"/>
      <c r="CS8" s="365"/>
      <c r="CT8" s="372">
        <v>0.82</v>
      </c>
      <c r="CU8" s="373"/>
      <c r="CV8" s="373"/>
      <c r="CW8" s="373"/>
      <c r="CX8" s="373"/>
      <c r="CY8" s="373"/>
      <c r="CZ8" s="373"/>
      <c r="DA8" s="374"/>
      <c r="DB8" s="372">
        <v>0.84</v>
      </c>
      <c r="DC8" s="373"/>
      <c r="DD8" s="373"/>
      <c r="DE8" s="373"/>
      <c r="DF8" s="373"/>
      <c r="DG8" s="373"/>
      <c r="DH8" s="373"/>
      <c r="DI8" s="374"/>
    </row>
    <row r="9" spans="1:119" ht="18.75" customHeight="1" x14ac:dyDescent="0.2">
      <c r="A9" s="39"/>
      <c r="B9" s="334" t="s">
        <v>3</v>
      </c>
      <c r="C9" s="335"/>
      <c r="D9" s="335"/>
      <c r="E9" s="335"/>
      <c r="F9" s="335"/>
      <c r="G9" s="335"/>
      <c r="H9" s="335"/>
      <c r="I9" s="335"/>
      <c r="J9" s="335"/>
      <c r="K9" s="432"/>
      <c r="L9" s="375" t="s">
        <v>113</v>
      </c>
      <c r="M9" s="376"/>
      <c r="N9" s="376"/>
      <c r="O9" s="376"/>
      <c r="P9" s="376"/>
      <c r="Q9" s="377"/>
      <c r="R9" s="378">
        <v>71979</v>
      </c>
      <c r="S9" s="379"/>
      <c r="T9" s="379"/>
      <c r="U9" s="379"/>
      <c r="V9" s="380"/>
      <c r="W9" s="337" t="s">
        <v>127</v>
      </c>
      <c r="X9" s="338"/>
      <c r="Y9" s="338"/>
      <c r="Z9" s="338"/>
      <c r="AA9" s="338"/>
      <c r="AB9" s="338"/>
      <c r="AC9" s="338"/>
      <c r="AD9" s="338"/>
      <c r="AE9" s="338"/>
      <c r="AF9" s="338"/>
      <c r="AG9" s="338"/>
      <c r="AH9" s="338"/>
      <c r="AI9" s="338"/>
      <c r="AJ9" s="338"/>
      <c r="AK9" s="338"/>
      <c r="AL9" s="339"/>
      <c r="AM9" s="352" t="s">
        <v>156</v>
      </c>
      <c r="AN9" s="353"/>
      <c r="AO9" s="353"/>
      <c r="AP9" s="353"/>
      <c r="AQ9" s="353"/>
      <c r="AR9" s="353"/>
      <c r="AS9" s="353"/>
      <c r="AT9" s="354"/>
      <c r="AU9" s="355" t="s">
        <v>177</v>
      </c>
      <c r="AV9" s="356"/>
      <c r="AW9" s="356"/>
      <c r="AX9" s="356"/>
      <c r="AY9" s="357" t="s">
        <v>184</v>
      </c>
      <c r="AZ9" s="358"/>
      <c r="BA9" s="358"/>
      <c r="BB9" s="358"/>
      <c r="BC9" s="358"/>
      <c r="BD9" s="358"/>
      <c r="BE9" s="358"/>
      <c r="BF9" s="358"/>
      <c r="BG9" s="358"/>
      <c r="BH9" s="358"/>
      <c r="BI9" s="358"/>
      <c r="BJ9" s="358"/>
      <c r="BK9" s="358"/>
      <c r="BL9" s="358"/>
      <c r="BM9" s="359"/>
      <c r="BN9" s="360">
        <v>-56352</v>
      </c>
      <c r="BO9" s="361"/>
      <c r="BP9" s="361"/>
      <c r="BQ9" s="361"/>
      <c r="BR9" s="361"/>
      <c r="BS9" s="361"/>
      <c r="BT9" s="361"/>
      <c r="BU9" s="362"/>
      <c r="BV9" s="360">
        <v>314290</v>
      </c>
      <c r="BW9" s="361"/>
      <c r="BX9" s="361"/>
      <c r="BY9" s="361"/>
      <c r="BZ9" s="361"/>
      <c r="CA9" s="361"/>
      <c r="CB9" s="361"/>
      <c r="CC9" s="362"/>
      <c r="CD9" s="363" t="s">
        <v>226</v>
      </c>
      <c r="CE9" s="364"/>
      <c r="CF9" s="364"/>
      <c r="CG9" s="364"/>
      <c r="CH9" s="364"/>
      <c r="CI9" s="364"/>
      <c r="CJ9" s="364"/>
      <c r="CK9" s="364"/>
      <c r="CL9" s="364"/>
      <c r="CM9" s="364"/>
      <c r="CN9" s="364"/>
      <c r="CO9" s="364"/>
      <c r="CP9" s="364"/>
      <c r="CQ9" s="364"/>
      <c r="CR9" s="364"/>
      <c r="CS9" s="365"/>
      <c r="CT9" s="366">
        <v>10.9</v>
      </c>
      <c r="CU9" s="367"/>
      <c r="CV9" s="367"/>
      <c r="CW9" s="367"/>
      <c r="CX9" s="367"/>
      <c r="CY9" s="367"/>
      <c r="CZ9" s="367"/>
      <c r="DA9" s="368"/>
      <c r="DB9" s="366">
        <v>10.6</v>
      </c>
      <c r="DC9" s="367"/>
      <c r="DD9" s="367"/>
      <c r="DE9" s="367"/>
      <c r="DF9" s="367"/>
      <c r="DG9" s="367"/>
      <c r="DH9" s="367"/>
      <c r="DI9" s="368"/>
    </row>
    <row r="10" spans="1:119" ht="18.75" customHeight="1" x14ac:dyDescent="0.2">
      <c r="A10" s="39"/>
      <c r="B10" s="334"/>
      <c r="C10" s="335"/>
      <c r="D10" s="335"/>
      <c r="E10" s="335"/>
      <c r="F10" s="335"/>
      <c r="G10" s="335"/>
      <c r="H10" s="335"/>
      <c r="I10" s="335"/>
      <c r="J10" s="335"/>
      <c r="K10" s="432"/>
      <c r="L10" s="381" t="s">
        <v>117</v>
      </c>
      <c r="M10" s="353"/>
      <c r="N10" s="353"/>
      <c r="O10" s="353"/>
      <c r="P10" s="353"/>
      <c r="Q10" s="354"/>
      <c r="R10" s="382">
        <v>69738</v>
      </c>
      <c r="S10" s="383"/>
      <c r="T10" s="383"/>
      <c r="U10" s="383"/>
      <c r="V10" s="384"/>
      <c r="W10" s="492"/>
      <c r="X10" s="471"/>
      <c r="Y10" s="471"/>
      <c r="Z10" s="471"/>
      <c r="AA10" s="471"/>
      <c r="AB10" s="471"/>
      <c r="AC10" s="471"/>
      <c r="AD10" s="471"/>
      <c r="AE10" s="471"/>
      <c r="AF10" s="471"/>
      <c r="AG10" s="471"/>
      <c r="AH10" s="471"/>
      <c r="AI10" s="471"/>
      <c r="AJ10" s="471"/>
      <c r="AK10" s="471"/>
      <c r="AL10" s="495"/>
      <c r="AM10" s="352" t="s">
        <v>84</v>
      </c>
      <c r="AN10" s="353"/>
      <c r="AO10" s="353"/>
      <c r="AP10" s="353"/>
      <c r="AQ10" s="353"/>
      <c r="AR10" s="353"/>
      <c r="AS10" s="353"/>
      <c r="AT10" s="354"/>
      <c r="AU10" s="355" t="s">
        <v>177</v>
      </c>
      <c r="AV10" s="356"/>
      <c r="AW10" s="356"/>
      <c r="AX10" s="356"/>
      <c r="AY10" s="357" t="s">
        <v>185</v>
      </c>
      <c r="AZ10" s="358"/>
      <c r="BA10" s="358"/>
      <c r="BB10" s="358"/>
      <c r="BC10" s="358"/>
      <c r="BD10" s="358"/>
      <c r="BE10" s="358"/>
      <c r="BF10" s="358"/>
      <c r="BG10" s="358"/>
      <c r="BH10" s="358"/>
      <c r="BI10" s="358"/>
      <c r="BJ10" s="358"/>
      <c r="BK10" s="358"/>
      <c r="BL10" s="358"/>
      <c r="BM10" s="359"/>
      <c r="BN10" s="360">
        <v>10</v>
      </c>
      <c r="BO10" s="361"/>
      <c r="BP10" s="361"/>
      <c r="BQ10" s="361"/>
      <c r="BR10" s="361"/>
      <c r="BS10" s="361"/>
      <c r="BT10" s="361"/>
      <c r="BU10" s="362"/>
      <c r="BV10" s="360">
        <v>775456</v>
      </c>
      <c r="BW10" s="361"/>
      <c r="BX10" s="361"/>
      <c r="BY10" s="361"/>
      <c r="BZ10" s="361"/>
      <c r="CA10" s="361"/>
      <c r="CB10" s="361"/>
      <c r="CC10" s="362"/>
      <c r="CD10" s="59" t="s">
        <v>227</v>
      </c>
      <c r="CE10" s="60"/>
      <c r="CF10" s="60"/>
      <c r="CG10" s="60"/>
      <c r="CH10" s="60"/>
      <c r="CI10" s="60"/>
      <c r="CJ10" s="60"/>
      <c r="CK10" s="60"/>
      <c r="CL10" s="60"/>
      <c r="CM10" s="60"/>
      <c r="CN10" s="60"/>
      <c r="CO10" s="60"/>
      <c r="CP10" s="60"/>
      <c r="CQ10" s="60"/>
      <c r="CR10" s="60"/>
      <c r="CS10" s="62"/>
      <c r="CT10" s="64"/>
      <c r="CU10" s="67"/>
      <c r="CV10" s="67"/>
      <c r="CW10" s="67"/>
      <c r="CX10" s="67"/>
      <c r="CY10" s="67"/>
      <c r="CZ10" s="67"/>
      <c r="DA10" s="70"/>
      <c r="DB10" s="64"/>
      <c r="DC10" s="67"/>
      <c r="DD10" s="67"/>
      <c r="DE10" s="67"/>
      <c r="DF10" s="67"/>
      <c r="DG10" s="67"/>
      <c r="DH10" s="67"/>
      <c r="DI10" s="70"/>
    </row>
    <row r="11" spans="1:119" ht="18.75" customHeight="1" x14ac:dyDescent="0.2">
      <c r="A11" s="39"/>
      <c r="B11" s="334"/>
      <c r="C11" s="335"/>
      <c r="D11" s="335"/>
      <c r="E11" s="335"/>
      <c r="F11" s="335"/>
      <c r="G11" s="335"/>
      <c r="H11" s="335"/>
      <c r="I11" s="335"/>
      <c r="J11" s="335"/>
      <c r="K11" s="432"/>
      <c r="L11" s="385" t="s">
        <v>27</v>
      </c>
      <c r="M11" s="386"/>
      <c r="N11" s="386"/>
      <c r="O11" s="386"/>
      <c r="P11" s="386"/>
      <c r="Q11" s="387"/>
      <c r="R11" s="388" t="s">
        <v>24</v>
      </c>
      <c r="S11" s="389"/>
      <c r="T11" s="389"/>
      <c r="U11" s="389"/>
      <c r="V11" s="390"/>
      <c r="W11" s="492"/>
      <c r="X11" s="471"/>
      <c r="Y11" s="471"/>
      <c r="Z11" s="471"/>
      <c r="AA11" s="471"/>
      <c r="AB11" s="471"/>
      <c r="AC11" s="471"/>
      <c r="AD11" s="471"/>
      <c r="AE11" s="471"/>
      <c r="AF11" s="471"/>
      <c r="AG11" s="471"/>
      <c r="AH11" s="471"/>
      <c r="AI11" s="471"/>
      <c r="AJ11" s="471"/>
      <c r="AK11" s="471"/>
      <c r="AL11" s="495"/>
      <c r="AM11" s="352" t="s">
        <v>170</v>
      </c>
      <c r="AN11" s="353"/>
      <c r="AO11" s="353"/>
      <c r="AP11" s="353"/>
      <c r="AQ11" s="353"/>
      <c r="AR11" s="353"/>
      <c r="AS11" s="353"/>
      <c r="AT11" s="354"/>
      <c r="AU11" s="355" t="s">
        <v>177</v>
      </c>
      <c r="AV11" s="356"/>
      <c r="AW11" s="356"/>
      <c r="AX11" s="356"/>
      <c r="AY11" s="357" t="s">
        <v>106</v>
      </c>
      <c r="AZ11" s="358"/>
      <c r="BA11" s="358"/>
      <c r="BB11" s="358"/>
      <c r="BC11" s="358"/>
      <c r="BD11" s="358"/>
      <c r="BE11" s="358"/>
      <c r="BF11" s="358"/>
      <c r="BG11" s="358"/>
      <c r="BH11" s="358"/>
      <c r="BI11" s="358"/>
      <c r="BJ11" s="358"/>
      <c r="BK11" s="358"/>
      <c r="BL11" s="358"/>
      <c r="BM11" s="359"/>
      <c r="BN11" s="360">
        <v>0</v>
      </c>
      <c r="BO11" s="361"/>
      <c r="BP11" s="361"/>
      <c r="BQ11" s="361"/>
      <c r="BR11" s="361"/>
      <c r="BS11" s="361"/>
      <c r="BT11" s="361"/>
      <c r="BU11" s="362"/>
      <c r="BV11" s="360">
        <v>0</v>
      </c>
      <c r="BW11" s="361"/>
      <c r="BX11" s="361"/>
      <c r="BY11" s="361"/>
      <c r="BZ11" s="361"/>
      <c r="CA11" s="361"/>
      <c r="CB11" s="361"/>
      <c r="CC11" s="362"/>
      <c r="CD11" s="363" t="s">
        <v>151</v>
      </c>
      <c r="CE11" s="364"/>
      <c r="CF11" s="364"/>
      <c r="CG11" s="364"/>
      <c r="CH11" s="364"/>
      <c r="CI11" s="364"/>
      <c r="CJ11" s="364"/>
      <c r="CK11" s="364"/>
      <c r="CL11" s="364"/>
      <c r="CM11" s="364"/>
      <c r="CN11" s="364"/>
      <c r="CO11" s="364"/>
      <c r="CP11" s="364"/>
      <c r="CQ11" s="364"/>
      <c r="CR11" s="364"/>
      <c r="CS11" s="365"/>
      <c r="CT11" s="372" t="s">
        <v>157</v>
      </c>
      <c r="CU11" s="373"/>
      <c r="CV11" s="373"/>
      <c r="CW11" s="373"/>
      <c r="CX11" s="373"/>
      <c r="CY11" s="373"/>
      <c r="CZ11" s="373"/>
      <c r="DA11" s="374"/>
      <c r="DB11" s="372" t="s">
        <v>157</v>
      </c>
      <c r="DC11" s="373"/>
      <c r="DD11" s="373"/>
      <c r="DE11" s="373"/>
      <c r="DF11" s="373"/>
      <c r="DG11" s="373"/>
      <c r="DH11" s="373"/>
      <c r="DI11" s="374"/>
    </row>
    <row r="12" spans="1:119" ht="18.75" customHeight="1" x14ac:dyDescent="0.2">
      <c r="A12" s="39"/>
      <c r="B12" s="519" t="s">
        <v>69</v>
      </c>
      <c r="C12" s="520"/>
      <c r="D12" s="520"/>
      <c r="E12" s="520"/>
      <c r="F12" s="520"/>
      <c r="G12" s="520"/>
      <c r="H12" s="520"/>
      <c r="I12" s="520"/>
      <c r="J12" s="520"/>
      <c r="K12" s="521"/>
      <c r="L12" s="391" t="s">
        <v>115</v>
      </c>
      <c r="M12" s="392"/>
      <c r="N12" s="392"/>
      <c r="O12" s="392"/>
      <c r="P12" s="392"/>
      <c r="Q12" s="393"/>
      <c r="R12" s="394">
        <v>73001</v>
      </c>
      <c r="S12" s="395"/>
      <c r="T12" s="395"/>
      <c r="U12" s="395"/>
      <c r="V12" s="396"/>
      <c r="W12" s="397" t="s">
        <v>88</v>
      </c>
      <c r="X12" s="356"/>
      <c r="Y12" s="356"/>
      <c r="Z12" s="356"/>
      <c r="AA12" s="356"/>
      <c r="AB12" s="398"/>
      <c r="AC12" s="399" t="s">
        <v>152</v>
      </c>
      <c r="AD12" s="400"/>
      <c r="AE12" s="400"/>
      <c r="AF12" s="400"/>
      <c r="AG12" s="401"/>
      <c r="AH12" s="399" t="s">
        <v>154</v>
      </c>
      <c r="AI12" s="400"/>
      <c r="AJ12" s="400"/>
      <c r="AK12" s="400"/>
      <c r="AL12" s="402"/>
      <c r="AM12" s="352" t="s">
        <v>171</v>
      </c>
      <c r="AN12" s="353"/>
      <c r="AO12" s="353"/>
      <c r="AP12" s="353"/>
      <c r="AQ12" s="353"/>
      <c r="AR12" s="353"/>
      <c r="AS12" s="353"/>
      <c r="AT12" s="354"/>
      <c r="AU12" s="355" t="s">
        <v>177</v>
      </c>
      <c r="AV12" s="356"/>
      <c r="AW12" s="356"/>
      <c r="AX12" s="356"/>
      <c r="AY12" s="357" t="s">
        <v>187</v>
      </c>
      <c r="AZ12" s="358"/>
      <c r="BA12" s="358"/>
      <c r="BB12" s="358"/>
      <c r="BC12" s="358"/>
      <c r="BD12" s="358"/>
      <c r="BE12" s="358"/>
      <c r="BF12" s="358"/>
      <c r="BG12" s="358"/>
      <c r="BH12" s="358"/>
      <c r="BI12" s="358"/>
      <c r="BJ12" s="358"/>
      <c r="BK12" s="358"/>
      <c r="BL12" s="358"/>
      <c r="BM12" s="359"/>
      <c r="BN12" s="360">
        <v>406657</v>
      </c>
      <c r="BO12" s="361"/>
      <c r="BP12" s="361"/>
      <c r="BQ12" s="361"/>
      <c r="BR12" s="361"/>
      <c r="BS12" s="361"/>
      <c r="BT12" s="361"/>
      <c r="BU12" s="362"/>
      <c r="BV12" s="360">
        <v>0</v>
      </c>
      <c r="BW12" s="361"/>
      <c r="BX12" s="361"/>
      <c r="BY12" s="361"/>
      <c r="BZ12" s="361"/>
      <c r="CA12" s="361"/>
      <c r="CB12" s="361"/>
      <c r="CC12" s="362"/>
      <c r="CD12" s="363" t="s">
        <v>229</v>
      </c>
      <c r="CE12" s="364"/>
      <c r="CF12" s="364"/>
      <c r="CG12" s="364"/>
      <c r="CH12" s="364"/>
      <c r="CI12" s="364"/>
      <c r="CJ12" s="364"/>
      <c r="CK12" s="364"/>
      <c r="CL12" s="364"/>
      <c r="CM12" s="364"/>
      <c r="CN12" s="364"/>
      <c r="CO12" s="364"/>
      <c r="CP12" s="364"/>
      <c r="CQ12" s="364"/>
      <c r="CR12" s="364"/>
      <c r="CS12" s="365"/>
      <c r="CT12" s="372" t="s">
        <v>157</v>
      </c>
      <c r="CU12" s="373"/>
      <c r="CV12" s="373"/>
      <c r="CW12" s="373"/>
      <c r="CX12" s="373"/>
      <c r="CY12" s="373"/>
      <c r="CZ12" s="373"/>
      <c r="DA12" s="374"/>
      <c r="DB12" s="372" t="s">
        <v>157</v>
      </c>
      <c r="DC12" s="373"/>
      <c r="DD12" s="373"/>
      <c r="DE12" s="373"/>
      <c r="DF12" s="373"/>
      <c r="DG12" s="373"/>
      <c r="DH12" s="373"/>
      <c r="DI12" s="374"/>
    </row>
    <row r="13" spans="1:119" ht="18.75" customHeight="1" x14ac:dyDescent="0.2">
      <c r="A13" s="39"/>
      <c r="B13" s="522"/>
      <c r="C13" s="523"/>
      <c r="D13" s="523"/>
      <c r="E13" s="523"/>
      <c r="F13" s="523"/>
      <c r="G13" s="523"/>
      <c r="H13" s="523"/>
      <c r="I13" s="523"/>
      <c r="J13" s="523"/>
      <c r="K13" s="524"/>
      <c r="L13" s="51"/>
      <c r="M13" s="403" t="s">
        <v>119</v>
      </c>
      <c r="N13" s="404"/>
      <c r="O13" s="404"/>
      <c r="P13" s="404"/>
      <c r="Q13" s="405"/>
      <c r="R13" s="406">
        <v>71139</v>
      </c>
      <c r="S13" s="407"/>
      <c r="T13" s="407"/>
      <c r="U13" s="407"/>
      <c r="V13" s="408"/>
      <c r="W13" s="507" t="s">
        <v>128</v>
      </c>
      <c r="X13" s="508"/>
      <c r="Y13" s="508"/>
      <c r="Z13" s="508"/>
      <c r="AA13" s="508"/>
      <c r="AB13" s="498"/>
      <c r="AC13" s="382">
        <v>467</v>
      </c>
      <c r="AD13" s="383"/>
      <c r="AE13" s="383"/>
      <c r="AF13" s="383"/>
      <c r="AG13" s="409"/>
      <c r="AH13" s="382">
        <v>584</v>
      </c>
      <c r="AI13" s="383"/>
      <c r="AJ13" s="383"/>
      <c r="AK13" s="383"/>
      <c r="AL13" s="384"/>
      <c r="AM13" s="352" t="s">
        <v>174</v>
      </c>
      <c r="AN13" s="353"/>
      <c r="AO13" s="353"/>
      <c r="AP13" s="353"/>
      <c r="AQ13" s="353"/>
      <c r="AR13" s="353"/>
      <c r="AS13" s="353"/>
      <c r="AT13" s="354"/>
      <c r="AU13" s="355" t="s">
        <v>180</v>
      </c>
      <c r="AV13" s="356"/>
      <c r="AW13" s="356"/>
      <c r="AX13" s="356"/>
      <c r="AY13" s="357" t="s">
        <v>189</v>
      </c>
      <c r="AZ13" s="358"/>
      <c r="BA13" s="358"/>
      <c r="BB13" s="358"/>
      <c r="BC13" s="358"/>
      <c r="BD13" s="358"/>
      <c r="BE13" s="358"/>
      <c r="BF13" s="358"/>
      <c r="BG13" s="358"/>
      <c r="BH13" s="358"/>
      <c r="BI13" s="358"/>
      <c r="BJ13" s="358"/>
      <c r="BK13" s="358"/>
      <c r="BL13" s="358"/>
      <c r="BM13" s="359"/>
      <c r="BN13" s="360">
        <v>-462999</v>
      </c>
      <c r="BO13" s="361"/>
      <c r="BP13" s="361"/>
      <c r="BQ13" s="361"/>
      <c r="BR13" s="361"/>
      <c r="BS13" s="361"/>
      <c r="BT13" s="361"/>
      <c r="BU13" s="362"/>
      <c r="BV13" s="360">
        <v>1089746</v>
      </c>
      <c r="BW13" s="361"/>
      <c r="BX13" s="361"/>
      <c r="BY13" s="361"/>
      <c r="BZ13" s="361"/>
      <c r="CA13" s="361"/>
      <c r="CB13" s="361"/>
      <c r="CC13" s="362"/>
      <c r="CD13" s="363" t="s">
        <v>230</v>
      </c>
      <c r="CE13" s="364"/>
      <c r="CF13" s="364"/>
      <c r="CG13" s="364"/>
      <c r="CH13" s="364"/>
      <c r="CI13" s="364"/>
      <c r="CJ13" s="364"/>
      <c r="CK13" s="364"/>
      <c r="CL13" s="364"/>
      <c r="CM13" s="364"/>
      <c r="CN13" s="364"/>
      <c r="CO13" s="364"/>
      <c r="CP13" s="364"/>
      <c r="CQ13" s="364"/>
      <c r="CR13" s="364"/>
      <c r="CS13" s="365"/>
      <c r="CT13" s="366">
        <v>6.6</v>
      </c>
      <c r="CU13" s="367"/>
      <c r="CV13" s="367"/>
      <c r="CW13" s="367"/>
      <c r="CX13" s="367"/>
      <c r="CY13" s="367"/>
      <c r="CZ13" s="367"/>
      <c r="DA13" s="368"/>
      <c r="DB13" s="366">
        <v>7.1</v>
      </c>
      <c r="DC13" s="367"/>
      <c r="DD13" s="367"/>
      <c r="DE13" s="367"/>
      <c r="DF13" s="367"/>
      <c r="DG13" s="367"/>
      <c r="DH13" s="367"/>
      <c r="DI13" s="368"/>
    </row>
    <row r="14" spans="1:119" ht="18.75" customHeight="1" x14ac:dyDescent="0.2">
      <c r="A14" s="39"/>
      <c r="B14" s="522"/>
      <c r="C14" s="523"/>
      <c r="D14" s="523"/>
      <c r="E14" s="523"/>
      <c r="F14" s="523"/>
      <c r="G14" s="523"/>
      <c r="H14" s="523"/>
      <c r="I14" s="523"/>
      <c r="J14" s="523"/>
      <c r="K14" s="524"/>
      <c r="L14" s="410" t="s">
        <v>9</v>
      </c>
      <c r="M14" s="411"/>
      <c r="N14" s="411"/>
      <c r="O14" s="411"/>
      <c r="P14" s="411"/>
      <c r="Q14" s="412"/>
      <c r="R14" s="406">
        <v>73182</v>
      </c>
      <c r="S14" s="407"/>
      <c r="T14" s="407"/>
      <c r="U14" s="407"/>
      <c r="V14" s="408"/>
      <c r="W14" s="493"/>
      <c r="X14" s="494"/>
      <c r="Y14" s="494"/>
      <c r="Z14" s="494"/>
      <c r="AA14" s="494"/>
      <c r="AB14" s="484"/>
      <c r="AC14" s="413">
        <v>1.4</v>
      </c>
      <c r="AD14" s="414"/>
      <c r="AE14" s="414"/>
      <c r="AF14" s="414"/>
      <c r="AG14" s="415"/>
      <c r="AH14" s="413">
        <v>1.8</v>
      </c>
      <c r="AI14" s="414"/>
      <c r="AJ14" s="414"/>
      <c r="AK14" s="414"/>
      <c r="AL14" s="416"/>
      <c r="AM14" s="352"/>
      <c r="AN14" s="353"/>
      <c r="AO14" s="353"/>
      <c r="AP14" s="353"/>
      <c r="AQ14" s="353"/>
      <c r="AR14" s="353"/>
      <c r="AS14" s="353"/>
      <c r="AT14" s="354"/>
      <c r="AU14" s="355"/>
      <c r="AV14" s="356"/>
      <c r="AW14" s="356"/>
      <c r="AX14" s="356"/>
      <c r="AY14" s="357"/>
      <c r="AZ14" s="358"/>
      <c r="BA14" s="358"/>
      <c r="BB14" s="358"/>
      <c r="BC14" s="358"/>
      <c r="BD14" s="358"/>
      <c r="BE14" s="358"/>
      <c r="BF14" s="358"/>
      <c r="BG14" s="358"/>
      <c r="BH14" s="358"/>
      <c r="BI14" s="358"/>
      <c r="BJ14" s="358"/>
      <c r="BK14" s="358"/>
      <c r="BL14" s="358"/>
      <c r="BM14" s="359"/>
      <c r="BN14" s="360"/>
      <c r="BO14" s="361"/>
      <c r="BP14" s="361"/>
      <c r="BQ14" s="361"/>
      <c r="BR14" s="361"/>
      <c r="BS14" s="361"/>
      <c r="BT14" s="361"/>
      <c r="BU14" s="362"/>
      <c r="BV14" s="360"/>
      <c r="BW14" s="361"/>
      <c r="BX14" s="361"/>
      <c r="BY14" s="361"/>
      <c r="BZ14" s="361"/>
      <c r="CA14" s="361"/>
      <c r="CB14" s="361"/>
      <c r="CC14" s="362"/>
      <c r="CD14" s="417" t="s">
        <v>233</v>
      </c>
      <c r="CE14" s="418"/>
      <c r="CF14" s="418"/>
      <c r="CG14" s="418"/>
      <c r="CH14" s="418"/>
      <c r="CI14" s="418"/>
      <c r="CJ14" s="418"/>
      <c r="CK14" s="418"/>
      <c r="CL14" s="418"/>
      <c r="CM14" s="418"/>
      <c r="CN14" s="418"/>
      <c r="CO14" s="418"/>
      <c r="CP14" s="418"/>
      <c r="CQ14" s="418"/>
      <c r="CR14" s="418"/>
      <c r="CS14" s="419"/>
      <c r="CT14" s="420" t="s">
        <v>157</v>
      </c>
      <c r="CU14" s="421"/>
      <c r="CV14" s="421"/>
      <c r="CW14" s="421"/>
      <c r="CX14" s="421"/>
      <c r="CY14" s="421"/>
      <c r="CZ14" s="421"/>
      <c r="DA14" s="422"/>
      <c r="DB14" s="420" t="s">
        <v>157</v>
      </c>
      <c r="DC14" s="421"/>
      <c r="DD14" s="421"/>
      <c r="DE14" s="421"/>
      <c r="DF14" s="421"/>
      <c r="DG14" s="421"/>
      <c r="DH14" s="421"/>
      <c r="DI14" s="422"/>
    </row>
    <row r="15" spans="1:119" ht="18.75" customHeight="1" x14ac:dyDescent="0.2">
      <c r="A15" s="39"/>
      <c r="B15" s="522"/>
      <c r="C15" s="523"/>
      <c r="D15" s="523"/>
      <c r="E15" s="523"/>
      <c r="F15" s="523"/>
      <c r="G15" s="523"/>
      <c r="H15" s="523"/>
      <c r="I15" s="523"/>
      <c r="J15" s="523"/>
      <c r="K15" s="524"/>
      <c r="L15" s="51"/>
      <c r="M15" s="403" t="s">
        <v>119</v>
      </c>
      <c r="N15" s="404"/>
      <c r="O15" s="404"/>
      <c r="P15" s="404"/>
      <c r="Q15" s="405"/>
      <c r="R15" s="406">
        <v>71399</v>
      </c>
      <c r="S15" s="407"/>
      <c r="T15" s="407"/>
      <c r="U15" s="407"/>
      <c r="V15" s="408"/>
      <c r="W15" s="507" t="s">
        <v>129</v>
      </c>
      <c r="X15" s="508"/>
      <c r="Y15" s="508"/>
      <c r="Z15" s="508"/>
      <c r="AA15" s="508"/>
      <c r="AB15" s="498"/>
      <c r="AC15" s="382">
        <v>7892</v>
      </c>
      <c r="AD15" s="383"/>
      <c r="AE15" s="383"/>
      <c r="AF15" s="383"/>
      <c r="AG15" s="409"/>
      <c r="AH15" s="382">
        <v>8666</v>
      </c>
      <c r="AI15" s="383"/>
      <c r="AJ15" s="383"/>
      <c r="AK15" s="383"/>
      <c r="AL15" s="384"/>
      <c r="AM15" s="352"/>
      <c r="AN15" s="353"/>
      <c r="AO15" s="353"/>
      <c r="AP15" s="353"/>
      <c r="AQ15" s="353"/>
      <c r="AR15" s="353"/>
      <c r="AS15" s="353"/>
      <c r="AT15" s="354"/>
      <c r="AU15" s="355"/>
      <c r="AV15" s="356"/>
      <c r="AW15" s="356"/>
      <c r="AX15" s="356"/>
      <c r="AY15" s="340" t="s">
        <v>190</v>
      </c>
      <c r="AZ15" s="341"/>
      <c r="BA15" s="341"/>
      <c r="BB15" s="341"/>
      <c r="BC15" s="341"/>
      <c r="BD15" s="341"/>
      <c r="BE15" s="341"/>
      <c r="BF15" s="341"/>
      <c r="BG15" s="341"/>
      <c r="BH15" s="341"/>
      <c r="BI15" s="341"/>
      <c r="BJ15" s="341"/>
      <c r="BK15" s="341"/>
      <c r="BL15" s="341"/>
      <c r="BM15" s="342"/>
      <c r="BN15" s="343">
        <v>9155762</v>
      </c>
      <c r="BO15" s="344"/>
      <c r="BP15" s="344"/>
      <c r="BQ15" s="344"/>
      <c r="BR15" s="344"/>
      <c r="BS15" s="344"/>
      <c r="BT15" s="344"/>
      <c r="BU15" s="345"/>
      <c r="BV15" s="343">
        <v>8693756</v>
      </c>
      <c r="BW15" s="344"/>
      <c r="BX15" s="344"/>
      <c r="BY15" s="344"/>
      <c r="BZ15" s="344"/>
      <c r="CA15" s="344"/>
      <c r="CB15" s="344"/>
      <c r="CC15" s="345"/>
      <c r="CD15" s="346" t="s">
        <v>118</v>
      </c>
      <c r="CE15" s="347"/>
      <c r="CF15" s="347"/>
      <c r="CG15" s="347"/>
      <c r="CH15" s="347"/>
      <c r="CI15" s="347"/>
      <c r="CJ15" s="347"/>
      <c r="CK15" s="347"/>
      <c r="CL15" s="347"/>
      <c r="CM15" s="347"/>
      <c r="CN15" s="347"/>
      <c r="CO15" s="347"/>
      <c r="CP15" s="347"/>
      <c r="CQ15" s="347"/>
      <c r="CR15" s="347"/>
      <c r="CS15" s="348"/>
      <c r="CT15" s="65"/>
      <c r="CU15" s="68"/>
      <c r="CV15" s="68"/>
      <c r="CW15" s="68"/>
      <c r="CX15" s="68"/>
      <c r="CY15" s="68"/>
      <c r="CZ15" s="68"/>
      <c r="DA15" s="71"/>
      <c r="DB15" s="65"/>
      <c r="DC15" s="68"/>
      <c r="DD15" s="68"/>
      <c r="DE15" s="68"/>
      <c r="DF15" s="68"/>
      <c r="DG15" s="68"/>
      <c r="DH15" s="68"/>
      <c r="DI15" s="71"/>
    </row>
    <row r="16" spans="1:119" ht="18.75" customHeight="1" x14ac:dyDescent="0.2">
      <c r="A16" s="39"/>
      <c r="B16" s="522"/>
      <c r="C16" s="523"/>
      <c r="D16" s="523"/>
      <c r="E16" s="523"/>
      <c r="F16" s="523"/>
      <c r="G16" s="523"/>
      <c r="H16" s="523"/>
      <c r="I16" s="523"/>
      <c r="J16" s="523"/>
      <c r="K16" s="524"/>
      <c r="L16" s="410" t="s">
        <v>50</v>
      </c>
      <c r="M16" s="423"/>
      <c r="N16" s="423"/>
      <c r="O16" s="423"/>
      <c r="P16" s="423"/>
      <c r="Q16" s="424"/>
      <c r="R16" s="425" t="s">
        <v>75</v>
      </c>
      <c r="S16" s="426"/>
      <c r="T16" s="426"/>
      <c r="U16" s="426"/>
      <c r="V16" s="427"/>
      <c r="W16" s="493"/>
      <c r="X16" s="494"/>
      <c r="Y16" s="494"/>
      <c r="Z16" s="494"/>
      <c r="AA16" s="494"/>
      <c r="AB16" s="484"/>
      <c r="AC16" s="413">
        <v>24.1</v>
      </c>
      <c r="AD16" s="414"/>
      <c r="AE16" s="414"/>
      <c r="AF16" s="414"/>
      <c r="AG16" s="415"/>
      <c r="AH16" s="413">
        <v>26.7</v>
      </c>
      <c r="AI16" s="414"/>
      <c r="AJ16" s="414"/>
      <c r="AK16" s="414"/>
      <c r="AL16" s="416"/>
      <c r="AM16" s="352"/>
      <c r="AN16" s="353"/>
      <c r="AO16" s="353"/>
      <c r="AP16" s="353"/>
      <c r="AQ16" s="353"/>
      <c r="AR16" s="353"/>
      <c r="AS16" s="353"/>
      <c r="AT16" s="354"/>
      <c r="AU16" s="355"/>
      <c r="AV16" s="356"/>
      <c r="AW16" s="356"/>
      <c r="AX16" s="356"/>
      <c r="AY16" s="357" t="s">
        <v>192</v>
      </c>
      <c r="AZ16" s="358"/>
      <c r="BA16" s="358"/>
      <c r="BB16" s="358"/>
      <c r="BC16" s="358"/>
      <c r="BD16" s="358"/>
      <c r="BE16" s="358"/>
      <c r="BF16" s="358"/>
      <c r="BG16" s="358"/>
      <c r="BH16" s="358"/>
      <c r="BI16" s="358"/>
      <c r="BJ16" s="358"/>
      <c r="BK16" s="358"/>
      <c r="BL16" s="358"/>
      <c r="BM16" s="359"/>
      <c r="BN16" s="360">
        <v>11527697</v>
      </c>
      <c r="BO16" s="361"/>
      <c r="BP16" s="361"/>
      <c r="BQ16" s="361"/>
      <c r="BR16" s="361"/>
      <c r="BS16" s="361"/>
      <c r="BT16" s="361"/>
      <c r="BU16" s="362"/>
      <c r="BV16" s="360">
        <v>10902590</v>
      </c>
      <c r="BW16" s="361"/>
      <c r="BX16" s="361"/>
      <c r="BY16" s="361"/>
      <c r="BZ16" s="361"/>
      <c r="CA16" s="361"/>
      <c r="CB16" s="361"/>
      <c r="CC16" s="362"/>
      <c r="CD16" s="58"/>
      <c r="CE16" s="528"/>
      <c r="CF16" s="528"/>
      <c r="CG16" s="528"/>
      <c r="CH16" s="528"/>
      <c r="CI16" s="528"/>
      <c r="CJ16" s="528"/>
      <c r="CK16" s="528"/>
      <c r="CL16" s="528"/>
      <c r="CM16" s="528"/>
      <c r="CN16" s="528"/>
      <c r="CO16" s="528"/>
      <c r="CP16" s="528"/>
      <c r="CQ16" s="528"/>
      <c r="CR16" s="528"/>
      <c r="CS16" s="529"/>
      <c r="CT16" s="366"/>
      <c r="CU16" s="367"/>
      <c r="CV16" s="367"/>
      <c r="CW16" s="367"/>
      <c r="CX16" s="367"/>
      <c r="CY16" s="367"/>
      <c r="CZ16" s="367"/>
      <c r="DA16" s="368"/>
      <c r="DB16" s="366"/>
      <c r="DC16" s="367"/>
      <c r="DD16" s="367"/>
      <c r="DE16" s="367"/>
      <c r="DF16" s="367"/>
      <c r="DG16" s="367"/>
      <c r="DH16" s="367"/>
      <c r="DI16" s="368"/>
    </row>
    <row r="17" spans="1:113" ht="18.75" customHeight="1" x14ac:dyDescent="0.2">
      <c r="A17" s="39"/>
      <c r="B17" s="525"/>
      <c r="C17" s="526"/>
      <c r="D17" s="526"/>
      <c r="E17" s="526"/>
      <c r="F17" s="526"/>
      <c r="G17" s="526"/>
      <c r="H17" s="526"/>
      <c r="I17" s="526"/>
      <c r="J17" s="526"/>
      <c r="K17" s="527"/>
      <c r="L17" s="52"/>
      <c r="M17" s="428" t="s">
        <v>35</v>
      </c>
      <c r="N17" s="429"/>
      <c r="O17" s="429"/>
      <c r="P17" s="429"/>
      <c r="Q17" s="430"/>
      <c r="R17" s="425" t="s">
        <v>17</v>
      </c>
      <c r="S17" s="426"/>
      <c r="T17" s="426"/>
      <c r="U17" s="426"/>
      <c r="V17" s="427"/>
      <c r="W17" s="507" t="s">
        <v>135</v>
      </c>
      <c r="X17" s="508"/>
      <c r="Y17" s="508"/>
      <c r="Z17" s="508"/>
      <c r="AA17" s="508"/>
      <c r="AB17" s="498"/>
      <c r="AC17" s="382">
        <v>24367</v>
      </c>
      <c r="AD17" s="383"/>
      <c r="AE17" s="383"/>
      <c r="AF17" s="383"/>
      <c r="AG17" s="409"/>
      <c r="AH17" s="382">
        <v>23183</v>
      </c>
      <c r="AI17" s="383"/>
      <c r="AJ17" s="383"/>
      <c r="AK17" s="383"/>
      <c r="AL17" s="384"/>
      <c r="AM17" s="352"/>
      <c r="AN17" s="353"/>
      <c r="AO17" s="353"/>
      <c r="AP17" s="353"/>
      <c r="AQ17" s="353"/>
      <c r="AR17" s="353"/>
      <c r="AS17" s="353"/>
      <c r="AT17" s="354"/>
      <c r="AU17" s="355"/>
      <c r="AV17" s="356"/>
      <c r="AW17" s="356"/>
      <c r="AX17" s="356"/>
      <c r="AY17" s="357" t="s">
        <v>47</v>
      </c>
      <c r="AZ17" s="358"/>
      <c r="BA17" s="358"/>
      <c r="BB17" s="358"/>
      <c r="BC17" s="358"/>
      <c r="BD17" s="358"/>
      <c r="BE17" s="358"/>
      <c r="BF17" s="358"/>
      <c r="BG17" s="358"/>
      <c r="BH17" s="358"/>
      <c r="BI17" s="358"/>
      <c r="BJ17" s="358"/>
      <c r="BK17" s="358"/>
      <c r="BL17" s="358"/>
      <c r="BM17" s="359"/>
      <c r="BN17" s="360">
        <v>11605250</v>
      </c>
      <c r="BO17" s="361"/>
      <c r="BP17" s="361"/>
      <c r="BQ17" s="361"/>
      <c r="BR17" s="361"/>
      <c r="BS17" s="361"/>
      <c r="BT17" s="361"/>
      <c r="BU17" s="362"/>
      <c r="BV17" s="360">
        <v>11015418</v>
      </c>
      <c r="BW17" s="361"/>
      <c r="BX17" s="361"/>
      <c r="BY17" s="361"/>
      <c r="BZ17" s="361"/>
      <c r="CA17" s="361"/>
      <c r="CB17" s="361"/>
      <c r="CC17" s="362"/>
      <c r="CD17" s="58"/>
      <c r="CE17" s="528"/>
      <c r="CF17" s="528"/>
      <c r="CG17" s="528"/>
      <c r="CH17" s="528"/>
      <c r="CI17" s="528"/>
      <c r="CJ17" s="528"/>
      <c r="CK17" s="528"/>
      <c r="CL17" s="528"/>
      <c r="CM17" s="528"/>
      <c r="CN17" s="528"/>
      <c r="CO17" s="528"/>
      <c r="CP17" s="528"/>
      <c r="CQ17" s="528"/>
      <c r="CR17" s="528"/>
      <c r="CS17" s="529"/>
      <c r="CT17" s="366"/>
      <c r="CU17" s="367"/>
      <c r="CV17" s="367"/>
      <c r="CW17" s="367"/>
      <c r="CX17" s="367"/>
      <c r="CY17" s="367"/>
      <c r="CZ17" s="367"/>
      <c r="DA17" s="368"/>
      <c r="DB17" s="366"/>
      <c r="DC17" s="367"/>
      <c r="DD17" s="367"/>
      <c r="DE17" s="367"/>
      <c r="DF17" s="367"/>
      <c r="DG17" s="367"/>
      <c r="DH17" s="367"/>
      <c r="DI17" s="368"/>
    </row>
    <row r="18" spans="1:113" ht="18.75" customHeight="1" x14ac:dyDescent="0.2">
      <c r="A18" s="39"/>
      <c r="B18" s="431" t="s">
        <v>71</v>
      </c>
      <c r="C18" s="432"/>
      <c r="D18" s="432"/>
      <c r="E18" s="433"/>
      <c r="F18" s="433"/>
      <c r="G18" s="433"/>
      <c r="H18" s="433"/>
      <c r="I18" s="433"/>
      <c r="J18" s="433"/>
      <c r="K18" s="433"/>
      <c r="L18" s="434">
        <v>31.66</v>
      </c>
      <c r="M18" s="434"/>
      <c r="N18" s="434"/>
      <c r="O18" s="434"/>
      <c r="P18" s="434"/>
      <c r="Q18" s="434"/>
      <c r="R18" s="435"/>
      <c r="S18" s="435"/>
      <c r="T18" s="435"/>
      <c r="U18" s="435"/>
      <c r="V18" s="436"/>
      <c r="W18" s="509"/>
      <c r="X18" s="510"/>
      <c r="Y18" s="510"/>
      <c r="Z18" s="510"/>
      <c r="AA18" s="510"/>
      <c r="AB18" s="501"/>
      <c r="AC18" s="437">
        <v>74.5</v>
      </c>
      <c r="AD18" s="438"/>
      <c r="AE18" s="438"/>
      <c r="AF18" s="438"/>
      <c r="AG18" s="439"/>
      <c r="AH18" s="437">
        <v>71.5</v>
      </c>
      <c r="AI18" s="438"/>
      <c r="AJ18" s="438"/>
      <c r="AK18" s="438"/>
      <c r="AL18" s="440"/>
      <c r="AM18" s="352"/>
      <c r="AN18" s="353"/>
      <c r="AO18" s="353"/>
      <c r="AP18" s="353"/>
      <c r="AQ18" s="353"/>
      <c r="AR18" s="353"/>
      <c r="AS18" s="353"/>
      <c r="AT18" s="354"/>
      <c r="AU18" s="355"/>
      <c r="AV18" s="356"/>
      <c r="AW18" s="356"/>
      <c r="AX18" s="356"/>
      <c r="AY18" s="357" t="s">
        <v>194</v>
      </c>
      <c r="AZ18" s="358"/>
      <c r="BA18" s="358"/>
      <c r="BB18" s="358"/>
      <c r="BC18" s="358"/>
      <c r="BD18" s="358"/>
      <c r="BE18" s="358"/>
      <c r="BF18" s="358"/>
      <c r="BG18" s="358"/>
      <c r="BH18" s="358"/>
      <c r="BI18" s="358"/>
      <c r="BJ18" s="358"/>
      <c r="BK18" s="358"/>
      <c r="BL18" s="358"/>
      <c r="BM18" s="359"/>
      <c r="BN18" s="360">
        <v>13451212</v>
      </c>
      <c r="BO18" s="361"/>
      <c r="BP18" s="361"/>
      <c r="BQ18" s="361"/>
      <c r="BR18" s="361"/>
      <c r="BS18" s="361"/>
      <c r="BT18" s="361"/>
      <c r="BU18" s="362"/>
      <c r="BV18" s="360">
        <v>13150654</v>
      </c>
      <c r="BW18" s="361"/>
      <c r="BX18" s="361"/>
      <c r="BY18" s="361"/>
      <c r="BZ18" s="361"/>
      <c r="CA18" s="361"/>
      <c r="CB18" s="361"/>
      <c r="CC18" s="362"/>
      <c r="CD18" s="58"/>
      <c r="CE18" s="528"/>
      <c r="CF18" s="528"/>
      <c r="CG18" s="528"/>
      <c r="CH18" s="528"/>
      <c r="CI18" s="528"/>
      <c r="CJ18" s="528"/>
      <c r="CK18" s="528"/>
      <c r="CL18" s="528"/>
      <c r="CM18" s="528"/>
      <c r="CN18" s="528"/>
      <c r="CO18" s="528"/>
      <c r="CP18" s="528"/>
      <c r="CQ18" s="528"/>
      <c r="CR18" s="528"/>
      <c r="CS18" s="529"/>
      <c r="CT18" s="366"/>
      <c r="CU18" s="367"/>
      <c r="CV18" s="367"/>
      <c r="CW18" s="367"/>
      <c r="CX18" s="367"/>
      <c r="CY18" s="367"/>
      <c r="CZ18" s="367"/>
      <c r="DA18" s="368"/>
      <c r="DB18" s="366"/>
      <c r="DC18" s="367"/>
      <c r="DD18" s="367"/>
      <c r="DE18" s="367"/>
      <c r="DF18" s="367"/>
      <c r="DG18" s="367"/>
      <c r="DH18" s="367"/>
      <c r="DI18" s="368"/>
    </row>
    <row r="19" spans="1:113" ht="18.75" customHeight="1" x14ac:dyDescent="0.2">
      <c r="A19" s="39"/>
      <c r="B19" s="431" t="s">
        <v>74</v>
      </c>
      <c r="C19" s="432"/>
      <c r="D19" s="432"/>
      <c r="E19" s="433"/>
      <c r="F19" s="433"/>
      <c r="G19" s="433"/>
      <c r="H19" s="433"/>
      <c r="I19" s="433"/>
      <c r="J19" s="433"/>
      <c r="K19" s="433"/>
      <c r="L19" s="441">
        <v>2273</v>
      </c>
      <c r="M19" s="441"/>
      <c r="N19" s="441"/>
      <c r="O19" s="441"/>
      <c r="P19" s="441"/>
      <c r="Q19" s="441"/>
      <c r="R19" s="442"/>
      <c r="S19" s="442"/>
      <c r="T19" s="442"/>
      <c r="U19" s="442"/>
      <c r="V19" s="443"/>
      <c r="W19" s="337"/>
      <c r="X19" s="338"/>
      <c r="Y19" s="338"/>
      <c r="Z19" s="338"/>
      <c r="AA19" s="338"/>
      <c r="AB19" s="338"/>
      <c r="AC19" s="444"/>
      <c r="AD19" s="444"/>
      <c r="AE19" s="444"/>
      <c r="AF19" s="444"/>
      <c r="AG19" s="444"/>
      <c r="AH19" s="444"/>
      <c r="AI19" s="444"/>
      <c r="AJ19" s="444"/>
      <c r="AK19" s="444"/>
      <c r="AL19" s="445"/>
      <c r="AM19" s="352"/>
      <c r="AN19" s="353"/>
      <c r="AO19" s="353"/>
      <c r="AP19" s="353"/>
      <c r="AQ19" s="353"/>
      <c r="AR19" s="353"/>
      <c r="AS19" s="353"/>
      <c r="AT19" s="354"/>
      <c r="AU19" s="355"/>
      <c r="AV19" s="356"/>
      <c r="AW19" s="356"/>
      <c r="AX19" s="356"/>
      <c r="AY19" s="357" t="s">
        <v>195</v>
      </c>
      <c r="AZ19" s="358"/>
      <c r="BA19" s="358"/>
      <c r="BB19" s="358"/>
      <c r="BC19" s="358"/>
      <c r="BD19" s="358"/>
      <c r="BE19" s="358"/>
      <c r="BF19" s="358"/>
      <c r="BG19" s="358"/>
      <c r="BH19" s="358"/>
      <c r="BI19" s="358"/>
      <c r="BJ19" s="358"/>
      <c r="BK19" s="358"/>
      <c r="BL19" s="358"/>
      <c r="BM19" s="359"/>
      <c r="BN19" s="360">
        <v>18013675</v>
      </c>
      <c r="BO19" s="361"/>
      <c r="BP19" s="361"/>
      <c r="BQ19" s="361"/>
      <c r="BR19" s="361"/>
      <c r="BS19" s="361"/>
      <c r="BT19" s="361"/>
      <c r="BU19" s="362"/>
      <c r="BV19" s="360">
        <v>18329960</v>
      </c>
      <c r="BW19" s="361"/>
      <c r="BX19" s="361"/>
      <c r="BY19" s="361"/>
      <c r="BZ19" s="361"/>
      <c r="CA19" s="361"/>
      <c r="CB19" s="361"/>
      <c r="CC19" s="362"/>
      <c r="CD19" s="58"/>
      <c r="CE19" s="528"/>
      <c r="CF19" s="528"/>
      <c r="CG19" s="528"/>
      <c r="CH19" s="528"/>
      <c r="CI19" s="528"/>
      <c r="CJ19" s="528"/>
      <c r="CK19" s="528"/>
      <c r="CL19" s="528"/>
      <c r="CM19" s="528"/>
      <c r="CN19" s="528"/>
      <c r="CO19" s="528"/>
      <c r="CP19" s="528"/>
      <c r="CQ19" s="528"/>
      <c r="CR19" s="528"/>
      <c r="CS19" s="529"/>
      <c r="CT19" s="366"/>
      <c r="CU19" s="367"/>
      <c r="CV19" s="367"/>
      <c r="CW19" s="367"/>
      <c r="CX19" s="367"/>
      <c r="CY19" s="367"/>
      <c r="CZ19" s="367"/>
      <c r="DA19" s="368"/>
      <c r="DB19" s="366"/>
      <c r="DC19" s="367"/>
      <c r="DD19" s="367"/>
      <c r="DE19" s="367"/>
      <c r="DF19" s="367"/>
      <c r="DG19" s="367"/>
      <c r="DH19" s="367"/>
      <c r="DI19" s="368"/>
    </row>
    <row r="20" spans="1:113" ht="18.75" customHeight="1" x14ac:dyDescent="0.2">
      <c r="A20" s="39"/>
      <c r="B20" s="431" t="s">
        <v>78</v>
      </c>
      <c r="C20" s="432"/>
      <c r="D20" s="432"/>
      <c r="E20" s="433"/>
      <c r="F20" s="433"/>
      <c r="G20" s="433"/>
      <c r="H20" s="433"/>
      <c r="I20" s="433"/>
      <c r="J20" s="433"/>
      <c r="K20" s="433"/>
      <c r="L20" s="441">
        <v>27901</v>
      </c>
      <c r="M20" s="441"/>
      <c r="N20" s="441"/>
      <c r="O20" s="441"/>
      <c r="P20" s="441"/>
      <c r="Q20" s="441"/>
      <c r="R20" s="442"/>
      <c r="S20" s="442"/>
      <c r="T20" s="442"/>
      <c r="U20" s="442"/>
      <c r="V20" s="443"/>
      <c r="W20" s="509"/>
      <c r="X20" s="510"/>
      <c r="Y20" s="510"/>
      <c r="Z20" s="510"/>
      <c r="AA20" s="510"/>
      <c r="AB20" s="510"/>
      <c r="AC20" s="446"/>
      <c r="AD20" s="446"/>
      <c r="AE20" s="446"/>
      <c r="AF20" s="446"/>
      <c r="AG20" s="446"/>
      <c r="AH20" s="446"/>
      <c r="AI20" s="446"/>
      <c r="AJ20" s="446"/>
      <c r="AK20" s="446"/>
      <c r="AL20" s="447"/>
      <c r="AM20" s="448"/>
      <c r="AN20" s="386"/>
      <c r="AO20" s="386"/>
      <c r="AP20" s="386"/>
      <c r="AQ20" s="386"/>
      <c r="AR20" s="386"/>
      <c r="AS20" s="386"/>
      <c r="AT20" s="387"/>
      <c r="AU20" s="449"/>
      <c r="AV20" s="450"/>
      <c r="AW20" s="450"/>
      <c r="AX20" s="451"/>
      <c r="AY20" s="357"/>
      <c r="AZ20" s="358"/>
      <c r="BA20" s="358"/>
      <c r="BB20" s="358"/>
      <c r="BC20" s="358"/>
      <c r="BD20" s="358"/>
      <c r="BE20" s="358"/>
      <c r="BF20" s="358"/>
      <c r="BG20" s="358"/>
      <c r="BH20" s="358"/>
      <c r="BI20" s="358"/>
      <c r="BJ20" s="358"/>
      <c r="BK20" s="358"/>
      <c r="BL20" s="358"/>
      <c r="BM20" s="359"/>
      <c r="BN20" s="360"/>
      <c r="BO20" s="361"/>
      <c r="BP20" s="361"/>
      <c r="BQ20" s="361"/>
      <c r="BR20" s="361"/>
      <c r="BS20" s="361"/>
      <c r="BT20" s="361"/>
      <c r="BU20" s="362"/>
      <c r="BV20" s="360"/>
      <c r="BW20" s="361"/>
      <c r="BX20" s="361"/>
      <c r="BY20" s="361"/>
      <c r="BZ20" s="361"/>
      <c r="CA20" s="361"/>
      <c r="CB20" s="361"/>
      <c r="CC20" s="362"/>
      <c r="CD20" s="58"/>
      <c r="CE20" s="528"/>
      <c r="CF20" s="528"/>
      <c r="CG20" s="528"/>
      <c r="CH20" s="528"/>
      <c r="CI20" s="528"/>
      <c r="CJ20" s="528"/>
      <c r="CK20" s="528"/>
      <c r="CL20" s="528"/>
      <c r="CM20" s="528"/>
      <c r="CN20" s="528"/>
      <c r="CO20" s="528"/>
      <c r="CP20" s="528"/>
      <c r="CQ20" s="528"/>
      <c r="CR20" s="528"/>
      <c r="CS20" s="529"/>
      <c r="CT20" s="366"/>
      <c r="CU20" s="367"/>
      <c r="CV20" s="367"/>
      <c r="CW20" s="367"/>
      <c r="CX20" s="367"/>
      <c r="CY20" s="367"/>
      <c r="CZ20" s="367"/>
      <c r="DA20" s="368"/>
      <c r="DB20" s="366"/>
      <c r="DC20" s="367"/>
      <c r="DD20" s="367"/>
      <c r="DE20" s="367"/>
      <c r="DF20" s="367"/>
      <c r="DG20" s="367"/>
      <c r="DH20" s="367"/>
      <c r="DI20" s="368"/>
    </row>
    <row r="21" spans="1:113" ht="18.75" customHeight="1" x14ac:dyDescent="0.2">
      <c r="A21" s="39"/>
      <c r="B21" s="452" t="s">
        <v>70</v>
      </c>
      <c r="C21" s="453"/>
      <c r="D21" s="453"/>
      <c r="E21" s="453"/>
      <c r="F21" s="453"/>
      <c r="G21" s="453"/>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3"/>
      <c r="AL21" s="453"/>
      <c r="AM21" s="453"/>
      <c r="AN21" s="453"/>
      <c r="AO21" s="453"/>
      <c r="AP21" s="453"/>
      <c r="AQ21" s="453"/>
      <c r="AR21" s="453"/>
      <c r="AS21" s="453"/>
      <c r="AT21" s="453"/>
      <c r="AU21" s="453"/>
      <c r="AV21" s="453"/>
      <c r="AW21" s="453"/>
      <c r="AX21" s="454"/>
      <c r="AY21" s="455"/>
      <c r="AZ21" s="456"/>
      <c r="BA21" s="456"/>
      <c r="BB21" s="456"/>
      <c r="BC21" s="456"/>
      <c r="BD21" s="456"/>
      <c r="BE21" s="456"/>
      <c r="BF21" s="456"/>
      <c r="BG21" s="456"/>
      <c r="BH21" s="456"/>
      <c r="BI21" s="456"/>
      <c r="BJ21" s="456"/>
      <c r="BK21" s="456"/>
      <c r="BL21" s="456"/>
      <c r="BM21" s="457"/>
      <c r="BN21" s="458"/>
      <c r="BO21" s="459"/>
      <c r="BP21" s="459"/>
      <c r="BQ21" s="459"/>
      <c r="BR21" s="459"/>
      <c r="BS21" s="459"/>
      <c r="BT21" s="459"/>
      <c r="BU21" s="460"/>
      <c r="BV21" s="458"/>
      <c r="BW21" s="459"/>
      <c r="BX21" s="459"/>
      <c r="BY21" s="459"/>
      <c r="BZ21" s="459"/>
      <c r="CA21" s="459"/>
      <c r="CB21" s="459"/>
      <c r="CC21" s="460"/>
      <c r="CD21" s="58"/>
      <c r="CE21" s="528"/>
      <c r="CF21" s="528"/>
      <c r="CG21" s="528"/>
      <c r="CH21" s="528"/>
      <c r="CI21" s="528"/>
      <c r="CJ21" s="528"/>
      <c r="CK21" s="528"/>
      <c r="CL21" s="528"/>
      <c r="CM21" s="528"/>
      <c r="CN21" s="528"/>
      <c r="CO21" s="528"/>
      <c r="CP21" s="528"/>
      <c r="CQ21" s="528"/>
      <c r="CR21" s="528"/>
      <c r="CS21" s="529"/>
      <c r="CT21" s="366"/>
      <c r="CU21" s="367"/>
      <c r="CV21" s="367"/>
      <c r="CW21" s="367"/>
      <c r="CX21" s="367"/>
      <c r="CY21" s="367"/>
      <c r="CZ21" s="367"/>
      <c r="DA21" s="368"/>
      <c r="DB21" s="366"/>
      <c r="DC21" s="367"/>
      <c r="DD21" s="367"/>
      <c r="DE21" s="367"/>
      <c r="DF21" s="367"/>
      <c r="DG21" s="367"/>
      <c r="DH21" s="367"/>
      <c r="DI21" s="368"/>
    </row>
    <row r="22" spans="1:113" ht="18.75" customHeight="1" x14ac:dyDescent="0.2">
      <c r="A22" s="39"/>
      <c r="B22" s="553" t="s">
        <v>81</v>
      </c>
      <c r="C22" s="554"/>
      <c r="D22" s="555"/>
      <c r="E22" s="503" t="s">
        <v>88</v>
      </c>
      <c r="F22" s="508"/>
      <c r="G22" s="508"/>
      <c r="H22" s="508"/>
      <c r="I22" s="508"/>
      <c r="J22" s="508"/>
      <c r="K22" s="498"/>
      <c r="L22" s="503" t="s">
        <v>85</v>
      </c>
      <c r="M22" s="508"/>
      <c r="N22" s="508"/>
      <c r="O22" s="508"/>
      <c r="P22" s="498"/>
      <c r="Q22" s="530" t="s">
        <v>121</v>
      </c>
      <c r="R22" s="531"/>
      <c r="S22" s="531"/>
      <c r="T22" s="531"/>
      <c r="U22" s="531"/>
      <c r="V22" s="532"/>
      <c r="W22" s="562" t="s">
        <v>136</v>
      </c>
      <c r="X22" s="554"/>
      <c r="Y22" s="555"/>
      <c r="Z22" s="503" t="s">
        <v>88</v>
      </c>
      <c r="AA22" s="508"/>
      <c r="AB22" s="508"/>
      <c r="AC22" s="508"/>
      <c r="AD22" s="508"/>
      <c r="AE22" s="508"/>
      <c r="AF22" s="508"/>
      <c r="AG22" s="498"/>
      <c r="AH22" s="536" t="s">
        <v>155</v>
      </c>
      <c r="AI22" s="508"/>
      <c r="AJ22" s="508"/>
      <c r="AK22" s="508"/>
      <c r="AL22" s="498"/>
      <c r="AM22" s="536" t="s">
        <v>175</v>
      </c>
      <c r="AN22" s="537"/>
      <c r="AO22" s="537"/>
      <c r="AP22" s="537"/>
      <c r="AQ22" s="537"/>
      <c r="AR22" s="538"/>
      <c r="AS22" s="530" t="s">
        <v>121</v>
      </c>
      <c r="AT22" s="531"/>
      <c r="AU22" s="531"/>
      <c r="AV22" s="531"/>
      <c r="AW22" s="531"/>
      <c r="AX22" s="542"/>
      <c r="AY22" s="340" t="s">
        <v>199</v>
      </c>
      <c r="AZ22" s="341"/>
      <c r="BA22" s="341"/>
      <c r="BB22" s="341"/>
      <c r="BC22" s="341"/>
      <c r="BD22" s="341"/>
      <c r="BE22" s="341"/>
      <c r="BF22" s="341"/>
      <c r="BG22" s="341"/>
      <c r="BH22" s="341"/>
      <c r="BI22" s="341"/>
      <c r="BJ22" s="341"/>
      <c r="BK22" s="341"/>
      <c r="BL22" s="341"/>
      <c r="BM22" s="342"/>
      <c r="BN22" s="343">
        <v>23495448</v>
      </c>
      <c r="BO22" s="344"/>
      <c r="BP22" s="344"/>
      <c r="BQ22" s="344"/>
      <c r="BR22" s="344"/>
      <c r="BS22" s="344"/>
      <c r="BT22" s="344"/>
      <c r="BU22" s="345"/>
      <c r="BV22" s="343">
        <v>23968432</v>
      </c>
      <c r="BW22" s="344"/>
      <c r="BX22" s="344"/>
      <c r="BY22" s="344"/>
      <c r="BZ22" s="344"/>
      <c r="CA22" s="344"/>
      <c r="CB22" s="344"/>
      <c r="CC22" s="345"/>
      <c r="CD22" s="58"/>
      <c r="CE22" s="528"/>
      <c r="CF22" s="528"/>
      <c r="CG22" s="528"/>
      <c r="CH22" s="528"/>
      <c r="CI22" s="528"/>
      <c r="CJ22" s="528"/>
      <c r="CK22" s="528"/>
      <c r="CL22" s="528"/>
      <c r="CM22" s="528"/>
      <c r="CN22" s="528"/>
      <c r="CO22" s="528"/>
      <c r="CP22" s="528"/>
      <c r="CQ22" s="528"/>
      <c r="CR22" s="528"/>
      <c r="CS22" s="529"/>
      <c r="CT22" s="366"/>
      <c r="CU22" s="367"/>
      <c r="CV22" s="367"/>
      <c r="CW22" s="367"/>
      <c r="CX22" s="367"/>
      <c r="CY22" s="367"/>
      <c r="CZ22" s="367"/>
      <c r="DA22" s="368"/>
      <c r="DB22" s="366"/>
      <c r="DC22" s="367"/>
      <c r="DD22" s="367"/>
      <c r="DE22" s="367"/>
      <c r="DF22" s="367"/>
      <c r="DG22" s="367"/>
      <c r="DH22" s="367"/>
      <c r="DI22" s="368"/>
    </row>
    <row r="23" spans="1:113" ht="18.75" customHeight="1" x14ac:dyDescent="0.2">
      <c r="A23" s="39"/>
      <c r="B23" s="556"/>
      <c r="C23" s="557"/>
      <c r="D23" s="558"/>
      <c r="E23" s="490"/>
      <c r="F23" s="494"/>
      <c r="G23" s="494"/>
      <c r="H23" s="494"/>
      <c r="I23" s="494"/>
      <c r="J23" s="494"/>
      <c r="K23" s="484"/>
      <c r="L23" s="490"/>
      <c r="M23" s="494"/>
      <c r="N23" s="494"/>
      <c r="O23" s="494"/>
      <c r="P23" s="484"/>
      <c r="Q23" s="533"/>
      <c r="R23" s="534"/>
      <c r="S23" s="534"/>
      <c r="T23" s="534"/>
      <c r="U23" s="534"/>
      <c r="V23" s="535"/>
      <c r="W23" s="563"/>
      <c r="X23" s="557"/>
      <c r="Y23" s="558"/>
      <c r="Z23" s="490"/>
      <c r="AA23" s="494"/>
      <c r="AB23" s="494"/>
      <c r="AC23" s="494"/>
      <c r="AD23" s="494"/>
      <c r="AE23" s="494"/>
      <c r="AF23" s="494"/>
      <c r="AG23" s="484"/>
      <c r="AH23" s="490"/>
      <c r="AI23" s="494"/>
      <c r="AJ23" s="494"/>
      <c r="AK23" s="494"/>
      <c r="AL23" s="484"/>
      <c r="AM23" s="539"/>
      <c r="AN23" s="540"/>
      <c r="AO23" s="540"/>
      <c r="AP23" s="540"/>
      <c r="AQ23" s="540"/>
      <c r="AR23" s="541"/>
      <c r="AS23" s="533"/>
      <c r="AT23" s="534"/>
      <c r="AU23" s="534"/>
      <c r="AV23" s="534"/>
      <c r="AW23" s="534"/>
      <c r="AX23" s="543"/>
      <c r="AY23" s="357" t="s">
        <v>201</v>
      </c>
      <c r="AZ23" s="358"/>
      <c r="BA23" s="358"/>
      <c r="BB23" s="358"/>
      <c r="BC23" s="358"/>
      <c r="BD23" s="358"/>
      <c r="BE23" s="358"/>
      <c r="BF23" s="358"/>
      <c r="BG23" s="358"/>
      <c r="BH23" s="358"/>
      <c r="BI23" s="358"/>
      <c r="BJ23" s="358"/>
      <c r="BK23" s="358"/>
      <c r="BL23" s="358"/>
      <c r="BM23" s="359"/>
      <c r="BN23" s="360">
        <v>13632348</v>
      </c>
      <c r="BO23" s="361"/>
      <c r="BP23" s="361"/>
      <c r="BQ23" s="361"/>
      <c r="BR23" s="361"/>
      <c r="BS23" s="361"/>
      <c r="BT23" s="361"/>
      <c r="BU23" s="362"/>
      <c r="BV23" s="360">
        <v>13755521</v>
      </c>
      <c r="BW23" s="361"/>
      <c r="BX23" s="361"/>
      <c r="BY23" s="361"/>
      <c r="BZ23" s="361"/>
      <c r="CA23" s="361"/>
      <c r="CB23" s="361"/>
      <c r="CC23" s="362"/>
      <c r="CD23" s="58"/>
      <c r="CE23" s="528"/>
      <c r="CF23" s="528"/>
      <c r="CG23" s="528"/>
      <c r="CH23" s="528"/>
      <c r="CI23" s="528"/>
      <c r="CJ23" s="528"/>
      <c r="CK23" s="528"/>
      <c r="CL23" s="528"/>
      <c r="CM23" s="528"/>
      <c r="CN23" s="528"/>
      <c r="CO23" s="528"/>
      <c r="CP23" s="528"/>
      <c r="CQ23" s="528"/>
      <c r="CR23" s="528"/>
      <c r="CS23" s="529"/>
      <c r="CT23" s="366"/>
      <c r="CU23" s="367"/>
      <c r="CV23" s="367"/>
      <c r="CW23" s="367"/>
      <c r="CX23" s="367"/>
      <c r="CY23" s="367"/>
      <c r="CZ23" s="367"/>
      <c r="DA23" s="368"/>
      <c r="DB23" s="366"/>
      <c r="DC23" s="367"/>
      <c r="DD23" s="367"/>
      <c r="DE23" s="367"/>
      <c r="DF23" s="367"/>
      <c r="DG23" s="367"/>
      <c r="DH23" s="367"/>
      <c r="DI23" s="368"/>
    </row>
    <row r="24" spans="1:113" ht="18.75" customHeight="1" x14ac:dyDescent="0.2">
      <c r="A24" s="39"/>
      <c r="B24" s="556"/>
      <c r="C24" s="557"/>
      <c r="D24" s="558"/>
      <c r="E24" s="381" t="s">
        <v>80</v>
      </c>
      <c r="F24" s="353"/>
      <c r="G24" s="353"/>
      <c r="H24" s="353"/>
      <c r="I24" s="353"/>
      <c r="J24" s="353"/>
      <c r="K24" s="354"/>
      <c r="L24" s="382">
        <v>1</v>
      </c>
      <c r="M24" s="383"/>
      <c r="N24" s="383"/>
      <c r="O24" s="383"/>
      <c r="P24" s="409"/>
      <c r="Q24" s="382">
        <v>8450</v>
      </c>
      <c r="R24" s="383"/>
      <c r="S24" s="383"/>
      <c r="T24" s="383"/>
      <c r="U24" s="383"/>
      <c r="V24" s="409"/>
      <c r="W24" s="563"/>
      <c r="X24" s="557"/>
      <c r="Y24" s="558"/>
      <c r="Z24" s="381" t="s">
        <v>139</v>
      </c>
      <c r="AA24" s="353"/>
      <c r="AB24" s="353"/>
      <c r="AC24" s="353"/>
      <c r="AD24" s="353"/>
      <c r="AE24" s="353"/>
      <c r="AF24" s="353"/>
      <c r="AG24" s="354"/>
      <c r="AH24" s="382">
        <v>370</v>
      </c>
      <c r="AI24" s="383"/>
      <c r="AJ24" s="383"/>
      <c r="AK24" s="383"/>
      <c r="AL24" s="409"/>
      <c r="AM24" s="382">
        <v>1102230</v>
      </c>
      <c r="AN24" s="383"/>
      <c r="AO24" s="383"/>
      <c r="AP24" s="383"/>
      <c r="AQ24" s="383"/>
      <c r="AR24" s="409"/>
      <c r="AS24" s="382">
        <v>2979</v>
      </c>
      <c r="AT24" s="383"/>
      <c r="AU24" s="383"/>
      <c r="AV24" s="383"/>
      <c r="AW24" s="383"/>
      <c r="AX24" s="384"/>
      <c r="AY24" s="455" t="s">
        <v>203</v>
      </c>
      <c r="AZ24" s="456"/>
      <c r="BA24" s="456"/>
      <c r="BB24" s="456"/>
      <c r="BC24" s="456"/>
      <c r="BD24" s="456"/>
      <c r="BE24" s="456"/>
      <c r="BF24" s="456"/>
      <c r="BG24" s="456"/>
      <c r="BH24" s="456"/>
      <c r="BI24" s="456"/>
      <c r="BJ24" s="456"/>
      <c r="BK24" s="456"/>
      <c r="BL24" s="456"/>
      <c r="BM24" s="457"/>
      <c r="BN24" s="360">
        <v>14108602</v>
      </c>
      <c r="BO24" s="361"/>
      <c r="BP24" s="361"/>
      <c r="BQ24" s="361"/>
      <c r="BR24" s="361"/>
      <c r="BS24" s="361"/>
      <c r="BT24" s="361"/>
      <c r="BU24" s="362"/>
      <c r="BV24" s="360">
        <v>14153378</v>
      </c>
      <c r="BW24" s="361"/>
      <c r="BX24" s="361"/>
      <c r="BY24" s="361"/>
      <c r="BZ24" s="361"/>
      <c r="CA24" s="361"/>
      <c r="CB24" s="361"/>
      <c r="CC24" s="362"/>
      <c r="CD24" s="58"/>
      <c r="CE24" s="528"/>
      <c r="CF24" s="528"/>
      <c r="CG24" s="528"/>
      <c r="CH24" s="528"/>
      <c r="CI24" s="528"/>
      <c r="CJ24" s="528"/>
      <c r="CK24" s="528"/>
      <c r="CL24" s="528"/>
      <c r="CM24" s="528"/>
      <c r="CN24" s="528"/>
      <c r="CO24" s="528"/>
      <c r="CP24" s="528"/>
      <c r="CQ24" s="528"/>
      <c r="CR24" s="528"/>
      <c r="CS24" s="529"/>
      <c r="CT24" s="366"/>
      <c r="CU24" s="367"/>
      <c r="CV24" s="367"/>
      <c r="CW24" s="367"/>
      <c r="CX24" s="367"/>
      <c r="CY24" s="367"/>
      <c r="CZ24" s="367"/>
      <c r="DA24" s="368"/>
      <c r="DB24" s="366"/>
      <c r="DC24" s="367"/>
      <c r="DD24" s="367"/>
      <c r="DE24" s="367"/>
      <c r="DF24" s="367"/>
      <c r="DG24" s="367"/>
      <c r="DH24" s="367"/>
      <c r="DI24" s="368"/>
    </row>
    <row r="25" spans="1:113" ht="18.75" customHeight="1" x14ac:dyDescent="0.2">
      <c r="A25" s="39"/>
      <c r="B25" s="556"/>
      <c r="C25" s="557"/>
      <c r="D25" s="558"/>
      <c r="E25" s="381" t="s">
        <v>56</v>
      </c>
      <c r="F25" s="353"/>
      <c r="G25" s="353"/>
      <c r="H25" s="353"/>
      <c r="I25" s="353"/>
      <c r="J25" s="353"/>
      <c r="K25" s="354"/>
      <c r="L25" s="382">
        <v>1</v>
      </c>
      <c r="M25" s="383"/>
      <c r="N25" s="383"/>
      <c r="O25" s="383"/>
      <c r="P25" s="409"/>
      <c r="Q25" s="382">
        <v>7150</v>
      </c>
      <c r="R25" s="383"/>
      <c r="S25" s="383"/>
      <c r="T25" s="383"/>
      <c r="U25" s="383"/>
      <c r="V25" s="409"/>
      <c r="W25" s="563"/>
      <c r="X25" s="557"/>
      <c r="Y25" s="558"/>
      <c r="Z25" s="381" t="s">
        <v>140</v>
      </c>
      <c r="AA25" s="353"/>
      <c r="AB25" s="353"/>
      <c r="AC25" s="353"/>
      <c r="AD25" s="353"/>
      <c r="AE25" s="353"/>
      <c r="AF25" s="353"/>
      <c r="AG25" s="354"/>
      <c r="AH25" s="382" t="s">
        <v>157</v>
      </c>
      <c r="AI25" s="383"/>
      <c r="AJ25" s="383"/>
      <c r="AK25" s="383"/>
      <c r="AL25" s="409"/>
      <c r="AM25" s="382" t="s">
        <v>157</v>
      </c>
      <c r="AN25" s="383"/>
      <c r="AO25" s="383"/>
      <c r="AP25" s="383"/>
      <c r="AQ25" s="383"/>
      <c r="AR25" s="409"/>
      <c r="AS25" s="382" t="s">
        <v>157</v>
      </c>
      <c r="AT25" s="383"/>
      <c r="AU25" s="383"/>
      <c r="AV25" s="383"/>
      <c r="AW25" s="383"/>
      <c r="AX25" s="384"/>
      <c r="AY25" s="340" t="s">
        <v>204</v>
      </c>
      <c r="AZ25" s="341"/>
      <c r="BA25" s="341"/>
      <c r="BB25" s="341"/>
      <c r="BC25" s="341"/>
      <c r="BD25" s="341"/>
      <c r="BE25" s="341"/>
      <c r="BF25" s="341"/>
      <c r="BG25" s="341"/>
      <c r="BH25" s="341"/>
      <c r="BI25" s="341"/>
      <c r="BJ25" s="341"/>
      <c r="BK25" s="341"/>
      <c r="BL25" s="341"/>
      <c r="BM25" s="342"/>
      <c r="BN25" s="343">
        <v>6362002</v>
      </c>
      <c r="BO25" s="344"/>
      <c r="BP25" s="344"/>
      <c r="BQ25" s="344"/>
      <c r="BR25" s="344"/>
      <c r="BS25" s="344"/>
      <c r="BT25" s="344"/>
      <c r="BU25" s="345"/>
      <c r="BV25" s="343">
        <v>7110527</v>
      </c>
      <c r="BW25" s="344"/>
      <c r="BX25" s="344"/>
      <c r="BY25" s="344"/>
      <c r="BZ25" s="344"/>
      <c r="CA25" s="344"/>
      <c r="CB25" s="344"/>
      <c r="CC25" s="345"/>
      <c r="CD25" s="58"/>
      <c r="CE25" s="528"/>
      <c r="CF25" s="528"/>
      <c r="CG25" s="528"/>
      <c r="CH25" s="528"/>
      <c r="CI25" s="528"/>
      <c r="CJ25" s="528"/>
      <c r="CK25" s="528"/>
      <c r="CL25" s="528"/>
      <c r="CM25" s="528"/>
      <c r="CN25" s="528"/>
      <c r="CO25" s="528"/>
      <c r="CP25" s="528"/>
      <c r="CQ25" s="528"/>
      <c r="CR25" s="528"/>
      <c r="CS25" s="529"/>
      <c r="CT25" s="366"/>
      <c r="CU25" s="367"/>
      <c r="CV25" s="367"/>
      <c r="CW25" s="367"/>
      <c r="CX25" s="367"/>
      <c r="CY25" s="367"/>
      <c r="CZ25" s="367"/>
      <c r="DA25" s="368"/>
      <c r="DB25" s="366"/>
      <c r="DC25" s="367"/>
      <c r="DD25" s="367"/>
      <c r="DE25" s="367"/>
      <c r="DF25" s="367"/>
      <c r="DG25" s="367"/>
      <c r="DH25" s="367"/>
      <c r="DI25" s="368"/>
    </row>
    <row r="26" spans="1:113" ht="18.75" customHeight="1" x14ac:dyDescent="0.2">
      <c r="A26" s="39"/>
      <c r="B26" s="556"/>
      <c r="C26" s="557"/>
      <c r="D26" s="558"/>
      <c r="E26" s="381" t="s">
        <v>21</v>
      </c>
      <c r="F26" s="353"/>
      <c r="G26" s="353"/>
      <c r="H26" s="353"/>
      <c r="I26" s="353"/>
      <c r="J26" s="353"/>
      <c r="K26" s="354"/>
      <c r="L26" s="382">
        <v>1</v>
      </c>
      <c r="M26" s="383"/>
      <c r="N26" s="383"/>
      <c r="O26" s="383"/>
      <c r="P26" s="409"/>
      <c r="Q26" s="382">
        <v>6770</v>
      </c>
      <c r="R26" s="383"/>
      <c r="S26" s="383"/>
      <c r="T26" s="383"/>
      <c r="U26" s="383"/>
      <c r="V26" s="409"/>
      <c r="W26" s="563"/>
      <c r="X26" s="557"/>
      <c r="Y26" s="558"/>
      <c r="Z26" s="381" t="s">
        <v>142</v>
      </c>
      <c r="AA26" s="461"/>
      <c r="AB26" s="461"/>
      <c r="AC26" s="461"/>
      <c r="AD26" s="461"/>
      <c r="AE26" s="461"/>
      <c r="AF26" s="461"/>
      <c r="AG26" s="462"/>
      <c r="AH26" s="382">
        <v>12</v>
      </c>
      <c r="AI26" s="383"/>
      <c r="AJ26" s="383"/>
      <c r="AK26" s="383"/>
      <c r="AL26" s="409"/>
      <c r="AM26" s="382">
        <v>32616</v>
      </c>
      <c r="AN26" s="383"/>
      <c r="AO26" s="383"/>
      <c r="AP26" s="383"/>
      <c r="AQ26" s="383"/>
      <c r="AR26" s="409"/>
      <c r="AS26" s="382">
        <v>2718</v>
      </c>
      <c r="AT26" s="383"/>
      <c r="AU26" s="383"/>
      <c r="AV26" s="383"/>
      <c r="AW26" s="383"/>
      <c r="AX26" s="384"/>
      <c r="AY26" s="363" t="s">
        <v>206</v>
      </c>
      <c r="AZ26" s="364"/>
      <c r="BA26" s="364"/>
      <c r="BB26" s="364"/>
      <c r="BC26" s="364"/>
      <c r="BD26" s="364"/>
      <c r="BE26" s="364"/>
      <c r="BF26" s="364"/>
      <c r="BG26" s="364"/>
      <c r="BH26" s="364"/>
      <c r="BI26" s="364"/>
      <c r="BJ26" s="364"/>
      <c r="BK26" s="364"/>
      <c r="BL26" s="364"/>
      <c r="BM26" s="365"/>
      <c r="BN26" s="360" t="s">
        <v>157</v>
      </c>
      <c r="BO26" s="361"/>
      <c r="BP26" s="361"/>
      <c r="BQ26" s="361"/>
      <c r="BR26" s="361"/>
      <c r="BS26" s="361"/>
      <c r="BT26" s="361"/>
      <c r="BU26" s="362"/>
      <c r="BV26" s="360" t="s">
        <v>157</v>
      </c>
      <c r="BW26" s="361"/>
      <c r="BX26" s="361"/>
      <c r="BY26" s="361"/>
      <c r="BZ26" s="361"/>
      <c r="CA26" s="361"/>
      <c r="CB26" s="361"/>
      <c r="CC26" s="362"/>
      <c r="CD26" s="58"/>
      <c r="CE26" s="528"/>
      <c r="CF26" s="528"/>
      <c r="CG26" s="528"/>
      <c r="CH26" s="528"/>
      <c r="CI26" s="528"/>
      <c r="CJ26" s="528"/>
      <c r="CK26" s="528"/>
      <c r="CL26" s="528"/>
      <c r="CM26" s="528"/>
      <c r="CN26" s="528"/>
      <c r="CO26" s="528"/>
      <c r="CP26" s="528"/>
      <c r="CQ26" s="528"/>
      <c r="CR26" s="528"/>
      <c r="CS26" s="529"/>
      <c r="CT26" s="366"/>
      <c r="CU26" s="367"/>
      <c r="CV26" s="367"/>
      <c r="CW26" s="367"/>
      <c r="CX26" s="367"/>
      <c r="CY26" s="367"/>
      <c r="CZ26" s="367"/>
      <c r="DA26" s="368"/>
      <c r="DB26" s="366"/>
      <c r="DC26" s="367"/>
      <c r="DD26" s="367"/>
      <c r="DE26" s="367"/>
      <c r="DF26" s="367"/>
      <c r="DG26" s="367"/>
      <c r="DH26" s="367"/>
      <c r="DI26" s="368"/>
    </row>
    <row r="27" spans="1:113" ht="18.75" customHeight="1" x14ac:dyDescent="0.2">
      <c r="A27" s="39"/>
      <c r="B27" s="556"/>
      <c r="C27" s="557"/>
      <c r="D27" s="558"/>
      <c r="E27" s="381" t="s">
        <v>90</v>
      </c>
      <c r="F27" s="353"/>
      <c r="G27" s="353"/>
      <c r="H27" s="353"/>
      <c r="I27" s="353"/>
      <c r="J27" s="353"/>
      <c r="K27" s="354"/>
      <c r="L27" s="382">
        <v>1</v>
      </c>
      <c r="M27" s="383"/>
      <c r="N27" s="383"/>
      <c r="O27" s="383"/>
      <c r="P27" s="409"/>
      <c r="Q27" s="382">
        <v>4310</v>
      </c>
      <c r="R27" s="383"/>
      <c r="S27" s="383"/>
      <c r="T27" s="383"/>
      <c r="U27" s="383"/>
      <c r="V27" s="409"/>
      <c r="W27" s="563"/>
      <c r="X27" s="557"/>
      <c r="Y27" s="558"/>
      <c r="Z27" s="381" t="s">
        <v>144</v>
      </c>
      <c r="AA27" s="353"/>
      <c r="AB27" s="353"/>
      <c r="AC27" s="353"/>
      <c r="AD27" s="353"/>
      <c r="AE27" s="353"/>
      <c r="AF27" s="353"/>
      <c r="AG27" s="354"/>
      <c r="AH27" s="382">
        <v>7</v>
      </c>
      <c r="AI27" s="383"/>
      <c r="AJ27" s="383"/>
      <c r="AK27" s="383"/>
      <c r="AL27" s="409"/>
      <c r="AM27" s="382">
        <v>27188</v>
      </c>
      <c r="AN27" s="383"/>
      <c r="AO27" s="383"/>
      <c r="AP27" s="383"/>
      <c r="AQ27" s="383"/>
      <c r="AR27" s="409"/>
      <c r="AS27" s="382">
        <v>3884</v>
      </c>
      <c r="AT27" s="383"/>
      <c r="AU27" s="383"/>
      <c r="AV27" s="383"/>
      <c r="AW27" s="383"/>
      <c r="AX27" s="384"/>
      <c r="AY27" s="417" t="s">
        <v>207</v>
      </c>
      <c r="AZ27" s="418"/>
      <c r="BA27" s="418"/>
      <c r="BB27" s="418"/>
      <c r="BC27" s="418"/>
      <c r="BD27" s="418"/>
      <c r="BE27" s="418"/>
      <c r="BF27" s="418"/>
      <c r="BG27" s="418"/>
      <c r="BH27" s="418"/>
      <c r="BI27" s="418"/>
      <c r="BJ27" s="418"/>
      <c r="BK27" s="418"/>
      <c r="BL27" s="418"/>
      <c r="BM27" s="419"/>
      <c r="BN27" s="458">
        <v>50257</v>
      </c>
      <c r="BO27" s="459"/>
      <c r="BP27" s="459"/>
      <c r="BQ27" s="459"/>
      <c r="BR27" s="459"/>
      <c r="BS27" s="459"/>
      <c r="BT27" s="459"/>
      <c r="BU27" s="460"/>
      <c r="BV27" s="458">
        <v>50257</v>
      </c>
      <c r="BW27" s="459"/>
      <c r="BX27" s="459"/>
      <c r="BY27" s="459"/>
      <c r="BZ27" s="459"/>
      <c r="CA27" s="459"/>
      <c r="CB27" s="459"/>
      <c r="CC27" s="460"/>
      <c r="CD27" s="54"/>
      <c r="CE27" s="528"/>
      <c r="CF27" s="528"/>
      <c r="CG27" s="528"/>
      <c r="CH27" s="528"/>
      <c r="CI27" s="528"/>
      <c r="CJ27" s="528"/>
      <c r="CK27" s="528"/>
      <c r="CL27" s="528"/>
      <c r="CM27" s="528"/>
      <c r="CN27" s="528"/>
      <c r="CO27" s="528"/>
      <c r="CP27" s="528"/>
      <c r="CQ27" s="528"/>
      <c r="CR27" s="528"/>
      <c r="CS27" s="529"/>
      <c r="CT27" s="366"/>
      <c r="CU27" s="367"/>
      <c r="CV27" s="367"/>
      <c r="CW27" s="367"/>
      <c r="CX27" s="367"/>
      <c r="CY27" s="367"/>
      <c r="CZ27" s="367"/>
      <c r="DA27" s="368"/>
      <c r="DB27" s="366"/>
      <c r="DC27" s="367"/>
      <c r="DD27" s="367"/>
      <c r="DE27" s="367"/>
      <c r="DF27" s="367"/>
      <c r="DG27" s="367"/>
      <c r="DH27" s="367"/>
      <c r="DI27" s="368"/>
    </row>
    <row r="28" spans="1:113" ht="18.75" customHeight="1" x14ac:dyDescent="0.2">
      <c r="A28" s="39"/>
      <c r="B28" s="556"/>
      <c r="C28" s="557"/>
      <c r="D28" s="558"/>
      <c r="E28" s="381" t="s">
        <v>91</v>
      </c>
      <c r="F28" s="353"/>
      <c r="G28" s="353"/>
      <c r="H28" s="353"/>
      <c r="I28" s="353"/>
      <c r="J28" s="353"/>
      <c r="K28" s="354"/>
      <c r="L28" s="382">
        <v>1</v>
      </c>
      <c r="M28" s="383"/>
      <c r="N28" s="383"/>
      <c r="O28" s="383"/>
      <c r="P28" s="409"/>
      <c r="Q28" s="382">
        <v>3760</v>
      </c>
      <c r="R28" s="383"/>
      <c r="S28" s="383"/>
      <c r="T28" s="383"/>
      <c r="U28" s="383"/>
      <c r="V28" s="409"/>
      <c r="W28" s="563"/>
      <c r="X28" s="557"/>
      <c r="Y28" s="558"/>
      <c r="Z28" s="381" t="s">
        <v>147</v>
      </c>
      <c r="AA28" s="353"/>
      <c r="AB28" s="353"/>
      <c r="AC28" s="353"/>
      <c r="AD28" s="353"/>
      <c r="AE28" s="353"/>
      <c r="AF28" s="353"/>
      <c r="AG28" s="354"/>
      <c r="AH28" s="382" t="s">
        <v>157</v>
      </c>
      <c r="AI28" s="383"/>
      <c r="AJ28" s="383"/>
      <c r="AK28" s="383"/>
      <c r="AL28" s="409"/>
      <c r="AM28" s="382" t="s">
        <v>157</v>
      </c>
      <c r="AN28" s="383"/>
      <c r="AO28" s="383"/>
      <c r="AP28" s="383"/>
      <c r="AQ28" s="383"/>
      <c r="AR28" s="409"/>
      <c r="AS28" s="382" t="s">
        <v>157</v>
      </c>
      <c r="AT28" s="383"/>
      <c r="AU28" s="383"/>
      <c r="AV28" s="383"/>
      <c r="AW28" s="383"/>
      <c r="AX28" s="384"/>
      <c r="AY28" s="544" t="s">
        <v>210</v>
      </c>
      <c r="AZ28" s="545"/>
      <c r="BA28" s="545"/>
      <c r="BB28" s="546"/>
      <c r="BC28" s="340" t="s">
        <v>36</v>
      </c>
      <c r="BD28" s="341"/>
      <c r="BE28" s="341"/>
      <c r="BF28" s="341"/>
      <c r="BG28" s="341"/>
      <c r="BH28" s="341"/>
      <c r="BI28" s="341"/>
      <c r="BJ28" s="341"/>
      <c r="BK28" s="341"/>
      <c r="BL28" s="341"/>
      <c r="BM28" s="342"/>
      <c r="BN28" s="343">
        <v>1631850</v>
      </c>
      <c r="BO28" s="344"/>
      <c r="BP28" s="344"/>
      <c r="BQ28" s="344"/>
      <c r="BR28" s="344"/>
      <c r="BS28" s="344"/>
      <c r="BT28" s="344"/>
      <c r="BU28" s="345"/>
      <c r="BV28" s="343">
        <v>2038497</v>
      </c>
      <c r="BW28" s="344"/>
      <c r="BX28" s="344"/>
      <c r="BY28" s="344"/>
      <c r="BZ28" s="344"/>
      <c r="CA28" s="344"/>
      <c r="CB28" s="344"/>
      <c r="CC28" s="345"/>
      <c r="CD28" s="58"/>
      <c r="CE28" s="528"/>
      <c r="CF28" s="528"/>
      <c r="CG28" s="528"/>
      <c r="CH28" s="528"/>
      <c r="CI28" s="528"/>
      <c r="CJ28" s="528"/>
      <c r="CK28" s="528"/>
      <c r="CL28" s="528"/>
      <c r="CM28" s="528"/>
      <c r="CN28" s="528"/>
      <c r="CO28" s="528"/>
      <c r="CP28" s="528"/>
      <c r="CQ28" s="528"/>
      <c r="CR28" s="528"/>
      <c r="CS28" s="529"/>
      <c r="CT28" s="366"/>
      <c r="CU28" s="367"/>
      <c r="CV28" s="367"/>
      <c r="CW28" s="367"/>
      <c r="CX28" s="367"/>
      <c r="CY28" s="367"/>
      <c r="CZ28" s="367"/>
      <c r="DA28" s="368"/>
      <c r="DB28" s="366"/>
      <c r="DC28" s="367"/>
      <c r="DD28" s="367"/>
      <c r="DE28" s="367"/>
      <c r="DF28" s="367"/>
      <c r="DG28" s="367"/>
      <c r="DH28" s="367"/>
      <c r="DI28" s="368"/>
    </row>
    <row r="29" spans="1:113" ht="18.75" customHeight="1" x14ac:dyDescent="0.2">
      <c r="A29" s="39"/>
      <c r="B29" s="556"/>
      <c r="C29" s="557"/>
      <c r="D29" s="558"/>
      <c r="E29" s="381" t="s">
        <v>93</v>
      </c>
      <c r="F29" s="353"/>
      <c r="G29" s="353"/>
      <c r="H29" s="353"/>
      <c r="I29" s="353"/>
      <c r="J29" s="353"/>
      <c r="K29" s="354"/>
      <c r="L29" s="382">
        <v>18</v>
      </c>
      <c r="M29" s="383"/>
      <c r="N29" s="383"/>
      <c r="O29" s="383"/>
      <c r="P29" s="409"/>
      <c r="Q29" s="382">
        <v>3530</v>
      </c>
      <c r="R29" s="383"/>
      <c r="S29" s="383"/>
      <c r="T29" s="383"/>
      <c r="U29" s="383"/>
      <c r="V29" s="409"/>
      <c r="W29" s="564"/>
      <c r="X29" s="565"/>
      <c r="Y29" s="566"/>
      <c r="Z29" s="381" t="s">
        <v>149</v>
      </c>
      <c r="AA29" s="353"/>
      <c r="AB29" s="353"/>
      <c r="AC29" s="353"/>
      <c r="AD29" s="353"/>
      <c r="AE29" s="353"/>
      <c r="AF29" s="353"/>
      <c r="AG29" s="354"/>
      <c r="AH29" s="382">
        <v>377</v>
      </c>
      <c r="AI29" s="383"/>
      <c r="AJ29" s="383"/>
      <c r="AK29" s="383"/>
      <c r="AL29" s="409"/>
      <c r="AM29" s="382">
        <v>1129418</v>
      </c>
      <c r="AN29" s="383"/>
      <c r="AO29" s="383"/>
      <c r="AP29" s="383"/>
      <c r="AQ29" s="383"/>
      <c r="AR29" s="409"/>
      <c r="AS29" s="382">
        <v>2996</v>
      </c>
      <c r="AT29" s="383"/>
      <c r="AU29" s="383"/>
      <c r="AV29" s="383"/>
      <c r="AW29" s="383"/>
      <c r="AX29" s="384"/>
      <c r="AY29" s="547"/>
      <c r="AZ29" s="548"/>
      <c r="BA29" s="548"/>
      <c r="BB29" s="549"/>
      <c r="BC29" s="357" t="s">
        <v>211</v>
      </c>
      <c r="BD29" s="358"/>
      <c r="BE29" s="358"/>
      <c r="BF29" s="358"/>
      <c r="BG29" s="358"/>
      <c r="BH29" s="358"/>
      <c r="BI29" s="358"/>
      <c r="BJ29" s="358"/>
      <c r="BK29" s="358"/>
      <c r="BL29" s="358"/>
      <c r="BM29" s="359"/>
      <c r="BN29" s="360">
        <v>757757</v>
      </c>
      <c r="BO29" s="361"/>
      <c r="BP29" s="361"/>
      <c r="BQ29" s="361"/>
      <c r="BR29" s="361"/>
      <c r="BS29" s="361"/>
      <c r="BT29" s="361"/>
      <c r="BU29" s="362"/>
      <c r="BV29" s="360">
        <v>356234</v>
      </c>
      <c r="BW29" s="361"/>
      <c r="BX29" s="361"/>
      <c r="BY29" s="361"/>
      <c r="BZ29" s="361"/>
      <c r="CA29" s="361"/>
      <c r="CB29" s="361"/>
      <c r="CC29" s="362"/>
      <c r="CD29" s="54"/>
      <c r="CE29" s="528"/>
      <c r="CF29" s="528"/>
      <c r="CG29" s="528"/>
      <c r="CH29" s="528"/>
      <c r="CI29" s="528"/>
      <c r="CJ29" s="528"/>
      <c r="CK29" s="528"/>
      <c r="CL29" s="528"/>
      <c r="CM29" s="528"/>
      <c r="CN29" s="528"/>
      <c r="CO29" s="528"/>
      <c r="CP29" s="528"/>
      <c r="CQ29" s="528"/>
      <c r="CR29" s="528"/>
      <c r="CS29" s="529"/>
      <c r="CT29" s="366"/>
      <c r="CU29" s="367"/>
      <c r="CV29" s="367"/>
      <c r="CW29" s="367"/>
      <c r="CX29" s="367"/>
      <c r="CY29" s="367"/>
      <c r="CZ29" s="367"/>
      <c r="DA29" s="368"/>
      <c r="DB29" s="366"/>
      <c r="DC29" s="367"/>
      <c r="DD29" s="367"/>
      <c r="DE29" s="367"/>
      <c r="DF29" s="367"/>
      <c r="DG29" s="367"/>
      <c r="DH29" s="367"/>
      <c r="DI29" s="368"/>
    </row>
    <row r="30" spans="1:113" ht="18.75" customHeight="1" x14ac:dyDescent="0.2">
      <c r="A30" s="39"/>
      <c r="B30" s="559"/>
      <c r="C30" s="560"/>
      <c r="D30" s="561"/>
      <c r="E30" s="385"/>
      <c r="F30" s="386"/>
      <c r="G30" s="386"/>
      <c r="H30" s="386"/>
      <c r="I30" s="386"/>
      <c r="J30" s="386"/>
      <c r="K30" s="387"/>
      <c r="L30" s="463"/>
      <c r="M30" s="464"/>
      <c r="N30" s="464"/>
      <c r="O30" s="464"/>
      <c r="P30" s="465"/>
      <c r="Q30" s="463"/>
      <c r="R30" s="464"/>
      <c r="S30" s="464"/>
      <c r="T30" s="464"/>
      <c r="U30" s="464"/>
      <c r="V30" s="465"/>
      <c r="W30" s="466" t="s">
        <v>137</v>
      </c>
      <c r="X30" s="467"/>
      <c r="Y30" s="467"/>
      <c r="Z30" s="467"/>
      <c r="AA30" s="467"/>
      <c r="AB30" s="467"/>
      <c r="AC30" s="467"/>
      <c r="AD30" s="467"/>
      <c r="AE30" s="467"/>
      <c r="AF30" s="467"/>
      <c r="AG30" s="468"/>
      <c r="AH30" s="437">
        <v>99.5</v>
      </c>
      <c r="AI30" s="438"/>
      <c r="AJ30" s="438"/>
      <c r="AK30" s="438"/>
      <c r="AL30" s="438"/>
      <c r="AM30" s="438"/>
      <c r="AN30" s="438"/>
      <c r="AO30" s="438"/>
      <c r="AP30" s="438"/>
      <c r="AQ30" s="438"/>
      <c r="AR30" s="438"/>
      <c r="AS30" s="438"/>
      <c r="AT30" s="438"/>
      <c r="AU30" s="438"/>
      <c r="AV30" s="438"/>
      <c r="AW30" s="438"/>
      <c r="AX30" s="440"/>
      <c r="AY30" s="550"/>
      <c r="AZ30" s="551"/>
      <c r="BA30" s="551"/>
      <c r="BB30" s="552"/>
      <c r="BC30" s="455" t="s">
        <v>178</v>
      </c>
      <c r="BD30" s="456"/>
      <c r="BE30" s="456"/>
      <c r="BF30" s="456"/>
      <c r="BG30" s="456"/>
      <c r="BH30" s="456"/>
      <c r="BI30" s="456"/>
      <c r="BJ30" s="456"/>
      <c r="BK30" s="456"/>
      <c r="BL30" s="456"/>
      <c r="BM30" s="457"/>
      <c r="BN30" s="458">
        <v>1626512</v>
      </c>
      <c r="BO30" s="459"/>
      <c r="BP30" s="459"/>
      <c r="BQ30" s="459"/>
      <c r="BR30" s="459"/>
      <c r="BS30" s="459"/>
      <c r="BT30" s="459"/>
      <c r="BU30" s="460"/>
      <c r="BV30" s="458">
        <v>885924</v>
      </c>
      <c r="BW30" s="459"/>
      <c r="BX30" s="459"/>
      <c r="BY30" s="459"/>
      <c r="BZ30" s="459"/>
      <c r="CA30" s="459"/>
      <c r="CB30" s="459"/>
      <c r="CC30" s="460"/>
      <c r="CD30" s="55"/>
      <c r="CE30" s="61"/>
      <c r="CF30" s="61"/>
      <c r="CG30" s="61"/>
      <c r="CH30" s="61"/>
      <c r="CI30" s="61"/>
      <c r="CJ30" s="61"/>
      <c r="CK30" s="61"/>
      <c r="CL30" s="61"/>
      <c r="CM30" s="61"/>
      <c r="CN30" s="61"/>
      <c r="CO30" s="61"/>
      <c r="CP30" s="61"/>
      <c r="CQ30" s="61"/>
      <c r="CR30" s="61"/>
      <c r="CS30" s="63"/>
      <c r="CT30" s="66"/>
      <c r="CU30" s="69"/>
      <c r="CV30" s="69"/>
      <c r="CW30" s="69"/>
      <c r="CX30" s="69"/>
      <c r="CY30" s="69"/>
      <c r="CZ30" s="69"/>
      <c r="DA30" s="72"/>
      <c r="DB30" s="66"/>
      <c r="DC30" s="69"/>
      <c r="DD30" s="69"/>
      <c r="DE30" s="69"/>
      <c r="DF30" s="69"/>
      <c r="DG30" s="69"/>
      <c r="DH30" s="69"/>
      <c r="DI30" s="72"/>
    </row>
    <row r="31" spans="1:113" ht="13.5" customHeight="1" x14ac:dyDescent="0.2">
      <c r="A31" s="39"/>
      <c r="B31" s="41"/>
      <c r="DI31" s="73"/>
    </row>
    <row r="32" spans="1:113" ht="13.5" customHeight="1" x14ac:dyDescent="0.2">
      <c r="A32" s="39"/>
      <c r="B32" s="42"/>
      <c r="C32" s="469" t="s">
        <v>83</v>
      </c>
      <c r="D32" s="469"/>
      <c r="E32" s="469"/>
      <c r="F32" s="469"/>
      <c r="G32" s="469"/>
      <c r="H32" s="469"/>
      <c r="I32" s="469"/>
      <c r="J32" s="469"/>
      <c r="K32" s="469"/>
      <c r="L32" s="469"/>
      <c r="M32" s="469"/>
      <c r="N32" s="469"/>
      <c r="O32" s="469"/>
      <c r="P32" s="469"/>
      <c r="Q32" s="469"/>
      <c r="R32" s="469"/>
      <c r="S32" s="469"/>
      <c r="U32" s="364" t="s">
        <v>122</v>
      </c>
      <c r="V32" s="364"/>
      <c r="W32" s="364"/>
      <c r="X32" s="364"/>
      <c r="Y32" s="364"/>
      <c r="Z32" s="364"/>
      <c r="AA32" s="364"/>
      <c r="AB32" s="364"/>
      <c r="AC32" s="364"/>
      <c r="AD32" s="364"/>
      <c r="AE32" s="364"/>
      <c r="AF32" s="364"/>
      <c r="AG32" s="364"/>
      <c r="AH32" s="364"/>
      <c r="AI32" s="364"/>
      <c r="AJ32" s="364"/>
      <c r="AK32" s="364"/>
      <c r="AM32" s="364" t="s">
        <v>176</v>
      </c>
      <c r="AN32" s="364"/>
      <c r="AO32" s="364"/>
      <c r="AP32" s="364"/>
      <c r="AQ32" s="364"/>
      <c r="AR32" s="364"/>
      <c r="AS32" s="364"/>
      <c r="AT32" s="364"/>
      <c r="AU32" s="364"/>
      <c r="AV32" s="364"/>
      <c r="AW32" s="364"/>
      <c r="AX32" s="364"/>
      <c r="AY32" s="364"/>
      <c r="AZ32" s="364"/>
      <c r="BA32" s="364"/>
      <c r="BB32" s="364"/>
      <c r="BC32" s="364"/>
      <c r="BE32" s="364" t="s">
        <v>213</v>
      </c>
      <c r="BF32" s="364"/>
      <c r="BG32" s="364"/>
      <c r="BH32" s="364"/>
      <c r="BI32" s="364"/>
      <c r="BJ32" s="364"/>
      <c r="BK32" s="364"/>
      <c r="BL32" s="364"/>
      <c r="BM32" s="364"/>
      <c r="BN32" s="364"/>
      <c r="BO32" s="364"/>
      <c r="BP32" s="364"/>
      <c r="BQ32" s="364"/>
      <c r="BR32" s="364"/>
      <c r="BS32" s="364"/>
      <c r="BT32" s="364"/>
      <c r="BU32" s="364"/>
      <c r="BW32" s="364" t="s">
        <v>221</v>
      </c>
      <c r="BX32" s="364"/>
      <c r="BY32" s="364"/>
      <c r="BZ32" s="364"/>
      <c r="CA32" s="364"/>
      <c r="CB32" s="364"/>
      <c r="CC32" s="364"/>
      <c r="CD32" s="364"/>
      <c r="CE32" s="364"/>
      <c r="CF32" s="364"/>
      <c r="CG32" s="364"/>
      <c r="CH32" s="364"/>
      <c r="CI32" s="364"/>
      <c r="CJ32" s="364"/>
      <c r="CK32" s="364"/>
      <c r="CL32" s="364"/>
      <c r="CM32" s="364"/>
      <c r="CO32" s="364" t="s">
        <v>234</v>
      </c>
      <c r="CP32" s="364"/>
      <c r="CQ32" s="364"/>
      <c r="CR32" s="364"/>
      <c r="CS32" s="364"/>
      <c r="CT32" s="364"/>
      <c r="CU32" s="364"/>
      <c r="CV32" s="364"/>
      <c r="CW32" s="364"/>
      <c r="CX32" s="364"/>
      <c r="CY32" s="364"/>
      <c r="CZ32" s="364"/>
      <c r="DA32" s="364"/>
      <c r="DB32" s="364"/>
      <c r="DC32" s="364"/>
      <c r="DD32" s="364"/>
      <c r="DE32" s="364"/>
      <c r="DI32" s="73"/>
    </row>
    <row r="33" spans="1:113" ht="13.5" customHeight="1" x14ac:dyDescent="0.2">
      <c r="A33" s="39"/>
      <c r="B33" s="42"/>
      <c r="C33" s="470" t="s">
        <v>64</v>
      </c>
      <c r="D33" s="470"/>
      <c r="E33" s="471" t="s">
        <v>38</v>
      </c>
      <c r="F33" s="471"/>
      <c r="G33" s="471"/>
      <c r="H33" s="471"/>
      <c r="I33" s="471"/>
      <c r="J33" s="471"/>
      <c r="K33" s="471"/>
      <c r="L33" s="471"/>
      <c r="M33" s="471"/>
      <c r="N33" s="471"/>
      <c r="O33" s="471"/>
      <c r="P33" s="471"/>
      <c r="Q33" s="471"/>
      <c r="R33" s="471"/>
      <c r="S33" s="471"/>
      <c r="T33" s="49"/>
      <c r="U33" s="470" t="s">
        <v>64</v>
      </c>
      <c r="V33" s="470"/>
      <c r="W33" s="471" t="s">
        <v>38</v>
      </c>
      <c r="X33" s="471"/>
      <c r="Y33" s="471"/>
      <c r="Z33" s="471"/>
      <c r="AA33" s="471"/>
      <c r="AB33" s="471"/>
      <c r="AC33" s="471"/>
      <c r="AD33" s="471"/>
      <c r="AE33" s="471"/>
      <c r="AF33" s="471"/>
      <c r="AG33" s="471"/>
      <c r="AH33" s="471"/>
      <c r="AI33" s="471"/>
      <c r="AJ33" s="471"/>
      <c r="AK33" s="471"/>
      <c r="AL33" s="49"/>
      <c r="AM33" s="470" t="s">
        <v>64</v>
      </c>
      <c r="AN33" s="470"/>
      <c r="AO33" s="471" t="s">
        <v>38</v>
      </c>
      <c r="AP33" s="471"/>
      <c r="AQ33" s="471"/>
      <c r="AR33" s="471"/>
      <c r="AS33" s="471"/>
      <c r="AT33" s="471"/>
      <c r="AU33" s="471"/>
      <c r="AV33" s="471"/>
      <c r="AW33" s="471"/>
      <c r="AX33" s="471"/>
      <c r="AY33" s="471"/>
      <c r="AZ33" s="471"/>
      <c r="BA33" s="471"/>
      <c r="BB33" s="471"/>
      <c r="BC33" s="471"/>
      <c r="BD33" s="45"/>
      <c r="BE33" s="471" t="s">
        <v>215</v>
      </c>
      <c r="BF33" s="471"/>
      <c r="BG33" s="471" t="s">
        <v>14</v>
      </c>
      <c r="BH33" s="471"/>
      <c r="BI33" s="471"/>
      <c r="BJ33" s="471"/>
      <c r="BK33" s="471"/>
      <c r="BL33" s="471"/>
      <c r="BM33" s="471"/>
      <c r="BN33" s="471"/>
      <c r="BO33" s="471"/>
      <c r="BP33" s="471"/>
      <c r="BQ33" s="471"/>
      <c r="BR33" s="471"/>
      <c r="BS33" s="471"/>
      <c r="BT33" s="471"/>
      <c r="BU33" s="471"/>
      <c r="BV33" s="45"/>
      <c r="BW33" s="470" t="s">
        <v>215</v>
      </c>
      <c r="BX33" s="470"/>
      <c r="BY33" s="471" t="s">
        <v>193</v>
      </c>
      <c r="BZ33" s="471"/>
      <c r="CA33" s="471"/>
      <c r="CB33" s="471"/>
      <c r="CC33" s="471"/>
      <c r="CD33" s="471"/>
      <c r="CE33" s="471"/>
      <c r="CF33" s="471"/>
      <c r="CG33" s="471"/>
      <c r="CH33" s="471"/>
      <c r="CI33" s="471"/>
      <c r="CJ33" s="471"/>
      <c r="CK33" s="471"/>
      <c r="CL33" s="471"/>
      <c r="CM33" s="471"/>
      <c r="CN33" s="49"/>
      <c r="CO33" s="470" t="s">
        <v>64</v>
      </c>
      <c r="CP33" s="470"/>
      <c r="CQ33" s="471" t="s">
        <v>33</v>
      </c>
      <c r="CR33" s="471"/>
      <c r="CS33" s="471"/>
      <c r="CT33" s="471"/>
      <c r="CU33" s="471"/>
      <c r="CV33" s="471"/>
      <c r="CW33" s="471"/>
      <c r="CX33" s="471"/>
      <c r="CY33" s="471"/>
      <c r="CZ33" s="471"/>
      <c r="DA33" s="471"/>
      <c r="DB33" s="471"/>
      <c r="DC33" s="471"/>
      <c r="DD33" s="471"/>
      <c r="DE33" s="471"/>
      <c r="DF33" s="49"/>
      <c r="DG33" s="472" t="s">
        <v>239</v>
      </c>
      <c r="DH33" s="472"/>
      <c r="DI33" s="56"/>
    </row>
    <row r="34" spans="1:113" ht="32.25" customHeight="1" x14ac:dyDescent="0.2">
      <c r="A34" s="39"/>
      <c r="B34" s="42"/>
      <c r="C34" s="473">
        <f>IF(E34="","",1)</f>
        <v>1</v>
      </c>
      <c r="D34" s="473"/>
      <c r="E34" s="474" t="str">
        <f>IF('各会計、関係団体の財政状況及び健全化判断比率'!B7="","",'各会計、関係団体の財政状況及び健全化判断比率'!B7)</f>
        <v>一般会計</v>
      </c>
      <c r="F34" s="474"/>
      <c r="G34" s="474"/>
      <c r="H34" s="474"/>
      <c r="I34" s="474"/>
      <c r="J34" s="474"/>
      <c r="K34" s="474"/>
      <c r="L34" s="474"/>
      <c r="M34" s="474"/>
      <c r="N34" s="474"/>
      <c r="O34" s="474"/>
      <c r="P34" s="474"/>
      <c r="Q34" s="474"/>
      <c r="R34" s="474"/>
      <c r="S34" s="474"/>
      <c r="T34" s="39"/>
      <c r="U34" s="473">
        <f>IF(W34="","",MAX(C34:D43)+1)</f>
        <v>2</v>
      </c>
      <c r="V34" s="473"/>
      <c r="W34" s="474" t="str">
        <f>IF('各会計、関係団体の財政状況及び健全化判断比率'!B28="","",'各会計、関係団体の財政状況及び健全化判断比率'!B28)</f>
        <v>吉川市国民健康保険特別会計</v>
      </c>
      <c r="X34" s="474"/>
      <c r="Y34" s="474"/>
      <c r="Z34" s="474"/>
      <c r="AA34" s="474"/>
      <c r="AB34" s="474"/>
      <c r="AC34" s="474"/>
      <c r="AD34" s="474"/>
      <c r="AE34" s="474"/>
      <c r="AF34" s="474"/>
      <c r="AG34" s="474"/>
      <c r="AH34" s="474"/>
      <c r="AI34" s="474"/>
      <c r="AJ34" s="474"/>
      <c r="AK34" s="474"/>
      <c r="AL34" s="39"/>
      <c r="AM34" s="473">
        <f>IF(AO34="","",MAX(C34:D43,U34:V43)+1)</f>
        <v>5</v>
      </c>
      <c r="AN34" s="473"/>
      <c r="AO34" s="474" t="str">
        <f>IF('各会計、関係団体の財政状況及び健全化判断比率'!B31="","",'各会計、関係団体の財政状況及び健全化判断比率'!B31)</f>
        <v>吉川市水道事業会計</v>
      </c>
      <c r="AP34" s="474"/>
      <c r="AQ34" s="474"/>
      <c r="AR34" s="474"/>
      <c r="AS34" s="474"/>
      <c r="AT34" s="474"/>
      <c r="AU34" s="474"/>
      <c r="AV34" s="474"/>
      <c r="AW34" s="474"/>
      <c r="AX34" s="474"/>
      <c r="AY34" s="474"/>
      <c r="AZ34" s="474"/>
      <c r="BA34" s="474"/>
      <c r="BB34" s="474"/>
      <c r="BC34" s="474"/>
      <c r="BD34" s="39"/>
      <c r="BE34" s="473">
        <f>IF(BG34="","",MAX(C34:D43,U34:V43,AM34:AN43)+1)</f>
        <v>7</v>
      </c>
      <c r="BF34" s="473"/>
      <c r="BG34" s="474" t="str">
        <f>IF('各会計、関係団体の財政状況及び健全化判断比率'!B33="","",'各会計、関係団体の財政状況及び健全化判断比率'!B33)</f>
        <v>吉川市農業集落排水事業特別会計</v>
      </c>
      <c r="BH34" s="474"/>
      <c r="BI34" s="474"/>
      <c r="BJ34" s="474"/>
      <c r="BK34" s="474"/>
      <c r="BL34" s="474"/>
      <c r="BM34" s="474"/>
      <c r="BN34" s="474"/>
      <c r="BO34" s="474"/>
      <c r="BP34" s="474"/>
      <c r="BQ34" s="474"/>
      <c r="BR34" s="474"/>
      <c r="BS34" s="474"/>
      <c r="BT34" s="474"/>
      <c r="BU34" s="474"/>
      <c r="BV34" s="39"/>
      <c r="BW34" s="473">
        <f>IF(BY34="","",MAX(C34:D43,U34:V43,AM34:AN43,BE34:BF43)+1)</f>
        <v>9</v>
      </c>
      <c r="BX34" s="473"/>
      <c r="BY34" s="474" t="str">
        <f>IF('各会計、関係団体の財政状況及び健全化判断比率'!B68="","",'各会計、関係団体の財政状況及び健全化判断比率'!B68)</f>
        <v>埼玉県後期高齢者医療広域連合</v>
      </c>
      <c r="BZ34" s="474"/>
      <c r="CA34" s="474"/>
      <c r="CB34" s="474"/>
      <c r="CC34" s="474"/>
      <c r="CD34" s="474"/>
      <c r="CE34" s="474"/>
      <c r="CF34" s="474"/>
      <c r="CG34" s="474"/>
      <c r="CH34" s="474"/>
      <c r="CI34" s="474"/>
      <c r="CJ34" s="474"/>
      <c r="CK34" s="474"/>
      <c r="CL34" s="474"/>
      <c r="CM34" s="474"/>
      <c r="CN34" s="39"/>
      <c r="CO34" s="473">
        <f>IF(CQ34="","",MAX(C34:D43,U34:V43,AM34:AN43,BE34:BF43,BW34:BX43)+1)</f>
        <v>17</v>
      </c>
      <c r="CP34" s="473"/>
      <c r="CQ34" s="474" t="str">
        <f>IF('各会計、関係団体の財政状況及び健全化判断比率'!BS7="","",'各会計、関係団体の財政状況及び健全化判断比率'!BS7)</f>
        <v>吉川市土地開発公社</v>
      </c>
      <c r="CR34" s="474"/>
      <c r="CS34" s="474"/>
      <c r="CT34" s="474"/>
      <c r="CU34" s="474"/>
      <c r="CV34" s="474"/>
      <c r="CW34" s="474"/>
      <c r="CX34" s="474"/>
      <c r="CY34" s="474"/>
      <c r="CZ34" s="474"/>
      <c r="DA34" s="474"/>
      <c r="DB34" s="474"/>
      <c r="DC34" s="474"/>
      <c r="DD34" s="474"/>
      <c r="DE34" s="474"/>
      <c r="DG34" s="475" t="str">
        <f>IF('各会計、関係団体の財政状況及び健全化判断比率'!BR7="","",'各会計、関係団体の財政状況及び健全化判断比率'!BR7)</f>
        <v/>
      </c>
      <c r="DH34" s="475"/>
      <c r="DI34" s="56"/>
    </row>
    <row r="35" spans="1:113" ht="32.25" customHeight="1" x14ac:dyDescent="0.2">
      <c r="A35" s="39"/>
      <c r="B35" s="42"/>
      <c r="C35" s="473" t="str">
        <f t="shared" ref="C35:C43" si="0">IF(E35="","",C34+1)</f>
        <v/>
      </c>
      <c r="D35" s="473"/>
      <c r="E35" s="474" t="str">
        <f>IF('各会計、関係団体の財政状況及び健全化判断比率'!B8="","",'各会計、関係団体の財政状況及び健全化判断比率'!B8)</f>
        <v/>
      </c>
      <c r="F35" s="474"/>
      <c r="G35" s="474"/>
      <c r="H35" s="474"/>
      <c r="I35" s="474"/>
      <c r="J35" s="474"/>
      <c r="K35" s="474"/>
      <c r="L35" s="474"/>
      <c r="M35" s="474"/>
      <c r="N35" s="474"/>
      <c r="O35" s="474"/>
      <c r="P35" s="474"/>
      <c r="Q35" s="474"/>
      <c r="R35" s="474"/>
      <c r="S35" s="474"/>
      <c r="T35" s="39"/>
      <c r="U35" s="473">
        <f t="shared" ref="U35:U43" si="1">IF(W35="","",U34+1)</f>
        <v>3</v>
      </c>
      <c r="V35" s="473"/>
      <c r="W35" s="474" t="str">
        <f>IF('各会計、関係団体の財政状況及び健全化判断比率'!B29="","",'各会計、関係団体の財政状況及び健全化判断比率'!B29)</f>
        <v>吉川市介護保険特別会計</v>
      </c>
      <c r="X35" s="474"/>
      <c r="Y35" s="474"/>
      <c r="Z35" s="474"/>
      <c r="AA35" s="474"/>
      <c r="AB35" s="474"/>
      <c r="AC35" s="474"/>
      <c r="AD35" s="474"/>
      <c r="AE35" s="474"/>
      <c r="AF35" s="474"/>
      <c r="AG35" s="474"/>
      <c r="AH35" s="474"/>
      <c r="AI35" s="474"/>
      <c r="AJ35" s="474"/>
      <c r="AK35" s="474"/>
      <c r="AL35" s="39"/>
      <c r="AM35" s="473">
        <f t="shared" ref="AM35:AM43" si="2">IF(AO35="","",AM34+1)</f>
        <v>6</v>
      </c>
      <c r="AN35" s="473"/>
      <c r="AO35" s="474" t="str">
        <f>IF('各会計、関係団体の財政状況及び健全化判断比率'!B32="","",'各会計、関係団体の財政状況及び健全化判断比率'!B32)</f>
        <v>吉川市下水道事業会計</v>
      </c>
      <c r="AP35" s="474"/>
      <c r="AQ35" s="474"/>
      <c r="AR35" s="474"/>
      <c r="AS35" s="474"/>
      <c r="AT35" s="474"/>
      <c r="AU35" s="474"/>
      <c r="AV35" s="474"/>
      <c r="AW35" s="474"/>
      <c r="AX35" s="474"/>
      <c r="AY35" s="474"/>
      <c r="AZ35" s="474"/>
      <c r="BA35" s="474"/>
      <c r="BB35" s="474"/>
      <c r="BC35" s="474"/>
      <c r="BD35" s="39"/>
      <c r="BE35" s="473">
        <f t="shared" ref="BE35:BE43" si="3">IF(BG35="","",BE34+1)</f>
        <v>8</v>
      </c>
      <c r="BF35" s="473"/>
      <c r="BG35" s="474" t="str">
        <f>IF('各会計、関係団体の財政状況及び健全化判断比率'!B34="","",'各会計、関係団体の財政状況及び健全化判断比率'!B34)</f>
        <v>吉川市吉川美南駅東口周辺地区土地区画整理事業特別会計</v>
      </c>
      <c r="BH35" s="474"/>
      <c r="BI35" s="474"/>
      <c r="BJ35" s="474"/>
      <c r="BK35" s="474"/>
      <c r="BL35" s="474"/>
      <c r="BM35" s="474"/>
      <c r="BN35" s="474"/>
      <c r="BO35" s="474"/>
      <c r="BP35" s="474"/>
      <c r="BQ35" s="474"/>
      <c r="BR35" s="474"/>
      <c r="BS35" s="474"/>
      <c r="BT35" s="474"/>
      <c r="BU35" s="474"/>
      <c r="BV35" s="39"/>
      <c r="BW35" s="473">
        <f t="shared" ref="BW35:BW43" si="4">IF(BY35="","",BW34+1)</f>
        <v>10</v>
      </c>
      <c r="BX35" s="473"/>
      <c r="BY35" s="474" t="str">
        <f>IF('各会計、関係団体の財政状況及び健全化判断比率'!B69="","",'各会計、関係団体の財政状況及び健全化判断比率'!B69)</f>
        <v>埼玉県後期高齢者医療広域連合</v>
      </c>
      <c r="BZ35" s="474"/>
      <c r="CA35" s="474"/>
      <c r="CB35" s="474"/>
      <c r="CC35" s="474"/>
      <c r="CD35" s="474"/>
      <c r="CE35" s="474"/>
      <c r="CF35" s="474"/>
      <c r="CG35" s="474"/>
      <c r="CH35" s="474"/>
      <c r="CI35" s="474"/>
      <c r="CJ35" s="474"/>
      <c r="CK35" s="474"/>
      <c r="CL35" s="474"/>
      <c r="CM35" s="474"/>
      <c r="CN35" s="39"/>
      <c r="CO35" s="473" t="str">
        <f t="shared" ref="CO35:CO43" si="5">IF(CQ35="","",CO34+1)</f>
        <v/>
      </c>
      <c r="CP35" s="473"/>
      <c r="CQ35" s="474" t="str">
        <f>IF('各会計、関係団体の財政状況及び健全化判断比率'!BS8="","",'各会計、関係団体の財政状況及び健全化判断比率'!BS8)</f>
        <v/>
      </c>
      <c r="CR35" s="474"/>
      <c r="CS35" s="474"/>
      <c r="CT35" s="474"/>
      <c r="CU35" s="474"/>
      <c r="CV35" s="474"/>
      <c r="CW35" s="474"/>
      <c r="CX35" s="474"/>
      <c r="CY35" s="474"/>
      <c r="CZ35" s="474"/>
      <c r="DA35" s="474"/>
      <c r="DB35" s="474"/>
      <c r="DC35" s="474"/>
      <c r="DD35" s="474"/>
      <c r="DE35" s="474"/>
      <c r="DG35" s="475" t="str">
        <f>IF('各会計、関係団体の財政状況及び健全化判断比率'!BR8="","",'各会計、関係団体の財政状況及び健全化判断比率'!BR8)</f>
        <v/>
      </c>
      <c r="DH35" s="475"/>
      <c r="DI35" s="56"/>
    </row>
    <row r="36" spans="1:113" ht="32.25" customHeight="1" x14ac:dyDescent="0.2">
      <c r="A36" s="39"/>
      <c r="B36" s="42"/>
      <c r="C36" s="473" t="str">
        <f t="shared" si="0"/>
        <v/>
      </c>
      <c r="D36" s="473"/>
      <c r="E36" s="474" t="str">
        <f>IF('各会計、関係団体の財政状況及び健全化判断比率'!B9="","",'各会計、関係団体の財政状況及び健全化判断比率'!B9)</f>
        <v/>
      </c>
      <c r="F36" s="474"/>
      <c r="G36" s="474"/>
      <c r="H36" s="474"/>
      <c r="I36" s="474"/>
      <c r="J36" s="474"/>
      <c r="K36" s="474"/>
      <c r="L36" s="474"/>
      <c r="M36" s="474"/>
      <c r="N36" s="474"/>
      <c r="O36" s="474"/>
      <c r="P36" s="474"/>
      <c r="Q36" s="474"/>
      <c r="R36" s="474"/>
      <c r="S36" s="474"/>
      <c r="T36" s="39"/>
      <c r="U36" s="473">
        <f t="shared" si="1"/>
        <v>4</v>
      </c>
      <c r="V36" s="473"/>
      <c r="W36" s="474" t="str">
        <f>IF('各会計、関係団体の財政状況及び健全化判断比率'!B30="","",'各会計、関係団体の財政状況及び健全化判断比率'!B30)</f>
        <v>吉川市後期高齢者医療特別会計</v>
      </c>
      <c r="X36" s="474"/>
      <c r="Y36" s="474"/>
      <c r="Z36" s="474"/>
      <c r="AA36" s="474"/>
      <c r="AB36" s="474"/>
      <c r="AC36" s="474"/>
      <c r="AD36" s="474"/>
      <c r="AE36" s="474"/>
      <c r="AF36" s="474"/>
      <c r="AG36" s="474"/>
      <c r="AH36" s="474"/>
      <c r="AI36" s="474"/>
      <c r="AJ36" s="474"/>
      <c r="AK36" s="474"/>
      <c r="AL36" s="39"/>
      <c r="AM36" s="473" t="str">
        <f t="shared" si="2"/>
        <v/>
      </c>
      <c r="AN36" s="473"/>
      <c r="AO36" s="474"/>
      <c r="AP36" s="474"/>
      <c r="AQ36" s="474"/>
      <c r="AR36" s="474"/>
      <c r="AS36" s="474"/>
      <c r="AT36" s="474"/>
      <c r="AU36" s="474"/>
      <c r="AV36" s="474"/>
      <c r="AW36" s="474"/>
      <c r="AX36" s="474"/>
      <c r="AY36" s="474"/>
      <c r="AZ36" s="474"/>
      <c r="BA36" s="474"/>
      <c r="BB36" s="474"/>
      <c r="BC36" s="474"/>
      <c r="BD36" s="39"/>
      <c r="BE36" s="473" t="str">
        <f t="shared" si="3"/>
        <v/>
      </c>
      <c r="BF36" s="473"/>
      <c r="BG36" s="474"/>
      <c r="BH36" s="474"/>
      <c r="BI36" s="474"/>
      <c r="BJ36" s="474"/>
      <c r="BK36" s="474"/>
      <c r="BL36" s="474"/>
      <c r="BM36" s="474"/>
      <c r="BN36" s="474"/>
      <c r="BO36" s="474"/>
      <c r="BP36" s="474"/>
      <c r="BQ36" s="474"/>
      <c r="BR36" s="474"/>
      <c r="BS36" s="474"/>
      <c r="BT36" s="474"/>
      <c r="BU36" s="474"/>
      <c r="BV36" s="39"/>
      <c r="BW36" s="473">
        <f t="shared" si="4"/>
        <v>11</v>
      </c>
      <c r="BX36" s="473"/>
      <c r="BY36" s="474" t="str">
        <f>IF('各会計、関係団体の財政状況及び健全化判断比率'!B70="","",'各会計、関係団体の財政状況及び健全化判断比率'!B70)</f>
        <v>埼玉県市町村総合事務組合</v>
      </c>
      <c r="BZ36" s="474"/>
      <c r="CA36" s="474"/>
      <c r="CB36" s="474"/>
      <c r="CC36" s="474"/>
      <c r="CD36" s="474"/>
      <c r="CE36" s="474"/>
      <c r="CF36" s="474"/>
      <c r="CG36" s="474"/>
      <c r="CH36" s="474"/>
      <c r="CI36" s="474"/>
      <c r="CJ36" s="474"/>
      <c r="CK36" s="474"/>
      <c r="CL36" s="474"/>
      <c r="CM36" s="474"/>
      <c r="CN36" s="39"/>
      <c r="CO36" s="473" t="str">
        <f t="shared" si="5"/>
        <v/>
      </c>
      <c r="CP36" s="473"/>
      <c r="CQ36" s="474" t="str">
        <f>IF('各会計、関係団体の財政状況及び健全化判断比率'!BS9="","",'各会計、関係団体の財政状況及び健全化判断比率'!BS9)</f>
        <v/>
      </c>
      <c r="CR36" s="474"/>
      <c r="CS36" s="474"/>
      <c r="CT36" s="474"/>
      <c r="CU36" s="474"/>
      <c r="CV36" s="474"/>
      <c r="CW36" s="474"/>
      <c r="CX36" s="474"/>
      <c r="CY36" s="474"/>
      <c r="CZ36" s="474"/>
      <c r="DA36" s="474"/>
      <c r="DB36" s="474"/>
      <c r="DC36" s="474"/>
      <c r="DD36" s="474"/>
      <c r="DE36" s="474"/>
      <c r="DG36" s="475" t="str">
        <f>IF('各会計、関係団体の財政状況及び健全化判断比率'!BR9="","",'各会計、関係団体の財政状況及び健全化判断比率'!BR9)</f>
        <v/>
      </c>
      <c r="DH36" s="475"/>
      <c r="DI36" s="56"/>
    </row>
    <row r="37" spans="1:113" ht="32.25" customHeight="1" x14ac:dyDescent="0.2">
      <c r="A37" s="39"/>
      <c r="B37" s="42"/>
      <c r="C37" s="473" t="str">
        <f t="shared" si="0"/>
        <v/>
      </c>
      <c r="D37" s="473"/>
      <c r="E37" s="474" t="str">
        <f>IF('各会計、関係団体の財政状況及び健全化判断比率'!B10="","",'各会計、関係団体の財政状況及び健全化判断比率'!B10)</f>
        <v/>
      </c>
      <c r="F37" s="474"/>
      <c r="G37" s="474"/>
      <c r="H37" s="474"/>
      <c r="I37" s="474"/>
      <c r="J37" s="474"/>
      <c r="K37" s="474"/>
      <c r="L37" s="474"/>
      <c r="M37" s="474"/>
      <c r="N37" s="474"/>
      <c r="O37" s="474"/>
      <c r="P37" s="474"/>
      <c r="Q37" s="474"/>
      <c r="R37" s="474"/>
      <c r="S37" s="474"/>
      <c r="T37" s="39"/>
      <c r="U37" s="473" t="str">
        <f t="shared" si="1"/>
        <v/>
      </c>
      <c r="V37" s="473"/>
      <c r="W37" s="474"/>
      <c r="X37" s="474"/>
      <c r="Y37" s="474"/>
      <c r="Z37" s="474"/>
      <c r="AA37" s="474"/>
      <c r="AB37" s="474"/>
      <c r="AC37" s="474"/>
      <c r="AD37" s="474"/>
      <c r="AE37" s="474"/>
      <c r="AF37" s="474"/>
      <c r="AG37" s="474"/>
      <c r="AH37" s="474"/>
      <c r="AI37" s="474"/>
      <c r="AJ37" s="474"/>
      <c r="AK37" s="474"/>
      <c r="AL37" s="39"/>
      <c r="AM37" s="473" t="str">
        <f t="shared" si="2"/>
        <v/>
      </c>
      <c r="AN37" s="473"/>
      <c r="AO37" s="474"/>
      <c r="AP37" s="474"/>
      <c r="AQ37" s="474"/>
      <c r="AR37" s="474"/>
      <c r="AS37" s="474"/>
      <c r="AT37" s="474"/>
      <c r="AU37" s="474"/>
      <c r="AV37" s="474"/>
      <c r="AW37" s="474"/>
      <c r="AX37" s="474"/>
      <c r="AY37" s="474"/>
      <c r="AZ37" s="474"/>
      <c r="BA37" s="474"/>
      <c r="BB37" s="474"/>
      <c r="BC37" s="474"/>
      <c r="BD37" s="39"/>
      <c r="BE37" s="473" t="str">
        <f t="shared" si="3"/>
        <v/>
      </c>
      <c r="BF37" s="473"/>
      <c r="BG37" s="474"/>
      <c r="BH37" s="474"/>
      <c r="BI37" s="474"/>
      <c r="BJ37" s="474"/>
      <c r="BK37" s="474"/>
      <c r="BL37" s="474"/>
      <c r="BM37" s="474"/>
      <c r="BN37" s="474"/>
      <c r="BO37" s="474"/>
      <c r="BP37" s="474"/>
      <c r="BQ37" s="474"/>
      <c r="BR37" s="474"/>
      <c r="BS37" s="474"/>
      <c r="BT37" s="474"/>
      <c r="BU37" s="474"/>
      <c r="BV37" s="39"/>
      <c r="BW37" s="473">
        <f t="shared" si="4"/>
        <v>12</v>
      </c>
      <c r="BX37" s="473"/>
      <c r="BY37" s="474" t="str">
        <f>IF('各会計、関係団体の財政状況及び健全化判断比率'!B71="","",'各会計、関係団体の財政状況及び健全化判断比率'!B71)</f>
        <v>埼玉県市町村総合事務組合</v>
      </c>
      <c r="BZ37" s="474"/>
      <c r="CA37" s="474"/>
      <c r="CB37" s="474"/>
      <c r="CC37" s="474"/>
      <c r="CD37" s="474"/>
      <c r="CE37" s="474"/>
      <c r="CF37" s="474"/>
      <c r="CG37" s="474"/>
      <c r="CH37" s="474"/>
      <c r="CI37" s="474"/>
      <c r="CJ37" s="474"/>
      <c r="CK37" s="474"/>
      <c r="CL37" s="474"/>
      <c r="CM37" s="474"/>
      <c r="CN37" s="39"/>
      <c r="CO37" s="473" t="str">
        <f t="shared" si="5"/>
        <v/>
      </c>
      <c r="CP37" s="473"/>
      <c r="CQ37" s="474" t="str">
        <f>IF('各会計、関係団体の財政状況及び健全化判断比率'!BS10="","",'各会計、関係団体の財政状況及び健全化判断比率'!BS10)</f>
        <v/>
      </c>
      <c r="CR37" s="474"/>
      <c r="CS37" s="474"/>
      <c r="CT37" s="474"/>
      <c r="CU37" s="474"/>
      <c r="CV37" s="474"/>
      <c r="CW37" s="474"/>
      <c r="CX37" s="474"/>
      <c r="CY37" s="474"/>
      <c r="CZ37" s="474"/>
      <c r="DA37" s="474"/>
      <c r="DB37" s="474"/>
      <c r="DC37" s="474"/>
      <c r="DD37" s="474"/>
      <c r="DE37" s="474"/>
      <c r="DG37" s="475" t="str">
        <f>IF('各会計、関係団体の財政状況及び健全化判断比率'!BR10="","",'各会計、関係団体の財政状況及び健全化判断比率'!BR10)</f>
        <v/>
      </c>
      <c r="DH37" s="475"/>
      <c r="DI37" s="56"/>
    </row>
    <row r="38" spans="1:113" ht="32.25" customHeight="1" x14ac:dyDescent="0.2">
      <c r="A38" s="39"/>
      <c r="B38" s="42"/>
      <c r="C38" s="473" t="str">
        <f t="shared" si="0"/>
        <v/>
      </c>
      <c r="D38" s="473"/>
      <c r="E38" s="474" t="str">
        <f>IF('各会計、関係団体の財政状況及び健全化判断比率'!B11="","",'各会計、関係団体の財政状況及び健全化判断比率'!B11)</f>
        <v/>
      </c>
      <c r="F38" s="474"/>
      <c r="G38" s="474"/>
      <c r="H38" s="474"/>
      <c r="I38" s="474"/>
      <c r="J38" s="474"/>
      <c r="K38" s="474"/>
      <c r="L38" s="474"/>
      <c r="M38" s="474"/>
      <c r="N38" s="474"/>
      <c r="O38" s="474"/>
      <c r="P38" s="474"/>
      <c r="Q38" s="474"/>
      <c r="R38" s="474"/>
      <c r="S38" s="474"/>
      <c r="T38" s="39"/>
      <c r="U38" s="473" t="str">
        <f t="shared" si="1"/>
        <v/>
      </c>
      <c r="V38" s="473"/>
      <c r="W38" s="474"/>
      <c r="X38" s="474"/>
      <c r="Y38" s="474"/>
      <c r="Z38" s="474"/>
      <c r="AA38" s="474"/>
      <c r="AB38" s="474"/>
      <c r="AC38" s="474"/>
      <c r="AD38" s="474"/>
      <c r="AE38" s="474"/>
      <c r="AF38" s="474"/>
      <c r="AG38" s="474"/>
      <c r="AH38" s="474"/>
      <c r="AI38" s="474"/>
      <c r="AJ38" s="474"/>
      <c r="AK38" s="474"/>
      <c r="AL38" s="39"/>
      <c r="AM38" s="473" t="str">
        <f t="shared" si="2"/>
        <v/>
      </c>
      <c r="AN38" s="473"/>
      <c r="AO38" s="474"/>
      <c r="AP38" s="474"/>
      <c r="AQ38" s="474"/>
      <c r="AR38" s="474"/>
      <c r="AS38" s="474"/>
      <c r="AT38" s="474"/>
      <c r="AU38" s="474"/>
      <c r="AV38" s="474"/>
      <c r="AW38" s="474"/>
      <c r="AX38" s="474"/>
      <c r="AY38" s="474"/>
      <c r="AZ38" s="474"/>
      <c r="BA38" s="474"/>
      <c r="BB38" s="474"/>
      <c r="BC38" s="474"/>
      <c r="BD38" s="39"/>
      <c r="BE38" s="473" t="str">
        <f t="shared" si="3"/>
        <v/>
      </c>
      <c r="BF38" s="473"/>
      <c r="BG38" s="474"/>
      <c r="BH38" s="474"/>
      <c r="BI38" s="474"/>
      <c r="BJ38" s="474"/>
      <c r="BK38" s="474"/>
      <c r="BL38" s="474"/>
      <c r="BM38" s="474"/>
      <c r="BN38" s="474"/>
      <c r="BO38" s="474"/>
      <c r="BP38" s="474"/>
      <c r="BQ38" s="474"/>
      <c r="BR38" s="474"/>
      <c r="BS38" s="474"/>
      <c r="BT38" s="474"/>
      <c r="BU38" s="474"/>
      <c r="BV38" s="39"/>
      <c r="BW38" s="473">
        <f t="shared" si="4"/>
        <v>13</v>
      </c>
      <c r="BX38" s="473"/>
      <c r="BY38" s="474" t="str">
        <f>IF('各会計、関係団体の財政状況及び健全化判断比率'!B72="","",'各会計、関係団体の財政状況及び健全化判断比率'!B72)</f>
        <v>彩の国さいたま人づくり広域連合</v>
      </c>
      <c r="BZ38" s="474"/>
      <c r="CA38" s="474"/>
      <c r="CB38" s="474"/>
      <c r="CC38" s="474"/>
      <c r="CD38" s="474"/>
      <c r="CE38" s="474"/>
      <c r="CF38" s="474"/>
      <c r="CG38" s="474"/>
      <c r="CH38" s="474"/>
      <c r="CI38" s="474"/>
      <c r="CJ38" s="474"/>
      <c r="CK38" s="474"/>
      <c r="CL38" s="474"/>
      <c r="CM38" s="474"/>
      <c r="CN38" s="39"/>
      <c r="CO38" s="473" t="str">
        <f t="shared" si="5"/>
        <v/>
      </c>
      <c r="CP38" s="473"/>
      <c r="CQ38" s="474" t="str">
        <f>IF('各会計、関係団体の財政状況及び健全化判断比率'!BS11="","",'各会計、関係団体の財政状況及び健全化判断比率'!BS11)</f>
        <v/>
      </c>
      <c r="CR38" s="474"/>
      <c r="CS38" s="474"/>
      <c r="CT38" s="474"/>
      <c r="CU38" s="474"/>
      <c r="CV38" s="474"/>
      <c r="CW38" s="474"/>
      <c r="CX38" s="474"/>
      <c r="CY38" s="474"/>
      <c r="CZ38" s="474"/>
      <c r="DA38" s="474"/>
      <c r="DB38" s="474"/>
      <c r="DC38" s="474"/>
      <c r="DD38" s="474"/>
      <c r="DE38" s="474"/>
      <c r="DG38" s="475" t="str">
        <f>IF('各会計、関係団体の財政状況及び健全化判断比率'!BR11="","",'各会計、関係団体の財政状況及び健全化判断比率'!BR11)</f>
        <v/>
      </c>
      <c r="DH38" s="475"/>
      <c r="DI38" s="56"/>
    </row>
    <row r="39" spans="1:113" ht="32.25" customHeight="1" x14ac:dyDescent="0.2">
      <c r="A39" s="39"/>
      <c r="B39" s="42"/>
      <c r="C39" s="473" t="str">
        <f t="shared" si="0"/>
        <v/>
      </c>
      <c r="D39" s="473"/>
      <c r="E39" s="474" t="str">
        <f>IF('各会計、関係団体の財政状況及び健全化判断比率'!B12="","",'各会計、関係団体の財政状況及び健全化判断比率'!B12)</f>
        <v/>
      </c>
      <c r="F39" s="474"/>
      <c r="G39" s="474"/>
      <c r="H39" s="474"/>
      <c r="I39" s="474"/>
      <c r="J39" s="474"/>
      <c r="K39" s="474"/>
      <c r="L39" s="474"/>
      <c r="M39" s="474"/>
      <c r="N39" s="474"/>
      <c r="O39" s="474"/>
      <c r="P39" s="474"/>
      <c r="Q39" s="474"/>
      <c r="R39" s="474"/>
      <c r="S39" s="474"/>
      <c r="T39" s="39"/>
      <c r="U39" s="473" t="str">
        <f t="shared" si="1"/>
        <v/>
      </c>
      <c r="V39" s="473"/>
      <c r="W39" s="474"/>
      <c r="X39" s="474"/>
      <c r="Y39" s="474"/>
      <c r="Z39" s="474"/>
      <c r="AA39" s="474"/>
      <c r="AB39" s="474"/>
      <c r="AC39" s="474"/>
      <c r="AD39" s="474"/>
      <c r="AE39" s="474"/>
      <c r="AF39" s="474"/>
      <c r="AG39" s="474"/>
      <c r="AH39" s="474"/>
      <c r="AI39" s="474"/>
      <c r="AJ39" s="474"/>
      <c r="AK39" s="474"/>
      <c r="AL39" s="39"/>
      <c r="AM39" s="473" t="str">
        <f t="shared" si="2"/>
        <v/>
      </c>
      <c r="AN39" s="473"/>
      <c r="AO39" s="474"/>
      <c r="AP39" s="474"/>
      <c r="AQ39" s="474"/>
      <c r="AR39" s="474"/>
      <c r="AS39" s="474"/>
      <c r="AT39" s="474"/>
      <c r="AU39" s="474"/>
      <c r="AV39" s="474"/>
      <c r="AW39" s="474"/>
      <c r="AX39" s="474"/>
      <c r="AY39" s="474"/>
      <c r="AZ39" s="474"/>
      <c r="BA39" s="474"/>
      <c r="BB39" s="474"/>
      <c r="BC39" s="474"/>
      <c r="BD39" s="39"/>
      <c r="BE39" s="473" t="str">
        <f t="shared" si="3"/>
        <v/>
      </c>
      <c r="BF39" s="473"/>
      <c r="BG39" s="474"/>
      <c r="BH39" s="474"/>
      <c r="BI39" s="474"/>
      <c r="BJ39" s="474"/>
      <c r="BK39" s="474"/>
      <c r="BL39" s="474"/>
      <c r="BM39" s="474"/>
      <c r="BN39" s="474"/>
      <c r="BO39" s="474"/>
      <c r="BP39" s="474"/>
      <c r="BQ39" s="474"/>
      <c r="BR39" s="474"/>
      <c r="BS39" s="474"/>
      <c r="BT39" s="474"/>
      <c r="BU39" s="474"/>
      <c r="BV39" s="39"/>
      <c r="BW39" s="473">
        <f t="shared" si="4"/>
        <v>14</v>
      </c>
      <c r="BX39" s="473"/>
      <c r="BY39" s="474" t="str">
        <f>IF('各会計、関係団体の財政状況及び健全化判断比率'!B73="","",'各会計、関係団体の財政状況及び健全化判断比率'!B73)</f>
        <v>東埼玉資源環境組合</v>
      </c>
      <c r="BZ39" s="474"/>
      <c r="CA39" s="474"/>
      <c r="CB39" s="474"/>
      <c r="CC39" s="474"/>
      <c r="CD39" s="474"/>
      <c r="CE39" s="474"/>
      <c r="CF39" s="474"/>
      <c r="CG39" s="474"/>
      <c r="CH39" s="474"/>
      <c r="CI39" s="474"/>
      <c r="CJ39" s="474"/>
      <c r="CK39" s="474"/>
      <c r="CL39" s="474"/>
      <c r="CM39" s="474"/>
      <c r="CN39" s="39"/>
      <c r="CO39" s="473" t="str">
        <f t="shared" si="5"/>
        <v/>
      </c>
      <c r="CP39" s="473"/>
      <c r="CQ39" s="474" t="str">
        <f>IF('各会計、関係団体の財政状況及び健全化判断比率'!BS12="","",'各会計、関係団体の財政状況及び健全化判断比率'!BS12)</f>
        <v/>
      </c>
      <c r="CR39" s="474"/>
      <c r="CS39" s="474"/>
      <c r="CT39" s="474"/>
      <c r="CU39" s="474"/>
      <c r="CV39" s="474"/>
      <c r="CW39" s="474"/>
      <c r="CX39" s="474"/>
      <c r="CY39" s="474"/>
      <c r="CZ39" s="474"/>
      <c r="DA39" s="474"/>
      <c r="DB39" s="474"/>
      <c r="DC39" s="474"/>
      <c r="DD39" s="474"/>
      <c r="DE39" s="474"/>
      <c r="DG39" s="475" t="str">
        <f>IF('各会計、関係団体の財政状況及び健全化判断比率'!BR12="","",'各会計、関係団体の財政状況及び健全化判断比率'!BR12)</f>
        <v/>
      </c>
      <c r="DH39" s="475"/>
      <c r="DI39" s="56"/>
    </row>
    <row r="40" spans="1:113" ht="32.25" customHeight="1" x14ac:dyDescent="0.2">
      <c r="A40" s="39"/>
      <c r="B40" s="42"/>
      <c r="C40" s="473" t="str">
        <f t="shared" si="0"/>
        <v/>
      </c>
      <c r="D40" s="473"/>
      <c r="E40" s="474" t="str">
        <f>IF('各会計、関係団体の財政状況及び健全化判断比率'!B13="","",'各会計、関係団体の財政状況及び健全化判断比率'!B13)</f>
        <v/>
      </c>
      <c r="F40" s="474"/>
      <c r="G40" s="474"/>
      <c r="H40" s="474"/>
      <c r="I40" s="474"/>
      <c r="J40" s="474"/>
      <c r="K40" s="474"/>
      <c r="L40" s="474"/>
      <c r="M40" s="474"/>
      <c r="N40" s="474"/>
      <c r="O40" s="474"/>
      <c r="P40" s="474"/>
      <c r="Q40" s="474"/>
      <c r="R40" s="474"/>
      <c r="S40" s="474"/>
      <c r="T40" s="39"/>
      <c r="U40" s="473" t="str">
        <f t="shared" si="1"/>
        <v/>
      </c>
      <c r="V40" s="473"/>
      <c r="W40" s="474"/>
      <c r="X40" s="474"/>
      <c r="Y40" s="474"/>
      <c r="Z40" s="474"/>
      <c r="AA40" s="474"/>
      <c r="AB40" s="474"/>
      <c r="AC40" s="474"/>
      <c r="AD40" s="474"/>
      <c r="AE40" s="474"/>
      <c r="AF40" s="474"/>
      <c r="AG40" s="474"/>
      <c r="AH40" s="474"/>
      <c r="AI40" s="474"/>
      <c r="AJ40" s="474"/>
      <c r="AK40" s="474"/>
      <c r="AL40" s="39"/>
      <c r="AM40" s="473" t="str">
        <f t="shared" si="2"/>
        <v/>
      </c>
      <c r="AN40" s="473"/>
      <c r="AO40" s="474"/>
      <c r="AP40" s="474"/>
      <c r="AQ40" s="474"/>
      <c r="AR40" s="474"/>
      <c r="AS40" s="474"/>
      <c r="AT40" s="474"/>
      <c r="AU40" s="474"/>
      <c r="AV40" s="474"/>
      <c r="AW40" s="474"/>
      <c r="AX40" s="474"/>
      <c r="AY40" s="474"/>
      <c r="AZ40" s="474"/>
      <c r="BA40" s="474"/>
      <c r="BB40" s="474"/>
      <c r="BC40" s="474"/>
      <c r="BD40" s="39"/>
      <c r="BE40" s="473" t="str">
        <f t="shared" si="3"/>
        <v/>
      </c>
      <c r="BF40" s="473"/>
      <c r="BG40" s="474"/>
      <c r="BH40" s="474"/>
      <c r="BI40" s="474"/>
      <c r="BJ40" s="474"/>
      <c r="BK40" s="474"/>
      <c r="BL40" s="474"/>
      <c r="BM40" s="474"/>
      <c r="BN40" s="474"/>
      <c r="BO40" s="474"/>
      <c r="BP40" s="474"/>
      <c r="BQ40" s="474"/>
      <c r="BR40" s="474"/>
      <c r="BS40" s="474"/>
      <c r="BT40" s="474"/>
      <c r="BU40" s="474"/>
      <c r="BV40" s="39"/>
      <c r="BW40" s="473">
        <f t="shared" si="4"/>
        <v>15</v>
      </c>
      <c r="BX40" s="473"/>
      <c r="BY40" s="474" t="str">
        <f>IF('各会計、関係団体の財政状況及び健全化判断比率'!B74="","",'各会計、関係団体の財政状況及び健全化判断比率'!B74)</f>
        <v>江戸川水防事務組合</v>
      </c>
      <c r="BZ40" s="474"/>
      <c r="CA40" s="474"/>
      <c r="CB40" s="474"/>
      <c r="CC40" s="474"/>
      <c r="CD40" s="474"/>
      <c r="CE40" s="474"/>
      <c r="CF40" s="474"/>
      <c r="CG40" s="474"/>
      <c r="CH40" s="474"/>
      <c r="CI40" s="474"/>
      <c r="CJ40" s="474"/>
      <c r="CK40" s="474"/>
      <c r="CL40" s="474"/>
      <c r="CM40" s="474"/>
      <c r="CN40" s="39"/>
      <c r="CO40" s="473" t="str">
        <f t="shared" si="5"/>
        <v/>
      </c>
      <c r="CP40" s="473"/>
      <c r="CQ40" s="474" t="str">
        <f>IF('各会計、関係団体の財政状況及び健全化判断比率'!BS13="","",'各会計、関係団体の財政状況及び健全化判断比率'!BS13)</f>
        <v/>
      </c>
      <c r="CR40" s="474"/>
      <c r="CS40" s="474"/>
      <c r="CT40" s="474"/>
      <c r="CU40" s="474"/>
      <c r="CV40" s="474"/>
      <c r="CW40" s="474"/>
      <c r="CX40" s="474"/>
      <c r="CY40" s="474"/>
      <c r="CZ40" s="474"/>
      <c r="DA40" s="474"/>
      <c r="DB40" s="474"/>
      <c r="DC40" s="474"/>
      <c r="DD40" s="474"/>
      <c r="DE40" s="474"/>
      <c r="DG40" s="475" t="str">
        <f>IF('各会計、関係団体の財政状況及び健全化判断比率'!BR13="","",'各会計、関係団体の財政状況及び健全化判断比率'!BR13)</f>
        <v/>
      </c>
      <c r="DH40" s="475"/>
      <c r="DI40" s="56"/>
    </row>
    <row r="41" spans="1:113" ht="32.25" customHeight="1" x14ac:dyDescent="0.2">
      <c r="A41" s="39"/>
      <c r="B41" s="42"/>
      <c r="C41" s="473" t="str">
        <f t="shared" si="0"/>
        <v/>
      </c>
      <c r="D41" s="473"/>
      <c r="E41" s="474" t="str">
        <f>IF('各会計、関係団体の財政状況及び健全化判断比率'!B14="","",'各会計、関係団体の財政状況及び健全化判断比率'!B14)</f>
        <v/>
      </c>
      <c r="F41" s="474"/>
      <c r="G41" s="474"/>
      <c r="H41" s="474"/>
      <c r="I41" s="474"/>
      <c r="J41" s="474"/>
      <c r="K41" s="474"/>
      <c r="L41" s="474"/>
      <c r="M41" s="474"/>
      <c r="N41" s="474"/>
      <c r="O41" s="474"/>
      <c r="P41" s="474"/>
      <c r="Q41" s="474"/>
      <c r="R41" s="474"/>
      <c r="S41" s="474"/>
      <c r="T41" s="39"/>
      <c r="U41" s="473" t="str">
        <f t="shared" si="1"/>
        <v/>
      </c>
      <c r="V41" s="473"/>
      <c r="W41" s="474"/>
      <c r="X41" s="474"/>
      <c r="Y41" s="474"/>
      <c r="Z41" s="474"/>
      <c r="AA41" s="474"/>
      <c r="AB41" s="474"/>
      <c r="AC41" s="474"/>
      <c r="AD41" s="474"/>
      <c r="AE41" s="474"/>
      <c r="AF41" s="474"/>
      <c r="AG41" s="474"/>
      <c r="AH41" s="474"/>
      <c r="AI41" s="474"/>
      <c r="AJ41" s="474"/>
      <c r="AK41" s="474"/>
      <c r="AL41" s="39"/>
      <c r="AM41" s="473" t="str">
        <f t="shared" si="2"/>
        <v/>
      </c>
      <c r="AN41" s="473"/>
      <c r="AO41" s="474"/>
      <c r="AP41" s="474"/>
      <c r="AQ41" s="474"/>
      <c r="AR41" s="474"/>
      <c r="AS41" s="474"/>
      <c r="AT41" s="474"/>
      <c r="AU41" s="474"/>
      <c r="AV41" s="474"/>
      <c r="AW41" s="474"/>
      <c r="AX41" s="474"/>
      <c r="AY41" s="474"/>
      <c r="AZ41" s="474"/>
      <c r="BA41" s="474"/>
      <c r="BB41" s="474"/>
      <c r="BC41" s="474"/>
      <c r="BD41" s="39"/>
      <c r="BE41" s="473" t="str">
        <f t="shared" si="3"/>
        <v/>
      </c>
      <c r="BF41" s="473"/>
      <c r="BG41" s="474"/>
      <c r="BH41" s="474"/>
      <c r="BI41" s="474"/>
      <c r="BJ41" s="474"/>
      <c r="BK41" s="474"/>
      <c r="BL41" s="474"/>
      <c r="BM41" s="474"/>
      <c r="BN41" s="474"/>
      <c r="BO41" s="474"/>
      <c r="BP41" s="474"/>
      <c r="BQ41" s="474"/>
      <c r="BR41" s="474"/>
      <c r="BS41" s="474"/>
      <c r="BT41" s="474"/>
      <c r="BU41" s="474"/>
      <c r="BV41" s="39"/>
      <c r="BW41" s="473">
        <f t="shared" si="4"/>
        <v>16</v>
      </c>
      <c r="BX41" s="473"/>
      <c r="BY41" s="474" t="str">
        <f>IF('各会計、関係団体の財政状況及び健全化判断比率'!B75="","",'各会計、関係団体の財政状況及び健全化判断比率'!B75)</f>
        <v>吉川松伏消防組合</v>
      </c>
      <c r="BZ41" s="474"/>
      <c r="CA41" s="474"/>
      <c r="CB41" s="474"/>
      <c r="CC41" s="474"/>
      <c r="CD41" s="474"/>
      <c r="CE41" s="474"/>
      <c r="CF41" s="474"/>
      <c r="CG41" s="474"/>
      <c r="CH41" s="474"/>
      <c r="CI41" s="474"/>
      <c r="CJ41" s="474"/>
      <c r="CK41" s="474"/>
      <c r="CL41" s="474"/>
      <c r="CM41" s="474"/>
      <c r="CN41" s="39"/>
      <c r="CO41" s="473" t="str">
        <f t="shared" si="5"/>
        <v/>
      </c>
      <c r="CP41" s="473"/>
      <c r="CQ41" s="474" t="str">
        <f>IF('各会計、関係団体の財政状況及び健全化判断比率'!BS14="","",'各会計、関係団体の財政状況及び健全化判断比率'!BS14)</f>
        <v/>
      </c>
      <c r="CR41" s="474"/>
      <c r="CS41" s="474"/>
      <c r="CT41" s="474"/>
      <c r="CU41" s="474"/>
      <c r="CV41" s="474"/>
      <c r="CW41" s="474"/>
      <c r="CX41" s="474"/>
      <c r="CY41" s="474"/>
      <c r="CZ41" s="474"/>
      <c r="DA41" s="474"/>
      <c r="DB41" s="474"/>
      <c r="DC41" s="474"/>
      <c r="DD41" s="474"/>
      <c r="DE41" s="474"/>
      <c r="DG41" s="475" t="str">
        <f>IF('各会計、関係団体の財政状況及び健全化判断比率'!BR14="","",'各会計、関係団体の財政状況及び健全化判断比率'!BR14)</f>
        <v/>
      </c>
      <c r="DH41" s="475"/>
      <c r="DI41" s="56"/>
    </row>
    <row r="42" spans="1:113" ht="32.25" customHeight="1" x14ac:dyDescent="0.2">
      <c r="B42" s="42"/>
      <c r="C42" s="473" t="str">
        <f t="shared" si="0"/>
        <v/>
      </c>
      <c r="D42" s="473"/>
      <c r="E42" s="474" t="str">
        <f>IF('各会計、関係団体の財政状況及び健全化判断比率'!B15="","",'各会計、関係団体の財政状況及び健全化判断比率'!B15)</f>
        <v/>
      </c>
      <c r="F42" s="474"/>
      <c r="G42" s="474"/>
      <c r="H42" s="474"/>
      <c r="I42" s="474"/>
      <c r="J42" s="474"/>
      <c r="K42" s="474"/>
      <c r="L42" s="474"/>
      <c r="M42" s="474"/>
      <c r="N42" s="474"/>
      <c r="O42" s="474"/>
      <c r="P42" s="474"/>
      <c r="Q42" s="474"/>
      <c r="R42" s="474"/>
      <c r="S42" s="474"/>
      <c r="T42" s="39"/>
      <c r="U42" s="473" t="str">
        <f t="shared" si="1"/>
        <v/>
      </c>
      <c r="V42" s="473"/>
      <c r="W42" s="474"/>
      <c r="X42" s="474"/>
      <c r="Y42" s="474"/>
      <c r="Z42" s="474"/>
      <c r="AA42" s="474"/>
      <c r="AB42" s="474"/>
      <c r="AC42" s="474"/>
      <c r="AD42" s="474"/>
      <c r="AE42" s="474"/>
      <c r="AF42" s="474"/>
      <c r="AG42" s="474"/>
      <c r="AH42" s="474"/>
      <c r="AI42" s="474"/>
      <c r="AJ42" s="474"/>
      <c r="AK42" s="474"/>
      <c r="AL42" s="39"/>
      <c r="AM42" s="473" t="str">
        <f t="shared" si="2"/>
        <v/>
      </c>
      <c r="AN42" s="473"/>
      <c r="AO42" s="474"/>
      <c r="AP42" s="474"/>
      <c r="AQ42" s="474"/>
      <c r="AR42" s="474"/>
      <c r="AS42" s="474"/>
      <c r="AT42" s="474"/>
      <c r="AU42" s="474"/>
      <c r="AV42" s="474"/>
      <c r="AW42" s="474"/>
      <c r="AX42" s="474"/>
      <c r="AY42" s="474"/>
      <c r="AZ42" s="474"/>
      <c r="BA42" s="474"/>
      <c r="BB42" s="474"/>
      <c r="BC42" s="474"/>
      <c r="BD42" s="39"/>
      <c r="BE42" s="473" t="str">
        <f t="shared" si="3"/>
        <v/>
      </c>
      <c r="BF42" s="473"/>
      <c r="BG42" s="474"/>
      <c r="BH42" s="474"/>
      <c r="BI42" s="474"/>
      <c r="BJ42" s="474"/>
      <c r="BK42" s="474"/>
      <c r="BL42" s="474"/>
      <c r="BM42" s="474"/>
      <c r="BN42" s="474"/>
      <c r="BO42" s="474"/>
      <c r="BP42" s="474"/>
      <c r="BQ42" s="474"/>
      <c r="BR42" s="474"/>
      <c r="BS42" s="474"/>
      <c r="BT42" s="474"/>
      <c r="BU42" s="474"/>
      <c r="BV42" s="39"/>
      <c r="BW42" s="473" t="str">
        <f t="shared" si="4"/>
        <v/>
      </c>
      <c r="BX42" s="473"/>
      <c r="BY42" s="474" t="str">
        <f>IF('各会計、関係団体の財政状況及び健全化判断比率'!B76="","",'各会計、関係団体の財政状況及び健全化判断比率'!B76)</f>
        <v/>
      </c>
      <c r="BZ42" s="474"/>
      <c r="CA42" s="474"/>
      <c r="CB42" s="474"/>
      <c r="CC42" s="474"/>
      <c r="CD42" s="474"/>
      <c r="CE42" s="474"/>
      <c r="CF42" s="474"/>
      <c r="CG42" s="474"/>
      <c r="CH42" s="474"/>
      <c r="CI42" s="474"/>
      <c r="CJ42" s="474"/>
      <c r="CK42" s="474"/>
      <c r="CL42" s="474"/>
      <c r="CM42" s="474"/>
      <c r="CN42" s="39"/>
      <c r="CO42" s="473" t="str">
        <f t="shared" si="5"/>
        <v/>
      </c>
      <c r="CP42" s="473"/>
      <c r="CQ42" s="474" t="str">
        <f>IF('各会計、関係団体の財政状況及び健全化判断比率'!BS15="","",'各会計、関係団体の財政状況及び健全化判断比率'!BS15)</f>
        <v/>
      </c>
      <c r="CR42" s="474"/>
      <c r="CS42" s="474"/>
      <c r="CT42" s="474"/>
      <c r="CU42" s="474"/>
      <c r="CV42" s="474"/>
      <c r="CW42" s="474"/>
      <c r="CX42" s="474"/>
      <c r="CY42" s="474"/>
      <c r="CZ42" s="474"/>
      <c r="DA42" s="474"/>
      <c r="DB42" s="474"/>
      <c r="DC42" s="474"/>
      <c r="DD42" s="474"/>
      <c r="DE42" s="474"/>
      <c r="DG42" s="475" t="str">
        <f>IF('各会計、関係団体の財政状況及び健全化判断比率'!BR15="","",'各会計、関係団体の財政状況及び健全化判断比率'!BR15)</f>
        <v/>
      </c>
      <c r="DH42" s="475"/>
      <c r="DI42" s="56"/>
    </row>
    <row r="43" spans="1:113" ht="32.25" customHeight="1" x14ac:dyDescent="0.2">
      <c r="B43" s="42"/>
      <c r="C43" s="473" t="str">
        <f t="shared" si="0"/>
        <v/>
      </c>
      <c r="D43" s="473"/>
      <c r="E43" s="474" t="str">
        <f>IF('各会計、関係団体の財政状況及び健全化判断比率'!B16="","",'各会計、関係団体の財政状況及び健全化判断比率'!B16)</f>
        <v/>
      </c>
      <c r="F43" s="474"/>
      <c r="G43" s="474"/>
      <c r="H43" s="474"/>
      <c r="I43" s="474"/>
      <c r="J43" s="474"/>
      <c r="K43" s="474"/>
      <c r="L43" s="474"/>
      <c r="M43" s="474"/>
      <c r="N43" s="474"/>
      <c r="O43" s="474"/>
      <c r="P43" s="474"/>
      <c r="Q43" s="474"/>
      <c r="R43" s="474"/>
      <c r="S43" s="474"/>
      <c r="T43" s="39"/>
      <c r="U43" s="473" t="str">
        <f t="shared" si="1"/>
        <v/>
      </c>
      <c r="V43" s="473"/>
      <c r="W43" s="474"/>
      <c r="X43" s="474"/>
      <c r="Y43" s="474"/>
      <c r="Z43" s="474"/>
      <c r="AA43" s="474"/>
      <c r="AB43" s="474"/>
      <c r="AC43" s="474"/>
      <c r="AD43" s="474"/>
      <c r="AE43" s="474"/>
      <c r="AF43" s="474"/>
      <c r="AG43" s="474"/>
      <c r="AH43" s="474"/>
      <c r="AI43" s="474"/>
      <c r="AJ43" s="474"/>
      <c r="AK43" s="474"/>
      <c r="AL43" s="39"/>
      <c r="AM43" s="473" t="str">
        <f t="shared" si="2"/>
        <v/>
      </c>
      <c r="AN43" s="473"/>
      <c r="AO43" s="474"/>
      <c r="AP43" s="474"/>
      <c r="AQ43" s="474"/>
      <c r="AR43" s="474"/>
      <c r="AS43" s="474"/>
      <c r="AT43" s="474"/>
      <c r="AU43" s="474"/>
      <c r="AV43" s="474"/>
      <c r="AW43" s="474"/>
      <c r="AX43" s="474"/>
      <c r="AY43" s="474"/>
      <c r="AZ43" s="474"/>
      <c r="BA43" s="474"/>
      <c r="BB43" s="474"/>
      <c r="BC43" s="474"/>
      <c r="BD43" s="39"/>
      <c r="BE43" s="473" t="str">
        <f t="shared" si="3"/>
        <v/>
      </c>
      <c r="BF43" s="473"/>
      <c r="BG43" s="474"/>
      <c r="BH43" s="474"/>
      <c r="BI43" s="474"/>
      <c r="BJ43" s="474"/>
      <c r="BK43" s="474"/>
      <c r="BL43" s="474"/>
      <c r="BM43" s="474"/>
      <c r="BN43" s="474"/>
      <c r="BO43" s="474"/>
      <c r="BP43" s="474"/>
      <c r="BQ43" s="474"/>
      <c r="BR43" s="474"/>
      <c r="BS43" s="474"/>
      <c r="BT43" s="474"/>
      <c r="BU43" s="474"/>
      <c r="BV43" s="39"/>
      <c r="BW43" s="473" t="str">
        <f t="shared" si="4"/>
        <v/>
      </c>
      <c r="BX43" s="473"/>
      <c r="BY43" s="474" t="str">
        <f>IF('各会計、関係団体の財政状況及び健全化判断比率'!B77="","",'各会計、関係団体の財政状況及び健全化判断比率'!B77)</f>
        <v/>
      </c>
      <c r="BZ43" s="474"/>
      <c r="CA43" s="474"/>
      <c r="CB43" s="474"/>
      <c r="CC43" s="474"/>
      <c r="CD43" s="474"/>
      <c r="CE43" s="474"/>
      <c r="CF43" s="474"/>
      <c r="CG43" s="474"/>
      <c r="CH43" s="474"/>
      <c r="CI43" s="474"/>
      <c r="CJ43" s="474"/>
      <c r="CK43" s="474"/>
      <c r="CL43" s="474"/>
      <c r="CM43" s="474"/>
      <c r="CN43" s="39"/>
      <c r="CO43" s="473" t="str">
        <f t="shared" si="5"/>
        <v/>
      </c>
      <c r="CP43" s="473"/>
      <c r="CQ43" s="474" t="str">
        <f>IF('各会計、関係団体の財政状況及び健全化判断比率'!BS16="","",'各会計、関係団体の財政状況及び健全化判断比率'!BS16)</f>
        <v/>
      </c>
      <c r="CR43" s="474"/>
      <c r="CS43" s="474"/>
      <c r="CT43" s="474"/>
      <c r="CU43" s="474"/>
      <c r="CV43" s="474"/>
      <c r="CW43" s="474"/>
      <c r="CX43" s="474"/>
      <c r="CY43" s="474"/>
      <c r="CZ43" s="474"/>
      <c r="DA43" s="474"/>
      <c r="DB43" s="474"/>
      <c r="DC43" s="474"/>
      <c r="DD43" s="474"/>
      <c r="DE43" s="474"/>
      <c r="DG43" s="475" t="str">
        <f>IF('各会計、関係団体の財政状況及び健全化判断比率'!BR16="","",'各会計、関係団体の財政状況及び健全化判断比率'!BR16)</f>
        <v/>
      </c>
      <c r="DH43" s="475"/>
      <c r="DI43" s="56"/>
    </row>
    <row r="44" spans="1:113" ht="13.5" customHeight="1" x14ac:dyDescent="0.2">
      <c r="B44" s="43"/>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74"/>
    </row>
    <row r="45" spans="1:113" x14ac:dyDescent="0.2"/>
    <row r="46" spans="1:113" x14ac:dyDescent="0.2">
      <c r="B46" s="38" t="s">
        <v>1</v>
      </c>
      <c r="E46" s="476" t="s">
        <v>98</v>
      </c>
      <c r="F46" s="476"/>
      <c r="G46" s="476"/>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76"/>
      <c r="AK46" s="476"/>
      <c r="AL46" s="476"/>
      <c r="AM46" s="476"/>
      <c r="AN46" s="476"/>
      <c r="AO46" s="476"/>
      <c r="AP46" s="476"/>
      <c r="AQ46" s="476"/>
      <c r="AR46" s="476"/>
      <c r="AS46" s="476"/>
      <c r="AT46" s="476"/>
      <c r="AU46" s="476"/>
      <c r="AV46" s="476"/>
      <c r="AW46" s="476"/>
      <c r="AX46" s="476"/>
      <c r="AY46" s="476"/>
      <c r="AZ46" s="476"/>
      <c r="BA46" s="476"/>
      <c r="BB46" s="476"/>
      <c r="BC46" s="476"/>
      <c r="BD46" s="476"/>
      <c r="BE46" s="476"/>
      <c r="BF46" s="476"/>
      <c r="BG46" s="476"/>
      <c r="BH46" s="476"/>
      <c r="BI46" s="476"/>
      <c r="BJ46" s="476"/>
      <c r="BK46" s="476"/>
      <c r="BL46" s="476"/>
      <c r="BM46" s="476"/>
      <c r="BN46" s="476"/>
      <c r="BO46" s="476"/>
      <c r="BP46" s="476"/>
      <c r="BQ46" s="476"/>
      <c r="BR46" s="476"/>
      <c r="BS46" s="476"/>
      <c r="BT46" s="476"/>
      <c r="BU46" s="476"/>
      <c r="BV46" s="476"/>
      <c r="BW46" s="476"/>
      <c r="BX46" s="476"/>
      <c r="BY46" s="476"/>
      <c r="BZ46" s="476"/>
      <c r="CA46" s="476"/>
      <c r="CB46" s="476"/>
      <c r="CC46" s="476"/>
      <c r="CD46" s="476"/>
      <c r="CE46" s="476"/>
      <c r="CF46" s="476"/>
      <c r="CG46" s="476"/>
      <c r="CH46" s="476"/>
      <c r="CI46" s="476"/>
      <c r="CJ46" s="476"/>
      <c r="CK46" s="476"/>
      <c r="CL46" s="476"/>
      <c r="CM46" s="476"/>
      <c r="CN46" s="476"/>
      <c r="CO46" s="476"/>
      <c r="CP46" s="476"/>
      <c r="CQ46" s="476"/>
      <c r="CR46" s="476"/>
      <c r="CS46" s="476"/>
      <c r="CT46" s="476"/>
      <c r="CU46" s="476"/>
      <c r="CV46" s="476"/>
      <c r="CW46" s="476"/>
      <c r="CX46" s="476"/>
      <c r="CY46" s="476"/>
      <c r="CZ46" s="476"/>
      <c r="DA46" s="476"/>
      <c r="DB46" s="476"/>
      <c r="DC46" s="476"/>
      <c r="DD46" s="476"/>
      <c r="DE46" s="476"/>
      <c r="DF46" s="476"/>
      <c r="DG46" s="476"/>
      <c r="DH46" s="476"/>
      <c r="DI46" s="476"/>
    </row>
    <row r="47" spans="1:113" x14ac:dyDescent="0.2">
      <c r="E47" s="476" t="s">
        <v>100</v>
      </c>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6"/>
      <c r="AG47" s="476"/>
      <c r="AH47" s="476"/>
      <c r="AI47" s="476"/>
      <c r="AJ47" s="476"/>
      <c r="AK47" s="476"/>
      <c r="AL47" s="476"/>
      <c r="AM47" s="476"/>
      <c r="AN47" s="476"/>
      <c r="AO47" s="476"/>
      <c r="AP47" s="476"/>
      <c r="AQ47" s="476"/>
      <c r="AR47" s="476"/>
      <c r="AS47" s="476"/>
      <c r="AT47" s="476"/>
      <c r="AU47" s="476"/>
      <c r="AV47" s="476"/>
      <c r="AW47" s="476"/>
      <c r="AX47" s="476"/>
      <c r="AY47" s="476"/>
      <c r="AZ47" s="476"/>
      <c r="BA47" s="476"/>
      <c r="BB47" s="476"/>
      <c r="BC47" s="476"/>
      <c r="BD47" s="476"/>
      <c r="BE47" s="476"/>
      <c r="BF47" s="476"/>
      <c r="BG47" s="476"/>
      <c r="BH47" s="476"/>
      <c r="BI47" s="476"/>
      <c r="BJ47" s="476"/>
      <c r="BK47" s="476"/>
      <c r="BL47" s="476"/>
      <c r="BM47" s="476"/>
      <c r="BN47" s="476"/>
      <c r="BO47" s="476"/>
      <c r="BP47" s="476"/>
      <c r="BQ47" s="476"/>
      <c r="BR47" s="476"/>
      <c r="BS47" s="476"/>
      <c r="BT47" s="476"/>
      <c r="BU47" s="476"/>
      <c r="BV47" s="476"/>
      <c r="BW47" s="476"/>
      <c r="BX47" s="476"/>
      <c r="BY47" s="476"/>
      <c r="BZ47" s="476"/>
      <c r="CA47" s="476"/>
      <c r="CB47" s="476"/>
      <c r="CC47" s="476"/>
      <c r="CD47" s="476"/>
      <c r="CE47" s="476"/>
      <c r="CF47" s="476"/>
      <c r="CG47" s="476"/>
      <c r="CH47" s="476"/>
      <c r="CI47" s="476"/>
      <c r="CJ47" s="476"/>
      <c r="CK47" s="476"/>
      <c r="CL47" s="476"/>
      <c r="CM47" s="476"/>
      <c r="CN47" s="476"/>
      <c r="CO47" s="476"/>
      <c r="CP47" s="476"/>
      <c r="CQ47" s="476"/>
      <c r="CR47" s="476"/>
      <c r="CS47" s="476"/>
      <c r="CT47" s="476"/>
      <c r="CU47" s="476"/>
      <c r="CV47" s="476"/>
      <c r="CW47" s="476"/>
      <c r="CX47" s="476"/>
      <c r="CY47" s="476"/>
      <c r="CZ47" s="476"/>
      <c r="DA47" s="476"/>
      <c r="DB47" s="476"/>
      <c r="DC47" s="476"/>
      <c r="DD47" s="476"/>
      <c r="DE47" s="476"/>
      <c r="DF47" s="476"/>
      <c r="DG47" s="476"/>
      <c r="DH47" s="476"/>
      <c r="DI47" s="476"/>
    </row>
    <row r="48" spans="1:113" x14ac:dyDescent="0.2">
      <c r="E48" s="476" t="s">
        <v>102</v>
      </c>
      <c r="F48" s="476"/>
      <c r="G48" s="476"/>
      <c r="H48" s="476"/>
      <c r="I48" s="476"/>
      <c r="J48" s="476"/>
      <c r="K48" s="476"/>
      <c r="L48" s="476"/>
      <c r="M48" s="476"/>
      <c r="N48" s="476"/>
      <c r="O48" s="476"/>
      <c r="P48" s="476"/>
      <c r="Q48" s="476"/>
      <c r="R48" s="476"/>
      <c r="S48" s="476"/>
      <c r="T48" s="476"/>
      <c r="U48" s="476"/>
      <c r="V48" s="476"/>
      <c r="W48" s="476"/>
      <c r="X48" s="476"/>
      <c r="Y48" s="476"/>
      <c r="Z48" s="476"/>
      <c r="AA48" s="476"/>
      <c r="AB48" s="476"/>
      <c r="AC48" s="476"/>
      <c r="AD48" s="476"/>
      <c r="AE48" s="476"/>
      <c r="AF48" s="476"/>
      <c r="AG48" s="476"/>
      <c r="AH48" s="476"/>
      <c r="AI48" s="476"/>
      <c r="AJ48" s="476"/>
      <c r="AK48" s="476"/>
      <c r="AL48" s="476"/>
      <c r="AM48" s="476"/>
      <c r="AN48" s="476"/>
      <c r="AO48" s="476"/>
      <c r="AP48" s="476"/>
      <c r="AQ48" s="476"/>
      <c r="AR48" s="476"/>
      <c r="AS48" s="476"/>
      <c r="AT48" s="476"/>
      <c r="AU48" s="476"/>
      <c r="AV48" s="476"/>
      <c r="AW48" s="476"/>
      <c r="AX48" s="476"/>
      <c r="AY48" s="476"/>
      <c r="AZ48" s="476"/>
      <c r="BA48" s="476"/>
      <c r="BB48" s="476"/>
      <c r="BC48" s="476"/>
      <c r="BD48" s="476"/>
      <c r="BE48" s="476"/>
      <c r="BF48" s="476"/>
      <c r="BG48" s="476"/>
      <c r="BH48" s="476"/>
      <c r="BI48" s="476"/>
      <c r="BJ48" s="476"/>
      <c r="BK48" s="476"/>
      <c r="BL48" s="476"/>
      <c r="BM48" s="476"/>
      <c r="BN48" s="476"/>
      <c r="BO48" s="476"/>
      <c r="BP48" s="476"/>
      <c r="BQ48" s="476"/>
      <c r="BR48" s="476"/>
      <c r="BS48" s="476"/>
      <c r="BT48" s="476"/>
      <c r="BU48" s="476"/>
      <c r="BV48" s="476"/>
      <c r="BW48" s="476"/>
      <c r="BX48" s="476"/>
      <c r="BY48" s="476"/>
      <c r="BZ48" s="476"/>
      <c r="CA48" s="476"/>
      <c r="CB48" s="476"/>
      <c r="CC48" s="476"/>
      <c r="CD48" s="476"/>
      <c r="CE48" s="476"/>
      <c r="CF48" s="476"/>
      <c r="CG48" s="476"/>
      <c r="CH48" s="476"/>
      <c r="CI48" s="476"/>
      <c r="CJ48" s="476"/>
      <c r="CK48" s="476"/>
      <c r="CL48" s="476"/>
      <c r="CM48" s="476"/>
      <c r="CN48" s="476"/>
      <c r="CO48" s="476"/>
      <c r="CP48" s="476"/>
      <c r="CQ48" s="476"/>
      <c r="CR48" s="476"/>
      <c r="CS48" s="476"/>
      <c r="CT48" s="476"/>
      <c r="CU48" s="476"/>
      <c r="CV48" s="476"/>
      <c r="CW48" s="476"/>
      <c r="CX48" s="476"/>
      <c r="CY48" s="476"/>
      <c r="CZ48" s="476"/>
      <c r="DA48" s="476"/>
      <c r="DB48" s="476"/>
      <c r="DC48" s="476"/>
      <c r="DD48" s="476"/>
      <c r="DE48" s="476"/>
      <c r="DF48" s="476"/>
      <c r="DG48" s="476"/>
      <c r="DH48" s="476"/>
      <c r="DI48" s="476"/>
    </row>
    <row r="49" spans="5:113" x14ac:dyDescent="0.2">
      <c r="E49" s="476" t="s">
        <v>103</v>
      </c>
      <c r="F49" s="476"/>
      <c r="G49" s="476"/>
      <c r="H49" s="476"/>
      <c r="I49" s="476"/>
      <c r="J49" s="476"/>
      <c r="K49" s="476"/>
      <c r="L49" s="476"/>
      <c r="M49" s="476"/>
      <c r="N49" s="476"/>
      <c r="O49" s="476"/>
      <c r="P49" s="476"/>
      <c r="Q49" s="476"/>
      <c r="R49" s="476"/>
      <c r="S49" s="476"/>
      <c r="T49" s="476"/>
      <c r="U49" s="476"/>
      <c r="V49" s="476"/>
      <c r="W49" s="476"/>
      <c r="X49" s="476"/>
      <c r="Y49" s="476"/>
      <c r="Z49" s="476"/>
      <c r="AA49" s="476"/>
      <c r="AB49" s="476"/>
      <c r="AC49" s="476"/>
      <c r="AD49" s="476"/>
      <c r="AE49" s="476"/>
      <c r="AF49" s="476"/>
      <c r="AG49" s="476"/>
      <c r="AH49" s="476"/>
      <c r="AI49" s="476"/>
      <c r="AJ49" s="476"/>
      <c r="AK49" s="476"/>
      <c r="AL49" s="476"/>
      <c r="AM49" s="476"/>
      <c r="AN49" s="476"/>
      <c r="AO49" s="476"/>
      <c r="AP49" s="476"/>
      <c r="AQ49" s="476"/>
      <c r="AR49" s="476"/>
      <c r="AS49" s="476"/>
      <c r="AT49" s="476"/>
      <c r="AU49" s="476"/>
      <c r="AV49" s="476"/>
      <c r="AW49" s="476"/>
      <c r="AX49" s="476"/>
      <c r="AY49" s="476"/>
      <c r="AZ49" s="476"/>
      <c r="BA49" s="476"/>
      <c r="BB49" s="476"/>
      <c r="BC49" s="476"/>
      <c r="BD49" s="476"/>
      <c r="BE49" s="476"/>
      <c r="BF49" s="476"/>
      <c r="BG49" s="476"/>
      <c r="BH49" s="476"/>
      <c r="BI49" s="476"/>
      <c r="BJ49" s="476"/>
      <c r="BK49" s="476"/>
      <c r="BL49" s="476"/>
      <c r="BM49" s="476"/>
      <c r="BN49" s="476"/>
      <c r="BO49" s="476"/>
      <c r="BP49" s="476"/>
      <c r="BQ49" s="476"/>
      <c r="BR49" s="476"/>
      <c r="BS49" s="476"/>
      <c r="BT49" s="476"/>
      <c r="BU49" s="476"/>
      <c r="BV49" s="476"/>
      <c r="BW49" s="476"/>
      <c r="BX49" s="476"/>
      <c r="BY49" s="476"/>
      <c r="BZ49" s="476"/>
      <c r="CA49" s="476"/>
      <c r="CB49" s="476"/>
      <c r="CC49" s="476"/>
      <c r="CD49" s="476"/>
      <c r="CE49" s="476"/>
      <c r="CF49" s="476"/>
      <c r="CG49" s="476"/>
      <c r="CH49" s="476"/>
      <c r="CI49" s="476"/>
      <c r="CJ49" s="476"/>
      <c r="CK49" s="476"/>
      <c r="CL49" s="476"/>
      <c r="CM49" s="476"/>
      <c r="CN49" s="476"/>
      <c r="CO49" s="476"/>
      <c r="CP49" s="476"/>
      <c r="CQ49" s="476"/>
      <c r="CR49" s="476"/>
      <c r="CS49" s="476"/>
      <c r="CT49" s="476"/>
      <c r="CU49" s="476"/>
      <c r="CV49" s="476"/>
      <c r="CW49" s="476"/>
      <c r="CX49" s="476"/>
      <c r="CY49" s="476"/>
      <c r="CZ49" s="476"/>
      <c r="DA49" s="476"/>
      <c r="DB49" s="476"/>
      <c r="DC49" s="476"/>
      <c r="DD49" s="476"/>
      <c r="DE49" s="476"/>
      <c r="DF49" s="476"/>
      <c r="DG49" s="476"/>
      <c r="DH49" s="476"/>
      <c r="DI49" s="476"/>
    </row>
    <row r="50" spans="5:113" x14ac:dyDescent="0.2">
      <c r="E50" s="476" t="s">
        <v>105</v>
      </c>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6"/>
      <c r="AI50" s="476"/>
      <c r="AJ50" s="476"/>
      <c r="AK50" s="476"/>
      <c r="AL50" s="476"/>
      <c r="AM50" s="476"/>
      <c r="AN50" s="476"/>
      <c r="AO50" s="476"/>
      <c r="AP50" s="476"/>
      <c r="AQ50" s="476"/>
      <c r="AR50" s="476"/>
      <c r="AS50" s="476"/>
      <c r="AT50" s="476"/>
      <c r="AU50" s="476"/>
      <c r="AV50" s="476"/>
      <c r="AW50" s="476"/>
      <c r="AX50" s="476"/>
      <c r="AY50" s="476"/>
      <c r="AZ50" s="476"/>
      <c r="BA50" s="476"/>
      <c r="BB50" s="476"/>
      <c r="BC50" s="476"/>
      <c r="BD50" s="476"/>
      <c r="BE50" s="476"/>
      <c r="BF50" s="476"/>
      <c r="BG50" s="476"/>
      <c r="BH50" s="476"/>
      <c r="BI50" s="476"/>
      <c r="BJ50" s="476"/>
      <c r="BK50" s="476"/>
      <c r="BL50" s="476"/>
      <c r="BM50" s="476"/>
      <c r="BN50" s="476"/>
      <c r="BO50" s="476"/>
      <c r="BP50" s="476"/>
      <c r="BQ50" s="476"/>
      <c r="BR50" s="476"/>
      <c r="BS50" s="476"/>
      <c r="BT50" s="476"/>
      <c r="BU50" s="476"/>
      <c r="BV50" s="476"/>
      <c r="BW50" s="476"/>
      <c r="BX50" s="476"/>
      <c r="BY50" s="476"/>
      <c r="BZ50" s="476"/>
      <c r="CA50" s="476"/>
      <c r="CB50" s="476"/>
      <c r="CC50" s="476"/>
      <c r="CD50" s="476"/>
      <c r="CE50" s="476"/>
      <c r="CF50" s="476"/>
      <c r="CG50" s="476"/>
      <c r="CH50" s="476"/>
      <c r="CI50" s="476"/>
      <c r="CJ50" s="476"/>
      <c r="CK50" s="476"/>
      <c r="CL50" s="476"/>
      <c r="CM50" s="476"/>
      <c r="CN50" s="476"/>
      <c r="CO50" s="476"/>
      <c r="CP50" s="476"/>
      <c r="CQ50" s="476"/>
      <c r="CR50" s="476"/>
      <c r="CS50" s="476"/>
      <c r="CT50" s="476"/>
      <c r="CU50" s="476"/>
      <c r="CV50" s="476"/>
      <c r="CW50" s="476"/>
      <c r="CX50" s="476"/>
      <c r="CY50" s="476"/>
      <c r="CZ50" s="476"/>
      <c r="DA50" s="476"/>
      <c r="DB50" s="476"/>
      <c r="DC50" s="476"/>
      <c r="DD50" s="476"/>
      <c r="DE50" s="476"/>
      <c r="DF50" s="476"/>
      <c r="DG50" s="476"/>
      <c r="DH50" s="476"/>
      <c r="DI50" s="476"/>
    </row>
    <row r="51" spans="5:113" x14ac:dyDescent="0.2">
      <c r="E51" s="476" t="s">
        <v>109</v>
      </c>
      <c r="F51" s="476"/>
      <c r="G51" s="476"/>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6"/>
      <c r="AG51" s="476"/>
      <c r="AH51" s="476"/>
      <c r="AI51" s="476"/>
      <c r="AJ51" s="476"/>
      <c r="AK51" s="476"/>
      <c r="AL51" s="476"/>
      <c r="AM51" s="476"/>
      <c r="AN51" s="476"/>
      <c r="AO51" s="476"/>
      <c r="AP51" s="476"/>
      <c r="AQ51" s="476"/>
      <c r="AR51" s="476"/>
      <c r="AS51" s="476"/>
      <c r="AT51" s="476"/>
      <c r="AU51" s="476"/>
      <c r="AV51" s="476"/>
      <c r="AW51" s="476"/>
      <c r="AX51" s="476"/>
      <c r="AY51" s="476"/>
      <c r="AZ51" s="476"/>
      <c r="BA51" s="476"/>
      <c r="BB51" s="476"/>
      <c r="BC51" s="476"/>
      <c r="BD51" s="476"/>
      <c r="BE51" s="476"/>
      <c r="BF51" s="476"/>
      <c r="BG51" s="476"/>
      <c r="BH51" s="476"/>
      <c r="BI51" s="476"/>
      <c r="BJ51" s="476"/>
      <c r="BK51" s="476"/>
      <c r="BL51" s="476"/>
      <c r="BM51" s="476"/>
      <c r="BN51" s="476"/>
      <c r="BO51" s="476"/>
      <c r="BP51" s="476"/>
      <c r="BQ51" s="476"/>
      <c r="BR51" s="476"/>
      <c r="BS51" s="476"/>
      <c r="BT51" s="476"/>
      <c r="BU51" s="476"/>
      <c r="BV51" s="476"/>
      <c r="BW51" s="476"/>
      <c r="BX51" s="476"/>
      <c r="BY51" s="476"/>
      <c r="BZ51" s="476"/>
      <c r="CA51" s="476"/>
      <c r="CB51" s="476"/>
      <c r="CC51" s="476"/>
      <c r="CD51" s="476"/>
      <c r="CE51" s="476"/>
      <c r="CF51" s="476"/>
      <c r="CG51" s="476"/>
      <c r="CH51" s="476"/>
      <c r="CI51" s="476"/>
      <c r="CJ51" s="476"/>
      <c r="CK51" s="476"/>
      <c r="CL51" s="476"/>
      <c r="CM51" s="476"/>
      <c r="CN51" s="476"/>
      <c r="CO51" s="476"/>
      <c r="CP51" s="476"/>
      <c r="CQ51" s="476"/>
      <c r="CR51" s="476"/>
      <c r="CS51" s="476"/>
      <c r="CT51" s="476"/>
      <c r="CU51" s="476"/>
      <c r="CV51" s="476"/>
      <c r="CW51" s="476"/>
      <c r="CX51" s="476"/>
      <c r="CY51" s="476"/>
      <c r="CZ51" s="476"/>
      <c r="DA51" s="476"/>
      <c r="DB51" s="476"/>
      <c r="DC51" s="476"/>
      <c r="DD51" s="476"/>
      <c r="DE51" s="476"/>
      <c r="DF51" s="476"/>
      <c r="DG51" s="476"/>
      <c r="DH51" s="476"/>
      <c r="DI51" s="476"/>
    </row>
    <row r="52" spans="5:113" x14ac:dyDescent="0.2">
      <c r="E52" s="476" t="s">
        <v>87</v>
      </c>
      <c r="F52" s="476"/>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c r="AL52" s="476"/>
      <c r="AM52" s="476"/>
      <c r="AN52" s="476"/>
      <c r="AO52" s="476"/>
      <c r="AP52" s="476"/>
      <c r="AQ52" s="476"/>
      <c r="AR52" s="476"/>
      <c r="AS52" s="476"/>
      <c r="AT52" s="476"/>
      <c r="AU52" s="476"/>
      <c r="AV52" s="476"/>
      <c r="AW52" s="476"/>
      <c r="AX52" s="476"/>
      <c r="AY52" s="476"/>
      <c r="AZ52" s="476"/>
      <c r="BA52" s="476"/>
      <c r="BB52" s="476"/>
      <c r="BC52" s="476"/>
      <c r="BD52" s="476"/>
      <c r="BE52" s="476"/>
      <c r="BF52" s="476"/>
      <c r="BG52" s="476"/>
      <c r="BH52" s="476"/>
      <c r="BI52" s="476"/>
      <c r="BJ52" s="476"/>
      <c r="BK52" s="476"/>
      <c r="BL52" s="476"/>
      <c r="BM52" s="476"/>
      <c r="BN52" s="476"/>
      <c r="BO52" s="476"/>
      <c r="BP52" s="476"/>
      <c r="BQ52" s="476"/>
      <c r="BR52" s="476"/>
      <c r="BS52" s="476"/>
      <c r="BT52" s="476"/>
      <c r="BU52" s="476"/>
      <c r="BV52" s="476"/>
      <c r="BW52" s="476"/>
      <c r="BX52" s="476"/>
      <c r="BY52" s="476"/>
      <c r="BZ52" s="476"/>
      <c r="CA52" s="476"/>
      <c r="CB52" s="476"/>
      <c r="CC52" s="476"/>
      <c r="CD52" s="476"/>
      <c r="CE52" s="476"/>
      <c r="CF52" s="476"/>
      <c r="CG52" s="476"/>
      <c r="CH52" s="476"/>
      <c r="CI52" s="476"/>
      <c r="CJ52" s="476"/>
      <c r="CK52" s="476"/>
      <c r="CL52" s="476"/>
      <c r="CM52" s="476"/>
      <c r="CN52" s="476"/>
      <c r="CO52" s="476"/>
      <c r="CP52" s="476"/>
      <c r="CQ52" s="476"/>
      <c r="CR52" s="476"/>
      <c r="CS52" s="476"/>
      <c r="CT52" s="476"/>
      <c r="CU52" s="476"/>
      <c r="CV52" s="476"/>
      <c r="CW52" s="476"/>
      <c r="CX52" s="476"/>
      <c r="CY52" s="476"/>
      <c r="CZ52" s="476"/>
      <c r="DA52" s="476"/>
      <c r="DB52" s="476"/>
      <c r="DC52" s="476"/>
      <c r="DD52" s="476"/>
      <c r="DE52" s="476"/>
      <c r="DF52" s="476"/>
      <c r="DG52" s="476"/>
      <c r="DH52" s="476"/>
      <c r="DI52" s="476"/>
    </row>
    <row r="53" spans="5:113" x14ac:dyDescent="0.2">
      <c r="E53" s="476" t="s">
        <v>25</v>
      </c>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6"/>
      <c r="AG53" s="476"/>
      <c r="AH53" s="476"/>
      <c r="AI53" s="476"/>
      <c r="AJ53" s="476"/>
      <c r="AK53" s="476"/>
      <c r="AL53" s="476"/>
      <c r="AM53" s="476"/>
      <c r="AN53" s="476"/>
      <c r="AO53" s="476"/>
      <c r="AP53" s="476"/>
      <c r="AQ53" s="476"/>
      <c r="AR53" s="476"/>
      <c r="AS53" s="476"/>
      <c r="AT53" s="476"/>
      <c r="AU53" s="476"/>
      <c r="AV53" s="476"/>
      <c r="AW53" s="476"/>
      <c r="AX53" s="476"/>
      <c r="AY53" s="476"/>
      <c r="AZ53" s="476"/>
      <c r="BA53" s="476"/>
      <c r="BB53" s="476"/>
      <c r="BC53" s="476"/>
      <c r="BD53" s="476"/>
      <c r="BE53" s="476"/>
      <c r="BF53" s="476"/>
      <c r="BG53" s="476"/>
      <c r="BH53" s="476"/>
      <c r="BI53" s="476"/>
      <c r="BJ53" s="476"/>
      <c r="BK53" s="476"/>
      <c r="BL53" s="476"/>
      <c r="BM53" s="476"/>
      <c r="BN53" s="476"/>
      <c r="BO53" s="476"/>
      <c r="BP53" s="476"/>
      <c r="BQ53" s="476"/>
      <c r="BR53" s="476"/>
      <c r="BS53" s="476"/>
      <c r="BT53" s="476"/>
      <c r="BU53" s="476"/>
      <c r="BV53" s="476"/>
      <c r="BW53" s="476"/>
      <c r="BX53" s="476"/>
      <c r="BY53" s="476"/>
      <c r="BZ53" s="476"/>
      <c r="CA53" s="476"/>
      <c r="CB53" s="476"/>
      <c r="CC53" s="476"/>
      <c r="CD53" s="476"/>
      <c r="CE53" s="476"/>
      <c r="CF53" s="476"/>
      <c r="CG53" s="476"/>
      <c r="CH53" s="476"/>
      <c r="CI53" s="476"/>
      <c r="CJ53" s="476"/>
      <c r="CK53" s="476"/>
      <c r="CL53" s="476"/>
      <c r="CM53" s="476"/>
      <c r="CN53" s="476"/>
      <c r="CO53" s="476"/>
      <c r="CP53" s="476"/>
      <c r="CQ53" s="476"/>
      <c r="CR53" s="476"/>
      <c r="CS53" s="476"/>
      <c r="CT53" s="476"/>
      <c r="CU53" s="476"/>
      <c r="CV53" s="476"/>
      <c r="CW53" s="476"/>
      <c r="CX53" s="476"/>
      <c r="CY53" s="476"/>
      <c r="CZ53" s="476"/>
      <c r="DA53" s="476"/>
      <c r="DB53" s="476"/>
      <c r="DC53" s="476"/>
      <c r="DD53" s="476"/>
      <c r="DE53" s="476"/>
      <c r="DF53" s="476"/>
      <c r="DG53" s="476"/>
      <c r="DH53" s="476"/>
      <c r="DI53" s="476"/>
    </row>
    <row r="54" spans="5:113" x14ac:dyDescent="0.2"/>
    <row r="55" spans="5:113" x14ac:dyDescent="0.2"/>
    <row r="56" spans="5:113" x14ac:dyDescent="0.2"/>
  </sheetData>
  <sheetProtection algorithmName="SHA-512" hashValue="c3M7WIjCU4USjTOmZPx6LAZ1J/6MwDLdCf8f2Lukn+cEzCAlJpAP2Y7D6IBMylcUbj+hCvF/ny0fJfpTvZQ7uA==" saltValue="z2EcgRVyvLpqGI7DVPH6CQ=="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9"/>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M49"/>
  <sheetViews>
    <sheetView showGridLines="0" workbookViewId="0">
      <selection activeCell="AP15" sqref="AP15:BN15"/>
    </sheetView>
  </sheetViews>
  <sheetFormatPr defaultColWidth="0" defaultRowHeight="11.25" customHeight="1" zeroHeight="1" x14ac:dyDescent="0.2"/>
  <cols>
    <col min="1" max="1" width="1.6328125" style="38" customWidth="1"/>
    <col min="2" max="2" width="2.36328125" style="38" customWidth="1"/>
    <col min="3" max="16" width="2.6328125" style="38" customWidth="1"/>
    <col min="17" max="17" width="2.36328125" style="38" customWidth="1"/>
    <col min="18" max="95" width="1.6328125" style="38" customWidth="1"/>
    <col min="96" max="133" width="1.6328125" style="75" customWidth="1"/>
    <col min="134" max="143" width="1.6328125" style="38" customWidth="1"/>
    <col min="144" max="144" width="0" style="38" hidden="1" customWidth="1"/>
    <col min="145" max="16384" width="0" style="38" hidden="1"/>
  </cols>
  <sheetData>
    <row r="1" spans="2:143" ht="22.5" customHeight="1" x14ac:dyDescent="0.2">
      <c r="B1" s="76"/>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567" t="s">
        <v>394</v>
      </c>
      <c r="DI1" s="568"/>
      <c r="DJ1" s="568"/>
      <c r="DK1" s="568"/>
      <c r="DL1" s="568"/>
      <c r="DM1" s="568"/>
      <c r="DN1" s="569"/>
      <c r="DO1" s="38"/>
      <c r="DP1" s="567" t="s">
        <v>396</v>
      </c>
      <c r="DQ1" s="568"/>
      <c r="DR1" s="568"/>
      <c r="DS1" s="568"/>
      <c r="DT1" s="568"/>
      <c r="DU1" s="568"/>
      <c r="DV1" s="568"/>
      <c r="DW1" s="568"/>
      <c r="DX1" s="568"/>
      <c r="DY1" s="568"/>
      <c r="DZ1" s="568"/>
      <c r="EA1" s="568"/>
      <c r="EB1" s="568"/>
      <c r="EC1" s="569"/>
      <c r="ED1" s="39"/>
      <c r="EE1" s="39"/>
      <c r="EF1" s="39"/>
      <c r="EG1" s="39"/>
      <c r="EH1" s="39"/>
      <c r="EI1" s="39"/>
      <c r="EJ1" s="39"/>
      <c r="EK1" s="39"/>
      <c r="EL1" s="39"/>
      <c r="EM1" s="39"/>
    </row>
    <row r="2" spans="2:143" ht="22.5" customHeight="1" x14ac:dyDescent="0.2">
      <c r="B2" s="77" t="s">
        <v>241</v>
      </c>
      <c r="R2" s="81"/>
      <c r="S2" s="81"/>
      <c r="T2" s="81"/>
      <c r="U2" s="81"/>
      <c r="V2" s="81"/>
      <c r="W2" s="81"/>
      <c r="X2" s="81"/>
      <c r="Y2" s="81"/>
      <c r="Z2" s="81"/>
      <c r="AA2" s="81"/>
      <c r="AB2" s="81"/>
      <c r="AC2" s="81"/>
      <c r="AE2" s="82"/>
      <c r="AF2" s="82"/>
      <c r="AG2" s="82"/>
      <c r="AH2" s="82"/>
      <c r="AI2" s="82"/>
      <c r="AJ2" s="81"/>
      <c r="AK2" s="81"/>
      <c r="AL2" s="81"/>
      <c r="AM2" s="81"/>
      <c r="AN2" s="81"/>
      <c r="AO2" s="81"/>
      <c r="AP2" s="81"/>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row>
    <row r="3" spans="2:143" ht="11.25" customHeight="1" x14ac:dyDescent="0.2">
      <c r="B3" s="355" t="s">
        <v>242</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c r="AK3" s="356"/>
      <c r="AL3" s="356"/>
      <c r="AM3" s="356"/>
      <c r="AN3" s="356"/>
      <c r="AO3" s="356"/>
      <c r="AP3" s="355" t="s">
        <v>291</v>
      </c>
      <c r="AQ3" s="356"/>
      <c r="AR3" s="356"/>
      <c r="AS3" s="356"/>
      <c r="AT3" s="356"/>
      <c r="AU3" s="356"/>
      <c r="AV3" s="356"/>
      <c r="AW3" s="356"/>
      <c r="AX3" s="356"/>
      <c r="AY3" s="356"/>
      <c r="AZ3" s="356"/>
      <c r="BA3" s="356"/>
      <c r="BB3" s="356"/>
      <c r="BC3" s="356"/>
      <c r="BD3" s="356"/>
      <c r="BE3" s="356"/>
      <c r="BF3" s="356"/>
      <c r="BG3" s="356"/>
      <c r="BH3" s="356"/>
      <c r="BI3" s="356"/>
      <c r="BJ3" s="356"/>
      <c r="BK3" s="356"/>
      <c r="BL3" s="356"/>
      <c r="BM3" s="356"/>
      <c r="BN3" s="356"/>
      <c r="BO3" s="356"/>
      <c r="BP3" s="356"/>
      <c r="BQ3" s="356"/>
      <c r="BR3" s="356"/>
      <c r="BS3" s="356"/>
      <c r="BT3" s="356"/>
      <c r="BU3" s="356"/>
      <c r="BV3" s="356"/>
      <c r="BW3" s="356"/>
      <c r="BX3" s="356"/>
      <c r="BY3" s="356"/>
      <c r="BZ3" s="356"/>
      <c r="CA3" s="356"/>
      <c r="CB3" s="398"/>
      <c r="CD3" s="355" t="s">
        <v>323</v>
      </c>
      <c r="CE3" s="356"/>
      <c r="CF3" s="356"/>
      <c r="CG3" s="356"/>
      <c r="CH3" s="356"/>
      <c r="CI3" s="356"/>
      <c r="CJ3" s="356"/>
      <c r="CK3" s="356"/>
      <c r="CL3" s="356"/>
      <c r="CM3" s="356"/>
      <c r="CN3" s="356"/>
      <c r="CO3" s="356"/>
      <c r="CP3" s="356"/>
      <c r="CQ3" s="356"/>
      <c r="CR3" s="356"/>
      <c r="CS3" s="356"/>
      <c r="CT3" s="356"/>
      <c r="CU3" s="356"/>
      <c r="CV3" s="356"/>
      <c r="CW3" s="356"/>
      <c r="CX3" s="356"/>
      <c r="CY3" s="356"/>
      <c r="CZ3" s="356"/>
      <c r="DA3" s="356"/>
      <c r="DB3" s="356"/>
      <c r="DC3" s="356"/>
      <c r="DD3" s="356"/>
      <c r="DE3" s="356"/>
      <c r="DF3" s="356"/>
      <c r="DG3" s="356"/>
      <c r="DH3" s="356"/>
      <c r="DI3" s="356"/>
      <c r="DJ3" s="356"/>
      <c r="DK3" s="356"/>
      <c r="DL3" s="356"/>
      <c r="DM3" s="356"/>
      <c r="DN3" s="356"/>
      <c r="DO3" s="356"/>
      <c r="DP3" s="356"/>
      <c r="DQ3" s="356"/>
      <c r="DR3" s="356"/>
      <c r="DS3" s="356"/>
      <c r="DT3" s="356"/>
      <c r="DU3" s="356"/>
      <c r="DV3" s="356"/>
      <c r="DW3" s="356"/>
      <c r="DX3" s="356"/>
      <c r="DY3" s="356"/>
      <c r="DZ3" s="356"/>
      <c r="EA3" s="356"/>
      <c r="EB3" s="356"/>
      <c r="EC3" s="398"/>
    </row>
    <row r="4" spans="2:143" ht="11.25" customHeight="1" x14ac:dyDescent="0.2">
      <c r="B4" s="355" t="s">
        <v>88</v>
      </c>
      <c r="C4" s="356"/>
      <c r="D4" s="356"/>
      <c r="E4" s="356"/>
      <c r="F4" s="356"/>
      <c r="G4" s="356"/>
      <c r="H4" s="356"/>
      <c r="I4" s="356"/>
      <c r="J4" s="356"/>
      <c r="K4" s="356"/>
      <c r="L4" s="356"/>
      <c r="M4" s="356"/>
      <c r="N4" s="356"/>
      <c r="O4" s="356"/>
      <c r="P4" s="356"/>
      <c r="Q4" s="398"/>
      <c r="R4" s="355" t="s">
        <v>243</v>
      </c>
      <c r="S4" s="356"/>
      <c r="T4" s="356"/>
      <c r="U4" s="356"/>
      <c r="V4" s="356"/>
      <c r="W4" s="356"/>
      <c r="X4" s="356"/>
      <c r="Y4" s="398"/>
      <c r="Z4" s="355" t="s">
        <v>274</v>
      </c>
      <c r="AA4" s="356"/>
      <c r="AB4" s="356"/>
      <c r="AC4" s="398"/>
      <c r="AD4" s="355" t="s">
        <v>55</v>
      </c>
      <c r="AE4" s="356"/>
      <c r="AF4" s="356"/>
      <c r="AG4" s="356"/>
      <c r="AH4" s="356"/>
      <c r="AI4" s="356"/>
      <c r="AJ4" s="356"/>
      <c r="AK4" s="398"/>
      <c r="AL4" s="355" t="s">
        <v>274</v>
      </c>
      <c r="AM4" s="356"/>
      <c r="AN4" s="356"/>
      <c r="AO4" s="398"/>
      <c r="AP4" s="570" t="s">
        <v>293</v>
      </c>
      <c r="AQ4" s="570"/>
      <c r="AR4" s="570"/>
      <c r="AS4" s="570"/>
      <c r="AT4" s="570"/>
      <c r="AU4" s="570"/>
      <c r="AV4" s="570"/>
      <c r="AW4" s="570"/>
      <c r="AX4" s="570"/>
      <c r="AY4" s="570"/>
      <c r="AZ4" s="570"/>
      <c r="BA4" s="570"/>
      <c r="BB4" s="570"/>
      <c r="BC4" s="570"/>
      <c r="BD4" s="570"/>
      <c r="BE4" s="570"/>
      <c r="BF4" s="570"/>
      <c r="BG4" s="570" t="s">
        <v>99</v>
      </c>
      <c r="BH4" s="570"/>
      <c r="BI4" s="570"/>
      <c r="BJ4" s="570"/>
      <c r="BK4" s="570"/>
      <c r="BL4" s="570"/>
      <c r="BM4" s="570"/>
      <c r="BN4" s="570"/>
      <c r="BO4" s="570" t="s">
        <v>274</v>
      </c>
      <c r="BP4" s="570"/>
      <c r="BQ4" s="570"/>
      <c r="BR4" s="570"/>
      <c r="BS4" s="570" t="s">
        <v>338</v>
      </c>
      <c r="BT4" s="570"/>
      <c r="BU4" s="570"/>
      <c r="BV4" s="570"/>
      <c r="BW4" s="570"/>
      <c r="BX4" s="570"/>
      <c r="BY4" s="570"/>
      <c r="BZ4" s="570"/>
      <c r="CA4" s="570"/>
      <c r="CB4" s="570"/>
      <c r="CD4" s="355" t="s">
        <v>339</v>
      </c>
      <c r="CE4" s="356"/>
      <c r="CF4" s="356"/>
      <c r="CG4" s="356"/>
      <c r="CH4" s="356"/>
      <c r="CI4" s="356"/>
      <c r="CJ4" s="356"/>
      <c r="CK4" s="356"/>
      <c r="CL4" s="356"/>
      <c r="CM4" s="356"/>
      <c r="CN4" s="356"/>
      <c r="CO4" s="356"/>
      <c r="CP4" s="356"/>
      <c r="CQ4" s="356"/>
      <c r="CR4" s="356"/>
      <c r="CS4" s="356"/>
      <c r="CT4" s="356"/>
      <c r="CU4" s="356"/>
      <c r="CV4" s="356"/>
      <c r="CW4" s="356"/>
      <c r="CX4" s="356"/>
      <c r="CY4" s="356"/>
      <c r="CZ4" s="356"/>
      <c r="DA4" s="356"/>
      <c r="DB4" s="356"/>
      <c r="DC4" s="356"/>
      <c r="DD4" s="356"/>
      <c r="DE4" s="356"/>
      <c r="DF4" s="356"/>
      <c r="DG4" s="356"/>
      <c r="DH4" s="356"/>
      <c r="DI4" s="356"/>
      <c r="DJ4" s="356"/>
      <c r="DK4" s="356"/>
      <c r="DL4" s="356"/>
      <c r="DM4" s="356"/>
      <c r="DN4" s="356"/>
      <c r="DO4" s="356"/>
      <c r="DP4" s="356"/>
      <c r="DQ4" s="356"/>
      <c r="DR4" s="356"/>
      <c r="DS4" s="356"/>
      <c r="DT4" s="356"/>
      <c r="DU4" s="356"/>
      <c r="DV4" s="356"/>
      <c r="DW4" s="356"/>
      <c r="DX4" s="356"/>
      <c r="DY4" s="356"/>
      <c r="DZ4" s="356"/>
      <c r="EA4" s="356"/>
      <c r="EB4" s="356"/>
      <c r="EC4" s="398"/>
    </row>
    <row r="5" spans="2:143" ht="11.25" customHeight="1" x14ac:dyDescent="0.2">
      <c r="B5" s="571" t="s">
        <v>245</v>
      </c>
      <c r="C5" s="572"/>
      <c r="D5" s="572"/>
      <c r="E5" s="572"/>
      <c r="F5" s="572"/>
      <c r="G5" s="572"/>
      <c r="H5" s="572"/>
      <c r="I5" s="572"/>
      <c r="J5" s="572"/>
      <c r="K5" s="572"/>
      <c r="L5" s="572"/>
      <c r="M5" s="572"/>
      <c r="N5" s="572"/>
      <c r="O5" s="572"/>
      <c r="P5" s="572"/>
      <c r="Q5" s="573"/>
      <c r="R5" s="574">
        <v>10162459</v>
      </c>
      <c r="S5" s="575"/>
      <c r="T5" s="575"/>
      <c r="U5" s="575"/>
      <c r="V5" s="575"/>
      <c r="W5" s="575"/>
      <c r="X5" s="575"/>
      <c r="Y5" s="576"/>
      <c r="Z5" s="577">
        <v>37.5</v>
      </c>
      <c r="AA5" s="577"/>
      <c r="AB5" s="577"/>
      <c r="AC5" s="577"/>
      <c r="AD5" s="578">
        <v>9665474</v>
      </c>
      <c r="AE5" s="578"/>
      <c r="AF5" s="578"/>
      <c r="AG5" s="578"/>
      <c r="AH5" s="578"/>
      <c r="AI5" s="578"/>
      <c r="AJ5" s="578"/>
      <c r="AK5" s="578"/>
      <c r="AL5" s="579">
        <v>67.7</v>
      </c>
      <c r="AM5" s="580"/>
      <c r="AN5" s="580"/>
      <c r="AO5" s="581"/>
      <c r="AP5" s="571" t="s">
        <v>259</v>
      </c>
      <c r="AQ5" s="572"/>
      <c r="AR5" s="572"/>
      <c r="AS5" s="572"/>
      <c r="AT5" s="572"/>
      <c r="AU5" s="572"/>
      <c r="AV5" s="572"/>
      <c r="AW5" s="572"/>
      <c r="AX5" s="572"/>
      <c r="AY5" s="572"/>
      <c r="AZ5" s="572"/>
      <c r="BA5" s="572"/>
      <c r="BB5" s="572"/>
      <c r="BC5" s="572"/>
      <c r="BD5" s="572"/>
      <c r="BE5" s="572"/>
      <c r="BF5" s="573"/>
      <c r="BG5" s="582">
        <v>9665474</v>
      </c>
      <c r="BH5" s="361"/>
      <c r="BI5" s="361"/>
      <c r="BJ5" s="361"/>
      <c r="BK5" s="361"/>
      <c r="BL5" s="361"/>
      <c r="BM5" s="361"/>
      <c r="BN5" s="583"/>
      <c r="BO5" s="584">
        <v>95.1</v>
      </c>
      <c r="BP5" s="584"/>
      <c r="BQ5" s="584"/>
      <c r="BR5" s="584"/>
      <c r="BS5" s="585" t="s">
        <v>157</v>
      </c>
      <c r="BT5" s="585"/>
      <c r="BU5" s="585"/>
      <c r="BV5" s="585"/>
      <c r="BW5" s="585"/>
      <c r="BX5" s="585"/>
      <c r="BY5" s="585"/>
      <c r="BZ5" s="585"/>
      <c r="CA5" s="585"/>
      <c r="CB5" s="586"/>
      <c r="CD5" s="355" t="s">
        <v>293</v>
      </c>
      <c r="CE5" s="356"/>
      <c r="CF5" s="356"/>
      <c r="CG5" s="356"/>
      <c r="CH5" s="356"/>
      <c r="CI5" s="356"/>
      <c r="CJ5" s="356"/>
      <c r="CK5" s="356"/>
      <c r="CL5" s="356"/>
      <c r="CM5" s="356"/>
      <c r="CN5" s="356"/>
      <c r="CO5" s="356"/>
      <c r="CP5" s="356"/>
      <c r="CQ5" s="398"/>
      <c r="CR5" s="355" t="s">
        <v>387</v>
      </c>
      <c r="CS5" s="356"/>
      <c r="CT5" s="356"/>
      <c r="CU5" s="356"/>
      <c r="CV5" s="356"/>
      <c r="CW5" s="356"/>
      <c r="CX5" s="356"/>
      <c r="CY5" s="398"/>
      <c r="CZ5" s="355" t="s">
        <v>274</v>
      </c>
      <c r="DA5" s="356"/>
      <c r="DB5" s="356"/>
      <c r="DC5" s="398"/>
      <c r="DD5" s="355" t="s">
        <v>392</v>
      </c>
      <c r="DE5" s="356"/>
      <c r="DF5" s="356"/>
      <c r="DG5" s="356"/>
      <c r="DH5" s="356"/>
      <c r="DI5" s="356"/>
      <c r="DJ5" s="356"/>
      <c r="DK5" s="356"/>
      <c r="DL5" s="356"/>
      <c r="DM5" s="356"/>
      <c r="DN5" s="356"/>
      <c r="DO5" s="356"/>
      <c r="DP5" s="398"/>
      <c r="DQ5" s="355" t="s">
        <v>397</v>
      </c>
      <c r="DR5" s="356"/>
      <c r="DS5" s="356"/>
      <c r="DT5" s="356"/>
      <c r="DU5" s="356"/>
      <c r="DV5" s="356"/>
      <c r="DW5" s="356"/>
      <c r="DX5" s="356"/>
      <c r="DY5" s="356"/>
      <c r="DZ5" s="356"/>
      <c r="EA5" s="356"/>
      <c r="EB5" s="356"/>
      <c r="EC5" s="398"/>
    </row>
    <row r="6" spans="2:143" ht="11.25" customHeight="1" x14ac:dyDescent="0.2">
      <c r="B6" s="587" t="s">
        <v>246</v>
      </c>
      <c r="C6" s="476"/>
      <c r="D6" s="476"/>
      <c r="E6" s="476"/>
      <c r="F6" s="476"/>
      <c r="G6" s="476"/>
      <c r="H6" s="476"/>
      <c r="I6" s="476"/>
      <c r="J6" s="476"/>
      <c r="K6" s="476"/>
      <c r="L6" s="476"/>
      <c r="M6" s="476"/>
      <c r="N6" s="476"/>
      <c r="O6" s="476"/>
      <c r="P6" s="476"/>
      <c r="Q6" s="588"/>
      <c r="R6" s="582">
        <v>187243</v>
      </c>
      <c r="S6" s="361"/>
      <c r="T6" s="361"/>
      <c r="U6" s="361"/>
      <c r="V6" s="361"/>
      <c r="W6" s="361"/>
      <c r="X6" s="361"/>
      <c r="Y6" s="583"/>
      <c r="Z6" s="584">
        <v>0.7</v>
      </c>
      <c r="AA6" s="584"/>
      <c r="AB6" s="584"/>
      <c r="AC6" s="584"/>
      <c r="AD6" s="585">
        <v>187243</v>
      </c>
      <c r="AE6" s="585"/>
      <c r="AF6" s="585"/>
      <c r="AG6" s="585"/>
      <c r="AH6" s="585"/>
      <c r="AI6" s="585"/>
      <c r="AJ6" s="585"/>
      <c r="AK6" s="585"/>
      <c r="AL6" s="589">
        <v>1.3</v>
      </c>
      <c r="AM6" s="367"/>
      <c r="AN6" s="367"/>
      <c r="AO6" s="590"/>
      <c r="AP6" s="587" t="s">
        <v>295</v>
      </c>
      <c r="AQ6" s="476"/>
      <c r="AR6" s="476"/>
      <c r="AS6" s="476"/>
      <c r="AT6" s="476"/>
      <c r="AU6" s="476"/>
      <c r="AV6" s="476"/>
      <c r="AW6" s="476"/>
      <c r="AX6" s="476"/>
      <c r="AY6" s="476"/>
      <c r="AZ6" s="476"/>
      <c r="BA6" s="476"/>
      <c r="BB6" s="476"/>
      <c r="BC6" s="476"/>
      <c r="BD6" s="476"/>
      <c r="BE6" s="476"/>
      <c r="BF6" s="588"/>
      <c r="BG6" s="582">
        <v>9665474</v>
      </c>
      <c r="BH6" s="361"/>
      <c r="BI6" s="361"/>
      <c r="BJ6" s="361"/>
      <c r="BK6" s="361"/>
      <c r="BL6" s="361"/>
      <c r="BM6" s="361"/>
      <c r="BN6" s="583"/>
      <c r="BO6" s="584">
        <v>95.1</v>
      </c>
      <c r="BP6" s="584"/>
      <c r="BQ6" s="584"/>
      <c r="BR6" s="584"/>
      <c r="BS6" s="585" t="s">
        <v>157</v>
      </c>
      <c r="BT6" s="585"/>
      <c r="BU6" s="585"/>
      <c r="BV6" s="585"/>
      <c r="BW6" s="585"/>
      <c r="BX6" s="585"/>
      <c r="BY6" s="585"/>
      <c r="BZ6" s="585"/>
      <c r="CA6" s="585"/>
      <c r="CB6" s="586"/>
      <c r="CD6" s="571" t="s">
        <v>340</v>
      </c>
      <c r="CE6" s="572"/>
      <c r="CF6" s="572"/>
      <c r="CG6" s="572"/>
      <c r="CH6" s="572"/>
      <c r="CI6" s="572"/>
      <c r="CJ6" s="572"/>
      <c r="CK6" s="572"/>
      <c r="CL6" s="572"/>
      <c r="CM6" s="572"/>
      <c r="CN6" s="572"/>
      <c r="CO6" s="572"/>
      <c r="CP6" s="572"/>
      <c r="CQ6" s="573"/>
      <c r="CR6" s="582">
        <v>205049</v>
      </c>
      <c r="CS6" s="361"/>
      <c r="CT6" s="361"/>
      <c r="CU6" s="361"/>
      <c r="CV6" s="361"/>
      <c r="CW6" s="361"/>
      <c r="CX6" s="361"/>
      <c r="CY6" s="583"/>
      <c r="CZ6" s="579">
        <v>0.8</v>
      </c>
      <c r="DA6" s="580"/>
      <c r="DB6" s="580"/>
      <c r="DC6" s="591"/>
      <c r="DD6" s="592" t="s">
        <v>157</v>
      </c>
      <c r="DE6" s="361"/>
      <c r="DF6" s="361"/>
      <c r="DG6" s="361"/>
      <c r="DH6" s="361"/>
      <c r="DI6" s="361"/>
      <c r="DJ6" s="361"/>
      <c r="DK6" s="361"/>
      <c r="DL6" s="361"/>
      <c r="DM6" s="361"/>
      <c r="DN6" s="361"/>
      <c r="DO6" s="361"/>
      <c r="DP6" s="583"/>
      <c r="DQ6" s="592">
        <v>205049</v>
      </c>
      <c r="DR6" s="361"/>
      <c r="DS6" s="361"/>
      <c r="DT6" s="361"/>
      <c r="DU6" s="361"/>
      <c r="DV6" s="361"/>
      <c r="DW6" s="361"/>
      <c r="DX6" s="361"/>
      <c r="DY6" s="361"/>
      <c r="DZ6" s="361"/>
      <c r="EA6" s="361"/>
      <c r="EB6" s="361"/>
      <c r="EC6" s="593"/>
    </row>
    <row r="7" spans="2:143" ht="11.25" customHeight="1" x14ac:dyDescent="0.2">
      <c r="B7" s="587" t="s">
        <v>248</v>
      </c>
      <c r="C7" s="476"/>
      <c r="D7" s="476"/>
      <c r="E7" s="476"/>
      <c r="F7" s="476"/>
      <c r="G7" s="476"/>
      <c r="H7" s="476"/>
      <c r="I7" s="476"/>
      <c r="J7" s="476"/>
      <c r="K7" s="476"/>
      <c r="L7" s="476"/>
      <c r="M7" s="476"/>
      <c r="N7" s="476"/>
      <c r="O7" s="476"/>
      <c r="P7" s="476"/>
      <c r="Q7" s="588"/>
      <c r="R7" s="582">
        <v>4138</v>
      </c>
      <c r="S7" s="361"/>
      <c r="T7" s="361"/>
      <c r="U7" s="361"/>
      <c r="V7" s="361"/>
      <c r="W7" s="361"/>
      <c r="X7" s="361"/>
      <c r="Y7" s="583"/>
      <c r="Z7" s="584">
        <v>0</v>
      </c>
      <c r="AA7" s="584"/>
      <c r="AB7" s="584"/>
      <c r="AC7" s="584"/>
      <c r="AD7" s="585">
        <v>4138</v>
      </c>
      <c r="AE7" s="585"/>
      <c r="AF7" s="585"/>
      <c r="AG7" s="585"/>
      <c r="AH7" s="585"/>
      <c r="AI7" s="585"/>
      <c r="AJ7" s="585"/>
      <c r="AK7" s="585"/>
      <c r="AL7" s="589">
        <v>0</v>
      </c>
      <c r="AM7" s="367"/>
      <c r="AN7" s="367"/>
      <c r="AO7" s="590"/>
      <c r="AP7" s="587" t="s">
        <v>296</v>
      </c>
      <c r="AQ7" s="476"/>
      <c r="AR7" s="476"/>
      <c r="AS7" s="476"/>
      <c r="AT7" s="476"/>
      <c r="AU7" s="476"/>
      <c r="AV7" s="476"/>
      <c r="AW7" s="476"/>
      <c r="AX7" s="476"/>
      <c r="AY7" s="476"/>
      <c r="AZ7" s="476"/>
      <c r="BA7" s="476"/>
      <c r="BB7" s="476"/>
      <c r="BC7" s="476"/>
      <c r="BD7" s="476"/>
      <c r="BE7" s="476"/>
      <c r="BF7" s="588"/>
      <c r="BG7" s="582">
        <v>4894839</v>
      </c>
      <c r="BH7" s="361"/>
      <c r="BI7" s="361"/>
      <c r="BJ7" s="361"/>
      <c r="BK7" s="361"/>
      <c r="BL7" s="361"/>
      <c r="BM7" s="361"/>
      <c r="BN7" s="583"/>
      <c r="BO7" s="584">
        <v>48.2</v>
      </c>
      <c r="BP7" s="584"/>
      <c r="BQ7" s="584"/>
      <c r="BR7" s="584"/>
      <c r="BS7" s="585" t="s">
        <v>157</v>
      </c>
      <c r="BT7" s="585"/>
      <c r="BU7" s="585"/>
      <c r="BV7" s="585"/>
      <c r="BW7" s="585"/>
      <c r="BX7" s="585"/>
      <c r="BY7" s="585"/>
      <c r="BZ7" s="585"/>
      <c r="CA7" s="585"/>
      <c r="CB7" s="586"/>
      <c r="CD7" s="587" t="s">
        <v>6</v>
      </c>
      <c r="CE7" s="476"/>
      <c r="CF7" s="476"/>
      <c r="CG7" s="476"/>
      <c r="CH7" s="476"/>
      <c r="CI7" s="476"/>
      <c r="CJ7" s="476"/>
      <c r="CK7" s="476"/>
      <c r="CL7" s="476"/>
      <c r="CM7" s="476"/>
      <c r="CN7" s="476"/>
      <c r="CO7" s="476"/>
      <c r="CP7" s="476"/>
      <c r="CQ7" s="588"/>
      <c r="CR7" s="582">
        <v>3511561</v>
      </c>
      <c r="CS7" s="361"/>
      <c r="CT7" s="361"/>
      <c r="CU7" s="361"/>
      <c r="CV7" s="361"/>
      <c r="CW7" s="361"/>
      <c r="CX7" s="361"/>
      <c r="CY7" s="583"/>
      <c r="CZ7" s="584">
        <v>13.6</v>
      </c>
      <c r="DA7" s="584"/>
      <c r="DB7" s="584"/>
      <c r="DC7" s="584"/>
      <c r="DD7" s="592">
        <v>34901</v>
      </c>
      <c r="DE7" s="361"/>
      <c r="DF7" s="361"/>
      <c r="DG7" s="361"/>
      <c r="DH7" s="361"/>
      <c r="DI7" s="361"/>
      <c r="DJ7" s="361"/>
      <c r="DK7" s="361"/>
      <c r="DL7" s="361"/>
      <c r="DM7" s="361"/>
      <c r="DN7" s="361"/>
      <c r="DO7" s="361"/>
      <c r="DP7" s="583"/>
      <c r="DQ7" s="592">
        <v>3198485</v>
      </c>
      <c r="DR7" s="361"/>
      <c r="DS7" s="361"/>
      <c r="DT7" s="361"/>
      <c r="DU7" s="361"/>
      <c r="DV7" s="361"/>
      <c r="DW7" s="361"/>
      <c r="DX7" s="361"/>
      <c r="DY7" s="361"/>
      <c r="DZ7" s="361"/>
      <c r="EA7" s="361"/>
      <c r="EB7" s="361"/>
      <c r="EC7" s="593"/>
    </row>
    <row r="8" spans="2:143" ht="11.25" customHeight="1" x14ac:dyDescent="0.2">
      <c r="B8" s="587" t="s">
        <v>249</v>
      </c>
      <c r="C8" s="476"/>
      <c r="D8" s="476"/>
      <c r="E8" s="476"/>
      <c r="F8" s="476"/>
      <c r="G8" s="476"/>
      <c r="H8" s="476"/>
      <c r="I8" s="476"/>
      <c r="J8" s="476"/>
      <c r="K8" s="476"/>
      <c r="L8" s="476"/>
      <c r="M8" s="476"/>
      <c r="N8" s="476"/>
      <c r="O8" s="476"/>
      <c r="P8" s="476"/>
      <c r="Q8" s="588"/>
      <c r="R8" s="582">
        <v>60021</v>
      </c>
      <c r="S8" s="361"/>
      <c r="T8" s="361"/>
      <c r="U8" s="361"/>
      <c r="V8" s="361"/>
      <c r="W8" s="361"/>
      <c r="X8" s="361"/>
      <c r="Y8" s="583"/>
      <c r="Z8" s="584">
        <v>0.2</v>
      </c>
      <c r="AA8" s="584"/>
      <c r="AB8" s="584"/>
      <c r="AC8" s="584"/>
      <c r="AD8" s="585">
        <v>60021</v>
      </c>
      <c r="AE8" s="585"/>
      <c r="AF8" s="585"/>
      <c r="AG8" s="585"/>
      <c r="AH8" s="585"/>
      <c r="AI8" s="585"/>
      <c r="AJ8" s="585"/>
      <c r="AK8" s="585"/>
      <c r="AL8" s="589">
        <v>0.4</v>
      </c>
      <c r="AM8" s="367"/>
      <c r="AN8" s="367"/>
      <c r="AO8" s="590"/>
      <c r="AP8" s="587" t="s">
        <v>298</v>
      </c>
      <c r="AQ8" s="476"/>
      <c r="AR8" s="476"/>
      <c r="AS8" s="476"/>
      <c r="AT8" s="476"/>
      <c r="AU8" s="476"/>
      <c r="AV8" s="476"/>
      <c r="AW8" s="476"/>
      <c r="AX8" s="476"/>
      <c r="AY8" s="476"/>
      <c r="AZ8" s="476"/>
      <c r="BA8" s="476"/>
      <c r="BB8" s="476"/>
      <c r="BC8" s="476"/>
      <c r="BD8" s="476"/>
      <c r="BE8" s="476"/>
      <c r="BF8" s="588"/>
      <c r="BG8" s="582">
        <v>135922</v>
      </c>
      <c r="BH8" s="361"/>
      <c r="BI8" s="361"/>
      <c r="BJ8" s="361"/>
      <c r="BK8" s="361"/>
      <c r="BL8" s="361"/>
      <c r="BM8" s="361"/>
      <c r="BN8" s="583"/>
      <c r="BO8" s="584">
        <v>1.3</v>
      </c>
      <c r="BP8" s="584"/>
      <c r="BQ8" s="584"/>
      <c r="BR8" s="584"/>
      <c r="BS8" s="585" t="s">
        <v>157</v>
      </c>
      <c r="BT8" s="585"/>
      <c r="BU8" s="585"/>
      <c r="BV8" s="585"/>
      <c r="BW8" s="585"/>
      <c r="BX8" s="585"/>
      <c r="BY8" s="585"/>
      <c r="BZ8" s="585"/>
      <c r="CA8" s="585"/>
      <c r="CB8" s="586"/>
      <c r="CD8" s="587" t="s">
        <v>251</v>
      </c>
      <c r="CE8" s="476"/>
      <c r="CF8" s="476"/>
      <c r="CG8" s="476"/>
      <c r="CH8" s="476"/>
      <c r="CI8" s="476"/>
      <c r="CJ8" s="476"/>
      <c r="CK8" s="476"/>
      <c r="CL8" s="476"/>
      <c r="CM8" s="476"/>
      <c r="CN8" s="476"/>
      <c r="CO8" s="476"/>
      <c r="CP8" s="476"/>
      <c r="CQ8" s="588"/>
      <c r="CR8" s="582">
        <v>11321401</v>
      </c>
      <c r="CS8" s="361"/>
      <c r="CT8" s="361"/>
      <c r="CU8" s="361"/>
      <c r="CV8" s="361"/>
      <c r="CW8" s="361"/>
      <c r="CX8" s="361"/>
      <c r="CY8" s="583"/>
      <c r="CZ8" s="584">
        <v>43.8</v>
      </c>
      <c r="DA8" s="584"/>
      <c r="DB8" s="584"/>
      <c r="DC8" s="584"/>
      <c r="DD8" s="592">
        <v>15652</v>
      </c>
      <c r="DE8" s="361"/>
      <c r="DF8" s="361"/>
      <c r="DG8" s="361"/>
      <c r="DH8" s="361"/>
      <c r="DI8" s="361"/>
      <c r="DJ8" s="361"/>
      <c r="DK8" s="361"/>
      <c r="DL8" s="361"/>
      <c r="DM8" s="361"/>
      <c r="DN8" s="361"/>
      <c r="DO8" s="361"/>
      <c r="DP8" s="583"/>
      <c r="DQ8" s="592">
        <v>5166711</v>
      </c>
      <c r="DR8" s="361"/>
      <c r="DS8" s="361"/>
      <c r="DT8" s="361"/>
      <c r="DU8" s="361"/>
      <c r="DV8" s="361"/>
      <c r="DW8" s="361"/>
      <c r="DX8" s="361"/>
      <c r="DY8" s="361"/>
      <c r="DZ8" s="361"/>
      <c r="EA8" s="361"/>
      <c r="EB8" s="361"/>
      <c r="EC8" s="593"/>
    </row>
    <row r="9" spans="2:143" ht="11.25" customHeight="1" x14ac:dyDescent="0.2">
      <c r="B9" s="587" t="s">
        <v>252</v>
      </c>
      <c r="C9" s="476"/>
      <c r="D9" s="476"/>
      <c r="E9" s="476"/>
      <c r="F9" s="476"/>
      <c r="G9" s="476"/>
      <c r="H9" s="476"/>
      <c r="I9" s="476"/>
      <c r="J9" s="476"/>
      <c r="K9" s="476"/>
      <c r="L9" s="476"/>
      <c r="M9" s="476"/>
      <c r="N9" s="476"/>
      <c r="O9" s="476"/>
      <c r="P9" s="476"/>
      <c r="Q9" s="588"/>
      <c r="R9" s="582">
        <v>46889</v>
      </c>
      <c r="S9" s="361"/>
      <c r="T9" s="361"/>
      <c r="U9" s="361"/>
      <c r="V9" s="361"/>
      <c r="W9" s="361"/>
      <c r="X9" s="361"/>
      <c r="Y9" s="583"/>
      <c r="Z9" s="584">
        <v>0.2</v>
      </c>
      <c r="AA9" s="584"/>
      <c r="AB9" s="584"/>
      <c r="AC9" s="584"/>
      <c r="AD9" s="585">
        <v>46889</v>
      </c>
      <c r="AE9" s="585"/>
      <c r="AF9" s="585"/>
      <c r="AG9" s="585"/>
      <c r="AH9" s="585"/>
      <c r="AI9" s="585"/>
      <c r="AJ9" s="585"/>
      <c r="AK9" s="585"/>
      <c r="AL9" s="589">
        <v>0.3</v>
      </c>
      <c r="AM9" s="367"/>
      <c r="AN9" s="367"/>
      <c r="AO9" s="590"/>
      <c r="AP9" s="587" t="s">
        <v>301</v>
      </c>
      <c r="AQ9" s="476"/>
      <c r="AR9" s="476"/>
      <c r="AS9" s="476"/>
      <c r="AT9" s="476"/>
      <c r="AU9" s="476"/>
      <c r="AV9" s="476"/>
      <c r="AW9" s="476"/>
      <c r="AX9" s="476"/>
      <c r="AY9" s="476"/>
      <c r="AZ9" s="476"/>
      <c r="BA9" s="476"/>
      <c r="BB9" s="476"/>
      <c r="BC9" s="476"/>
      <c r="BD9" s="476"/>
      <c r="BE9" s="476"/>
      <c r="BF9" s="588"/>
      <c r="BG9" s="582">
        <v>4369994</v>
      </c>
      <c r="BH9" s="361"/>
      <c r="BI9" s="361"/>
      <c r="BJ9" s="361"/>
      <c r="BK9" s="361"/>
      <c r="BL9" s="361"/>
      <c r="BM9" s="361"/>
      <c r="BN9" s="583"/>
      <c r="BO9" s="584">
        <v>43</v>
      </c>
      <c r="BP9" s="584"/>
      <c r="BQ9" s="584"/>
      <c r="BR9" s="584"/>
      <c r="BS9" s="585" t="s">
        <v>157</v>
      </c>
      <c r="BT9" s="585"/>
      <c r="BU9" s="585"/>
      <c r="BV9" s="585"/>
      <c r="BW9" s="585"/>
      <c r="BX9" s="585"/>
      <c r="BY9" s="585"/>
      <c r="BZ9" s="585"/>
      <c r="CA9" s="585"/>
      <c r="CB9" s="586"/>
      <c r="CD9" s="587" t="s">
        <v>341</v>
      </c>
      <c r="CE9" s="476"/>
      <c r="CF9" s="476"/>
      <c r="CG9" s="476"/>
      <c r="CH9" s="476"/>
      <c r="CI9" s="476"/>
      <c r="CJ9" s="476"/>
      <c r="CK9" s="476"/>
      <c r="CL9" s="476"/>
      <c r="CM9" s="476"/>
      <c r="CN9" s="476"/>
      <c r="CO9" s="476"/>
      <c r="CP9" s="476"/>
      <c r="CQ9" s="588"/>
      <c r="CR9" s="582">
        <v>1759777</v>
      </c>
      <c r="CS9" s="361"/>
      <c r="CT9" s="361"/>
      <c r="CU9" s="361"/>
      <c r="CV9" s="361"/>
      <c r="CW9" s="361"/>
      <c r="CX9" s="361"/>
      <c r="CY9" s="583"/>
      <c r="CZ9" s="584">
        <v>6.8</v>
      </c>
      <c r="DA9" s="584"/>
      <c r="DB9" s="584"/>
      <c r="DC9" s="584"/>
      <c r="DD9" s="592">
        <v>107332</v>
      </c>
      <c r="DE9" s="361"/>
      <c r="DF9" s="361"/>
      <c r="DG9" s="361"/>
      <c r="DH9" s="361"/>
      <c r="DI9" s="361"/>
      <c r="DJ9" s="361"/>
      <c r="DK9" s="361"/>
      <c r="DL9" s="361"/>
      <c r="DM9" s="361"/>
      <c r="DN9" s="361"/>
      <c r="DO9" s="361"/>
      <c r="DP9" s="583"/>
      <c r="DQ9" s="592">
        <v>1305572</v>
      </c>
      <c r="DR9" s="361"/>
      <c r="DS9" s="361"/>
      <c r="DT9" s="361"/>
      <c r="DU9" s="361"/>
      <c r="DV9" s="361"/>
      <c r="DW9" s="361"/>
      <c r="DX9" s="361"/>
      <c r="DY9" s="361"/>
      <c r="DZ9" s="361"/>
      <c r="EA9" s="361"/>
      <c r="EB9" s="361"/>
      <c r="EC9" s="593"/>
    </row>
    <row r="10" spans="2:143" ht="11.25" customHeight="1" x14ac:dyDescent="0.2">
      <c r="B10" s="587" t="s">
        <v>253</v>
      </c>
      <c r="C10" s="476"/>
      <c r="D10" s="476"/>
      <c r="E10" s="476"/>
      <c r="F10" s="476"/>
      <c r="G10" s="476"/>
      <c r="H10" s="476"/>
      <c r="I10" s="476"/>
      <c r="J10" s="476"/>
      <c r="K10" s="476"/>
      <c r="L10" s="476"/>
      <c r="M10" s="476"/>
      <c r="N10" s="476"/>
      <c r="O10" s="476"/>
      <c r="P10" s="476"/>
      <c r="Q10" s="588"/>
      <c r="R10" s="582" t="s">
        <v>157</v>
      </c>
      <c r="S10" s="361"/>
      <c r="T10" s="361"/>
      <c r="U10" s="361"/>
      <c r="V10" s="361"/>
      <c r="W10" s="361"/>
      <c r="X10" s="361"/>
      <c r="Y10" s="583"/>
      <c r="Z10" s="584" t="s">
        <v>157</v>
      </c>
      <c r="AA10" s="584"/>
      <c r="AB10" s="584"/>
      <c r="AC10" s="584"/>
      <c r="AD10" s="585" t="s">
        <v>157</v>
      </c>
      <c r="AE10" s="585"/>
      <c r="AF10" s="585"/>
      <c r="AG10" s="585"/>
      <c r="AH10" s="585"/>
      <c r="AI10" s="585"/>
      <c r="AJ10" s="585"/>
      <c r="AK10" s="585"/>
      <c r="AL10" s="589" t="s">
        <v>157</v>
      </c>
      <c r="AM10" s="367"/>
      <c r="AN10" s="367"/>
      <c r="AO10" s="590"/>
      <c r="AP10" s="587" t="s">
        <v>228</v>
      </c>
      <c r="AQ10" s="476"/>
      <c r="AR10" s="476"/>
      <c r="AS10" s="476"/>
      <c r="AT10" s="476"/>
      <c r="AU10" s="476"/>
      <c r="AV10" s="476"/>
      <c r="AW10" s="476"/>
      <c r="AX10" s="476"/>
      <c r="AY10" s="476"/>
      <c r="AZ10" s="476"/>
      <c r="BA10" s="476"/>
      <c r="BB10" s="476"/>
      <c r="BC10" s="476"/>
      <c r="BD10" s="476"/>
      <c r="BE10" s="476"/>
      <c r="BF10" s="588"/>
      <c r="BG10" s="582">
        <v>175788</v>
      </c>
      <c r="BH10" s="361"/>
      <c r="BI10" s="361"/>
      <c r="BJ10" s="361"/>
      <c r="BK10" s="361"/>
      <c r="BL10" s="361"/>
      <c r="BM10" s="361"/>
      <c r="BN10" s="583"/>
      <c r="BO10" s="584">
        <v>1.7</v>
      </c>
      <c r="BP10" s="584"/>
      <c r="BQ10" s="584"/>
      <c r="BR10" s="584"/>
      <c r="BS10" s="585" t="s">
        <v>157</v>
      </c>
      <c r="BT10" s="585"/>
      <c r="BU10" s="585"/>
      <c r="BV10" s="585"/>
      <c r="BW10" s="585"/>
      <c r="BX10" s="585"/>
      <c r="BY10" s="585"/>
      <c r="BZ10" s="585"/>
      <c r="CA10" s="585"/>
      <c r="CB10" s="586"/>
      <c r="CD10" s="587" t="s">
        <v>49</v>
      </c>
      <c r="CE10" s="476"/>
      <c r="CF10" s="476"/>
      <c r="CG10" s="476"/>
      <c r="CH10" s="476"/>
      <c r="CI10" s="476"/>
      <c r="CJ10" s="476"/>
      <c r="CK10" s="476"/>
      <c r="CL10" s="476"/>
      <c r="CM10" s="476"/>
      <c r="CN10" s="476"/>
      <c r="CO10" s="476"/>
      <c r="CP10" s="476"/>
      <c r="CQ10" s="588"/>
      <c r="CR10" s="582">
        <v>45808</v>
      </c>
      <c r="CS10" s="361"/>
      <c r="CT10" s="361"/>
      <c r="CU10" s="361"/>
      <c r="CV10" s="361"/>
      <c r="CW10" s="361"/>
      <c r="CX10" s="361"/>
      <c r="CY10" s="583"/>
      <c r="CZ10" s="584">
        <v>0.2</v>
      </c>
      <c r="DA10" s="584"/>
      <c r="DB10" s="584"/>
      <c r="DC10" s="584"/>
      <c r="DD10" s="592" t="s">
        <v>157</v>
      </c>
      <c r="DE10" s="361"/>
      <c r="DF10" s="361"/>
      <c r="DG10" s="361"/>
      <c r="DH10" s="361"/>
      <c r="DI10" s="361"/>
      <c r="DJ10" s="361"/>
      <c r="DK10" s="361"/>
      <c r="DL10" s="361"/>
      <c r="DM10" s="361"/>
      <c r="DN10" s="361"/>
      <c r="DO10" s="361"/>
      <c r="DP10" s="583"/>
      <c r="DQ10" s="592">
        <v>35807</v>
      </c>
      <c r="DR10" s="361"/>
      <c r="DS10" s="361"/>
      <c r="DT10" s="361"/>
      <c r="DU10" s="361"/>
      <c r="DV10" s="361"/>
      <c r="DW10" s="361"/>
      <c r="DX10" s="361"/>
      <c r="DY10" s="361"/>
      <c r="DZ10" s="361"/>
      <c r="EA10" s="361"/>
      <c r="EB10" s="361"/>
      <c r="EC10" s="593"/>
    </row>
    <row r="11" spans="2:143" ht="11.25" customHeight="1" x14ac:dyDescent="0.2">
      <c r="B11" s="587" t="s">
        <v>37</v>
      </c>
      <c r="C11" s="476"/>
      <c r="D11" s="476"/>
      <c r="E11" s="476"/>
      <c r="F11" s="476"/>
      <c r="G11" s="476"/>
      <c r="H11" s="476"/>
      <c r="I11" s="476"/>
      <c r="J11" s="476"/>
      <c r="K11" s="476"/>
      <c r="L11" s="476"/>
      <c r="M11" s="476"/>
      <c r="N11" s="476"/>
      <c r="O11" s="476"/>
      <c r="P11" s="476"/>
      <c r="Q11" s="588"/>
      <c r="R11" s="582">
        <v>1616442</v>
      </c>
      <c r="S11" s="361"/>
      <c r="T11" s="361"/>
      <c r="U11" s="361"/>
      <c r="V11" s="361"/>
      <c r="W11" s="361"/>
      <c r="X11" s="361"/>
      <c r="Y11" s="583"/>
      <c r="Z11" s="589">
        <v>6</v>
      </c>
      <c r="AA11" s="367"/>
      <c r="AB11" s="367"/>
      <c r="AC11" s="594"/>
      <c r="AD11" s="592">
        <v>1616442</v>
      </c>
      <c r="AE11" s="361"/>
      <c r="AF11" s="361"/>
      <c r="AG11" s="361"/>
      <c r="AH11" s="361"/>
      <c r="AI11" s="361"/>
      <c r="AJ11" s="361"/>
      <c r="AK11" s="583"/>
      <c r="AL11" s="589">
        <v>11.3</v>
      </c>
      <c r="AM11" s="367"/>
      <c r="AN11" s="367"/>
      <c r="AO11" s="590"/>
      <c r="AP11" s="587" t="s">
        <v>267</v>
      </c>
      <c r="AQ11" s="476"/>
      <c r="AR11" s="476"/>
      <c r="AS11" s="476"/>
      <c r="AT11" s="476"/>
      <c r="AU11" s="476"/>
      <c r="AV11" s="476"/>
      <c r="AW11" s="476"/>
      <c r="AX11" s="476"/>
      <c r="AY11" s="476"/>
      <c r="AZ11" s="476"/>
      <c r="BA11" s="476"/>
      <c r="BB11" s="476"/>
      <c r="BC11" s="476"/>
      <c r="BD11" s="476"/>
      <c r="BE11" s="476"/>
      <c r="BF11" s="588"/>
      <c r="BG11" s="582">
        <v>213135</v>
      </c>
      <c r="BH11" s="361"/>
      <c r="BI11" s="361"/>
      <c r="BJ11" s="361"/>
      <c r="BK11" s="361"/>
      <c r="BL11" s="361"/>
      <c r="BM11" s="361"/>
      <c r="BN11" s="583"/>
      <c r="BO11" s="584">
        <v>2.1</v>
      </c>
      <c r="BP11" s="584"/>
      <c r="BQ11" s="584"/>
      <c r="BR11" s="584"/>
      <c r="BS11" s="585" t="s">
        <v>157</v>
      </c>
      <c r="BT11" s="585"/>
      <c r="BU11" s="585"/>
      <c r="BV11" s="585"/>
      <c r="BW11" s="585"/>
      <c r="BX11" s="585"/>
      <c r="BY11" s="585"/>
      <c r="BZ11" s="585"/>
      <c r="CA11" s="585"/>
      <c r="CB11" s="586"/>
      <c r="CD11" s="587" t="s">
        <v>343</v>
      </c>
      <c r="CE11" s="476"/>
      <c r="CF11" s="476"/>
      <c r="CG11" s="476"/>
      <c r="CH11" s="476"/>
      <c r="CI11" s="476"/>
      <c r="CJ11" s="476"/>
      <c r="CK11" s="476"/>
      <c r="CL11" s="476"/>
      <c r="CM11" s="476"/>
      <c r="CN11" s="476"/>
      <c r="CO11" s="476"/>
      <c r="CP11" s="476"/>
      <c r="CQ11" s="588"/>
      <c r="CR11" s="582">
        <v>283470</v>
      </c>
      <c r="CS11" s="361"/>
      <c r="CT11" s="361"/>
      <c r="CU11" s="361"/>
      <c r="CV11" s="361"/>
      <c r="CW11" s="361"/>
      <c r="CX11" s="361"/>
      <c r="CY11" s="583"/>
      <c r="CZ11" s="584">
        <v>1.1000000000000001</v>
      </c>
      <c r="DA11" s="584"/>
      <c r="DB11" s="584"/>
      <c r="DC11" s="584"/>
      <c r="DD11" s="592">
        <v>70185</v>
      </c>
      <c r="DE11" s="361"/>
      <c r="DF11" s="361"/>
      <c r="DG11" s="361"/>
      <c r="DH11" s="361"/>
      <c r="DI11" s="361"/>
      <c r="DJ11" s="361"/>
      <c r="DK11" s="361"/>
      <c r="DL11" s="361"/>
      <c r="DM11" s="361"/>
      <c r="DN11" s="361"/>
      <c r="DO11" s="361"/>
      <c r="DP11" s="583"/>
      <c r="DQ11" s="592">
        <v>218363</v>
      </c>
      <c r="DR11" s="361"/>
      <c r="DS11" s="361"/>
      <c r="DT11" s="361"/>
      <c r="DU11" s="361"/>
      <c r="DV11" s="361"/>
      <c r="DW11" s="361"/>
      <c r="DX11" s="361"/>
      <c r="DY11" s="361"/>
      <c r="DZ11" s="361"/>
      <c r="EA11" s="361"/>
      <c r="EB11" s="361"/>
      <c r="EC11" s="593"/>
    </row>
    <row r="12" spans="2:143" ht="11.25" customHeight="1" x14ac:dyDescent="0.2">
      <c r="B12" s="587" t="s">
        <v>160</v>
      </c>
      <c r="C12" s="476"/>
      <c r="D12" s="476"/>
      <c r="E12" s="476"/>
      <c r="F12" s="476"/>
      <c r="G12" s="476"/>
      <c r="H12" s="476"/>
      <c r="I12" s="476"/>
      <c r="J12" s="476"/>
      <c r="K12" s="476"/>
      <c r="L12" s="476"/>
      <c r="M12" s="476"/>
      <c r="N12" s="476"/>
      <c r="O12" s="476"/>
      <c r="P12" s="476"/>
      <c r="Q12" s="588"/>
      <c r="R12" s="582">
        <v>18150</v>
      </c>
      <c r="S12" s="361"/>
      <c r="T12" s="361"/>
      <c r="U12" s="361"/>
      <c r="V12" s="361"/>
      <c r="W12" s="361"/>
      <c r="X12" s="361"/>
      <c r="Y12" s="583"/>
      <c r="Z12" s="584">
        <v>0.1</v>
      </c>
      <c r="AA12" s="584"/>
      <c r="AB12" s="584"/>
      <c r="AC12" s="584"/>
      <c r="AD12" s="585">
        <v>18150</v>
      </c>
      <c r="AE12" s="585"/>
      <c r="AF12" s="585"/>
      <c r="AG12" s="585"/>
      <c r="AH12" s="585"/>
      <c r="AI12" s="585"/>
      <c r="AJ12" s="585"/>
      <c r="AK12" s="585"/>
      <c r="AL12" s="589">
        <v>0.1</v>
      </c>
      <c r="AM12" s="367"/>
      <c r="AN12" s="367"/>
      <c r="AO12" s="590"/>
      <c r="AP12" s="587" t="s">
        <v>304</v>
      </c>
      <c r="AQ12" s="476"/>
      <c r="AR12" s="476"/>
      <c r="AS12" s="476"/>
      <c r="AT12" s="476"/>
      <c r="AU12" s="476"/>
      <c r="AV12" s="476"/>
      <c r="AW12" s="476"/>
      <c r="AX12" s="476"/>
      <c r="AY12" s="476"/>
      <c r="AZ12" s="476"/>
      <c r="BA12" s="476"/>
      <c r="BB12" s="476"/>
      <c r="BC12" s="476"/>
      <c r="BD12" s="476"/>
      <c r="BE12" s="476"/>
      <c r="BF12" s="588"/>
      <c r="BG12" s="582">
        <v>4107161</v>
      </c>
      <c r="BH12" s="361"/>
      <c r="BI12" s="361"/>
      <c r="BJ12" s="361"/>
      <c r="BK12" s="361"/>
      <c r="BL12" s="361"/>
      <c r="BM12" s="361"/>
      <c r="BN12" s="583"/>
      <c r="BO12" s="584">
        <v>40.4</v>
      </c>
      <c r="BP12" s="584"/>
      <c r="BQ12" s="584"/>
      <c r="BR12" s="584"/>
      <c r="BS12" s="585" t="s">
        <v>157</v>
      </c>
      <c r="BT12" s="585"/>
      <c r="BU12" s="585"/>
      <c r="BV12" s="585"/>
      <c r="BW12" s="585"/>
      <c r="BX12" s="585"/>
      <c r="BY12" s="585"/>
      <c r="BZ12" s="585"/>
      <c r="CA12" s="585"/>
      <c r="CB12" s="586"/>
      <c r="CD12" s="587" t="s">
        <v>345</v>
      </c>
      <c r="CE12" s="476"/>
      <c r="CF12" s="476"/>
      <c r="CG12" s="476"/>
      <c r="CH12" s="476"/>
      <c r="CI12" s="476"/>
      <c r="CJ12" s="476"/>
      <c r="CK12" s="476"/>
      <c r="CL12" s="476"/>
      <c r="CM12" s="476"/>
      <c r="CN12" s="476"/>
      <c r="CO12" s="476"/>
      <c r="CP12" s="476"/>
      <c r="CQ12" s="588"/>
      <c r="CR12" s="582">
        <v>224659</v>
      </c>
      <c r="CS12" s="361"/>
      <c r="CT12" s="361"/>
      <c r="CU12" s="361"/>
      <c r="CV12" s="361"/>
      <c r="CW12" s="361"/>
      <c r="CX12" s="361"/>
      <c r="CY12" s="583"/>
      <c r="CZ12" s="584">
        <v>0.9</v>
      </c>
      <c r="DA12" s="584"/>
      <c r="DB12" s="584"/>
      <c r="DC12" s="584"/>
      <c r="DD12" s="592">
        <v>4392</v>
      </c>
      <c r="DE12" s="361"/>
      <c r="DF12" s="361"/>
      <c r="DG12" s="361"/>
      <c r="DH12" s="361"/>
      <c r="DI12" s="361"/>
      <c r="DJ12" s="361"/>
      <c r="DK12" s="361"/>
      <c r="DL12" s="361"/>
      <c r="DM12" s="361"/>
      <c r="DN12" s="361"/>
      <c r="DO12" s="361"/>
      <c r="DP12" s="583"/>
      <c r="DQ12" s="592">
        <v>202246</v>
      </c>
      <c r="DR12" s="361"/>
      <c r="DS12" s="361"/>
      <c r="DT12" s="361"/>
      <c r="DU12" s="361"/>
      <c r="DV12" s="361"/>
      <c r="DW12" s="361"/>
      <c r="DX12" s="361"/>
      <c r="DY12" s="361"/>
      <c r="DZ12" s="361"/>
      <c r="EA12" s="361"/>
      <c r="EB12" s="361"/>
      <c r="EC12" s="593"/>
    </row>
    <row r="13" spans="2:143" ht="11.25" customHeight="1" x14ac:dyDescent="0.2">
      <c r="B13" s="587" t="s">
        <v>254</v>
      </c>
      <c r="C13" s="476"/>
      <c r="D13" s="476"/>
      <c r="E13" s="476"/>
      <c r="F13" s="476"/>
      <c r="G13" s="476"/>
      <c r="H13" s="476"/>
      <c r="I13" s="476"/>
      <c r="J13" s="476"/>
      <c r="K13" s="476"/>
      <c r="L13" s="476"/>
      <c r="M13" s="476"/>
      <c r="N13" s="476"/>
      <c r="O13" s="476"/>
      <c r="P13" s="476"/>
      <c r="Q13" s="588"/>
      <c r="R13" s="582" t="s">
        <v>157</v>
      </c>
      <c r="S13" s="361"/>
      <c r="T13" s="361"/>
      <c r="U13" s="361"/>
      <c r="V13" s="361"/>
      <c r="W13" s="361"/>
      <c r="X13" s="361"/>
      <c r="Y13" s="583"/>
      <c r="Z13" s="584" t="s">
        <v>157</v>
      </c>
      <c r="AA13" s="584"/>
      <c r="AB13" s="584"/>
      <c r="AC13" s="584"/>
      <c r="AD13" s="585" t="s">
        <v>157</v>
      </c>
      <c r="AE13" s="585"/>
      <c r="AF13" s="585"/>
      <c r="AG13" s="585"/>
      <c r="AH13" s="585"/>
      <c r="AI13" s="585"/>
      <c r="AJ13" s="585"/>
      <c r="AK13" s="585"/>
      <c r="AL13" s="589" t="s">
        <v>157</v>
      </c>
      <c r="AM13" s="367"/>
      <c r="AN13" s="367"/>
      <c r="AO13" s="590"/>
      <c r="AP13" s="587" t="s">
        <v>306</v>
      </c>
      <c r="AQ13" s="476"/>
      <c r="AR13" s="476"/>
      <c r="AS13" s="476"/>
      <c r="AT13" s="476"/>
      <c r="AU13" s="476"/>
      <c r="AV13" s="476"/>
      <c r="AW13" s="476"/>
      <c r="AX13" s="476"/>
      <c r="AY13" s="476"/>
      <c r="AZ13" s="476"/>
      <c r="BA13" s="476"/>
      <c r="BB13" s="476"/>
      <c r="BC13" s="476"/>
      <c r="BD13" s="476"/>
      <c r="BE13" s="476"/>
      <c r="BF13" s="588"/>
      <c r="BG13" s="582">
        <v>4104519</v>
      </c>
      <c r="BH13" s="361"/>
      <c r="BI13" s="361"/>
      <c r="BJ13" s="361"/>
      <c r="BK13" s="361"/>
      <c r="BL13" s="361"/>
      <c r="BM13" s="361"/>
      <c r="BN13" s="583"/>
      <c r="BO13" s="584">
        <v>40.4</v>
      </c>
      <c r="BP13" s="584"/>
      <c r="BQ13" s="584"/>
      <c r="BR13" s="584"/>
      <c r="BS13" s="585" t="s">
        <v>157</v>
      </c>
      <c r="BT13" s="585"/>
      <c r="BU13" s="585"/>
      <c r="BV13" s="585"/>
      <c r="BW13" s="585"/>
      <c r="BX13" s="585"/>
      <c r="BY13" s="585"/>
      <c r="BZ13" s="585"/>
      <c r="CA13" s="585"/>
      <c r="CB13" s="586"/>
      <c r="CD13" s="587" t="s">
        <v>346</v>
      </c>
      <c r="CE13" s="476"/>
      <c r="CF13" s="476"/>
      <c r="CG13" s="476"/>
      <c r="CH13" s="476"/>
      <c r="CI13" s="476"/>
      <c r="CJ13" s="476"/>
      <c r="CK13" s="476"/>
      <c r="CL13" s="476"/>
      <c r="CM13" s="476"/>
      <c r="CN13" s="476"/>
      <c r="CO13" s="476"/>
      <c r="CP13" s="476"/>
      <c r="CQ13" s="588"/>
      <c r="CR13" s="582">
        <v>2971293</v>
      </c>
      <c r="CS13" s="361"/>
      <c r="CT13" s="361"/>
      <c r="CU13" s="361"/>
      <c r="CV13" s="361"/>
      <c r="CW13" s="361"/>
      <c r="CX13" s="361"/>
      <c r="CY13" s="583"/>
      <c r="CZ13" s="584">
        <v>11.5</v>
      </c>
      <c r="DA13" s="584"/>
      <c r="DB13" s="584"/>
      <c r="DC13" s="584"/>
      <c r="DD13" s="592">
        <v>1933528</v>
      </c>
      <c r="DE13" s="361"/>
      <c r="DF13" s="361"/>
      <c r="DG13" s="361"/>
      <c r="DH13" s="361"/>
      <c r="DI13" s="361"/>
      <c r="DJ13" s="361"/>
      <c r="DK13" s="361"/>
      <c r="DL13" s="361"/>
      <c r="DM13" s="361"/>
      <c r="DN13" s="361"/>
      <c r="DO13" s="361"/>
      <c r="DP13" s="583"/>
      <c r="DQ13" s="592">
        <v>1323894</v>
      </c>
      <c r="DR13" s="361"/>
      <c r="DS13" s="361"/>
      <c r="DT13" s="361"/>
      <c r="DU13" s="361"/>
      <c r="DV13" s="361"/>
      <c r="DW13" s="361"/>
      <c r="DX13" s="361"/>
      <c r="DY13" s="361"/>
      <c r="DZ13" s="361"/>
      <c r="EA13" s="361"/>
      <c r="EB13" s="361"/>
      <c r="EC13" s="593"/>
    </row>
    <row r="14" spans="2:143" ht="11.25" customHeight="1" x14ac:dyDescent="0.2">
      <c r="B14" s="587" t="s">
        <v>256</v>
      </c>
      <c r="C14" s="476"/>
      <c r="D14" s="476"/>
      <c r="E14" s="476"/>
      <c r="F14" s="476"/>
      <c r="G14" s="476"/>
      <c r="H14" s="476"/>
      <c r="I14" s="476"/>
      <c r="J14" s="476"/>
      <c r="K14" s="476"/>
      <c r="L14" s="476"/>
      <c r="M14" s="476"/>
      <c r="N14" s="476"/>
      <c r="O14" s="476"/>
      <c r="P14" s="476"/>
      <c r="Q14" s="588"/>
      <c r="R14" s="582">
        <v>481</v>
      </c>
      <c r="S14" s="361"/>
      <c r="T14" s="361"/>
      <c r="U14" s="361"/>
      <c r="V14" s="361"/>
      <c r="W14" s="361"/>
      <c r="X14" s="361"/>
      <c r="Y14" s="583"/>
      <c r="Z14" s="584">
        <v>0</v>
      </c>
      <c r="AA14" s="584"/>
      <c r="AB14" s="584"/>
      <c r="AC14" s="584"/>
      <c r="AD14" s="585">
        <v>481</v>
      </c>
      <c r="AE14" s="585"/>
      <c r="AF14" s="585"/>
      <c r="AG14" s="585"/>
      <c r="AH14" s="585"/>
      <c r="AI14" s="585"/>
      <c r="AJ14" s="585"/>
      <c r="AK14" s="585"/>
      <c r="AL14" s="589">
        <v>0</v>
      </c>
      <c r="AM14" s="367"/>
      <c r="AN14" s="367"/>
      <c r="AO14" s="590"/>
      <c r="AP14" s="587" t="s">
        <v>188</v>
      </c>
      <c r="AQ14" s="476"/>
      <c r="AR14" s="476"/>
      <c r="AS14" s="476"/>
      <c r="AT14" s="476"/>
      <c r="AU14" s="476"/>
      <c r="AV14" s="476"/>
      <c r="AW14" s="476"/>
      <c r="AX14" s="476"/>
      <c r="AY14" s="476"/>
      <c r="AZ14" s="476"/>
      <c r="BA14" s="476"/>
      <c r="BB14" s="476"/>
      <c r="BC14" s="476"/>
      <c r="BD14" s="476"/>
      <c r="BE14" s="476"/>
      <c r="BF14" s="588"/>
      <c r="BG14" s="582">
        <v>144632</v>
      </c>
      <c r="BH14" s="361"/>
      <c r="BI14" s="361"/>
      <c r="BJ14" s="361"/>
      <c r="BK14" s="361"/>
      <c r="BL14" s="361"/>
      <c r="BM14" s="361"/>
      <c r="BN14" s="583"/>
      <c r="BO14" s="584">
        <v>1.4</v>
      </c>
      <c r="BP14" s="584"/>
      <c r="BQ14" s="584"/>
      <c r="BR14" s="584"/>
      <c r="BS14" s="585" t="s">
        <v>157</v>
      </c>
      <c r="BT14" s="585"/>
      <c r="BU14" s="585"/>
      <c r="BV14" s="585"/>
      <c r="BW14" s="585"/>
      <c r="BX14" s="585"/>
      <c r="BY14" s="585"/>
      <c r="BZ14" s="585"/>
      <c r="CA14" s="585"/>
      <c r="CB14" s="586"/>
      <c r="CD14" s="587" t="s">
        <v>348</v>
      </c>
      <c r="CE14" s="476"/>
      <c r="CF14" s="476"/>
      <c r="CG14" s="476"/>
      <c r="CH14" s="476"/>
      <c r="CI14" s="476"/>
      <c r="CJ14" s="476"/>
      <c r="CK14" s="476"/>
      <c r="CL14" s="476"/>
      <c r="CM14" s="476"/>
      <c r="CN14" s="476"/>
      <c r="CO14" s="476"/>
      <c r="CP14" s="476"/>
      <c r="CQ14" s="588"/>
      <c r="CR14" s="582">
        <v>1195943</v>
      </c>
      <c r="CS14" s="361"/>
      <c r="CT14" s="361"/>
      <c r="CU14" s="361"/>
      <c r="CV14" s="361"/>
      <c r="CW14" s="361"/>
      <c r="CX14" s="361"/>
      <c r="CY14" s="583"/>
      <c r="CZ14" s="584">
        <v>4.5999999999999996</v>
      </c>
      <c r="DA14" s="584"/>
      <c r="DB14" s="584"/>
      <c r="DC14" s="584"/>
      <c r="DD14" s="592">
        <v>2463</v>
      </c>
      <c r="DE14" s="361"/>
      <c r="DF14" s="361"/>
      <c r="DG14" s="361"/>
      <c r="DH14" s="361"/>
      <c r="DI14" s="361"/>
      <c r="DJ14" s="361"/>
      <c r="DK14" s="361"/>
      <c r="DL14" s="361"/>
      <c r="DM14" s="361"/>
      <c r="DN14" s="361"/>
      <c r="DO14" s="361"/>
      <c r="DP14" s="583"/>
      <c r="DQ14" s="592">
        <v>1195861</v>
      </c>
      <c r="DR14" s="361"/>
      <c r="DS14" s="361"/>
      <c r="DT14" s="361"/>
      <c r="DU14" s="361"/>
      <c r="DV14" s="361"/>
      <c r="DW14" s="361"/>
      <c r="DX14" s="361"/>
      <c r="DY14" s="361"/>
      <c r="DZ14" s="361"/>
      <c r="EA14" s="361"/>
      <c r="EB14" s="361"/>
      <c r="EC14" s="593"/>
    </row>
    <row r="15" spans="2:143" ht="11.25" customHeight="1" x14ac:dyDescent="0.2">
      <c r="B15" s="587" t="s">
        <v>258</v>
      </c>
      <c r="C15" s="476"/>
      <c r="D15" s="476"/>
      <c r="E15" s="476"/>
      <c r="F15" s="476"/>
      <c r="G15" s="476"/>
      <c r="H15" s="476"/>
      <c r="I15" s="476"/>
      <c r="J15" s="476"/>
      <c r="K15" s="476"/>
      <c r="L15" s="476"/>
      <c r="M15" s="476"/>
      <c r="N15" s="476"/>
      <c r="O15" s="476"/>
      <c r="P15" s="476"/>
      <c r="Q15" s="588"/>
      <c r="R15" s="582" t="s">
        <v>157</v>
      </c>
      <c r="S15" s="361"/>
      <c r="T15" s="361"/>
      <c r="U15" s="361"/>
      <c r="V15" s="361"/>
      <c r="W15" s="361"/>
      <c r="X15" s="361"/>
      <c r="Y15" s="583"/>
      <c r="Z15" s="584" t="s">
        <v>157</v>
      </c>
      <c r="AA15" s="584"/>
      <c r="AB15" s="584"/>
      <c r="AC15" s="584"/>
      <c r="AD15" s="585" t="s">
        <v>157</v>
      </c>
      <c r="AE15" s="585"/>
      <c r="AF15" s="585"/>
      <c r="AG15" s="585"/>
      <c r="AH15" s="585"/>
      <c r="AI15" s="585"/>
      <c r="AJ15" s="585"/>
      <c r="AK15" s="585"/>
      <c r="AL15" s="589" t="s">
        <v>157</v>
      </c>
      <c r="AM15" s="367"/>
      <c r="AN15" s="367"/>
      <c r="AO15" s="590"/>
      <c r="AP15" s="587" t="s">
        <v>307</v>
      </c>
      <c r="AQ15" s="476"/>
      <c r="AR15" s="476"/>
      <c r="AS15" s="476"/>
      <c r="AT15" s="476"/>
      <c r="AU15" s="476"/>
      <c r="AV15" s="476"/>
      <c r="AW15" s="476"/>
      <c r="AX15" s="476"/>
      <c r="AY15" s="476"/>
      <c r="AZ15" s="476"/>
      <c r="BA15" s="476"/>
      <c r="BB15" s="476"/>
      <c r="BC15" s="476"/>
      <c r="BD15" s="476"/>
      <c r="BE15" s="476"/>
      <c r="BF15" s="588"/>
      <c r="BG15" s="582">
        <v>518842</v>
      </c>
      <c r="BH15" s="361"/>
      <c r="BI15" s="361"/>
      <c r="BJ15" s="361"/>
      <c r="BK15" s="361"/>
      <c r="BL15" s="361"/>
      <c r="BM15" s="361"/>
      <c r="BN15" s="583"/>
      <c r="BO15" s="584">
        <v>5.0999999999999996</v>
      </c>
      <c r="BP15" s="584"/>
      <c r="BQ15" s="584"/>
      <c r="BR15" s="584"/>
      <c r="BS15" s="585" t="s">
        <v>157</v>
      </c>
      <c r="BT15" s="585"/>
      <c r="BU15" s="585"/>
      <c r="BV15" s="585"/>
      <c r="BW15" s="585"/>
      <c r="BX15" s="585"/>
      <c r="BY15" s="585"/>
      <c r="BZ15" s="585"/>
      <c r="CA15" s="585"/>
      <c r="CB15" s="586"/>
      <c r="CD15" s="587" t="s">
        <v>350</v>
      </c>
      <c r="CE15" s="476"/>
      <c r="CF15" s="476"/>
      <c r="CG15" s="476"/>
      <c r="CH15" s="476"/>
      <c r="CI15" s="476"/>
      <c r="CJ15" s="476"/>
      <c r="CK15" s="476"/>
      <c r="CL15" s="476"/>
      <c r="CM15" s="476"/>
      <c r="CN15" s="476"/>
      <c r="CO15" s="476"/>
      <c r="CP15" s="476"/>
      <c r="CQ15" s="588"/>
      <c r="CR15" s="582">
        <v>2359099</v>
      </c>
      <c r="CS15" s="361"/>
      <c r="CT15" s="361"/>
      <c r="CU15" s="361"/>
      <c r="CV15" s="361"/>
      <c r="CW15" s="361"/>
      <c r="CX15" s="361"/>
      <c r="CY15" s="583"/>
      <c r="CZ15" s="584">
        <v>9.1</v>
      </c>
      <c r="DA15" s="584"/>
      <c r="DB15" s="584"/>
      <c r="DC15" s="584"/>
      <c r="DD15" s="592">
        <v>230463</v>
      </c>
      <c r="DE15" s="361"/>
      <c r="DF15" s="361"/>
      <c r="DG15" s="361"/>
      <c r="DH15" s="361"/>
      <c r="DI15" s="361"/>
      <c r="DJ15" s="361"/>
      <c r="DK15" s="361"/>
      <c r="DL15" s="361"/>
      <c r="DM15" s="361"/>
      <c r="DN15" s="361"/>
      <c r="DO15" s="361"/>
      <c r="DP15" s="583"/>
      <c r="DQ15" s="592">
        <v>1925948</v>
      </c>
      <c r="DR15" s="361"/>
      <c r="DS15" s="361"/>
      <c r="DT15" s="361"/>
      <c r="DU15" s="361"/>
      <c r="DV15" s="361"/>
      <c r="DW15" s="361"/>
      <c r="DX15" s="361"/>
      <c r="DY15" s="361"/>
      <c r="DZ15" s="361"/>
      <c r="EA15" s="361"/>
      <c r="EB15" s="361"/>
      <c r="EC15" s="593"/>
    </row>
    <row r="16" spans="2:143" ht="11.25" customHeight="1" x14ac:dyDescent="0.2">
      <c r="B16" s="587" t="s">
        <v>260</v>
      </c>
      <c r="C16" s="476"/>
      <c r="D16" s="476"/>
      <c r="E16" s="476"/>
      <c r="F16" s="476"/>
      <c r="G16" s="476"/>
      <c r="H16" s="476"/>
      <c r="I16" s="476"/>
      <c r="J16" s="476"/>
      <c r="K16" s="476"/>
      <c r="L16" s="476"/>
      <c r="M16" s="476"/>
      <c r="N16" s="476"/>
      <c r="O16" s="476"/>
      <c r="P16" s="476"/>
      <c r="Q16" s="588"/>
      <c r="R16" s="582">
        <v>31745</v>
      </c>
      <c r="S16" s="361"/>
      <c r="T16" s="361"/>
      <c r="U16" s="361"/>
      <c r="V16" s="361"/>
      <c r="W16" s="361"/>
      <c r="X16" s="361"/>
      <c r="Y16" s="583"/>
      <c r="Z16" s="584">
        <v>0.1</v>
      </c>
      <c r="AA16" s="584"/>
      <c r="AB16" s="584"/>
      <c r="AC16" s="584"/>
      <c r="AD16" s="585">
        <v>31745</v>
      </c>
      <c r="AE16" s="585"/>
      <c r="AF16" s="585"/>
      <c r="AG16" s="585"/>
      <c r="AH16" s="585"/>
      <c r="AI16" s="585"/>
      <c r="AJ16" s="585"/>
      <c r="AK16" s="585"/>
      <c r="AL16" s="589">
        <v>0.2</v>
      </c>
      <c r="AM16" s="367"/>
      <c r="AN16" s="367"/>
      <c r="AO16" s="590"/>
      <c r="AP16" s="587" t="s">
        <v>308</v>
      </c>
      <c r="AQ16" s="476"/>
      <c r="AR16" s="476"/>
      <c r="AS16" s="476"/>
      <c r="AT16" s="476"/>
      <c r="AU16" s="476"/>
      <c r="AV16" s="476"/>
      <c r="AW16" s="476"/>
      <c r="AX16" s="476"/>
      <c r="AY16" s="476"/>
      <c r="AZ16" s="476"/>
      <c r="BA16" s="476"/>
      <c r="BB16" s="476"/>
      <c r="BC16" s="476"/>
      <c r="BD16" s="476"/>
      <c r="BE16" s="476"/>
      <c r="BF16" s="588"/>
      <c r="BG16" s="582" t="s">
        <v>157</v>
      </c>
      <c r="BH16" s="361"/>
      <c r="BI16" s="361"/>
      <c r="BJ16" s="361"/>
      <c r="BK16" s="361"/>
      <c r="BL16" s="361"/>
      <c r="BM16" s="361"/>
      <c r="BN16" s="583"/>
      <c r="BO16" s="584" t="s">
        <v>157</v>
      </c>
      <c r="BP16" s="584"/>
      <c r="BQ16" s="584"/>
      <c r="BR16" s="584"/>
      <c r="BS16" s="585" t="s">
        <v>157</v>
      </c>
      <c r="BT16" s="585"/>
      <c r="BU16" s="585"/>
      <c r="BV16" s="585"/>
      <c r="BW16" s="585"/>
      <c r="BX16" s="585"/>
      <c r="BY16" s="585"/>
      <c r="BZ16" s="585"/>
      <c r="CA16" s="585"/>
      <c r="CB16" s="586"/>
      <c r="CD16" s="587" t="s">
        <v>351</v>
      </c>
      <c r="CE16" s="476"/>
      <c r="CF16" s="476"/>
      <c r="CG16" s="476"/>
      <c r="CH16" s="476"/>
      <c r="CI16" s="476"/>
      <c r="CJ16" s="476"/>
      <c r="CK16" s="476"/>
      <c r="CL16" s="476"/>
      <c r="CM16" s="476"/>
      <c r="CN16" s="476"/>
      <c r="CO16" s="476"/>
      <c r="CP16" s="476"/>
      <c r="CQ16" s="588"/>
      <c r="CR16" s="582" t="s">
        <v>157</v>
      </c>
      <c r="CS16" s="361"/>
      <c r="CT16" s="361"/>
      <c r="CU16" s="361"/>
      <c r="CV16" s="361"/>
      <c r="CW16" s="361"/>
      <c r="CX16" s="361"/>
      <c r="CY16" s="583"/>
      <c r="CZ16" s="584" t="s">
        <v>157</v>
      </c>
      <c r="DA16" s="584"/>
      <c r="DB16" s="584"/>
      <c r="DC16" s="584"/>
      <c r="DD16" s="592" t="s">
        <v>157</v>
      </c>
      <c r="DE16" s="361"/>
      <c r="DF16" s="361"/>
      <c r="DG16" s="361"/>
      <c r="DH16" s="361"/>
      <c r="DI16" s="361"/>
      <c r="DJ16" s="361"/>
      <c r="DK16" s="361"/>
      <c r="DL16" s="361"/>
      <c r="DM16" s="361"/>
      <c r="DN16" s="361"/>
      <c r="DO16" s="361"/>
      <c r="DP16" s="583"/>
      <c r="DQ16" s="592" t="s">
        <v>157</v>
      </c>
      <c r="DR16" s="361"/>
      <c r="DS16" s="361"/>
      <c r="DT16" s="361"/>
      <c r="DU16" s="361"/>
      <c r="DV16" s="361"/>
      <c r="DW16" s="361"/>
      <c r="DX16" s="361"/>
      <c r="DY16" s="361"/>
      <c r="DZ16" s="361"/>
      <c r="EA16" s="361"/>
      <c r="EB16" s="361"/>
      <c r="EC16" s="593"/>
    </row>
    <row r="17" spans="2:133" ht="11.25" customHeight="1" x14ac:dyDescent="0.2">
      <c r="B17" s="587" t="s">
        <v>261</v>
      </c>
      <c r="C17" s="476"/>
      <c r="D17" s="476"/>
      <c r="E17" s="476"/>
      <c r="F17" s="476"/>
      <c r="G17" s="476"/>
      <c r="H17" s="476"/>
      <c r="I17" s="476"/>
      <c r="J17" s="476"/>
      <c r="K17" s="476"/>
      <c r="L17" s="476"/>
      <c r="M17" s="476"/>
      <c r="N17" s="476"/>
      <c r="O17" s="476"/>
      <c r="P17" s="476"/>
      <c r="Q17" s="588"/>
      <c r="R17" s="582">
        <v>95939</v>
      </c>
      <c r="S17" s="361"/>
      <c r="T17" s="361"/>
      <c r="U17" s="361"/>
      <c r="V17" s="361"/>
      <c r="W17" s="361"/>
      <c r="X17" s="361"/>
      <c r="Y17" s="583"/>
      <c r="Z17" s="584">
        <v>0.4</v>
      </c>
      <c r="AA17" s="584"/>
      <c r="AB17" s="584"/>
      <c r="AC17" s="584"/>
      <c r="AD17" s="585">
        <v>95939</v>
      </c>
      <c r="AE17" s="585"/>
      <c r="AF17" s="585"/>
      <c r="AG17" s="585"/>
      <c r="AH17" s="585"/>
      <c r="AI17" s="585"/>
      <c r="AJ17" s="585"/>
      <c r="AK17" s="585"/>
      <c r="AL17" s="589">
        <v>0.7</v>
      </c>
      <c r="AM17" s="367"/>
      <c r="AN17" s="367"/>
      <c r="AO17" s="590"/>
      <c r="AP17" s="587" t="s">
        <v>28</v>
      </c>
      <c r="AQ17" s="476"/>
      <c r="AR17" s="476"/>
      <c r="AS17" s="476"/>
      <c r="AT17" s="476"/>
      <c r="AU17" s="476"/>
      <c r="AV17" s="476"/>
      <c r="AW17" s="476"/>
      <c r="AX17" s="476"/>
      <c r="AY17" s="476"/>
      <c r="AZ17" s="476"/>
      <c r="BA17" s="476"/>
      <c r="BB17" s="476"/>
      <c r="BC17" s="476"/>
      <c r="BD17" s="476"/>
      <c r="BE17" s="476"/>
      <c r="BF17" s="588"/>
      <c r="BG17" s="582" t="s">
        <v>157</v>
      </c>
      <c r="BH17" s="361"/>
      <c r="BI17" s="361"/>
      <c r="BJ17" s="361"/>
      <c r="BK17" s="361"/>
      <c r="BL17" s="361"/>
      <c r="BM17" s="361"/>
      <c r="BN17" s="583"/>
      <c r="BO17" s="584" t="s">
        <v>157</v>
      </c>
      <c r="BP17" s="584"/>
      <c r="BQ17" s="584"/>
      <c r="BR17" s="584"/>
      <c r="BS17" s="585" t="s">
        <v>157</v>
      </c>
      <c r="BT17" s="585"/>
      <c r="BU17" s="585"/>
      <c r="BV17" s="585"/>
      <c r="BW17" s="585"/>
      <c r="BX17" s="585"/>
      <c r="BY17" s="585"/>
      <c r="BZ17" s="585"/>
      <c r="CA17" s="585"/>
      <c r="CB17" s="586"/>
      <c r="CD17" s="587" t="s">
        <v>352</v>
      </c>
      <c r="CE17" s="476"/>
      <c r="CF17" s="476"/>
      <c r="CG17" s="476"/>
      <c r="CH17" s="476"/>
      <c r="CI17" s="476"/>
      <c r="CJ17" s="476"/>
      <c r="CK17" s="476"/>
      <c r="CL17" s="476"/>
      <c r="CM17" s="476"/>
      <c r="CN17" s="476"/>
      <c r="CO17" s="476"/>
      <c r="CP17" s="476"/>
      <c r="CQ17" s="588"/>
      <c r="CR17" s="582">
        <v>1954923</v>
      </c>
      <c r="CS17" s="361"/>
      <c r="CT17" s="361"/>
      <c r="CU17" s="361"/>
      <c r="CV17" s="361"/>
      <c r="CW17" s="361"/>
      <c r="CX17" s="361"/>
      <c r="CY17" s="583"/>
      <c r="CZ17" s="584">
        <v>7.6</v>
      </c>
      <c r="DA17" s="584"/>
      <c r="DB17" s="584"/>
      <c r="DC17" s="584"/>
      <c r="DD17" s="592" t="s">
        <v>157</v>
      </c>
      <c r="DE17" s="361"/>
      <c r="DF17" s="361"/>
      <c r="DG17" s="361"/>
      <c r="DH17" s="361"/>
      <c r="DI17" s="361"/>
      <c r="DJ17" s="361"/>
      <c r="DK17" s="361"/>
      <c r="DL17" s="361"/>
      <c r="DM17" s="361"/>
      <c r="DN17" s="361"/>
      <c r="DO17" s="361"/>
      <c r="DP17" s="583"/>
      <c r="DQ17" s="592">
        <v>1954923</v>
      </c>
      <c r="DR17" s="361"/>
      <c r="DS17" s="361"/>
      <c r="DT17" s="361"/>
      <c r="DU17" s="361"/>
      <c r="DV17" s="361"/>
      <c r="DW17" s="361"/>
      <c r="DX17" s="361"/>
      <c r="DY17" s="361"/>
      <c r="DZ17" s="361"/>
      <c r="EA17" s="361"/>
      <c r="EB17" s="361"/>
      <c r="EC17" s="593"/>
    </row>
    <row r="18" spans="2:133" ht="11.25" customHeight="1" x14ac:dyDescent="0.2">
      <c r="B18" s="587" t="s">
        <v>262</v>
      </c>
      <c r="C18" s="476"/>
      <c r="D18" s="476"/>
      <c r="E18" s="476"/>
      <c r="F18" s="476"/>
      <c r="G18" s="476"/>
      <c r="H18" s="476"/>
      <c r="I18" s="476"/>
      <c r="J18" s="476"/>
      <c r="K18" s="476"/>
      <c r="L18" s="476"/>
      <c r="M18" s="476"/>
      <c r="N18" s="476"/>
      <c r="O18" s="476"/>
      <c r="P18" s="476"/>
      <c r="Q18" s="588"/>
      <c r="R18" s="582">
        <v>143116</v>
      </c>
      <c r="S18" s="361"/>
      <c r="T18" s="361"/>
      <c r="U18" s="361"/>
      <c r="V18" s="361"/>
      <c r="W18" s="361"/>
      <c r="X18" s="361"/>
      <c r="Y18" s="583"/>
      <c r="Z18" s="584">
        <v>0.5</v>
      </c>
      <c r="AA18" s="584"/>
      <c r="AB18" s="584"/>
      <c r="AC18" s="584"/>
      <c r="AD18" s="585">
        <v>143116</v>
      </c>
      <c r="AE18" s="585"/>
      <c r="AF18" s="585"/>
      <c r="AG18" s="585"/>
      <c r="AH18" s="585"/>
      <c r="AI18" s="585"/>
      <c r="AJ18" s="585"/>
      <c r="AK18" s="585"/>
      <c r="AL18" s="589">
        <v>1</v>
      </c>
      <c r="AM18" s="367"/>
      <c r="AN18" s="367"/>
      <c r="AO18" s="590"/>
      <c r="AP18" s="587" t="s">
        <v>40</v>
      </c>
      <c r="AQ18" s="476"/>
      <c r="AR18" s="476"/>
      <c r="AS18" s="476"/>
      <c r="AT18" s="476"/>
      <c r="AU18" s="476"/>
      <c r="AV18" s="476"/>
      <c r="AW18" s="476"/>
      <c r="AX18" s="476"/>
      <c r="AY18" s="476"/>
      <c r="AZ18" s="476"/>
      <c r="BA18" s="476"/>
      <c r="BB18" s="476"/>
      <c r="BC18" s="476"/>
      <c r="BD18" s="476"/>
      <c r="BE18" s="476"/>
      <c r="BF18" s="588"/>
      <c r="BG18" s="582" t="s">
        <v>157</v>
      </c>
      <c r="BH18" s="361"/>
      <c r="BI18" s="361"/>
      <c r="BJ18" s="361"/>
      <c r="BK18" s="361"/>
      <c r="BL18" s="361"/>
      <c r="BM18" s="361"/>
      <c r="BN18" s="583"/>
      <c r="BO18" s="584" t="s">
        <v>157</v>
      </c>
      <c r="BP18" s="584"/>
      <c r="BQ18" s="584"/>
      <c r="BR18" s="584"/>
      <c r="BS18" s="585" t="s">
        <v>157</v>
      </c>
      <c r="BT18" s="585"/>
      <c r="BU18" s="585"/>
      <c r="BV18" s="585"/>
      <c r="BW18" s="585"/>
      <c r="BX18" s="585"/>
      <c r="BY18" s="585"/>
      <c r="BZ18" s="585"/>
      <c r="CA18" s="585"/>
      <c r="CB18" s="586"/>
      <c r="CD18" s="587" t="s">
        <v>353</v>
      </c>
      <c r="CE18" s="476"/>
      <c r="CF18" s="476"/>
      <c r="CG18" s="476"/>
      <c r="CH18" s="476"/>
      <c r="CI18" s="476"/>
      <c r="CJ18" s="476"/>
      <c r="CK18" s="476"/>
      <c r="CL18" s="476"/>
      <c r="CM18" s="476"/>
      <c r="CN18" s="476"/>
      <c r="CO18" s="476"/>
      <c r="CP18" s="476"/>
      <c r="CQ18" s="588"/>
      <c r="CR18" s="582" t="s">
        <v>157</v>
      </c>
      <c r="CS18" s="361"/>
      <c r="CT18" s="361"/>
      <c r="CU18" s="361"/>
      <c r="CV18" s="361"/>
      <c r="CW18" s="361"/>
      <c r="CX18" s="361"/>
      <c r="CY18" s="583"/>
      <c r="CZ18" s="584" t="s">
        <v>157</v>
      </c>
      <c r="DA18" s="584"/>
      <c r="DB18" s="584"/>
      <c r="DC18" s="584"/>
      <c r="DD18" s="592" t="s">
        <v>157</v>
      </c>
      <c r="DE18" s="361"/>
      <c r="DF18" s="361"/>
      <c r="DG18" s="361"/>
      <c r="DH18" s="361"/>
      <c r="DI18" s="361"/>
      <c r="DJ18" s="361"/>
      <c r="DK18" s="361"/>
      <c r="DL18" s="361"/>
      <c r="DM18" s="361"/>
      <c r="DN18" s="361"/>
      <c r="DO18" s="361"/>
      <c r="DP18" s="583"/>
      <c r="DQ18" s="592" t="s">
        <v>157</v>
      </c>
      <c r="DR18" s="361"/>
      <c r="DS18" s="361"/>
      <c r="DT18" s="361"/>
      <c r="DU18" s="361"/>
      <c r="DV18" s="361"/>
      <c r="DW18" s="361"/>
      <c r="DX18" s="361"/>
      <c r="DY18" s="361"/>
      <c r="DZ18" s="361"/>
      <c r="EA18" s="361"/>
      <c r="EB18" s="361"/>
      <c r="EC18" s="593"/>
    </row>
    <row r="19" spans="2:133" ht="11.25" customHeight="1" x14ac:dyDescent="0.2">
      <c r="B19" s="587" t="s">
        <v>263</v>
      </c>
      <c r="C19" s="476"/>
      <c r="D19" s="476"/>
      <c r="E19" s="476"/>
      <c r="F19" s="476"/>
      <c r="G19" s="476"/>
      <c r="H19" s="476"/>
      <c r="I19" s="476"/>
      <c r="J19" s="476"/>
      <c r="K19" s="476"/>
      <c r="L19" s="476"/>
      <c r="M19" s="476"/>
      <c r="N19" s="476"/>
      <c r="O19" s="476"/>
      <c r="P19" s="476"/>
      <c r="Q19" s="588"/>
      <c r="R19" s="582">
        <v>118678</v>
      </c>
      <c r="S19" s="361"/>
      <c r="T19" s="361"/>
      <c r="U19" s="361"/>
      <c r="V19" s="361"/>
      <c r="W19" s="361"/>
      <c r="X19" s="361"/>
      <c r="Y19" s="583"/>
      <c r="Z19" s="584">
        <v>0.4</v>
      </c>
      <c r="AA19" s="584"/>
      <c r="AB19" s="584"/>
      <c r="AC19" s="584"/>
      <c r="AD19" s="585">
        <v>118678</v>
      </c>
      <c r="AE19" s="585"/>
      <c r="AF19" s="585"/>
      <c r="AG19" s="585"/>
      <c r="AH19" s="585"/>
      <c r="AI19" s="585"/>
      <c r="AJ19" s="585"/>
      <c r="AK19" s="585"/>
      <c r="AL19" s="589">
        <v>0.8</v>
      </c>
      <c r="AM19" s="367"/>
      <c r="AN19" s="367"/>
      <c r="AO19" s="590"/>
      <c r="AP19" s="587" t="s">
        <v>202</v>
      </c>
      <c r="AQ19" s="476"/>
      <c r="AR19" s="476"/>
      <c r="AS19" s="476"/>
      <c r="AT19" s="476"/>
      <c r="AU19" s="476"/>
      <c r="AV19" s="476"/>
      <c r="AW19" s="476"/>
      <c r="AX19" s="476"/>
      <c r="AY19" s="476"/>
      <c r="AZ19" s="476"/>
      <c r="BA19" s="476"/>
      <c r="BB19" s="476"/>
      <c r="BC19" s="476"/>
      <c r="BD19" s="476"/>
      <c r="BE19" s="476"/>
      <c r="BF19" s="588"/>
      <c r="BG19" s="582">
        <v>496985</v>
      </c>
      <c r="BH19" s="361"/>
      <c r="BI19" s="361"/>
      <c r="BJ19" s="361"/>
      <c r="BK19" s="361"/>
      <c r="BL19" s="361"/>
      <c r="BM19" s="361"/>
      <c r="BN19" s="583"/>
      <c r="BO19" s="584">
        <v>4.9000000000000004</v>
      </c>
      <c r="BP19" s="584"/>
      <c r="BQ19" s="584"/>
      <c r="BR19" s="584"/>
      <c r="BS19" s="585" t="s">
        <v>157</v>
      </c>
      <c r="BT19" s="585"/>
      <c r="BU19" s="585"/>
      <c r="BV19" s="585"/>
      <c r="BW19" s="585"/>
      <c r="BX19" s="585"/>
      <c r="BY19" s="585"/>
      <c r="BZ19" s="585"/>
      <c r="CA19" s="585"/>
      <c r="CB19" s="586"/>
      <c r="CD19" s="587" t="s">
        <v>354</v>
      </c>
      <c r="CE19" s="476"/>
      <c r="CF19" s="476"/>
      <c r="CG19" s="476"/>
      <c r="CH19" s="476"/>
      <c r="CI19" s="476"/>
      <c r="CJ19" s="476"/>
      <c r="CK19" s="476"/>
      <c r="CL19" s="476"/>
      <c r="CM19" s="476"/>
      <c r="CN19" s="476"/>
      <c r="CO19" s="476"/>
      <c r="CP19" s="476"/>
      <c r="CQ19" s="588"/>
      <c r="CR19" s="582" t="s">
        <v>157</v>
      </c>
      <c r="CS19" s="361"/>
      <c r="CT19" s="361"/>
      <c r="CU19" s="361"/>
      <c r="CV19" s="361"/>
      <c r="CW19" s="361"/>
      <c r="CX19" s="361"/>
      <c r="CY19" s="583"/>
      <c r="CZ19" s="584" t="s">
        <v>157</v>
      </c>
      <c r="DA19" s="584"/>
      <c r="DB19" s="584"/>
      <c r="DC19" s="584"/>
      <c r="DD19" s="592" t="s">
        <v>157</v>
      </c>
      <c r="DE19" s="361"/>
      <c r="DF19" s="361"/>
      <c r="DG19" s="361"/>
      <c r="DH19" s="361"/>
      <c r="DI19" s="361"/>
      <c r="DJ19" s="361"/>
      <c r="DK19" s="361"/>
      <c r="DL19" s="361"/>
      <c r="DM19" s="361"/>
      <c r="DN19" s="361"/>
      <c r="DO19" s="361"/>
      <c r="DP19" s="583"/>
      <c r="DQ19" s="592" t="s">
        <v>157</v>
      </c>
      <c r="DR19" s="361"/>
      <c r="DS19" s="361"/>
      <c r="DT19" s="361"/>
      <c r="DU19" s="361"/>
      <c r="DV19" s="361"/>
      <c r="DW19" s="361"/>
      <c r="DX19" s="361"/>
      <c r="DY19" s="361"/>
      <c r="DZ19" s="361"/>
      <c r="EA19" s="361"/>
      <c r="EB19" s="361"/>
      <c r="EC19" s="593"/>
    </row>
    <row r="20" spans="2:133" ht="11.25" customHeight="1" x14ac:dyDescent="0.2">
      <c r="B20" s="595" t="s">
        <v>264</v>
      </c>
      <c r="C20" s="596"/>
      <c r="D20" s="596"/>
      <c r="E20" s="596"/>
      <c r="F20" s="596"/>
      <c r="G20" s="596"/>
      <c r="H20" s="596"/>
      <c r="I20" s="596"/>
      <c r="J20" s="596"/>
      <c r="K20" s="596"/>
      <c r="L20" s="596"/>
      <c r="M20" s="596"/>
      <c r="N20" s="596"/>
      <c r="O20" s="596"/>
      <c r="P20" s="596"/>
      <c r="Q20" s="597"/>
      <c r="R20" s="582">
        <v>24438</v>
      </c>
      <c r="S20" s="361"/>
      <c r="T20" s="361"/>
      <c r="U20" s="361"/>
      <c r="V20" s="361"/>
      <c r="W20" s="361"/>
      <c r="X20" s="361"/>
      <c r="Y20" s="583"/>
      <c r="Z20" s="584">
        <v>0.1</v>
      </c>
      <c r="AA20" s="584"/>
      <c r="AB20" s="584"/>
      <c r="AC20" s="584"/>
      <c r="AD20" s="585">
        <v>24438</v>
      </c>
      <c r="AE20" s="585"/>
      <c r="AF20" s="585"/>
      <c r="AG20" s="585"/>
      <c r="AH20" s="585"/>
      <c r="AI20" s="585"/>
      <c r="AJ20" s="585"/>
      <c r="AK20" s="585"/>
      <c r="AL20" s="589">
        <v>0.2</v>
      </c>
      <c r="AM20" s="367"/>
      <c r="AN20" s="367"/>
      <c r="AO20" s="590"/>
      <c r="AP20" s="587" t="s">
        <v>309</v>
      </c>
      <c r="AQ20" s="476"/>
      <c r="AR20" s="476"/>
      <c r="AS20" s="476"/>
      <c r="AT20" s="476"/>
      <c r="AU20" s="476"/>
      <c r="AV20" s="476"/>
      <c r="AW20" s="476"/>
      <c r="AX20" s="476"/>
      <c r="AY20" s="476"/>
      <c r="AZ20" s="476"/>
      <c r="BA20" s="476"/>
      <c r="BB20" s="476"/>
      <c r="BC20" s="476"/>
      <c r="BD20" s="476"/>
      <c r="BE20" s="476"/>
      <c r="BF20" s="588"/>
      <c r="BG20" s="582">
        <v>496985</v>
      </c>
      <c r="BH20" s="361"/>
      <c r="BI20" s="361"/>
      <c r="BJ20" s="361"/>
      <c r="BK20" s="361"/>
      <c r="BL20" s="361"/>
      <c r="BM20" s="361"/>
      <c r="BN20" s="583"/>
      <c r="BO20" s="584">
        <v>4.9000000000000004</v>
      </c>
      <c r="BP20" s="584"/>
      <c r="BQ20" s="584"/>
      <c r="BR20" s="584"/>
      <c r="BS20" s="585" t="s">
        <v>157</v>
      </c>
      <c r="BT20" s="585"/>
      <c r="BU20" s="585"/>
      <c r="BV20" s="585"/>
      <c r="BW20" s="585"/>
      <c r="BX20" s="585"/>
      <c r="BY20" s="585"/>
      <c r="BZ20" s="585"/>
      <c r="CA20" s="585"/>
      <c r="CB20" s="586"/>
      <c r="CD20" s="587" t="s">
        <v>26</v>
      </c>
      <c r="CE20" s="476"/>
      <c r="CF20" s="476"/>
      <c r="CG20" s="476"/>
      <c r="CH20" s="476"/>
      <c r="CI20" s="476"/>
      <c r="CJ20" s="476"/>
      <c r="CK20" s="476"/>
      <c r="CL20" s="476"/>
      <c r="CM20" s="476"/>
      <c r="CN20" s="476"/>
      <c r="CO20" s="476"/>
      <c r="CP20" s="476"/>
      <c r="CQ20" s="588"/>
      <c r="CR20" s="582">
        <v>25832983</v>
      </c>
      <c r="CS20" s="361"/>
      <c r="CT20" s="361"/>
      <c r="CU20" s="361"/>
      <c r="CV20" s="361"/>
      <c r="CW20" s="361"/>
      <c r="CX20" s="361"/>
      <c r="CY20" s="583"/>
      <c r="CZ20" s="584">
        <v>100</v>
      </c>
      <c r="DA20" s="584"/>
      <c r="DB20" s="584"/>
      <c r="DC20" s="584"/>
      <c r="DD20" s="592">
        <v>2398916</v>
      </c>
      <c r="DE20" s="361"/>
      <c r="DF20" s="361"/>
      <c r="DG20" s="361"/>
      <c r="DH20" s="361"/>
      <c r="DI20" s="361"/>
      <c r="DJ20" s="361"/>
      <c r="DK20" s="361"/>
      <c r="DL20" s="361"/>
      <c r="DM20" s="361"/>
      <c r="DN20" s="361"/>
      <c r="DO20" s="361"/>
      <c r="DP20" s="583"/>
      <c r="DQ20" s="592">
        <v>16732859</v>
      </c>
      <c r="DR20" s="361"/>
      <c r="DS20" s="361"/>
      <c r="DT20" s="361"/>
      <c r="DU20" s="361"/>
      <c r="DV20" s="361"/>
      <c r="DW20" s="361"/>
      <c r="DX20" s="361"/>
      <c r="DY20" s="361"/>
      <c r="DZ20" s="361"/>
      <c r="EA20" s="361"/>
      <c r="EB20" s="361"/>
      <c r="EC20" s="593"/>
    </row>
    <row r="21" spans="2:133" ht="11.25" customHeight="1" x14ac:dyDescent="0.2">
      <c r="B21" s="587" t="s">
        <v>265</v>
      </c>
      <c r="C21" s="476"/>
      <c r="D21" s="476"/>
      <c r="E21" s="476"/>
      <c r="F21" s="476"/>
      <c r="G21" s="476"/>
      <c r="H21" s="476"/>
      <c r="I21" s="476"/>
      <c r="J21" s="476"/>
      <c r="K21" s="476"/>
      <c r="L21" s="476"/>
      <c r="M21" s="476"/>
      <c r="N21" s="476"/>
      <c r="O21" s="476"/>
      <c r="P21" s="476"/>
      <c r="Q21" s="588"/>
      <c r="R21" s="582">
        <v>2550828</v>
      </c>
      <c r="S21" s="361"/>
      <c r="T21" s="361"/>
      <c r="U21" s="361"/>
      <c r="V21" s="361"/>
      <c r="W21" s="361"/>
      <c r="X21" s="361"/>
      <c r="Y21" s="583"/>
      <c r="Z21" s="584">
        <v>9.4</v>
      </c>
      <c r="AA21" s="584"/>
      <c r="AB21" s="584"/>
      <c r="AC21" s="584"/>
      <c r="AD21" s="585">
        <v>2371935</v>
      </c>
      <c r="AE21" s="585"/>
      <c r="AF21" s="585"/>
      <c r="AG21" s="585"/>
      <c r="AH21" s="585"/>
      <c r="AI21" s="585"/>
      <c r="AJ21" s="585"/>
      <c r="AK21" s="585"/>
      <c r="AL21" s="589">
        <v>16.600000000000001</v>
      </c>
      <c r="AM21" s="367"/>
      <c r="AN21" s="367"/>
      <c r="AO21" s="590"/>
      <c r="AP21" s="587" t="s">
        <v>54</v>
      </c>
      <c r="AQ21" s="598"/>
      <c r="AR21" s="598"/>
      <c r="AS21" s="598"/>
      <c r="AT21" s="598"/>
      <c r="AU21" s="598"/>
      <c r="AV21" s="598"/>
      <c r="AW21" s="598"/>
      <c r="AX21" s="598"/>
      <c r="AY21" s="598"/>
      <c r="AZ21" s="598"/>
      <c r="BA21" s="598"/>
      <c r="BB21" s="598"/>
      <c r="BC21" s="598"/>
      <c r="BD21" s="598"/>
      <c r="BE21" s="598"/>
      <c r="BF21" s="599"/>
      <c r="BG21" s="582" t="s">
        <v>157</v>
      </c>
      <c r="BH21" s="361"/>
      <c r="BI21" s="361"/>
      <c r="BJ21" s="361"/>
      <c r="BK21" s="361"/>
      <c r="BL21" s="361"/>
      <c r="BM21" s="361"/>
      <c r="BN21" s="583"/>
      <c r="BO21" s="584" t="s">
        <v>157</v>
      </c>
      <c r="BP21" s="584"/>
      <c r="BQ21" s="584"/>
      <c r="BR21" s="584"/>
      <c r="BS21" s="585" t="s">
        <v>157</v>
      </c>
      <c r="BT21" s="585"/>
      <c r="BU21" s="585"/>
      <c r="BV21" s="585"/>
      <c r="BW21" s="585"/>
      <c r="BX21" s="585"/>
      <c r="BY21" s="585"/>
      <c r="BZ21" s="585"/>
      <c r="CA21" s="585"/>
      <c r="CB21" s="586"/>
      <c r="CD21" s="600"/>
      <c r="CE21" s="601"/>
      <c r="CF21" s="601"/>
      <c r="CG21" s="601"/>
      <c r="CH21" s="601"/>
      <c r="CI21" s="601"/>
      <c r="CJ21" s="601"/>
      <c r="CK21" s="601"/>
      <c r="CL21" s="601"/>
      <c r="CM21" s="601"/>
      <c r="CN21" s="601"/>
      <c r="CO21" s="601"/>
      <c r="CP21" s="601"/>
      <c r="CQ21" s="602"/>
      <c r="CR21" s="603"/>
      <c r="CS21" s="604"/>
      <c r="CT21" s="604"/>
      <c r="CU21" s="604"/>
      <c r="CV21" s="604"/>
      <c r="CW21" s="604"/>
      <c r="CX21" s="604"/>
      <c r="CY21" s="605"/>
      <c r="CZ21" s="606"/>
      <c r="DA21" s="606"/>
      <c r="DB21" s="606"/>
      <c r="DC21" s="606"/>
      <c r="DD21" s="607"/>
      <c r="DE21" s="604"/>
      <c r="DF21" s="604"/>
      <c r="DG21" s="604"/>
      <c r="DH21" s="604"/>
      <c r="DI21" s="604"/>
      <c r="DJ21" s="604"/>
      <c r="DK21" s="604"/>
      <c r="DL21" s="604"/>
      <c r="DM21" s="604"/>
      <c r="DN21" s="604"/>
      <c r="DO21" s="604"/>
      <c r="DP21" s="605"/>
      <c r="DQ21" s="607"/>
      <c r="DR21" s="604"/>
      <c r="DS21" s="604"/>
      <c r="DT21" s="604"/>
      <c r="DU21" s="604"/>
      <c r="DV21" s="604"/>
      <c r="DW21" s="604"/>
      <c r="DX21" s="604"/>
      <c r="DY21" s="604"/>
      <c r="DZ21" s="604"/>
      <c r="EA21" s="604"/>
      <c r="EB21" s="604"/>
      <c r="EC21" s="608"/>
    </row>
    <row r="22" spans="2:133" ht="11.25" customHeight="1" x14ac:dyDescent="0.2">
      <c r="B22" s="587" t="s">
        <v>104</v>
      </c>
      <c r="C22" s="476"/>
      <c r="D22" s="476"/>
      <c r="E22" s="476"/>
      <c r="F22" s="476"/>
      <c r="G22" s="476"/>
      <c r="H22" s="476"/>
      <c r="I22" s="476"/>
      <c r="J22" s="476"/>
      <c r="K22" s="476"/>
      <c r="L22" s="476"/>
      <c r="M22" s="476"/>
      <c r="N22" s="476"/>
      <c r="O22" s="476"/>
      <c r="P22" s="476"/>
      <c r="Q22" s="588"/>
      <c r="R22" s="582">
        <v>2371935</v>
      </c>
      <c r="S22" s="361"/>
      <c r="T22" s="361"/>
      <c r="U22" s="361"/>
      <c r="V22" s="361"/>
      <c r="W22" s="361"/>
      <c r="X22" s="361"/>
      <c r="Y22" s="583"/>
      <c r="Z22" s="584">
        <v>8.6999999999999993</v>
      </c>
      <c r="AA22" s="584"/>
      <c r="AB22" s="584"/>
      <c r="AC22" s="584"/>
      <c r="AD22" s="585">
        <v>2371935</v>
      </c>
      <c r="AE22" s="585"/>
      <c r="AF22" s="585"/>
      <c r="AG22" s="585"/>
      <c r="AH22" s="585"/>
      <c r="AI22" s="585"/>
      <c r="AJ22" s="585"/>
      <c r="AK22" s="585"/>
      <c r="AL22" s="589">
        <v>16.600000000000001</v>
      </c>
      <c r="AM22" s="367"/>
      <c r="AN22" s="367"/>
      <c r="AO22" s="590"/>
      <c r="AP22" s="587" t="s">
        <v>312</v>
      </c>
      <c r="AQ22" s="598"/>
      <c r="AR22" s="598"/>
      <c r="AS22" s="598"/>
      <c r="AT22" s="598"/>
      <c r="AU22" s="598"/>
      <c r="AV22" s="598"/>
      <c r="AW22" s="598"/>
      <c r="AX22" s="598"/>
      <c r="AY22" s="598"/>
      <c r="AZ22" s="598"/>
      <c r="BA22" s="598"/>
      <c r="BB22" s="598"/>
      <c r="BC22" s="598"/>
      <c r="BD22" s="598"/>
      <c r="BE22" s="598"/>
      <c r="BF22" s="599"/>
      <c r="BG22" s="582" t="s">
        <v>157</v>
      </c>
      <c r="BH22" s="361"/>
      <c r="BI22" s="361"/>
      <c r="BJ22" s="361"/>
      <c r="BK22" s="361"/>
      <c r="BL22" s="361"/>
      <c r="BM22" s="361"/>
      <c r="BN22" s="583"/>
      <c r="BO22" s="584" t="s">
        <v>157</v>
      </c>
      <c r="BP22" s="584"/>
      <c r="BQ22" s="584"/>
      <c r="BR22" s="584"/>
      <c r="BS22" s="585" t="s">
        <v>157</v>
      </c>
      <c r="BT22" s="585"/>
      <c r="BU22" s="585"/>
      <c r="BV22" s="585"/>
      <c r="BW22" s="585"/>
      <c r="BX22" s="585"/>
      <c r="BY22" s="585"/>
      <c r="BZ22" s="585"/>
      <c r="CA22" s="585"/>
      <c r="CB22" s="586"/>
      <c r="CD22" s="355" t="s">
        <v>356</v>
      </c>
      <c r="CE22" s="356"/>
      <c r="CF22" s="356"/>
      <c r="CG22" s="356"/>
      <c r="CH22" s="356"/>
      <c r="CI22" s="356"/>
      <c r="CJ22" s="356"/>
      <c r="CK22" s="356"/>
      <c r="CL22" s="356"/>
      <c r="CM22" s="356"/>
      <c r="CN22" s="356"/>
      <c r="CO22" s="356"/>
      <c r="CP22" s="356"/>
      <c r="CQ22" s="356"/>
      <c r="CR22" s="356"/>
      <c r="CS22" s="356"/>
      <c r="CT22" s="356"/>
      <c r="CU22" s="356"/>
      <c r="CV22" s="356"/>
      <c r="CW22" s="356"/>
      <c r="CX22" s="356"/>
      <c r="CY22" s="356"/>
      <c r="CZ22" s="356"/>
      <c r="DA22" s="356"/>
      <c r="DB22" s="356"/>
      <c r="DC22" s="356"/>
      <c r="DD22" s="356"/>
      <c r="DE22" s="356"/>
      <c r="DF22" s="356"/>
      <c r="DG22" s="356"/>
      <c r="DH22" s="356"/>
      <c r="DI22" s="356"/>
      <c r="DJ22" s="356"/>
      <c r="DK22" s="356"/>
      <c r="DL22" s="356"/>
      <c r="DM22" s="356"/>
      <c r="DN22" s="356"/>
      <c r="DO22" s="356"/>
      <c r="DP22" s="356"/>
      <c r="DQ22" s="356"/>
      <c r="DR22" s="356"/>
      <c r="DS22" s="356"/>
      <c r="DT22" s="356"/>
      <c r="DU22" s="356"/>
      <c r="DV22" s="356"/>
      <c r="DW22" s="356"/>
      <c r="DX22" s="356"/>
      <c r="DY22" s="356"/>
      <c r="DZ22" s="356"/>
      <c r="EA22" s="356"/>
      <c r="EB22" s="356"/>
      <c r="EC22" s="398"/>
    </row>
    <row r="23" spans="2:133" ht="11.25" customHeight="1" x14ac:dyDescent="0.2">
      <c r="B23" s="587" t="s">
        <v>101</v>
      </c>
      <c r="C23" s="476"/>
      <c r="D23" s="476"/>
      <c r="E23" s="476"/>
      <c r="F23" s="476"/>
      <c r="G23" s="476"/>
      <c r="H23" s="476"/>
      <c r="I23" s="476"/>
      <c r="J23" s="476"/>
      <c r="K23" s="476"/>
      <c r="L23" s="476"/>
      <c r="M23" s="476"/>
      <c r="N23" s="476"/>
      <c r="O23" s="476"/>
      <c r="P23" s="476"/>
      <c r="Q23" s="588"/>
      <c r="R23" s="582">
        <v>178811</v>
      </c>
      <c r="S23" s="361"/>
      <c r="T23" s="361"/>
      <c r="U23" s="361"/>
      <c r="V23" s="361"/>
      <c r="W23" s="361"/>
      <c r="X23" s="361"/>
      <c r="Y23" s="583"/>
      <c r="Z23" s="584">
        <v>0.7</v>
      </c>
      <c r="AA23" s="584"/>
      <c r="AB23" s="584"/>
      <c r="AC23" s="584"/>
      <c r="AD23" s="585" t="s">
        <v>157</v>
      </c>
      <c r="AE23" s="585"/>
      <c r="AF23" s="585"/>
      <c r="AG23" s="585"/>
      <c r="AH23" s="585"/>
      <c r="AI23" s="585"/>
      <c r="AJ23" s="585"/>
      <c r="AK23" s="585"/>
      <c r="AL23" s="589" t="s">
        <v>157</v>
      </c>
      <c r="AM23" s="367"/>
      <c r="AN23" s="367"/>
      <c r="AO23" s="590"/>
      <c r="AP23" s="587" t="s">
        <v>66</v>
      </c>
      <c r="AQ23" s="598"/>
      <c r="AR23" s="598"/>
      <c r="AS23" s="598"/>
      <c r="AT23" s="598"/>
      <c r="AU23" s="598"/>
      <c r="AV23" s="598"/>
      <c r="AW23" s="598"/>
      <c r="AX23" s="598"/>
      <c r="AY23" s="598"/>
      <c r="AZ23" s="598"/>
      <c r="BA23" s="598"/>
      <c r="BB23" s="598"/>
      <c r="BC23" s="598"/>
      <c r="BD23" s="598"/>
      <c r="BE23" s="598"/>
      <c r="BF23" s="599"/>
      <c r="BG23" s="582">
        <v>496985</v>
      </c>
      <c r="BH23" s="361"/>
      <c r="BI23" s="361"/>
      <c r="BJ23" s="361"/>
      <c r="BK23" s="361"/>
      <c r="BL23" s="361"/>
      <c r="BM23" s="361"/>
      <c r="BN23" s="583"/>
      <c r="BO23" s="584">
        <v>4.9000000000000004</v>
      </c>
      <c r="BP23" s="584"/>
      <c r="BQ23" s="584"/>
      <c r="BR23" s="584"/>
      <c r="BS23" s="585" t="s">
        <v>157</v>
      </c>
      <c r="BT23" s="585"/>
      <c r="BU23" s="585"/>
      <c r="BV23" s="585"/>
      <c r="BW23" s="585"/>
      <c r="BX23" s="585"/>
      <c r="BY23" s="585"/>
      <c r="BZ23" s="585"/>
      <c r="CA23" s="585"/>
      <c r="CB23" s="586"/>
      <c r="CD23" s="355" t="s">
        <v>293</v>
      </c>
      <c r="CE23" s="356"/>
      <c r="CF23" s="356"/>
      <c r="CG23" s="356"/>
      <c r="CH23" s="356"/>
      <c r="CI23" s="356"/>
      <c r="CJ23" s="356"/>
      <c r="CK23" s="356"/>
      <c r="CL23" s="356"/>
      <c r="CM23" s="356"/>
      <c r="CN23" s="356"/>
      <c r="CO23" s="356"/>
      <c r="CP23" s="356"/>
      <c r="CQ23" s="398"/>
      <c r="CR23" s="355" t="s">
        <v>97</v>
      </c>
      <c r="CS23" s="356"/>
      <c r="CT23" s="356"/>
      <c r="CU23" s="356"/>
      <c r="CV23" s="356"/>
      <c r="CW23" s="356"/>
      <c r="CX23" s="356"/>
      <c r="CY23" s="398"/>
      <c r="CZ23" s="355" t="s">
        <v>390</v>
      </c>
      <c r="DA23" s="356"/>
      <c r="DB23" s="356"/>
      <c r="DC23" s="398"/>
      <c r="DD23" s="355" t="s">
        <v>86</v>
      </c>
      <c r="DE23" s="356"/>
      <c r="DF23" s="356"/>
      <c r="DG23" s="356"/>
      <c r="DH23" s="356"/>
      <c r="DI23" s="356"/>
      <c r="DJ23" s="356"/>
      <c r="DK23" s="398"/>
      <c r="DL23" s="609" t="s">
        <v>395</v>
      </c>
      <c r="DM23" s="610"/>
      <c r="DN23" s="610"/>
      <c r="DO23" s="610"/>
      <c r="DP23" s="610"/>
      <c r="DQ23" s="610"/>
      <c r="DR23" s="610"/>
      <c r="DS23" s="610"/>
      <c r="DT23" s="610"/>
      <c r="DU23" s="610"/>
      <c r="DV23" s="611"/>
      <c r="DW23" s="355" t="s">
        <v>398</v>
      </c>
      <c r="DX23" s="356"/>
      <c r="DY23" s="356"/>
      <c r="DZ23" s="356"/>
      <c r="EA23" s="356"/>
      <c r="EB23" s="356"/>
      <c r="EC23" s="398"/>
    </row>
    <row r="24" spans="2:133" ht="11.25" customHeight="1" x14ac:dyDescent="0.2">
      <c r="B24" s="587" t="s">
        <v>268</v>
      </c>
      <c r="C24" s="476"/>
      <c r="D24" s="476"/>
      <c r="E24" s="476"/>
      <c r="F24" s="476"/>
      <c r="G24" s="476"/>
      <c r="H24" s="476"/>
      <c r="I24" s="476"/>
      <c r="J24" s="476"/>
      <c r="K24" s="476"/>
      <c r="L24" s="476"/>
      <c r="M24" s="476"/>
      <c r="N24" s="476"/>
      <c r="O24" s="476"/>
      <c r="P24" s="476"/>
      <c r="Q24" s="588"/>
      <c r="R24" s="582">
        <v>82</v>
      </c>
      <c r="S24" s="361"/>
      <c r="T24" s="361"/>
      <c r="U24" s="361"/>
      <c r="V24" s="361"/>
      <c r="W24" s="361"/>
      <c r="X24" s="361"/>
      <c r="Y24" s="583"/>
      <c r="Z24" s="584">
        <v>0</v>
      </c>
      <c r="AA24" s="584"/>
      <c r="AB24" s="584"/>
      <c r="AC24" s="584"/>
      <c r="AD24" s="585" t="s">
        <v>157</v>
      </c>
      <c r="AE24" s="585"/>
      <c r="AF24" s="585"/>
      <c r="AG24" s="585"/>
      <c r="AH24" s="585"/>
      <c r="AI24" s="585"/>
      <c r="AJ24" s="585"/>
      <c r="AK24" s="585"/>
      <c r="AL24" s="589" t="s">
        <v>157</v>
      </c>
      <c r="AM24" s="367"/>
      <c r="AN24" s="367"/>
      <c r="AO24" s="590"/>
      <c r="AP24" s="587" t="s">
        <v>313</v>
      </c>
      <c r="AQ24" s="598"/>
      <c r="AR24" s="598"/>
      <c r="AS24" s="598"/>
      <c r="AT24" s="598"/>
      <c r="AU24" s="598"/>
      <c r="AV24" s="598"/>
      <c r="AW24" s="598"/>
      <c r="AX24" s="598"/>
      <c r="AY24" s="598"/>
      <c r="AZ24" s="598"/>
      <c r="BA24" s="598"/>
      <c r="BB24" s="598"/>
      <c r="BC24" s="598"/>
      <c r="BD24" s="598"/>
      <c r="BE24" s="598"/>
      <c r="BF24" s="599"/>
      <c r="BG24" s="582" t="s">
        <v>157</v>
      </c>
      <c r="BH24" s="361"/>
      <c r="BI24" s="361"/>
      <c r="BJ24" s="361"/>
      <c r="BK24" s="361"/>
      <c r="BL24" s="361"/>
      <c r="BM24" s="361"/>
      <c r="BN24" s="583"/>
      <c r="BO24" s="584" t="s">
        <v>157</v>
      </c>
      <c r="BP24" s="584"/>
      <c r="BQ24" s="584"/>
      <c r="BR24" s="584"/>
      <c r="BS24" s="585" t="s">
        <v>157</v>
      </c>
      <c r="BT24" s="585"/>
      <c r="BU24" s="585"/>
      <c r="BV24" s="585"/>
      <c r="BW24" s="585"/>
      <c r="BX24" s="585"/>
      <c r="BY24" s="585"/>
      <c r="BZ24" s="585"/>
      <c r="CA24" s="585"/>
      <c r="CB24" s="586"/>
      <c r="CD24" s="571" t="s">
        <v>357</v>
      </c>
      <c r="CE24" s="572"/>
      <c r="CF24" s="572"/>
      <c r="CG24" s="572"/>
      <c r="CH24" s="572"/>
      <c r="CI24" s="572"/>
      <c r="CJ24" s="572"/>
      <c r="CK24" s="572"/>
      <c r="CL24" s="572"/>
      <c r="CM24" s="572"/>
      <c r="CN24" s="572"/>
      <c r="CO24" s="572"/>
      <c r="CP24" s="572"/>
      <c r="CQ24" s="573"/>
      <c r="CR24" s="574">
        <v>13025921</v>
      </c>
      <c r="CS24" s="575"/>
      <c r="CT24" s="575"/>
      <c r="CU24" s="575"/>
      <c r="CV24" s="575"/>
      <c r="CW24" s="575"/>
      <c r="CX24" s="575"/>
      <c r="CY24" s="576"/>
      <c r="CZ24" s="579">
        <v>50.4</v>
      </c>
      <c r="DA24" s="580"/>
      <c r="DB24" s="580"/>
      <c r="DC24" s="591"/>
      <c r="DD24" s="612">
        <v>7193602</v>
      </c>
      <c r="DE24" s="575"/>
      <c r="DF24" s="575"/>
      <c r="DG24" s="575"/>
      <c r="DH24" s="575"/>
      <c r="DI24" s="575"/>
      <c r="DJ24" s="575"/>
      <c r="DK24" s="576"/>
      <c r="DL24" s="612">
        <v>7134402</v>
      </c>
      <c r="DM24" s="575"/>
      <c r="DN24" s="575"/>
      <c r="DO24" s="575"/>
      <c r="DP24" s="575"/>
      <c r="DQ24" s="575"/>
      <c r="DR24" s="575"/>
      <c r="DS24" s="575"/>
      <c r="DT24" s="575"/>
      <c r="DU24" s="575"/>
      <c r="DV24" s="576"/>
      <c r="DW24" s="579">
        <v>48.8</v>
      </c>
      <c r="DX24" s="580"/>
      <c r="DY24" s="580"/>
      <c r="DZ24" s="580"/>
      <c r="EA24" s="580"/>
      <c r="EB24" s="580"/>
      <c r="EC24" s="581"/>
    </row>
    <row r="25" spans="2:133" ht="11.25" customHeight="1" x14ac:dyDescent="0.2">
      <c r="B25" s="587" t="s">
        <v>270</v>
      </c>
      <c r="C25" s="476"/>
      <c r="D25" s="476"/>
      <c r="E25" s="476"/>
      <c r="F25" s="476"/>
      <c r="G25" s="476"/>
      <c r="H25" s="476"/>
      <c r="I25" s="476"/>
      <c r="J25" s="476"/>
      <c r="K25" s="476"/>
      <c r="L25" s="476"/>
      <c r="M25" s="476"/>
      <c r="N25" s="476"/>
      <c r="O25" s="476"/>
      <c r="P25" s="476"/>
      <c r="Q25" s="588"/>
      <c r="R25" s="582">
        <v>14917451</v>
      </c>
      <c r="S25" s="361"/>
      <c r="T25" s="361"/>
      <c r="U25" s="361"/>
      <c r="V25" s="361"/>
      <c r="W25" s="361"/>
      <c r="X25" s="361"/>
      <c r="Y25" s="583"/>
      <c r="Z25" s="584">
        <v>55</v>
      </c>
      <c r="AA25" s="584"/>
      <c r="AB25" s="584"/>
      <c r="AC25" s="584"/>
      <c r="AD25" s="585">
        <v>14241573</v>
      </c>
      <c r="AE25" s="585"/>
      <c r="AF25" s="585"/>
      <c r="AG25" s="585"/>
      <c r="AH25" s="585"/>
      <c r="AI25" s="585"/>
      <c r="AJ25" s="585"/>
      <c r="AK25" s="585"/>
      <c r="AL25" s="589">
        <v>99.8</v>
      </c>
      <c r="AM25" s="367"/>
      <c r="AN25" s="367"/>
      <c r="AO25" s="590"/>
      <c r="AP25" s="587" t="s">
        <v>94</v>
      </c>
      <c r="AQ25" s="598"/>
      <c r="AR25" s="598"/>
      <c r="AS25" s="598"/>
      <c r="AT25" s="598"/>
      <c r="AU25" s="598"/>
      <c r="AV25" s="598"/>
      <c r="AW25" s="598"/>
      <c r="AX25" s="598"/>
      <c r="AY25" s="598"/>
      <c r="AZ25" s="598"/>
      <c r="BA25" s="598"/>
      <c r="BB25" s="598"/>
      <c r="BC25" s="598"/>
      <c r="BD25" s="598"/>
      <c r="BE25" s="598"/>
      <c r="BF25" s="599"/>
      <c r="BG25" s="582" t="s">
        <v>157</v>
      </c>
      <c r="BH25" s="361"/>
      <c r="BI25" s="361"/>
      <c r="BJ25" s="361"/>
      <c r="BK25" s="361"/>
      <c r="BL25" s="361"/>
      <c r="BM25" s="361"/>
      <c r="BN25" s="583"/>
      <c r="BO25" s="584" t="s">
        <v>157</v>
      </c>
      <c r="BP25" s="584"/>
      <c r="BQ25" s="584"/>
      <c r="BR25" s="584"/>
      <c r="BS25" s="585" t="s">
        <v>157</v>
      </c>
      <c r="BT25" s="585"/>
      <c r="BU25" s="585"/>
      <c r="BV25" s="585"/>
      <c r="BW25" s="585"/>
      <c r="BX25" s="585"/>
      <c r="BY25" s="585"/>
      <c r="BZ25" s="585"/>
      <c r="CA25" s="585"/>
      <c r="CB25" s="586"/>
      <c r="CD25" s="587" t="s">
        <v>107</v>
      </c>
      <c r="CE25" s="476"/>
      <c r="CF25" s="476"/>
      <c r="CG25" s="476"/>
      <c r="CH25" s="476"/>
      <c r="CI25" s="476"/>
      <c r="CJ25" s="476"/>
      <c r="CK25" s="476"/>
      <c r="CL25" s="476"/>
      <c r="CM25" s="476"/>
      <c r="CN25" s="476"/>
      <c r="CO25" s="476"/>
      <c r="CP25" s="476"/>
      <c r="CQ25" s="588"/>
      <c r="CR25" s="582">
        <v>3687062</v>
      </c>
      <c r="CS25" s="613"/>
      <c r="CT25" s="613"/>
      <c r="CU25" s="613"/>
      <c r="CV25" s="613"/>
      <c r="CW25" s="613"/>
      <c r="CX25" s="613"/>
      <c r="CY25" s="614"/>
      <c r="CZ25" s="589">
        <v>14.3</v>
      </c>
      <c r="DA25" s="615"/>
      <c r="DB25" s="615"/>
      <c r="DC25" s="616"/>
      <c r="DD25" s="592">
        <v>3194599</v>
      </c>
      <c r="DE25" s="613"/>
      <c r="DF25" s="613"/>
      <c r="DG25" s="613"/>
      <c r="DH25" s="613"/>
      <c r="DI25" s="613"/>
      <c r="DJ25" s="613"/>
      <c r="DK25" s="614"/>
      <c r="DL25" s="592">
        <v>3141300</v>
      </c>
      <c r="DM25" s="613"/>
      <c r="DN25" s="613"/>
      <c r="DO25" s="613"/>
      <c r="DP25" s="613"/>
      <c r="DQ25" s="613"/>
      <c r="DR25" s="613"/>
      <c r="DS25" s="613"/>
      <c r="DT25" s="613"/>
      <c r="DU25" s="613"/>
      <c r="DV25" s="614"/>
      <c r="DW25" s="589">
        <v>21.5</v>
      </c>
      <c r="DX25" s="615"/>
      <c r="DY25" s="615"/>
      <c r="DZ25" s="615"/>
      <c r="EA25" s="615"/>
      <c r="EB25" s="615"/>
      <c r="EC25" s="617"/>
    </row>
    <row r="26" spans="2:133" ht="11.25" customHeight="1" x14ac:dyDescent="0.2">
      <c r="B26" s="587" t="s">
        <v>271</v>
      </c>
      <c r="C26" s="476"/>
      <c r="D26" s="476"/>
      <c r="E26" s="476"/>
      <c r="F26" s="476"/>
      <c r="G26" s="476"/>
      <c r="H26" s="476"/>
      <c r="I26" s="476"/>
      <c r="J26" s="476"/>
      <c r="K26" s="476"/>
      <c r="L26" s="476"/>
      <c r="M26" s="476"/>
      <c r="N26" s="476"/>
      <c r="O26" s="476"/>
      <c r="P26" s="476"/>
      <c r="Q26" s="588"/>
      <c r="R26" s="582">
        <v>7969</v>
      </c>
      <c r="S26" s="361"/>
      <c r="T26" s="361"/>
      <c r="U26" s="361"/>
      <c r="V26" s="361"/>
      <c r="W26" s="361"/>
      <c r="X26" s="361"/>
      <c r="Y26" s="583"/>
      <c r="Z26" s="584">
        <v>0</v>
      </c>
      <c r="AA26" s="584"/>
      <c r="AB26" s="584"/>
      <c r="AC26" s="584"/>
      <c r="AD26" s="585">
        <v>7969</v>
      </c>
      <c r="AE26" s="585"/>
      <c r="AF26" s="585"/>
      <c r="AG26" s="585"/>
      <c r="AH26" s="585"/>
      <c r="AI26" s="585"/>
      <c r="AJ26" s="585"/>
      <c r="AK26" s="585"/>
      <c r="AL26" s="589">
        <v>0.1</v>
      </c>
      <c r="AM26" s="367"/>
      <c r="AN26" s="367"/>
      <c r="AO26" s="590"/>
      <c r="AP26" s="587" t="s">
        <v>315</v>
      </c>
      <c r="AQ26" s="598"/>
      <c r="AR26" s="598"/>
      <c r="AS26" s="598"/>
      <c r="AT26" s="598"/>
      <c r="AU26" s="598"/>
      <c r="AV26" s="598"/>
      <c r="AW26" s="598"/>
      <c r="AX26" s="598"/>
      <c r="AY26" s="598"/>
      <c r="AZ26" s="598"/>
      <c r="BA26" s="598"/>
      <c r="BB26" s="598"/>
      <c r="BC26" s="598"/>
      <c r="BD26" s="598"/>
      <c r="BE26" s="598"/>
      <c r="BF26" s="599"/>
      <c r="BG26" s="582" t="s">
        <v>157</v>
      </c>
      <c r="BH26" s="361"/>
      <c r="BI26" s="361"/>
      <c r="BJ26" s="361"/>
      <c r="BK26" s="361"/>
      <c r="BL26" s="361"/>
      <c r="BM26" s="361"/>
      <c r="BN26" s="583"/>
      <c r="BO26" s="584" t="s">
        <v>157</v>
      </c>
      <c r="BP26" s="584"/>
      <c r="BQ26" s="584"/>
      <c r="BR26" s="584"/>
      <c r="BS26" s="585" t="s">
        <v>157</v>
      </c>
      <c r="BT26" s="585"/>
      <c r="BU26" s="585"/>
      <c r="BV26" s="585"/>
      <c r="BW26" s="585"/>
      <c r="BX26" s="585"/>
      <c r="BY26" s="585"/>
      <c r="BZ26" s="585"/>
      <c r="CA26" s="585"/>
      <c r="CB26" s="586"/>
      <c r="CD26" s="587" t="s">
        <v>299</v>
      </c>
      <c r="CE26" s="476"/>
      <c r="CF26" s="476"/>
      <c r="CG26" s="476"/>
      <c r="CH26" s="476"/>
      <c r="CI26" s="476"/>
      <c r="CJ26" s="476"/>
      <c r="CK26" s="476"/>
      <c r="CL26" s="476"/>
      <c r="CM26" s="476"/>
      <c r="CN26" s="476"/>
      <c r="CO26" s="476"/>
      <c r="CP26" s="476"/>
      <c r="CQ26" s="588"/>
      <c r="CR26" s="582">
        <v>2263967</v>
      </c>
      <c r="CS26" s="361"/>
      <c r="CT26" s="361"/>
      <c r="CU26" s="361"/>
      <c r="CV26" s="361"/>
      <c r="CW26" s="361"/>
      <c r="CX26" s="361"/>
      <c r="CY26" s="583"/>
      <c r="CZ26" s="589">
        <v>8.8000000000000007</v>
      </c>
      <c r="DA26" s="615"/>
      <c r="DB26" s="615"/>
      <c r="DC26" s="616"/>
      <c r="DD26" s="592">
        <v>2033001</v>
      </c>
      <c r="DE26" s="361"/>
      <c r="DF26" s="361"/>
      <c r="DG26" s="361"/>
      <c r="DH26" s="361"/>
      <c r="DI26" s="361"/>
      <c r="DJ26" s="361"/>
      <c r="DK26" s="583"/>
      <c r="DL26" s="592" t="s">
        <v>157</v>
      </c>
      <c r="DM26" s="361"/>
      <c r="DN26" s="361"/>
      <c r="DO26" s="361"/>
      <c r="DP26" s="361"/>
      <c r="DQ26" s="361"/>
      <c r="DR26" s="361"/>
      <c r="DS26" s="361"/>
      <c r="DT26" s="361"/>
      <c r="DU26" s="361"/>
      <c r="DV26" s="583"/>
      <c r="DW26" s="589" t="s">
        <v>157</v>
      </c>
      <c r="DX26" s="615"/>
      <c r="DY26" s="615"/>
      <c r="DZ26" s="615"/>
      <c r="EA26" s="615"/>
      <c r="EB26" s="615"/>
      <c r="EC26" s="617"/>
    </row>
    <row r="27" spans="2:133" ht="11.25" customHeight="1" x14ac:dyDescent="0.2">
      <c r="B27" s="587" t="s">
        <v>163</v>
      </c>
      <c r="C27" s="476"/>
      <c r="D27" s="476"/>
      <c r="E27" s="476"/>
      <c r="F27" s="476"/>
      <c r="G27" s="476"/>
      <c r="H27" s="476"/>
      <c r="I27" s="476"/>
      <c r="J27" s="476"/>
      <c r="K27" s="476"/>
      <c r="L27" s="476"/>
      <c r="M27" s="476"/>
      <c r="N27" s="476"/>
      <c r="O27" s="476"/>
      <c r="P27" s="476"/>
      <c r="Q27" s="588"/>
      <c r="R27" s="582">
        <v>199341</v>
      </c>
      <c r="S27" s="361"/>
      <c r="T27" s="361"/>
      <c r="U27" s="361"/>
      <c r="V27" s="361"/>
      <c r="W27" s="361"/>
      <c r="X27" s="361"/>
      <c r="Y27" s="583"/>
      <c r="Z27" s="584">
        <v>0.7</v>
      </c>
      <c r="AA27" s="584"/>
      <c r="AB27" s="584"/>
      <c r="AC27" s="584"/>
      <c r="AD27" s="585" t="s">
        <v>157</v>
      </c>
      <c r="AE27" s="585"/>
      <c r="AF27" s="585"/>
      <c r="AG27" s="585"/>
      <c r="AH27" s="585"/>
      <c r="AI27" s="585"/>
      <c r="AJ27" s="585"/>
      <c r="AK27" s="585"/>
      <c r="AL27" s="589" t="s">
        <v>157</v>
      </c>
      <c r="AM27" s="367"/>
      <c r="AN27" s="367"/>
      <c r="AO27" s="590"/>
      <c r="AP27" s="587" t="s">
        <v>316</v>
      </c>
      <c r="AQ27" s="476"/>
      <c r="AR27" s="476"/>
      <c r="AS27" s="476"/>
      <c r="AT27" s="476"/>
      <c r="AU27" s="476"/>
      <c r="AV27" s="476"/>
      <c r="AW27" s="476"/>
      <c r="AX27" s="476"/>
      <c r="AY27" s="476"/>
      <c r="AZ27" s="476"/>
      <c r="BA27" s="476"/>
      <c r="BB27" s="476"/>
      <c r="BC27" s="476"/>
      <c r="BD27" s="476"/>
      <c r="BE27" s="476"/>
      <c r="BF27" s="588"/>
      <c r="BG27" s="582">
        <v>10162459</v>
      </c>
      <c r="BH27" s="361"/>
      <c r="BI27" s="361"/>
      <c r="BJ27" s="361"/>
      <c r="BK27" s="361"/>
      <c r="BL27" s="361"/>
      <c r="BM27" s="361"/>
      <c r="BN27" s="583"/>
      <c r="BO27" s="584">
        <v>100</v>
      </c>
      <c r="BP27" s="584"/>
      <c r="BQ27" s="584"/>
      <c r="BR27" s="584"/>
      <c r="BS27" s="585" t="s">
        <v>157</v>
      </c>
      <c r="BT27" s="585"/>
      <c r="BU27" s="585"/>
      <c r="BV27" s="585"/>
      <c r="BW27" s="585"/>
      <c r="BX27" s="585"/>
      <c r="BY27" s="585"/>
      <c r="BZ27" s="585"/>
      <c r="CA27" s="585"/>
      <c r="CB27" s="586"/>
      <c r="CD27" s="587" t="s">
        <v>231</v>
      </c>
      <c r="CE27" s="476"/>
      <c r="CF27" s="476"/>
      <c r="CG27" s="476"/>
      <c r="CH27" s="476"/>
      <c r="CI27" s="476"/>
      <c r="CJ27" s="476"/>
      <c r="CK27" s="476"/>
      <c r="CL27" s="476"/>
      <c r="CM27" s="476"/>
      <c r="CN27" s="476"/>
      <c r="CO27" s="476"/>
      <c r="CP27" s="476"/>
      <c r="CQ27" s="588"/>
      <c r="CR27" s="582">
        <v>7383936</v>
      </c>
      <c r="CS27" s="613"/>
      <c r="CT27" s="613"/>
      <c r="CU27" s="613"/>
      <c r="CV27" s="613"/>
      <c r="CW27" s="613"/>
      <c r="CX27" s="613"/>
      <c r="CY27" s="614"/>
      <c r="CZ27" s="589">
        <v>28.6</v>
      </c>
      <c r="DA27" s="615"/>
      <c r="DB27" s="615"/>
      <c r="DC27" s="616"/>
      <c r="DD27" s="592">
        <v>2044080</v>
      </c>
      <c r="DE27" s="613"/>
      <c r="DF27" s="613"/>
      <c r="DG27" s="613"/>
      <c r="DH27" s="613"/>
      <c r="DI27" s="613"/>
      <c r="DJ27" s="613"/>
      <c r="DK27" s="614"/>
      <c r="DL27" s="592">
        <v>2038179</v>
      </c>
      <c r="DM27" s="613"/>
      <c r="DN27" s="613"/>
      <c r="DO27" s="613"/>
      <c r="DP27" s="613"/>
      <c r="DQ27" s="613"/>
      <c r="DR27" s="613"/>
      <c r="DS27" s="613"/>
      <c r="DT27" s="613"/>
      <c r="DU27" s="613"/>
      <c r="DV27" s="614"/>
      <c r="DW27" s="589">
        <v>13.9</v>
      </c>
      <c r="DX27" s="615"/>
      <c r="DY27" s="615"/>
      <c r="DZ27" s="615"/>
      <c r="EA27" s="615"/>
      <c r="EB27" s="615"/>
      <c r="EC27" s="617"/>
    </row>
    <row r="28" spans="2:133" ht="11.25" customHeight="1" x14ac:dyDescent="0.2">
      <c r="B28" s="587" t="s">
        <v>273</v>
      </c>
      <c r="C28" s="476"/>
      <c r="D28" s="476"/>
      <c r="E28" s="476"/>
      <c r="F28" s="476"/>
      <c r="G28" s="476"/>
      <c r="H28" s="476"/>
      <c r="I28" s="476"/>
      <c r="J28" s="476"/>
      <c r="K28" s="476"/>
      <c r="L28" s="476"/>
      <c r="M28" s="476"/>
      <c r="N28" s="476"/>
      <c r="O28" s="476"/>
      <c r="P28" s="476"/>
      <c r="Q28" s="588"/>
      <c r="R28" s="582">
        <v>120368</v>
      </c>
      <c r="S28" s="361"/>
      <c r="T28" s="361"/>
      <c r="U28" s="361"/>
      <c r="V28" s="361"/>
      <c r="W28" s="361"/>
      <c r="X28" s="361"/>
      <c r="Y28" s="583"/>
      <c r="Z28" s="584">
        <v>0.4</v>
      </c>
      <c r="AA28" s="584"/>
      <c r="AB28" s="584"/>
      <c r="AC28" s="584"/>
      <c r="AD28" s="585" t="s">
        <v>157</v>
      </c>
      <c r="AE28" s="585"/>
      <c r="AF28" s="585"/>
      <c r="AG28" s="585"/>
      <c r="AH28" s="585"/>
      <c r="AI28" s="585"/>
      <c r="AJ28" s="585"/>
      <c r="AK28" s="585"/>
      <c r="AL28" s="589" t="s">
        <v>157</v>
      </c>
      <c r="AM28" s="367"/>
      <c r="AN28" s="367"/>
      <c r="AO28" s="590"/>
      <c r="AP28" s="587"/>
      <c r="AQ28" s="476"/>
      <c r="AR28" s="476"/>
      <c r="AS28" s="476"/>
      <c r="AT28" s="476"/>
      <c r="AU28" s="476"/>
      <c r="AV28" s="476"/>
      <c r="AW28" s="476"/>
      <c r="AX28" s="476"/>
      <c r="AY28" s="476"/>
      <c r="AZ28" s="476"/>
      <c r="BA28" s="476"/>
      <c r="BB28" s="476"/>
      <c r="BC28" s="476"/>
      <c r="BD28" s="476"/>
      <c r="BE28" s="476"/>
      <c r="BF28" s="588"/>
      <c r="BG28" s="582"/>
      <c r="BH28" s="361"/>
      <c r="BI28" s="361"/>
      <c r="BJ28" s="361"/>
      <c r="BK28" s="361"/>
      <c r="BL28" s="361"/>
      <c r="BM28" s="361"/>
      <c r="BN28" s="583"/>
      <c r="BO28" s="584"/>
      <c r="BP28" s="584"/>
      <c r="BQ28" s="584"/>
      <c r="BR28" s="584"/>
      <c r="BS28" s="592"/>
      <c r="BT28" s="361"/>
      <c r="BU28" s="361"/>
      <c r="BV28" s="361"/>
      <c r="BW28" s="361"/>
      <c r="BX28" s="361"/>
      <c r="BY28" s="361"/>
      <c r="BZ28" s="361"/>
      <c r="CA28" s="361"/>
      <c r="CB28" s="593"/>
      <c r="CD28" s="587" t="s">
        <v>358</v>
      </c>
      <c r="CE28" s="476"/>
      <c r="CF28" s="476"/>
      <c r="CG28" s="476"/>
      <c r="CH28" s="476"/>
      <c r="CI28" s="476"/>
      <c r="CJ28" s="476"/>
      <c r="CK28" s="476"/>
      <c r="CL28" s="476"/>
      <c r="CM28" s="476"/>
      <c r="CN28" s="476"/>
      <c r="CO28" s="476"/>
      <c r="CP28" s="476"/>
      <c r="CQ28" s="588"/>
      <c r="CR28" s="582">
        <v>1954923</v>
      </c>
      <c r="CS28" s="361"/>
      <c r="CT28" s="361"/>
      <c r="CU28" s="361"/>
      <c r="CV28" s="361"/>
      <c r="CW28" s="361"/>
      <c r="CX28" s="361"/>
      <c r="CY28" s="583"/>
      <c r="CZ28" s="589">
        <v>7.6</v>
      </c>
      <c r="DA28" s="615"/>
      <c r="DB28" s="615"/>
      <c r="DC28" s="616"/>
      <c r="DD28" s="592">
        <v>1954923</v>
      </c>
      <c r="DE28" s="361"/>
      <c r="DF28" s="361"/>
      <c r="DG28" s="361"/>
      <c r="DH28" s="361"/>
      <c r="DI28" s="361"/>
      <c r="DJ28" s="361"/>
      <c r="DK28" s="583"/>
      <c r="DL28" s="592">
        <v>1954923</v>
      </c>
      <c r="DM28" s="361"/>
      <c r="DN28" s="361"/>
      <c r="DO28" s="361"/>
      <c r="DP28" s="361"/>
      <c r="DQ28" s="361"/>
      <c r="DR28" s="361"/>
      <c r="DS28" s="361"/>
      <c r="DT28" s="361"/>
      <c r="DU28" s="361"/>
      <c r="DV28" s="583"/>
      <c r="DW28" s="589">
        <v>13.4</v>
      </c>
      <c r="DX28" s="615"/>
      <c r="DY28" s="615"/>
      <c r="DZ28" s="615"/>
      <c r="EA28" s="615"/>
      <c r="EB28" s="615"/>
      <c r="EC28" s="617"/>
    </row>
    <row r="29" spans="2:133" ht="11.25" customHeight="1" x14ac:dyDescent="0.2">
      <c r="B29" s="587" t="s">
        <v>4</v>
      </c>
      <c r="C29" s="476"/>
      <c r="D29" s="476"/>
      <c r="E29" s="476"/>
      <c r="F29" s="476"/>
      <c r="G29" s="476"/>
      <c r="H29" s="476"/>
      <c r="I29" s="476"/>
      <c r="J29" s="476"/>
      <c r="K29" s="476"/>
      <c r="L29" s="476"/>
      <c r="M29" s="476"/>
      <c r="N29" s="476"/>
      <c r="O29" s="476"/>
      <c r="P29" s="476"/>
      <c r="Q29" s="588"/>
      <c r="R29" s="582">
        <v>47295</v>
      </c>
      <c r="S29" s="361"/>
      <c r="T29" s="361"/>
      <c r="U29" s="361"/>
      <c r="V29" s="361"/>
      <c r="W29" s="361"/>
      <c r="X29" s="361"/>
      <c r="Y29" s="583"/>
      <c r="Z29" s="584">
        <v>0.2</v>
      </c>
      <c r="AA29" s="584"/>
      <c r="AB29" s="584"/>
      <c r="AC29" s="584"/>
      <c r="AD29" s="585">
        <v>4</v>
      </c>
      <c r="AE29" s="585"/>
      <c r="AF29" s="585"/>
      <c r="AG29" s="585"/>
      <c r="AH29" s="585"/>
      <c r="AI29" s="585"/>
      <c r="AJ29" s="585"/>
      <c r="AK29" s="585"/>
      <c r="AL29" s="589">
        <v>0</v>
      </c>
      <c r="AM29" s="367"/>
      <c r="AN29" s="367"/>
      <c r="AO29" s="590"/>
      <c r="AP29" s="600"/>
      <c r="AQ29" s="601"/>
      <c r="AR29" s="601"/>
      <c r="AS29" s="601"/>
      <c r="AT29" s="601"/>
      <c r="AU29" s="601"/>
      <c r="AV29" s="601"/>
      <c r="AW29" s="601"/>
      <c r="AX29" s="601"/>
      <c r="AY29" s="601"/>
      <c r="AZ29" s="601"/>
      <c r="BA29" s="601"/>
      <c r="BB29" s="601"/>
      <c r="BC29" s="601"/>
      <c r="BD29" s="601"/>
      <c r="BE29" s="601"/>
      <c r="BF29" s="602"/>
      <c r="BG29" s="582"/>
      <c r="BH29" s="361"/>
      <c r="BI29" s="361"/>
      <c r="BJ29" s="361"/>
      <c r="BK29" s="361"/>
      <c r="BL29" s="361"/>
      <c r="BM29" s="361"/>
      <c r="BN29" s="583"/>
      <c r="BO29" s="584"/>
      <c r="BP29" s="584"/>
      <c r="BQ29" s="584"/>
      <c r="BR29" s="584"/>
      <c r="BS29" s="585"/>
      <c r="BT29" s="585"/>
      <c r="BU29" s="585"/>
      <c r="BV29" s="585"/>
      <c r="BW29" s="585"/>
      <c r="BX29" s="585"/>
      <c r="BY29" s="585"/>
      <c r="BZ29" s="585"/>
      <c r="CA29" s="585"/>
      <c r="CB29" s="586"/>
      <c r="CD29" s="562" t="s">
        <v>169</v>
      </c>
      <c r="CE29" s="555"/>
      <c r="CF29" s="587" t="s">
        <v>374</v>
      </c>
      <c r="CG29" s="476"/>
      <c r="CH29" s="476"/>
      <c r="CI29" s="476"/>
      <c r="CJ29" s="476"/>
      <c r="CK29" s="476"/>
      <c r="CL29" s="476"/>
      <c r="CM29" s="476"/>
      <c r="CN29" s="476"/>
      <c r="CO29" s="476"/>
      <c r="CP29" s="476"/>
      <c r="CQ29" s="588"/>
      <c r="CR29" s="582">
        <v>1954923</v>
      </c>
      <c r="CS29" s="613"/>
      <c r="CT29" s="613"/>
      <c r="CU29" s="613"/>
      <c r="CV29" s="613"/>
      <c r="CW29" s="613"/>
      <c r="CX29" s="613"/>
      <c r="CY29" s="614"/>
      <c r="CZ29" s="589">
        <v>7.6</v>
      </c>
      <c r="DA29" s="615"/>
      <c r="DB29" s="615"/>
      <c r="DC29" s="616"/>
      <c r="DD29" s="592">
        <v>1954923</v>
      </c>
      <c r="DE29" s="613"/>
      <c r="DF29" s="613"/>
      <c r="DG29" s="613"/>
      <c r="DH29" s="613"/>
      <c r="DI29" s="613"/>
      <c r="DJ29" s="613"/>
      <c r="DK29" s="614"/>
      <c r="DL29" s="592">
        <v>1954923</v>
      </c>
      <c r="DM29" s="613"/>
      <c r="DN29" s="613"/>
      <c r="DO29" s="613"/>
      <c r="DP29" s="613"/>
      <c r="DQ29" s="613"/>
      <c r="DR29" s="613"/>
      <c r="DS29" s="613"/>
      <c r="DT29" s="613"/>
      <c r="DU29" s="613"/>
      <c r="DV29" s="614"/>
      <c r="DW29" s="589">
        <v>13.4</v>
      </c>
      <c r="DX29" s="615"/>
      <c r="DY29" s="615"/>
      <c r="DZ29" s="615"/>
      <c r="EA29" s="615"/>
      <c r="EB29" s="615"/>
      <c r="EC29" s="617"/>
    </row>
    <row r="30" spans="2:133" ht="11.25" customHeight="1" x14ac:dyDescent="0.2">
      <c r="B30" s="587" t="s">
        <v>266</v>
      </c>
      <c r="C30" s="476"/>
      <c r="D30" s="476"/>
      <c r="E30" s="476"/>
      <c r="F30" s="476"/>
      <c r="G30" s="476"/>
      <c r="H30" s="476"/>
      <c r="I30" s="476"/>
      <c r="J30" s="476"/>
      <c r="K30" s="476"/>
      <c r="L30" s="476"/>
      <c r="M30" s="476"/>
      <c r="N30" s="476"/>
      <c r="O30" s="476"/>
      <c r="P30" s="476"/>
      <c r="Q30" s="588"/>
      <c r="R30" s="582">
        <v>6166755</v>
      </c>
      <c r="S30" s="361"/>
      <c r="T30" s="361"/>
      <c r="U30" s="361"/>
      <c r="V30" s="361"/>
      <c r="W30" s="361"/>
      <c r="X30" s="361"/>
      <c r="Y30" s="583"/>
      <c r="Z30" s="584">
        <v>22.7</v>
      </c>
      <c r="AA30" s="584"/>
      <c r="AB30" s="584"/>
      <c r="AC30" s="584"/>
      <c r="AD30" s="585" t="s">
        <v>157</v>
      </c>
      <c r="AE30" s="585"/>
      <c r="AF30" s="585"/>
      <c r="AG30" s="585"/>
      <c r="AH30" s="585"/>
      <c r="AI30" s="585"/>
      <c r="AJ30" s="585"/>
      <c r="AK30" s="585"/>
      <c r="AL30" s="589" t="s">
        <v>157</v>
      </c>
      <c r="AM30" s="367"/>
      <c r="AN30" s="367"/>
      <c r="AO30" s="590"/>
      <c r="AP30" s="355" t="s">
        <v>293</v>
      </c>
      <c r="AQ30" s="356"/>
      <c r="AR30" s="356"/>
      <c r="AS30" s="356"/>
      <c r="AT30" s="356"/>
      <c r="AU30" s="356"/>
      <c r="AV30" s="356"/>
      <c r="AW30" s="356"/>
      <c r="AX30" s="356"/>
      <c r="AY30" s="356"/>
      <c r="AZ30" s="356"/>
      <c r="BA30" s="356"/>
      <c r="BB30" s="356"/>
      <c r="BC30" s="356"/>
      <c r="BD30" s="356"/>
      <c r="BE30" s="356"/>
      <c r="BF30" s="398"/>
      <c r="BG30" s="355" t="s">
        <v>329</v>
      </c>
      <c r="BH30" s="313"/>
      <c r="BI30" s="313"/>
      <c r="BJ30" s="313"/>
      <c r="BK30" s="313"/>
      <c r="BL30" s="313"/>
      <c r="BM30" s="313"/>
      <c r="BN30" s="313"/>
      <c r="BO30" s="313"/>
      <c r="BP30" s="313"/>
      <c r="BQ30" s="314"/>
      <c r="BR30" s="355" t="s">
        <v>337</v>
      </c>
      <c r="BS30" s="313"/>
      <c r="BT30" s="313"/>
      <c r="BU30" s="313"/>
      <c r="BV30" s="313"/>
      <c r="BW30" s="313"/>
      <c r="BX30" s="313"/>
      <c r="BY30" s="313"/>
      <c r="BZ30" s="313"/>
      <c r="CA30" s="313"/>
      <c r="CB30" s="314"/>
      <c r="CD30" s="563"/>
      <c r="CE30" s="558"/>
      <c r="CF30" s="587" t="s">
        <v>376</v>
      </c>
      <c r="CG30" s="476"/>
      <c r="CH30" s="476"/>
      <c r="CI30" s="476"/>
      <c r="CJ30" s="476"/>
      <c r="CK30" s="476"/>
      <c r="CL30" s="476"/>
      <c r="CM30" s="476"/>
      <c r="CN30" s="476"/>
      <c r="CO30" s="476"/>
      <c r="CP30" s="476"/>
      <c r="CQ30" s="588"/>
      <c r="CR30" s="582">
        <v>1872302</v>
      </c>
      <c r="CS30" s="361"/>
      <c r="CT30" s="361"/>
      <c r="CU30" s="361"/>
      <c r="CV30" s="361"/>
      <c r="CW30" s="361"/>
      <c r="CX30" s="361"/>
      <c r="CY30" s="583"/>
      <c r="CZ30" s="589">
        <v>7.2</v>
      </c>
      <c r="DA30" s="615"/>
      <c r="DB30" s="615"/>
      <c r="DC30" s="616"/>
      <c r="DD30" s="592">
        <v>1872302</v>
      </c>
      <c r="DE30" s="361"/>
      <c r="DF30" s="361"/>
      <c r="DG30" s="361"/>
      <c r="DH30" s="361"/>
      <c r="DI30" s="361"/>
      <c r="DJ30" s="361"/>
      <c r="DK30" s="583"/>
      <c r="DL30" s="592">
        <v>1872302</v>
      </c>
      <c r="DM30" s="361"/>
      <c r="DN30" s="361"/>
      <c r="DO30" s="361"/>
      <c r="DP30" s="361"/>
      <c r="DQ30" s="361"/>
      <c r="DR30" s="361"/>
      <c r="DS30" s="361"/>
      <c r="DT30" s="361"/>
      <c r="DU30" s="361"/>
      <c r="DV30" s="583"/>
      <c r="DW30" s="589">
        <v>12.8</v>
      </c>
      <c r="DX30" s="615"/>
      <c r="DY30" s="615"/>
      <c r="DZ30" s="615"/>
      <c r="EA30" s="615"/>
      <c r="EB30" s="615"/>
      <c r="EC30" s="617"/>
    </row>
    <row r="31" spans="2:133" ht="11.25" customHeight="1" x14ac:dyDescent="0.2">
      <c r="B31" s="595" t="s">
        <v>275</v>
      </c>
      <c r="C31" s="596"/>
      <c r="D31" s="596"/>
      <c r="E31" s="596"/>
      <c r="F31" s="596"/>
      <c r="G31" s="596"/>
      <c r="H31" s="596"/>
      <c r="I31" s="596"/>
      <c r="J31" s="596"/>
      <c r="K31" s="596"/>
      <c r="L31" s="596"/>
      <c r="M31" s="596"/>
      <c r="N31" s="596"/>
      <c r="O31" s="596"/>
      <c r="P31" s="596"/>
      <c r="Q31" s="597"/>
      <c r="R31" s="582" t="s">
        <v>157</v>
      </c>
      <c r="S31" s="361"/>
      <c r="T31" s="361"/>
      <c r="U31" s="361"/>
      <c r="V31" s="361"/>
      <c r="W31" s="361"/>
      <c r="X31" s="361"/>
      <c r="Y31" s="583"/>
      <c r="Z31" s="584" t="s">
        <v>157</v>
      </c>
      <c r="AA31" s="584"/>
      <c r="AB31" s="584"/>
      <c r="AC31" s="584"/>
      <c r="AD31" s="585" t="s">
        <v>157</v>
      </c>
      <c r="AE31" s="585"/>
      <c r="AF31" s="585"/>
      <c r="AG31" s="585"/>
      <c r="AH31" s="585"/>
      <c r="AI31" s="585"/>
      <c r="AJ31" s="585"/>
      <c r="AK31" s="585"/>
      <c r="AL31" s="589" t="s">
        <v>157</v>
      </c>
      <c r="AM31" s="367"/>
      <c r="AN31" s="367"/>
      <c r="AO31" s="590"/>
      <c r="AP31" s="536" t="s">
        <v>89</v>
      </c>
      <c r="AQ31" s="537"/>
      <c r="AR31" s="537"/>
      <c r="AS31" s="537"/>
      <c r="AT31" s="663" t="s">
        <v>328</v>
      </c>
      <c r="AU31" s="79"/>
      <c r="AV31" s="79"/>
      <c r="AW31" s="79"/>
      <c r="AX31" s="571" t="s">
        <v>149</v>
      </c>
      <c r="AY31" s="572"/>
      <c r="AZ31" s="572"/>
      <c r="BA31" s="572"/>
      <c r="BB31" s="572"/>
      <c r="BC31" s="572"/>
      <c r="BD31" s="572"/>
      <c r="BE31" s="572"/>
      <c r="BF31" s="573"/>
      <c r="BG31" s="618">
        <v>99.3</v>
      </c>
      <c r="BH31" s="619"/>
      <c r="BI31" s="619"/>
      <c r="BJ31" s="619"/>
      <c r="BK31" s="619"/>
      <c r="BL31" s="619"/>
      <c r="BM31" s="580">
        <v>98.3</v>
      </c>
      <c r="BN31" s="619"/>
      <c r="BO31" s="619"/>
      <c r="BP31" s="619"/>
      <c r="BQ31" s="620"/>
      <c r="BR31" s="618">
        <v>99.3</v>
      </c>
      <c r="BS31" s="619"/>
      <c r="BT31" s="619"/>
      <c r="BU31" s="619"/>
      <c r="BV31" s="619"/>
      <c r="BW31" s="619"/>
      <c r="BX31" s="580">
        <v>98.1</v>
      </c>
      <c r="BY31" s="619"/>
      <c r="BZ31" s="619"/>
      <c r="CA31" s="619"/>
      <c r="CB31" s="620"/>
      <c r="CD31" s="563"/>
      <c r="CE31" s="558"/>
      <c r="CF31" s="587" t="s">
        <v>292</v>
      </c>
      <c r="CG31" s="476"/>
      <c r="CH31" s="476"/>
      <c r="CI31" s="476"/>
      <c r="CJ31" s="476"/>
      <c r="CK31" s="476"/>
      <c r="CL31" s="476"/>
      <c r="CM31" s="476"/>
      <c r="CN31" s="476"/>
      <c r="CO31" s="476"/>
      <c r="CP31" s="476"/>
      <c r="CQ31" s="588"/>
      <c r="CR31" s="582">
        <v>82621</v>
      </c>
      <c r="CS31" s="613"/>
      <c r="CT31" s="613"/>
      <c r="CU31" s="613"/>
      <c r="CV31" s="613"/>
      <c r="CW31" s="613"/>
      <c r="CX31" s="613"/>
      <c r="CY31" s="614"/>
      <c r="CZ31" s="589">
        <v>0.3</v>
      </c>
      <c r="DA31" s="615"/>
      <c r="DB31" s="615"/>
      <c r="DC31" s="616"/>
      <c r="DD31" s="592">
        <v>82621</v>
      </c>
      <c r="DE31" s="613"/>
      <c r="DF31" s="613"/>
      <c r="DG31" s="613"/>
      <c r="DH31" s="613"/>
      <c r="DI31" s="613"/>
      <c r="DJ31" s="613"/>
      <c r="DK31" s="614"/>
      <c r="DL31" s="592">
        <v>82621</v>
      </c>
      <c r="DM31" s="613"/>
      <c r="DN31" s="613"/>
      <c r="DO31" s="613"/>
      <c r="DP31" s="613"/>
      <c r="DQ31" s="613"/>
      <c r="DR31" s="613"/>
      <c r="DS31" s="613"/>
      <c r="DT31" s="613"/>
      <c r="DU31" s="613"/>
      <c r="DV31" s="614"/>
      <c r="DW31" s="589">
        <v>0.6</v>
      </c>
      <c r="DX31" s="615"/>
      <c r="DY31" s="615"/>
      <c r="DZ31" s="615"/>
      <c r="EA31" s="615"/>
      <c r="EB31" s="615"/>
      <c r="EC31" s="617"/>
    </row>
    <row r="32" spans="2:133" ht="11.25" customHeight="1" x14ac:dyDescent="0.2">
      <c r="B32" s="587" t="s">
        <v>278</v>
      </c>
      <c r="C32" s="476"/>
      <c r="D32" s="476"/>
      <c r="E32" s="476"/>
      <c r="F32" s="476"/>
      <c r="G32" s="476"/>
      <c r="H32" s="476"/>
      <c r="I32" s="476"/>
      <c r="J32" s="476"/>
      <c r="K32" s="476"/>
      <c r="L32" s="476"/>
      <c r="M32" s="476"/>
      <c r="N32" s="476"/>
      <c r="O32" s="476"/>
      <c r="P32" s="476"/>
      <c r="Q32" s="588"/>
      <c r="R32" s="582">
        <v>1744901</v>
      </c>
      <c r="S32" s="361"/>
      <c r="T32" s="361"/>
      <c r="U32" s="361"/>
      <c r="V32" s="361"/>
      <c r="W32" s="361"/>
      <c r="X32" s="361"/>
      <c r="Y32" s="583"/>
      <c r="Z32" s="584">
        <v>6.4</v>
      </c>
      <c r="AA32" s="584"/>
      <c r="AB32" s="584"/>
      <c r="AC32" s="584"/>
      <c r="AD32" s="585" t="s">
        <v>157</v>
      </c>
      <c r="AE32" s="585"/>
      <c r="AF32" s="585"/>
      <c r="AG32" s="585"/>
      <c r="AH32" s="585"/>
      <c r="AI32" s="585"/>
      <c r="AJ32" s="585"/>
      <c r="AK32" s="585"/>
      <c r="AL32" s="589" t="s">
        <v>157</v>
      </c>
      <c r="AM32" s="367"/>
      <c r="AN32" s="367"/>
      <c r="AO32" s="590"/>
      <c r="AP32" s="662"/>
      <c r="AQ32" s="523"/>
      <c r="AR32" s="523"/>
      <c r="AS32" s="523"/>
      <c r="AT32" s="664"/>
      <c r="AU32" s="38" t="s">
        <v>200</v>
      </c>
      <c r="AX32" s="587" t="s">
        <v>96</v>
      </c>
      <c r="AY32" s="476"/>
      <c r="AZ32" s="476"/>
      <c r="BA32" s="476"/>
      <c r="BB32" s="476"/>
      <c r="BC32" s="476"/>
      <c r="BD32" s="476"/>
      <c r="BE32" s="476"/>
      <c r="BF32" s="588"/>
      <c r="BG32" s="621">
        <v>99.2</v>
      </c>
      <c r="BH32" s="613"/>
      <c r="BI32" s="613"/>
      <c r="BJ32" s="613"/>
      <c r="BK32" s="613"/>
      <c r="BL32" s="613"/>
      <c r="BM32" s="367">
        <v>98.1</v>
      </c>
      <c r="BN32" s="613"/>
      <c r="BO32" s="613"/>
      <c r="BP32" s="613"/>
      <c r="BQ32" s="622"/>
      <c r="BR32" s="621">
        <v>99.1</v>
      </c>
      <c r="BS32" s="613"/>
      <c r="BT32" s="613"/>
      <c r="BU32" s="613"/>
      <c r="BV32" s="613"/>
      <c r="BW32" s="613"/>
      <c r="BX32" s="367">
        <v>97.8</v>
      </c>
      <c r="BY32" s="613"/>
      <c r="BZ32" s="613"/>
      <c r="CA32" s="613"/>
      <c r="CB32" s="622"/>
      <c r="CD32" s="564"/>
      <c r="CE32" s="566"/>
      <c r="CF32" s="587" t="s">
        <v>378</v>
      </c>
      <c r="CG32" s="476"/>
      <c r="CH32" s="476"/>
      <c r="CI32" s="476"/>
      <c r="CJ32" s="476"/>
      <c r="CK32" s="476"/>
      <c r="CL32" s="476"/>
      <c r="CM32" s="476"/>
      <c r="CN32" s="476"/>
      <c r="CO32" s="476"/>
      <c r="CP32" s="476"/>
      <c r="CQ32" s="588"/>
      <c r="CR32" s="582" t="s">
        <v>157</v>
      </c>
      <c r="CS32" s="361"/>
      <c r="CT32" s="361"/>
      <c r="CU32" s="361"/>
      <c r="CV32" s="361"/>
      <c r="CW32" s="361"/>
      <c r="CX32" s="361"/>
      <c r="CY32" s="583"/>
      <c r="CZ32" s="589" t="s">
        <v>157</v>
      </c>
      <c r="DA32" s="615"/>
      <c r="DB32" s="615"/>
      <c r="DC32" s="616"/>
      <c r="DD32" s="592" t="s">
        <v>157</v>
      </c>
      <c r="DE32" s="361"/>
      <c r="DF32" s="361"/>
      <c r="DG32" s="361"/>
      <c r="DH32" s="361"/>
      <c r="DI32" s="361"/>
      <c r="DJ32" s="361"/>
      <c r="DK32" s="583"/>
      <c r="DL32" s="592" t="s">
        <v>157</v>
      </c>
      <c r="DM32" s="361"/>
      <c r="DN32" s="361"/>
      <c r="DO32" s="361"/>
      <c r="DP32" s="361"/>
      <c r="DQ32" s="361"/>
      <c r="DR32" s="361"/>
      <c r="DS32" s="361"/>
      <c r="DT32" s="361"/>
      <c r="DU32" s="361"/>
      <c r="DV32" s="583"/>
      <c r="DW32" s="589" t="s">
        <v>157</v>
      </c>
      <c r="DX32" s="615"/>
      <c r="DY32" s="615"/>
      <c r="DZ32" s="615"/>
      <c r="EA32" s="615"/>
      <c r="EB32" s="615"/>
      <c r="EC32" s="617"/>
    </row>
    <row r="33" spans="2:133" ht="11.25" customHeight="1" x14ac:dyDescent="0.2">
      <c r="B33" s="587" t="s">
        <v>196</v>
      </c>
      <c r="C33" s="476"/>
      <c r="D33" s="476"/>
      <c r="E33" s="476"/>
      <c r="F33" s="476"/>
      <c r="G33" s="476"/>
      <c r="H33" s="476"/>
      <c r="I33" s="476"/>
      <c r="J33" s="476"/>
      <c r="K33" s="476"/>
      <c r="L33" s="476"/>
      <c r="M33" s="476"/>
      <c r="N33" s="476"/>
      <c r="O33" s="476"/>
      <c r="P33" s="476"/>
      <c r="Q33" s="588"/>
      <c r="R33" s="582">
        <v>23555</v>
      </c>
      <c r="S33" s="361"/>
      <c r="T33" s="361"/>
      <c r="U33" s="361"/>
      <c r="V33" s="361"/>
      <c r="W33" s="361"/>
      <c r="X33" s="361"/>
      <c r="Y33" s="583"/>
      <c r="Z33" s="584">
        <v>0.1</v>
      </c>
      <c r="AA33" s="584"/>
      <c r="AB33" s="584"/>
      <c r="AC33" s="584"/>
      <c r="AD33" s="585" t="s">
        <v>157</v>
      </c>
      <c r="AE33" s="585"/>
      <c r="AF33" s="585"/>
      <c r="AG33" s="585"/>
      <c r="AH33" s="585"/>
      <c r="AI33" s="585"/>
      <c r="AJ33" s="585"/>
      <c r="AK33" s="585"/>
      <c r="AL33" s="589" t="s">
        <v>157</v>
      </c>
      <c r="AM33" s="367"/>
      <c r="AN33" s="367"/>
      <c r="AO33" s="590"/>
      <c r="AP33" s="539"/>
      <c r="AQ33" s="540"/>
      <c r="AR33" s="540"/>
      <c r="AS33" s="540"/>
      <c r="AT33" s="665"/>
      <c r="AU33" s="80"/>
      <c r="AV33" s="80"/>
      <c r="AW33" s="80"/>
      <c r="AX33" s="600" t="s">
        <v>63</v>
      </c>
      <c r="AY33" s="601"/>
      <c r="AZ33" s="601"/>
      <c r="BA33" s="601"/>
      <c r="BB33" s="601"/>
      <c r="BC33" s="601"/>
      <c r="BD33" s="601"/>
      <c r="BE33" s="601"/>
      <c r="BF33" s="602"/>
      <c r="BG33" s="623">
        <v>99.4</v>
      </c>
      <c r="BH33" s="624"/>
      <c r="BI33" s="624"/>
      <c r="BJ33" s="624"/>
      <c r="BK33" s="624"/>
      <c r="BL33" s="624"/>
      <c r="BM33" s="625">
        <v>98.2</v>
      </c>
      <c r="BN33" s="624"/>
      <c r="BO33" s="624"/>
      <c r="BP33" s="624"/>
      <c r="BQ33" s="626"/>
      <c r="BR33" s="623">
        <v>99.4</v>
      </c>
      <c r="BS33" s="624"/>
      <c r="BT33" s="624"/>
      <c r="BU33" s="624"/>
      <c r="BV33" s="624"/>
      <c r="BW33" s="624"/>
      <c r="BX33" s="625">
        <v>98.1</v>
      </c>
      <c r="BY33" s="624"/>
      <c r="BZ33" s="624"/>
      <c r="CA33" s="624"/>
      <c r="CB33" s="626"/>
      <c r="CD33" s="587" t="s">
        <v>281</v>
      </c>
      <c r="CE33" s="476"/>
      <c r="CF33" s="476"/>
      <c r="CG33" s="476"/>
      <c r="CH33" s="476"/>
      <c r="CI33" s="476"/>
      <c r="CJ33" s="476"/>
      <c r="CK33" s="476"/>
      <c r="CL33" s="476"/>
      <c r="CM33" s="476"/>
      <c r="CN33" s="476"/>
      <c r="CO33" s="476"/>
      <c r="CP33" s="476"/>
      <c r="CQ33" s="588"/>
      <c r="CR33" s="582">
        <v>10408146</v>
      </c>
      <c r="CS33" s="613"/>
      <c r="CT33" s="613"/>
      <c r="CU33" s="613"/>
      <c r="CV33" s="613"/>
      <c r="CW33" s="613"/>
      <c r="CX33" s="613"/>
      <c r="CY33" s="614"/>
      <c r="CZ33" s="589">
        <v>40.299999999999997</v>
      </c>
      <c r="DA33" s="615"/>
      <c r="DB33" s="615"/>
      <c r="DC33" s="616"/>
      <c r="DD33" s="592">
        <v>8879336</v>
      </c>
      <c r="DE33" s="613"/>
      <c r="DF33" s="613"/>
      <c r="DG33" s="613"/>
      <c r="DH33" s="613"/>
      <c r="DI33" s="613"/>
      <c r="DJ33" s="613"/>
      <c r="DK33" s="614"/>
      <c r="DL33" s="592">
        <v>6316810</v>
      </c>
      <c r="DM33" s="613"/>
      <c r="DN33" s="613"/>
      <c r="DO33" s="613"/>
      <c r="DP33" s="613"/>
      <c r="DQ33" s="613"/>
      <c r="DR33" s="613"/>
      <c r="DS33" s="613"/>
      <c r="DT33" s="613"/>
      <c r="DU33" s="613"/>
      <c r="DV33" s="614"/>
      <c r="DW33" s="589">
        <v>43.2</v>
      </c>
      <c r="DX33" s="615"/>
      <c r="DY33" s="615"/>
      <c r="DZ33" s="615"/>
      <c r="EA33" s="615"/>
      <c r="EB33" s="615"/>
      <c r="EC33" s="617"/>
    </row>
    <row r="34" spans="2:133" ht="11.25" customHeight="1" x14ac:dyDescent="0.2">
      <c r="B34" s="587" t="s">
        <v>161</v>
      </c>
      <c r="C34" s="476"/>
      <c r="D34" s="476"/>
      <c r="E34" s="476"/>
      <c r="F34" s="476"/>
      <c r="G34" s="476"/>
      <c r="H34" s="476"/>
      <c r="I34" s="476"/>
      <c r="J34" s="476"/>
      <c r="K34" s="476"/>
      <c r="L34" s="476"/>
      <c r="M34" s="476"/>
      <c r="N34" s="476"/>
      <c r="O34" s="476"/>
      <c r="P34" s="476"/>
      <c r="Q34" s="588"/>
      <c r="R34" s="582">
        <v>75014</v>
      </c>
      <c r="S34" s="361"/>
      <c r="T34" s="361"/>
      <c r="U34" s="361"/>
      <c r="V34" s="361"/>
      <c r="W34" s="361"/>
      <c r="X34" s="361"/>
      <c r="Y34" s="583"/>
      <c r="Z34" s="584">
        <v>0.3</v>
      </c>
      <c r="AA34" s="584"/>
      <c r="AB34" s="584"/>
      <c r="AC34" s="584"/>
      <c r="AD34" s="585" t="s">
        <v>157</v>
      </c>
      <c r="AE34" s="585"/>
      <c r="AF34" s="585"/>
      <c r="AG34" s="585"/>
      <c r="AH34" s="585"/>
      <c r="AI34" s="585"/>
      <c r="AJ34" s="585"/>
      <c r="AK34" s="585"/>
      <c r="AL34" s="589" t="s">
        <v>157</v>
      </c>
      <c r="AM34" s="367"/>
      <c r="AN34" s="367"/>
      <c r="AO34" s="590"/>
      <c r="AP34" s="48"/>
      <c r="AQ34" s="50"/>
      <c r="AS34" s="79"/>
      <c r="AT34" s="79"/>
      <c r="AU34" s="79"/>
      <c r="AV34" s="79"/>
      <c r="AW34" s="79"/>
      <c r="AX34" s="79"/>
      <c r="AY34" s="79"/>
      <c r="AZ34" s="79"/>
      <c r="BA34" s="79"/>
      <c r="BB34" s="79"/>
      <c r="BC34" s="79"/>
      <c r="BD34" s="79"/>
      <c r="BE34" s="79"/>
      <c r="BF34" s="79"/>
      <c r="BG34" s="50"/>
      <c r="BH34" s="50"/>
      <c r="BI34" s="50"/>
      <c r="BJ34" s="50"/>
      <c r="BK34" s="50"/>
      <c r="BL34" s="50"/>
      <c r="BM34" s="50"/>
      <c r="BN34" s="50"/>
      <c r="BO34" s="50"/>
      <c r="BP34" s="50"/>
      <c r="BQ34" s="50"/>
      <c r="BR34" s="50"/>
      <c r="BS34" s="50"/>
      <c r="BT34" s="50"/>
      <c r="BU34" s="50"/>
      <c r="BV34" s="50"/>
      <c r="BW34" s="50"/>
      <c r="BX34" s="50"/>
      <c r="BY34" s="50"/>
      <c r="BZ34" s="50"/>
      <c r="CA34" s="50"/>
      <c r="CB34" s="50"/>
      <c r="CD34" s="587" t="s">
        <v>360</v>
      </c>
      <c r="CE34" s="476"/>
      <c r="CF34" s="476"/>
      <c r="CG34" s="476"/>
      <c r="CH34" s="476"/>
      <c r="CI34" s="476"/>
      <c r="CJ34" s="476"/>
      <c r="CK34" s="476"/>
      <c r="CL34" s="476"/>
      <c r="CM34" s="476"/>
      <c r="CN34" s="476"/>
      <c r="CO34" s="476"/>
      <c r="CP34" s="476"/>
      <c r="CQ34" s="588"/>
      <c r="CR34" s="582">
        <v>3883463</v>
      </c>
      <c r="CS34" s="361"/>
      <c r="CT34" s="361"/>
      <c r="CU34" s="361"/>
      <c r="CV34" s="361"/>
      <c r="CW34" s="361"/>
      <c r="CX34" s="361"/>
      <c r="CY34" s="583"/>
      <c r="CZ34" s="589">
        <v>15</v>
      </c>
      <c r="DA34" s="615"/>
      <c r="DB34" s="615"/>
      <c r="DC34" s="616"/>
      <c r="DD34" s="592">
        <v>2904749</v>
      </c>
      <c r="DE34" s="361"/>
      <c r="DF34" s="361"/>
      <c r="DG34" s="361"/>
      <c r="DH34" s="361"/>
      <c r="DI34" s="361"/>
      <c r="DJ34" s="361"/>
      <c r="DK34" s="583"/>
      <c r="DL34" s="592">
        <v>2565846</v>
      </c>
      <c r="DM34" s="361"/>
      <c r="DN34" s="361"/>
      <c r="DO34" s="361"/>
      <c r="DP34" s="361"/>
      <c r="DQ34" s="361"/>
      <c r="DR34" s="361"/>
      <c r="DS34" s="361"/>
      <c r="DT34" s="361"/>
      <c r="DU34" s="361"/>
      <c r="DV34" s="583"/>
      <c r="DW34" s="589">
        <v>17.5</v>
      </c>
      <c r="DX34" s="615"/>
      <c r="DY34" s="615"/>
      <c r="DZ34" s="615"/>
      <c r="EA34" s="615"/>
      <c r="EB34" s="615"/>
      <c r="EC34" s="617"/>
    </row>
    <row r="35" spans="2:133" ht="11.25" customHeight="1" x14ac:dyDescent="0.2">
      <c r="B35" s="587" t="s">
        <v>279</v>
      </c>
      <c r="C35" s="476"/>
      <c r="D35" s="476"/>
      <c r="E35" s="476"/>
      <c r="F35" s="476"/>
      <c r="G35" s="476"/>
      <c r="H35" s="476"/>
      <c r="I35" s="476"/>
      <c r="J35" s="476"/>
      <c r="K35" s="476"/>
      <c r="L35" s="476"/>
      <c r="M35" s="476"/>
      <c r="N35" s="476"/>
      <c r="O35" s="476"/>
      <c r="P35" s="476"/>
      <c r="Q35" s="588"/>
      <c r="R35" s="582">
        <v>502617</v>
      </c>
      <c r="S35" s="361"/>
      <c r="T35" s="361"/>
      <c r="U35" s="361"/>
      <c r="V35" s="361"/>
      <c r="W35" s="361"/>
      <c r="X35" s="361"/>
      <c r="Y35" s="583"/>
      <c r="Z35" s="584">
        <v>1.9</v>
      </c>
      <c r="AA35" s="584"/>
      <c r="AB35" s="584"/>
      <c r="AC35" s="584"/>
      <c r="AD35" s="585" t="s">
        <v>157</v>
      </c>
      <c r="AE35" s="585"/>
      <c r="AF35" s="585"/>
      <c r="AG35" s="585"/>
      <c r="AH35" s="585"/>
      <c r="AI35" s="585"/>
      <c r="AJ35" s="585"/>
      <c r="AK35" s="585"/>
      <c r="AL35" s="589" t="s">
        <v>157</v>
      </c>
      <c r="AM35" s="367"/>
      <c r="AN35" s="367"/>
      <c r="AO35" s="590"/>
      <c r="AP35" s="53"/>
      <c r="AQ35" s="355" t="s">
        <v>318</v>
      </c>
      <c r="AR35" s="356"/>
      <c r="AS35" s="356"/>
      <c r="AT35" s="356"/>
      <c r="AU35" s="356"/>
      <c r="AV35" s="356"/>
      <c r="AW35" s="356"/>
      <c r="AX35" s="356"/>
      <c r="AY35" s="356"/>
      <c r="AZ35" s="356"/>
      <c r="BA35" s="356"/>
      <c r="BB35" s="356"/>
      <c r="BC35" s="356"/>
      <c r="BD35" s="356"/>
      <c r="BE35" s="356"/>
      <c r="BF35" s="398"/>
      <c r="BG35" s="355" t="s">
        <v>186</v>
      </c>
      <c r="BH35" s="356"/>
      <c r="BI35" s="356"/>
      <c r="BJ35" s="356"/>
      <c r="BK35" s="356"/>
      <c r="BL35" s="356"/>
      <c r="BM35" s="356"/>
      <c r="BN35" s="356"/>
      <c r="BO35" s="356"/>
      <c r="BP35" s="356"/>
      <c r="BQ35" s="356"/>
      <c r="BR35" s="356"/>
      <c r="BS35" s="356"/>
      <c r="BT35" s="356"/>
      <c r="BU35" s="356"/>
      <c r="BV35" s="356"/>
      <c r="BW35" s="356"/>
      <c r="BX35" s="356"/>
      <c r="BY35" s="356"/>
      <c r="BZ35" s="356"/>
      <c r="CA35" s="356"/>
      <c r="CB35" s="398"/>
      <c r="CD35" s="587" t="s">
        <v>288</v>
      </c>
      <c r="CE35" s="476"/>
      <c r="CF35" s="476"/>
      <c r="CG35" s="476"/>
      <c r="CH35" s="476"/>
      <c r="CI35" s="476"/>
      <c r="CJ35" s="476"/>
      <c r="CK35" s="476"/>
      <c r="CL35" s="476"/>
      <c r="CM35" s="476"/>
      <c r="CN35" s="476"/>
      <c r="CO35" s="476"/>
      <c r="CP35" s="476"/>
      <c r="CQ35" s="588"/>
      <c r="CR35" s="582">
        <v>242309</v>
      </c>
      <c r="CS35" s="613"/>
      <c r="CT35" s="613"/>
      <c r="CU35" s="613"/>
      <c r="CV35" s="613"/>
      <c r="CW35" s="613"/>
      <c r="CX35" s="613"/>
      <c r="CY35" s="614"/>
      <c r="CZ35" s="589">
        <v>0.9</v>
      </c>
      <c r="DA35" s="615"/>
      <c r="DB35" s="615"/>
      <c r="DC35" s="616"/>
      <c r="DD35" s="592">
        <v>217355</v>
      </c>
      <c r="DE35" s="613"/>
      <c r="DF35" s="613"/>
      <c r="DG35" s="613"/>
      <c r="DH35" s="613"/>
      <c r="DI35" s="613"/>
      <c r="DJ35" s="613"/>
      <c r="DK35" s="614"/>
      <c r="DL35" s="592">
        <v>214605</v>
      </c>
      <c r="DM35" s="613"/>
      <c r="DN35" s="613"/>
      <c r="DO35" s="613"/>
      <c r="DP35" s="613"/>
      <c r="DQ35" s="613"/>
      <c r="DR35" s="613"/>
      <c r="DS35" s="613"/>
      <c r="DT35" s="613"/>
      <c r="DU35" s="613"/>
      <c r="DV35" s="614"/>
      <c r="DW35" s="589">
        <v>1.5</v>
      </c>
      <c r="DX35" s="615"/>
      <c r="DY35" s="615"/>
      <c r="DZ35" s="615"/>
      <c r="EA35" s="615"/>
      <c r="EB35" s="615"/>
      <c r="EC35" s="617"/>
    </row>
    <row r="36" spans="2:133" ht="11.25" customHeight="1" x14ac:dyDescent="0.2">
      <c r="B36" s="587" t="s">
        <v>95</v>
      </c>
      <c r="C36" s="476"/>
      <c r="D36" s="476"/>
      <c r="E36" s="476"/>
      <c r="F36" s="476"/>
      <c r="G36" s="476"/>
      <c r="H36" s="476"/>
      <c r="I36" s="476"/>
      <c r="J36" s="476"/>
      <c r="K36" s="476"/>
      <c r="L36" s="476"/>
      <c r="M36" s="476"/>
      <c r="N36" s="476"/>
      <c r="O36" s="476"/>
      <c r="P36" s="476"/>
      <c r="Q36" s="588"/>
      <c r="R36" s="582">
        <v>1183316</v>
      </c>
      <c r="S36" s="361"/>
      <c r="T36" s="361"/>
      <c r="U36" s="361"/>
      <c r="V36" s="361"/>
      <c r="W36" s="361"/>
      <c r="X36" s="361"/>
      <c r="Y36" s="583"/>
      <c r="Z36" s="584">
        <v>4.4000000000000004</v>
      </c>
      <c r="AA36" s="584"/>
      <c r="AB36" s="584"/>
      <c r="AC36" s="584"/>
      <c r="AD36" s="585" t="s">
        <v>157</v>
      </c>
      <c r="AE36" s="585"/>
      <c r="AF36" s="585"/>
      <c r="AG36" s="585"/>
      <c r="AH36" s="585"/>
      <c r="AI36" s="585"/>
      <c r="AJ36" s="585"/>
      <c r="AK36" s="585"/>
      <c r="AL36" s="589" t="s">
        <v>157</v>
      </c>
      <c r="AM36" s="367"/>
      <c r="AN36" s="367"/>
      <c r="AO36" s="590"/>
      <c r="AP36" s="53"/>
      <c r="AQ36" s="627" t="s">
        <v>316</v>
      </c>
      <c r="AR36" s="628"/>
      <c r="AS36" s="628"/>
      <c r="AT36" s="628"/>
      <c r="AU36" s="628"/>
      <c r="AV36" s="628"/>
      <c r="AW36" s="628"/>
      <c r="AX36" s="628"/>
      <c r="AY36" s="629"/>
      <c r="AZ36" s="574">
        <v>2368628</v>
      </c>
      <c r="BA36" s="575"/>
      <c r="BB36" s="575"/>
      <c r="BC36" s="575"/>
      <c r="BD36" s="575"/>
      <c r="BE36" s="575"/>
      <c r="BF36" s="630"/>
      <c r="BG36" s="571" t="s">
        <v>331</v>
      </c>
      <c r="BH36" s="572"/>
      <c r="BI36" s="572"/>
      <c r="BJ36" s="572"/>
      <c r="BK36" s="572"/>
      <c r="BL36" s="572"/>
      <c r="BM36" s="572"/>
      <c r="BN36" s="572"/>
      <c r="BO36" s="572"/>
      <c r="BP36" s="572"/>
      <c r="BQ36" s="572"/>
      <c r="BR36" s="572"/>
      <c r="BS36" s="572"/>
      <c r="BT36" s="572"/>
      <c r="BU36" s="573"/>
      <c r="BV36" s="574">
        <v>179884</v>
      </c>
      <c r="BW36" s="575"/>
      <c r="BX36" s="575"/>
      <c r="BY36" s="575"/>
      <c r="BZ36" s="575"/>
      <c r="CA36" s="575"/>
      <c r="CB36" s="630"/>
      <c r="CD36" s="587" t="s">
        <v>362</v>
      </c>
      <c r="CE36" s="476"/>
      <c r="CF36" s="476"/>
      <c r="CG36" s="476"/>
      <c r="CH36" s="476"/>
      <c r="CI36" s="476"/>
      <c r="CJ36" s="476"/>
      <c r="CK36" s="476"/>
      <c r="CL36" s="476"/>
      <c r="CM36" s="476"/>
      <c r="CN36" s="476"/>
      <c r="CO36" s="476"/>
      <c r="CP36" s="476"/>
      <c r="CQ36" s="588"/>
      <c r="CR36" s="582">
        <v>2928623</v>
      </c>
      <c r="CS36" s="361"/>
      <c r="CT36" s="361"/>
      <c r="CU36" s="361"/>
      <c r="CV36" s="361"/>
      <c r="CW36" s="361"/>
      <c r="CX36" s="361"/>
      <c r="CY36" s="583"/>
      <c r="CZ36" s="589">
        <v>11.3</v>
      </c>
      <c r="DA36" s="615"/>
      <c r="DB36" s="615"/>
      <c r="DC36" s="616"/>
      <c r="DD36" s="592">
        <v>2765656</v>
      </c>
      <c r="DE36" s="361"/>
      <c r="DF36" s="361"/>
      <c r="DG36" s="361"/>
      <c r="DH36" s="361"/>
      <c r="DI36" s="361"/>
      <c r="DJ36" s="361"/>
      <c r="DK36" s="583"/>
      <c r="DL36" s="592">
        <v>1955681</v>
      </c>
      <c r="DM36" s="361"/>
      <c r="DN36" s="361"/>
      <c r="DO36" s="361"/>
      <c r="DP36" s="361"/>
      <c r="DQ36" s="361"/>
      <c r="DR36" s="361"/>
      <c r="DS36" s="361"/>
      <c r="DT36" s="361"/>
      <c r="DU36" s="361"/>
      <c r="DV36" s="583"/>
      <c r="DW36" s="589">
        <v>13.4</v>
      </c>
      <c r="DX36" s="615"/>
      <c r="DY36" s="615"/>
      <c r="DZ36" s="615"/>
      <c r="EA36" s="615"/>
      <c r="EB36" s="615"/>
      <c r="EC36" s="617"/>
    </row>
    <row r="37" spans="2:133" ht="11.25" customHeight="1" x14ac:dyDescent="0.2">
      <c r="B37" s="587" t="s">
        <v>280</v>
      </c>
      <c r="C37" s="476"/>
      <c r="D37" s="476"/>
      <c r="E37" s="476"/>
      <c r="F37" s="476"/>
      <c r="G37" s="476"/>
      <c r="H37" s="476"/>
      <c r="I37" s="476"/>
      <c r="J37" s="476"/>
      <c r="K37" s="476"/>
      <c r="L37" s="476"/>
      <c r="M37" s="476"/>
      <c r="N37" s="476"/>
      <c r="O37" s="476"/>
      <c r="P37" s="476"/>
      <c r="Q37" s="588"/>
      <c r="R37" s="582">
        <v>725899</v>
      </c>
      <c r="S37" s="361"/>
      <c r="T37" s="361"/>
      <c r="U37" s="361"/>
      <c r="V37" s="361"/>
      <c r="W37" s="361"/>
      <c r="X37" s="361"/>
      <c r="Y37" s="583"/>
      <c r="Z37" s="584">
        <v>2.7</v>
      </c>
      <c r="AA37" s="584"/>
      <c r="AB37" s="584"/>
      <c r="AC37" s="584"/>
      <c r="AD37" s="585">
        <v>27446</v>
      </c>
      <c r="AE37" s="585"/>
      <c r="AF37" s="585"/>
      <c r="AG37" s="585"/>
      <c r="AH37" s="585"/>
      <c r="AI37" s="585"/>
      <c r="AJ37" s="585"/>
      <c r="AK37" s="585"/>
      <c r="AL37" s="589">
        <v>0.2</v>
      </c>
      <c r="AM37" s="367"/>
      <c r="AN37" s="367"/>
      <c r="AO37" s="590"/>
      <c r="AQ37" s="631" t="s">
        <v>319</v>
      </c>
      <c r="AR37" s="364"/>
      <c r="AS37" s="364"/>
      <c r="AT37" s="364"/>
      <c r="AU37" s="364"/>
      <c r="AV37" s="364"/>
      <c r="AW37" s="364"/>
      <c r="AX37" s="364"/>
      <c r="AY37" s="632"/>
      <c r="AZ37" s="582">
        <v>339217</v>
      </c>
      <c r="BA37" s="361"/>
      <c r="BB37" s="361"/>
      <c r="BC37" s="361"/>
      <c r="BD37" s="613"/>
      <c r="BE37" s="613"/>
      <c r="BF37" s="622"/>
      <c r="BG37" s="587" t="s">
        <v>44</v>
      </c>
      <c r="BH37" s="476"/>
      <c r="BI37" s="476"/>
      <c r="BJ37" s="476"/>
      <c r="BK37" s="476"/>
      <c r="BL37" s="476"/>
      <c r="BM37" s="476"/>
      <c r="BN37" s="476"/>
      <c r="BO37" s="476"/>
      <c r="BP37" s="476"/>
      <c r="BQ37" s="476"/>
      <c r="BR37" s="476"/>
      <c r="BS37" s="476"/>
      <c r="BT37" s="476"/>
      <c r="BU37" s="588"/>
      <c r="BV37" s="582">
        <v>55240</v>
      </c>
      <c r="BW37" s="361"/>
      <c r="BX37" s="361"/>
      <c r="BY37" s="361"/>
      <c r="BZ37" s="361"/>
      <c r="CA37" s="361"/>
      <c r="CB37" s="593"/>
      <c r="CD37" s="587" t="s">
        <v>62</v>
      </c>
      <c r="CE37" s="476"/>
      <c r="CF37" s="476"/>
      <c r="CG37" s="476"/>
      <c r="CH37" s="476"/>
      <c r="CI37" s="476"/>
      <c r="CJ37" s="476"/>
      <c r="CK37" s="476"/>
      <c r="CL37" s="476"/>
      <c r="CM37" s="476"/>
      <c r="CN37" s="476"/>
      <c r="CO37" s="476"/>
      <c r="CP37" s="476"/>
      <c r="CQ37" s="588"/>
      <c r="CR37" s="582">
        <v>1385168</v>
      </c>
      <c r="CS37" s="613"/>
      <c r="CT37" s="613"/>
      <c r="CU37" s="613"/>
      <c r="CV37" s="613"/>
      <c r="CW37" s="613"/>
      <c r="CX37" s="613"/>
      <c r="CY37" s="614"/>
      <c r="CZ37" s="589">
        <v>5.4</v>
      </c>
      <c r="DA37" s="615"/>
      <c r="DB37" s="615"/>
      <c r="DC37" s="616"/>
      <c r="DD37" s="592">
        <v>1385168</v>
      </c>
      <c r="DE37" s="613"/>
      <c r="DF37" s="613"/>
      <c r="DG37" s="613"/>
      <c r="DH37" s="613"/>
      <c r="DI37" s="613"/>
      <c r="DJ37" s="613"/>
      <c r="DK37" s="614"/>
      <c r="DL37" s="592">
        <v>1323645</v>
      </c>
      <c r="DM37" s="613"/>
      <c r="DN37" s="613"/>
      <c r="DO37" s="613"/>
      <c r="DP37" s="613"/>
      <c r="DQ37" s="613"/>
      <c r="DR37" s="613"/>
      <c r="DS37" s="613"/>
      <c r="DT37" s="613"/>
      <c r="DU37" s="613"/>
      <c r="DV37" s="614"/>
      <c r="DW37" s="589">
        <v>9.1</v>
      </c>
      <c r="DX37" s="615"/>
      <c r="DY37" s="615"/>
      <c r="DZ37" s="615"/>
      <c r="EA37" s="615"/>
      <c r="EB37" s="615"/>
      <c r="EC37" s="617"/>
    </row>
    <row r="38" spans="2:133" ht="11.25" customHeight="1" x14ac:dyDescent="0.2">
      <c r="B38" s="587" t="s">
        <v>111</v>
      </c>
      <c r="C38" s="476"/>
      <c r="D38" s="476"/>
      <c r="E38" s="476"/>
      <c r="F38" s="476"/>
      <c r="G38" s="476"/>
      <c r="H38" s="476"/>
      <c r="I38" s="476"/>
      <c r="J38" s="476"/>
      <c r="K38" s="476"/>
      <c r="L38" s="476"/>
      <c r="M38" s="476"/>
      <c r="N38" s="476"/>
      <c r="O38" s="476"/>
      <c r="P38" s="476"/>
      <c r="Q38" s="588"/>
      <c r="R38" s="582">
        <v>1399318</v>
      </c>
      <c r="S38" s="361"/>
      <c r="T38" s="361"/>
      <c r="U38" s="361"/>
      <c r="V38" s="361"/>
      <c r="W38" s="361"/>
      <c r="X38" s="361"/>
      <c r="Y38" s="583"/>
      <c r="Z38" s="584">
        <v>5.2</v>
      </c>
      <c r="AA38" s="584"/>
      <c r="AB38" s="584"/>
      <c r="AC38" s="584"/>
      <c r="AD38" s="585" t="s">
        <v>157</v>
      </c>
      <c r="AE38" s="585"/>
      <c r="AF38" s="585"/>
      <c r="AG38" s="585"/>
      <c r="AH38" s="585"/>
      <c r="AI38" s="585"/>
      <c r="AJ38" s="585"/>
      <c r="AK38" s="585"/>
      <c r="AL38" s="589" t="s">
        <v>157</v>
      </c>
      <c r="AM38" s="367"/>
      <c r="AN38" s="367"/>
      <c r="AO38" s="590"/>
      <c r="AQ38" s="631" t="s">
        <v>321</v>
      </c>
      <c r="AR38" s="364"/>
      <c r="AS38" s="364"/>
      <c r="AT38" s="364"/>
      <c r="AU38" s="364"/>
      <c r="AV38" s="364"/>
      <c r="AW38" s="364"/>
      <c r="AX38" s="364"/>
      <c r="AY38" s="632"/>
      <c r="AZ38" s="582">
        <v>51054</v>
      </c>
      <c r="BA38" s="361"/>
      <c r="BB38" s="361"/>
      <c r="BC38" s="361"/>
      <c r="BD38" s="613"/>
      <c r="BE38" s="613"/>
      <c r="BF38" s="622"/>
      <c r="BG38" s="587" t="s">
        <v>332</v>
      </c>
      <c r="BH38" s="476"/>
      <c r="BI38" s="476"/>
      <c r="BJ38" s="476"/>
      <c r="BK38" s="476"/>
      <c r="BL38" s="476"/>
      <c r="BM38" s="476"/>
      <c r="BN38" s="476"/>
      <c r="BO38" s="476"/>
      <c r="BP38" s="476"/>
      <c r="BQ38" s="476"/>
      <c r="BR38" s="476"/>
      <c r="BS38" s="476"/>
      <c r="BT38" s="476"/>
      <c r="BU38" s="588"/>
      <c r="BV38" s="582">
        <v>8559</v>
      </c>
      <c r="BW38" s="361"/>
      <c r="BX38" s="361"/>
      <c r="BY38" s="361"/>
      <c r="BZ38" s="361"/>
      <c r="CA38" s="361"/>
      <c r="CB38" s="593"/>
      <c r="CD38" s="587" t="s">
        <v>364</v>
      </c>
      <c r="CE38" s="476"/>
      <c r="CF38" s="476"/>
      <c r="CG38" s="476"/>
      <c r="CH38" s="476"/>
      <c r="CI38" s="476"/>
      <c r="CJ38" s="476"/>
      <c r="CK38" s="476"/>
      <c r="CL38" s="476"/>
      <c r="CM38" s="476"/>
      <c r="CN38" s="476"/>
      <c r="CO38" s="476"/>
      <c r="CP38" s="476"/>
      <c r="CQ38" s="588"/>
      <c r="CR38" s="582">
        <v>2058328</v>
      </c>
      <c r="CS38" s="361"/>
      <c r="CT38" s="361"/>
      <c r="CU38" s="361"/>
      <c r="CV38" s="361"/>
      <c r="CW38" s="361"/>
      <c r="CX38" s="361"/>
      <c r="CY38" s="583"/>
      <c r="CZ38" s="589">
        <v>8</v>
      </c>
      <c r="DA38" s="615"/>
      <c r="DB38" s="615"/>
      <c r="DC38" s="616"/>
      <c r="DD38" s="592">
        <v>1726790</v>
      </c>
      <c r="DE38" s="361"/>
      <c r="DF38" s="361"/>
      <c r="DG38" s="361"/>
      <c r="DH38" s="361"/>
      <c r="DI38" s="361"/>
      <c r="DJ38" s="361"/>
      <c r="DK38" s="583"/>
      <c r="DL38" s="592">
        <v>1580678</v>
      </c>
      <c r="DM38" s="361"/>
      <c r="DN38" s="361"/>
      <c r="DO38" s="361"/>
      <c r="DP38" s="361"/>
      <c r="DQ38" s="361"/>
      <c r="DR38" s="361"/>
      <c r="DS38" s="361"/>
      <c r="DT38" s="361"/>
      <c r="DU38" s="361"/>
      <c r="DV38" s="583"/>
      <c r="DW38" s="589">
        <v>10.8</v>
      </c>
      <c r="DX38" s="615"/>
      <c r="DY38" s="615"/>
      <c r="DZ38" s="615"/>
      <c r="EA38" s="615"/>
      <c r="EB38" s="615"/>
      <c r="EC38" s="617"/>
    </row>
    <row r="39" spans="2:133" ht="11.25" customHeight="1" x14ac:dyDescent="0.2">
      <c r="B39" s="587" t="s">
        <v>283</v>
      </c>
      <c r="C39" s="476"/>
      <c r="D39" s="476"/>
      <c r="E39" s="476"/>
      <c r="F39" s="476"/>
      <c r="G39" s="476"/>
      <c r="H39" s="476"/>
      <c r="I39" s="476"/>
      <c r="J39" s="476"/>
      <c r="K39" s="476"/>
      <c r="L39" s="476"/>
      <c r="M39" s="476"/>
      <c r="N39" s="476"/>
      <c r="O39" s="476"/>
      <c r="P39" s="476"/>
      <c r="Q39" s="588"/>
      <c r="R39" s="582" t="s">
        <v>157</v>
      </c>
      <c r="S39" s="361"/>
      <c r="T39" s="361"/>
      <c r="U39" s="361"/>
      <c r="V39" s="361"/>
      <c r="W39" s="361"/>
      <c r="X39" s="361"/>
      <c r="Y39" s="583"/>
      <c r="Z39" s="584" t="s">
        <v>157</v>
      </c>
      <c r="AA39" s="584"/>
      <c r="AB39" s="584"/>
      <c r="AC39" s="584"/>
      <c r="AD39" s="585" t="s">
        <v>157</v>
      </c>
      <c r="AE39" s="585"/>
      <c r="AF39" s="585"/>
      <c r="AG39" s="585"/>
      <c r="AH39" s="585"/>
      <c r="AI39" s="585"/>
      <c r="AJ39" s="585"/>
      <c r="AK39" s="585"/>
      <c r="AL39" s="589" t="s">
        <v>157</v>
      </c>
      <c r="AM39" s="367"/>
      <c r="AN39" s="367"/>
      <c r="AO39" s="590"/>
      <c r="AQ39" s="631" t="s">
        <v>322</v>
      </c>
      <c r="AR39" s="364"/>
      <c r="AS39" s="364"/>
      <c r="AT39" s="364"/>
      <c r="AU39" s="364"/>
      <c r="AV39" s="364"/>
      <c r="AW39" s="364"/>
      <c r="AX39" s="364"/>
      <c r="AY39" s="632"/>
      <c r="AZ39" s="582">
        <v>1883</v>
      </c>
      <c r="BA39" s="361"/>
      <c r="BB39" s="361"/>
      <c r="BC39" s="361"/>
      <c r="BD39" s="613"/>
      <c r="BE39" s="613"/>
      <c r="BF39" s="622"/>
      <c r="BG39" s="587" t="s">
        <v>303</v>
      </c>
      <c r="BH39" s="476"/>
      <c r="BI39" s="476"/>
      <c r="BJ39" s="476"/>
      <c r="BK39" s="476"/>
      <c r="BL39" s="476"/>
      <c r="BM39" s="476"/>
      <c r="BN39" s="476"/>
      <c r="BO39" s="476"/>
      <c r="BP39" s="476"/>
      <c r="BQ39" s="476"/>
      <c r="BR39" s="476"/>
      <c r="BS39" s="476"/>
      <c r="BT39" s="476"/>
      <c r="BU39" s="588"/>
      <c r="BV39" s="582">
        <v>13167</v>
      </c>
      <c r="BW39" s="361"/>
      <c r="BX39" s="361"/>
      <c r="BY39" s="361"/>
      <c r="BZ39" s="361"/>
      <c r="CA39" s="361"/>
      <c r="CB39" s="593"/>
      <c r="CD39" s="587" t="s">
        <v>368</v>
      </c>
      <c r="CE39" s="476"/>
      <c r="CF39" s="476"/>
      <c r="CG39" s="476"/>
      <c r="CH39" s="476"/>
      <c r="CI39" s="476"/>
      <c r="CJ39" s="476"/>
      <c r="CK39" s="476"/>
      <c r="CL39" s="476"/>
      <c r="CM39" s="476"/>
      <c r="CN39" s="476"/>
      <c r="CO39" s="476"/>
      <c r="CP39" s="476"/>
      <c r="CQ39" s="588"/>
      <c r="CR39" s="582">
        <v>1188004</v>
      </c>
      <c r="CS39" s="613"/>
      <c r="CT39" s="613"/>
      <c r="CU39" s="613"/>
      <c r="CV39" s="613"/>
      <c r="CW39" s="613"/>
      <c r="CX39" s="613"/>
      <c r="CY39" s="614"/>
      <c r="CZ39" s="589">
        <v>4.5999999999999996</v>
      </c>
      <c r="DA39" s="615"/>
      <c r="DB39" s="615"/>
      <c r="DC39" s="616"/>
      <c r="DD39" s="592">
        <v>1187367</v>
      </c>
      <c r="DE39" s="613"/>
      <c r="DF39" s="613"/>
      <c r="DG39" s="613"/>
      <c r="DH39" s="613"/>
      <c r="DI39" s="613"/>
      <c r="DJ39" s="613"/>
      <c r="DK39" s="614"/>
      <c r="DL39" s="592" t="s">
        <v>157</v>
      </c>
      <c r="DM39" s="613"/>
      <c r="DN39" s="613"/>
      <c r="DO39" s="613"/>
      <c r="DP39" s="613"/>
      <c r="DQ39" s="613"/>
      <c r="DR39" s="613"/>
      <c r="DS39" s="613"/>
      <c r="DT39" s="613"/>
      <c r="DU39" s="613"/>
      <c r="DV39" s="614"/>
      <c r="DW39" s="589" t="s">
        <v>157</v>
      </c>
      <c r="DX39" s="615"/>
      <c r="DY39" s="615"/>
      <c r="DZ39" s="615"/>
      <c r="EA39" s="615"/>
      <c r="EB39" s="615"/>
      <c r="EC39" s="617"/>
    </row>
    <row r="40" spans="2:133" ht="11.25" customHeight="1" x14ac:dyDescent="0.2">
      <c r="B40" s="587" t="s">
        <v>284</v>
      </c>
      <c r="C40" s="476"/>
      <c r="D40" s="476"/>
      <c r="E40" s="476"/>
      <c r="F40" s="476"/>
      <c r="G40" s="476"/>
      <c r="H40" s="476"/>
      <c r="I40" s="476"/>
      <c r="J40" s="476"/>
      <c r="K40" s="476"/>
      <c r="L40" s="476"/>
      <c r="M40" s="476"/>
      <c r="N40" s="476"/>
      <c r="O40" s="476"/>
      <c r="P40" s="476"/>
      <c r="Q40" s="588"/>
      <c r="R40" s="582">
        <v>348818</v>
      </c>
      <c r="S40" s="361"/>
      <c r="T40" s="361"/>
      <c r="U40" s="361"/>
      <c r="V40" s="361"/>
      <c r="W40" s="361"/>
      <c r="X40" s="361"/>
      <c r="Y40" s="583"/>
      <c r="Z40" s="584">
        <v>1.3</v>
      </c>
      <c r="AA40" s="584"/>
      <c r="AB40" s="584"/>
      <c r="AC40" s="584"/>
      <c r="AD40" s="585" t="s">
        <v>157</v>
      </c>
      <c r="AE40" s="585"/>
      <c r="AF40" s="585"/>
      <c r="AG40" s="585"/>
      <c r="AH40" s="585"/>
      <c r="AI40" s="585"/>
      <c r="AJ40" s="585"/>
      <c r="AK40" s="585"/>
      <c r="AL40" s="589" t="s">
        <v>157</v>
      </c>
      <c r="AM40" s="367"/>
      <c r="AN40" s="367"/>
      <c r="AO40" s="590"/>
      <c r="AQ40" s="631" t="s">
        <v>325</v>
      </c>
      <c r="AR40" s="364"/>
      <c r="AS40" s="364"/>
      <c r="AT40" s="364"/>
      <c r="AU40" s="364"/>
      <c r="AV40" s="364"/>
      <c r="AW40" s="364"/>
      <c r="AX40" s="364"/>
      <c r="AY40" s="632"/>
      <c r="AZ40" s="582" t="s">
        <v>157</v>
      </c>
      <c r="BA40" s="361"/>
      <c r="BB40" s="361"/>
      <c r="BC40" s="361"/>
      <c r="BD40" s="613"/>
      <c r="BE40" s="613"/>
      <c r="BF40" s="622"/>
      <c r="BG40" s="662" t="s">
        <v>334</v>
      </c>
      <c r="BH40" s="523"/>
      <c r="BI40" s="523"/>
      <c r="BJ40" s="523"/>
      <c r="BK40" s="523"/>
      <c r="BL40" s="44"/>
      <c r="BM40" s="476" t="s">
        <v>335</v>
      </c>
      <c r="BN40" s="476"/>
      <c r="BO40" s="476"/>
      <c r="BP40" s="476"/>
      <c r="BQ40" s="476"/>
      <c r="BR40" s="476"/>
      <c r="BS40" s="476"/>
      <c r="BT40" s="476"/>
      <c r="BU40" s="588"/>
      <c r="BV40" s="582">
        <v>106</v>
      </c>
      <c r="BW40" s="361"/>
      <c r="BX40" s="361"/>
      <c r="BY40" s="361"/>
      <c r="BZ40" s="361"/>
      <c r="CA40" s="361"/>
      <c r="CB40" s="593"/>
      <c r="CD40" s="587" t="s">
        <v>311</v>
      </c>
      <c r="CE40" s="476"/>
      <c r="CF40" s="476"/>
      <c r="CG40" s="476"/>
      <c r="CH40" s="476"/>
      <c r="CI40" s="476"/>
      <c r="CJ40" s="476"/>
      <c r="CK40" s="476"/>
      <c r="CL40" s="476"/>
      <c r="CM40" s="476"/>
      <c r="CN40" s="476"/>
      <c r="CO40" s="476"/>
      <c r="CP40" s="476"/>
      <c r="CQ40" s="588"/>
      <c r="CR40" s="582">
        <v>107419</v>
      </c>
      <c r="CS40" s="361"/>
      <c r="CT40" s="361"/>
      <c r="CU40" s="361"/>
      <c r="CV40" s="361"/>
      <c r="CW40" s="361"/>
      <c r="CX40" s="361"/>
      <c r="CY40" s="583"/>
      <c r="CZ40" s="589">
        <v>0.4</v>
      </c>
      <c r="DA40" s="615"/>
      <c r="DB40" s="615"/>
      <c r="DC40" s="616"/>
      <c r="DD40" s="592">
        <v>77419</v>
      </c>
      <c r="DE40" s="361"/>
      <c r="DF40" s="361"/>
      <c r="DG40" s="361"/>
      <c r="DH40" s="361"/>
      <c r="DI40" s="361"/>
      <c r="DJ40" s="361"/>
      <c r="DK40" s="583"/>
      <c r="DL40" s="592" t="s">
        <v>157</v>
      </c>
      <c r="DM40" s="361"/>
      <c r="DN40" s="361"/>
      <c r="DO40" s="361"/>
      <c r="DP40" s="361"/>
      <c r="DQ40" s="361"/>
      <c r="DR40" s="361"/>
      <c r="DS40" s="361"/>
      <c r="DT40" s="361"/>
      <c r="DU40" s="361"/>
      <c r="DV40" s="583"/>
      <c r="DW40" s="589" t="s">
        <v>157</v>
      </c>
      <c r="DX40" s="615"/>
      <c r="DY40" s="615"/>
      <c r="DZ40" s="615"/>
      <c r="EA40" s="615"/>
      <c r="EB40" s="615"/>
      <c r="EC40" s="617"/>
    </row>
    <row r="41" spans="2:133" ht="11.25" customHeight="1" x14ac:dyDescent="0.2">
      <c r="B41" s="600" t="s">
        <v>285</v>
      </c>
      <c r="C41" s="601"/>
      <c r="D41" s="601"/>
      <c r="E41" s="601"/>
      <c r="F41" s="601"/>
      <c r="G41" s="601"/>
      <c r="H41" s="601"/>
      <c r="I41" s="601"/>
      <c r="J41" s="601"/>
      <c r="K41" s="601"/>
      <c r="L41" s="601"/>
      <c r="M41" s="601"/>
      <c r="N41" s="601"/>
      <c r="O41" s="601"/>
      <c r="P41" s="601"/>
      <c r="Q41" s="602"/>
      <c r="R41" s="633">
        <v>27113799</v>
      </c>
      <c r="S41" s="634"/>
      <c r="T41" s="634"/>
      <c r="U41" s="634"/>
      <c r="V41" s="634"/>
      <c r="W41" s="634"/>
      <c r="X41" s="634"/>
      <c r="Y41" s="635"/>
      <c r="Z41" s="636">
        <v>100</v>
      </c>
      <c r="AA41" s="636"/>
      <c r="AB41" s="636"/>
      <c r="AC41" s="636"/>
      <c r="AD41" s="637">
        <v>14276992</v>
      </c>
      <c r="AE41" s="637"/>
      <c r="AF41" s="637"/>
      <c r="AG41" s="637"/>
      <c r="AH41" s="637"/>
      <c r="AI41" s="637"/>
      <c r="AJ41" s="637"/>
      <c r="AK41" s="637"/>
      <c r="AL41" s="638">
        <v>100</v>
      </c>
      <c r="AM41" s="625"/>
      <c r="AN41" s="625"/>
      <c r="AO41" s="639"/>
      <c r="AQ41" s="631" t="s">
        <v>326</v>
      </c>
      <c r="AR41" s="364"/>
      <c r="AS41" s="364"/>
      <c r="AT41" s="364"/>
      <c r="AU41" s="364"/>
      <c r="AV41" s="364"/>
      <c r="AW41" s="364"/>
      <c r="AX41" s="364"/>
      <c r="AY41" s="632"/>
      <c r="AZ41" s="582">
        <v>476828</v>
      </c>
      <c r="BA41" s="361"/>
      <c r="BB41" s="361"/>
      <c r="BC41" s="361"/>
      <c r="BD41" s="613"/>
      <c r="BE41" s="613"/>
      <c r="BF41" s="622"/>
      <c r="BG41" s="662"/>
      <c r="BH41" s="523"/>
      <c r="BI41" s="523"/>
      <c r="BJ41" s="523"/>
      <c r="BK41" s="523"/>
      <c r="BL41" s="44"/>
      <c r="BM41" s="476" t="s">
        <v>266</v>
      </c>
      <c r="BN41" s="476"/>
      <c r="BO41" s="476"/>
      <c r="BP41" s="476"/>
      <c r="BQ41" s="476"/>
      <c r="BR41" s="476"/>
      <c r="BS41" s="476"/>
      <c r="BT41" s="476"/>
      <c r="BU41" s="588"/>
      <c r="BV41" s="582" t="s">
        <v>157</v>
      </c>
      <c r="BW41" s="361"/>
      <c r="BX41" s="361"/>
      <c r="BY41" s="361"/>
      <c r="BZ41" s="361"/>
      <c r="CA41" s="361"/>
      <c r="CB41" s="593"/>
      <c r="CD41" s="587" t="s">
        <v>214</v>
      </c>
      <c r="CE41" s="476"/>
      <c r="CF41" s="476"/>
      <c r="CG41" s="476"/>
      <c r="CH41" s="476"/>
      <c r="CI41" s="476"/>
      <c r="CJ41" s="476"/>
      <c r="CK41" s="476"/>
      <c r="CL41" s="476"/>
      <c r="CM41" s="476"/>
      <c r="CN41" s="476"/>
      <c r="CO41" s="476"/>
      <c r="CP41" s="476"/>
      <c r="CQ41" s="588"/>
      <c r="CR41" s="582" t="s">
        <v>157</v>
      </c>
      <c r="CS41" s="613"/>
      <c r="CT41" s="613"/>
      <c r="CU41" s="613"/>
      <c r="CV41" s="613"/>
      <c r="CW41" s="613"/>
      <c r="CX41" s="613"/>
      <c r="CY41" s="614"/>
      <c r="CZ41" s="589" t="s">
        <v>157</v>
      </c>
      <c r="DA41" s="615"/>
      <c r="DB41" s="615"/>
      <c r="DC41" s="616"/>
      <c r="DD41" s="592" t="s">
        <v>157</v>
      </c>
      <c r="DE41" s="613"/>
      <c r="DF41" s="613"/>
      <c r="DG41" s="613"/>
      <c r="DH41" s="613"/>
      <c r="DI41" s="613"/>
      <c r="DJ41" s="613"/>
      <c r="DK41" s="614"/>
      <c r="DL41" s="640"/>
      <c r="DM41" s="641"/>
      <c r="DN41" s="641"/>
      <c r="DO41" s="641"/>
      <c r="DP41" s="641"/>
      <c r="DQ41" s="641"/>
      <c r="DR41" s="641"/>
      <c r="DS41" s="641"/>
      <c r="DT41" s="641"/>
      <c r="DU41" s="641"/>
      <c r="DV41" s="642"/>
      <c r="DW41" s="643"/>
      <c r="DX41" s="644"/>
      <c r="DY41" s="644"/>
      <c r="DZ41" s="644"/>
      <c r="EA41" s="644"/>
      <c r="EB41" s="644"/>
      <c r="EC41" s="645"/>
    </row>
    <row r="42" spans="2:133" ht="11.25" customHeight="1" x14ac:dyDescent="0.2">
      <c r="AQ42" s="646" t="s">
        <v>327</v>
      </c>
      <c r="AR42" s="647"/>
      <c r="AS42" s="647"/>
      <c r="AT42" s="647"/>
      <c r="AU42" s="647"/>
      <c r="AV42" s="647"/>
      <c r="AW42" s="647"/>
      <c r="AX42" s="647"/>
      <c r="AY42" s="648"/>
      <c r="AZ42" s="633">
        <v>1499646</v>
      </c>
      <c r="BA42" s="634"/>
      <c r="BB42" s="634"/>
      <c r="BC42" s="634"/>
      <c r="BD42" s="624"/>
      <c r="BE42" s="624"/>
      <c r="BF42" s="626"/>
      <c r="BG42" s="539"/>
      <c r="BH42" s="540"/>
      <c r="BI42" s="540"/>
      <c r="BJ42" s="540"/>
      <c r="BK42" s="540"/>
      <c r="BL42" s="57"/>
      <c r="BM42" s="601" t="s">
        <v>336</v>
      </c>
      <c r="BN42" s="601"/>
      <c r="BO42" s="601"/>
      <c r="BP42" s="601"/>
      <c r="BQ42" s="601"/>
      <c r="BR42" s="601"/>
      <c r="BS42" s="601"/>
      <c r="BT42" s="601"/>
      <c r="BU42" s="602"/>
      <c r="BV42" s="633">
        <v>349</v>
      </c>
      <c r="BW42" s="634"/>
      <c r="BX42" s="634"/>
      <c r="BY42" s="634"/>
      <c r="BZ42" s="634"/>
      <c r="CA42" s="634"/>
      <c r="CB42" s="649"/>
      <c r="CD42" s="587" t="s">
        <v>138</v>
      </c>
      <c r="CE42" s="476"/>
      <c r="CF42" s="476"/>
      <c r="CG42" s="476"/>
      <c r="CH42" s="476"/>
      <c r="CI42" s="476"/>
      <c r="CJ42" s="476"/>
      <c r="CK42" s="476"/>
      <c r="CL42" s="476"/>
      <c r="CM42" s="476"/>
      <c r="CN42" s="476"/>
      <c r="CO42" s="476"/>
      <c r="CP42" s="476"/>
      <c r="CQ42" s="588"/>
      <c r="CR42" s="582">
        <v>2398916</v>
      </c>
      <c r="CS42" s="613"/>
      <c r="CT42" s="613"/>
      <c r="CU42" s="613"/>
      <c r="CV42" s="613"/>
      <c r="CW42" s="613"/>
      <c r="CX42" s="613"/>
      <c r="CY42" s="614"/>
      <c r="CZ42" s="589">
        <v>9.3000000000000007</v>
      </c>
      <c r="DA42" s="615"/>
      <c r="DB42" s="615"/>
      <c r="DC42" s="616"/>
      <c r="DD42" s="592">
        <v>659921</v>
      </c>
      <c r="DE42" s="613"/>
      <c r="DF42" s="613"/>
      <c r="DG42" s="613"/>
      <c r="DH42" s="613"/>
      <c r="DI42" s="613"/>
      <c r="DJ42" s="613"/>
      <c r="DK42" s="614"/>
      <c r="DL42" s="640"/>
      <c r="DM42" s="641"/>
      <c r="DN42" s="641"/>
      <c r="DO42" s="641"/>
      <c r="DP42" s="641"/>
      <c r="DQ42" s="641"/>
      <c r="DR42" s="641"/>
      <c r="DS42" s="641"/>
      <c r="DT42" s="641"/>
      <c r="DU42" s="641"/>
      <c r="DV42" s="642"/>
      <c r="DW42" s="643"/>
      <c r="DX42" s="644"/>
      <c r="DY42" s="644"/>
      <c r="DZ42" s="644"/>
      <c r="EA42" s="644"/>
      <c r="EB42" s="644"/>
      <c r="EC42" s="645"/>
    </row>
    <row r="43" spans="2:133" ht="11.25" customHeight="1" x14ac:dyDescent="0.2">
      <c r="B43" s="38" t="s">
        <v>286</v>
      </c>
      <c r="CD43" s="587" t="s">
        <v>371</v>
      </c>
      <c r="CE43" s="476"/>
      <c r="CF43" s="476"/>
      <c r="CG43" s="476"/>
      <c r="CH43" s="476"/>
      <c r="CI43" s="476"/>
      <c r="CJ43" s="476"/>
      <c r="CK43" s="476"/>
      <c r="CL43" s="476"/>
      <c r="CM43" s="476"/>
      <c r="CN43" s="476"/>
      <c r="CO43" s="476"/>
      <c r="CP43" s="476"/>
      <c r="CQ43" s="588"/>
      <c r="CR43" s="582">
        <v>21395</v>
      </c>
      <c r="CS43" s="613"/>
      <c r="CT43" s="613"/>
      <c r="CU43" s="613"/>
      <c r="CV43" s="613"/>
      <c r="CW43" s="613"/>
      <c r="CX43" s="613"/>
      <c r="CY43" s="614"/>
      <c r="CZ43" s="589">
        <v>0.1</v>
      </c>
      <c r="DA43" s="615"/>
      <c r="DB43" s="615"/>
      <c r="DC43" s="616"/>
      <c r="DD43" s="592">
        <v>21395</v>
      </c>
      <c r="DE43" s="613"/>
      <c r="DF43" s="613"/>
      <c r="DG43" s="613"/>
      <c r="DH43" s="613"/>
      <c r="DI43" s="613"/>
      <c r="DJ43" s="613"/>
      <c r="DK43" s="614"/>
      <c r="DL43" s="640"/>
      <c r="DM43" s="641"/>
      <c r="DN43" s="641"/>
      <c r="DO43" s="641"/>
      <c r="DP43" s="641"/>
      <c r="DQ43" s="641"/>
      <c r="DR43" s="641"/>
      <c r="DS43" s="641"/>
      <c r="DT43" s="641"/>
      <c r="DU43" s="641"/>
      <c r="DV43" s="642"/>
      <c r="DW43" s="643"/>
      <c r="DX43" s="644"/>
      <c r="DY43" s="644"/>
      <c r="DZ43" s="644"/>
      <c r="EA43" s="644"/>
      <c r="EB43" s="644"/>
      <c r="EC43" s="645"/>
    </row>
    <row r="44" spans="2:133" ht="11.25" customHeight="1" x14ac:dyDescent="0.2">
      <c r="B44" s="650" t="s">
        <v>290</v>
      </c>
      <c r="C44" s="650"/>
      <c r="D44" s="650"/>
      <c r="E44" s="650"/>
      <c r="F44" s="650"/>
      <c r="G44" s="650"/>
      <c r="H44" s="650"/>
      <c r="I44" s="650"/>
      <c r="J44" s="650"/>
      <c r="K44" s="650"/>
      <c r="L44" s="650"/>
      <c r="M44" s="650"/>
      <c r="N44" s="650"/>
      <c r="O44" s="650"/>
      <c r="P44" s="650"/>
      <c r="Q44" s="650"/>
      <c r="R44" s="650"/>
      <c r="S44" s="650"/>
      <c r="T44" s="650"/>
      <c r="U44" s="650"/>
      <c r="V44" s="650"/>
      <c r="W44" s="650"/>
      <c r="X44" s="650"/>
      <c r="Y44" s="650"/>
      <c r="Z44" s="650"/>
      <c r="AA44" s="650"/>
      <c r="AB44" s="650"/>
      <c r="AC44" s="650"/>
      <c r="AD44" s="650"/>
      <c r="AE44" s="650"/>
      <c r="AF44" s="650"/>
      <c r="AG44" s="650"/>
      <c r="AH44" s="650"/>
      <c r="AI44" s="650"/>
      <c r="AJ44" s="650"/>
      <c r="AK44" s="650"/>
      <c r="AL44" s="650"/>
      <c r="AM44" s="650"/>
      <c r="AN44" s="650"/>
      <c r="AO44" s="650"/>
      <c r="AP44" s="650"/>
      <c r="AQ44" s="650"/>
      <c r="AR44" s="650"/>
      <c r="AS44" s="650"/>
      <c r="AT44" s="650"/>
      <c r="AU44" s="650"/>
      <c r="AV44" s="650"/>
      <c r="AW44" s="650"/>
      <c r="AX44" s="650"/>
      <c r="AY44" s="650"/>
      <c r="AZ44" s="650"/>
      <c r="BA44" s="650"/>
      <c r="BB44" s="650"/>
      <c r="BC44" s="650"/>
      <c r="BD44" s="650"/>
      <c r="BE44" s="650"/>
      <c r="BF44" s="650"/>
      <c r="BG44" s="650"/>
      <c r="BH44" s="650"/>
      <c r="BI44" s="650"/>
      <c r="BJ44" s="650"/>
      <c r="BK44" s="650"/>
      <c r="BL44" s="650"/>
      <c r="BM44" s="650"/>
      <c r="BN44" s="650"/>
      <c r="BO44" s="650"/>
      <c r="BP44" s="650"/>
      <c r="BQ44" s="650"/>
      <c r="BR44" s="650"/>
      <c r="BS44" s="650"/>
      <c r="BT44" s="650"/>
      <c r="BU44" s="650"/>
      <c r="BV44" s="650"/>
      <c r="BW44" s="650"/>
      <c r="BX44" s="650"/>
      <c r="BY44" s="650"/>
      <c r="BZ44" s="650"/>
      <c r="CA44" s="650"/>
      <c r="CB44" s="650"/>
      <c r="CC44" s="651"/>
      <c r="CD44" s="562" t="s">
        <v>169</v>
      </c>
      <c r="CE44" s="555"/>
      <c r="CF44" s="587" t="s">
        <v>379</v>
      </c>
      <c r="CG44" s="476"/>
      <c r="CH44" s="476"/>
      <c r="CI44" s="476"/>
      <c r="CJ44" s="476"/>
      <c r="CK44" s="476"/>
      <c r="CL44" s="476"/>
      <c r="CM44" s="476"/>
      <c r="CN44" s="476"/>
      <c r="CO44" s="476"/>
      <c r="CP44" s="476"/>
      <c r="CQ44" s="588"/>
      <c r="CR44" s="582">
        <v>2398916</v>
      </c>
      <c r="CS44" s="361"/>
      <c r="CT44" s="361"/>
      <c r="CU44" s="361"/>
      <c r="CV44" s="361"/>
      <c r="CW44" s="361"/>
      <c r="CX44" s="361"/>
      <c r="CY44" s="583"/>
      <c r="CZ44" s="589">
        <v>9.3000000000000007</v>
      </c>
      <c r="DA44" s="367"/>
      <c r="DB44" s="367"/>
      <c r="DC44" s="594"/>
      <c r="DD44" s="592">
        <v>659921</v>
      </c>
      <c r="DE44" s="361"/>
      <c r="DF44" s="361"/>
      <c r="DG44" s="361"/>
      <c r="DH44" s="361"/>
      <c r="DI44" s="361"/>
      <c r="DJ44" s="361"/>
      <c r="DK44" s="583"/>
      <c r="DL44" s="640"/>
      <c r="DM44" s="641"/>
      <c r="DN44" s="641"/>
      <c r="DO44" s="641"/>
      <c r="DP44" s="641"/>
      <c r="DQ44" s="641"/>
      <c r="DR44" s="641"/>
      <c r="DS44" s="641"/>
      <c r="DT44" s="641"/>
      <c r="DU44" s="641"/>
      <c r="DV44" s="642"/>
      <c r="DW44" s="643"/>
      <c r="DX44" s="644"/>
      <c r="DY44" s="644"/>
      <c r="DZ44" s="644"/>
      <c r="EA44" s="644"/>
      <c r="EB44" s="644"/>
      <c r="EC44" s="645"/>
    </row>
    <row r="45" spans="2:133" ht="11.25" customHeight="1" x14ac:dyDescent="0.2">
      <c r="B45" s="650" t="s">
        <v>145</v>
      </c>
      <c r="C45" s="650"/>
      <c r="D45" s="650"/>
      <c r="E45" s="650"/>
      <c r="F45" s="650"/>
      <c r="G45" s="650"/>
      <c r="H45" s="650"/>
      <c r="I45" s="650"/>
      <c r="J45" s="650"/>
      <c r="K45" s="650"/>
      <c r="L45" s="650"/>
      <c r="M45" s="650"/>
      <c r="N45" s="650"/>
      <c r="O45" s="650"/>
      <c r="P45" s="650"/>
      <c r="Q45" s="650"/>
      <c r="R45" s="650"/>
      <c r="S45" s="650"/>
      <c r="T45" s="650"/>
      <c r="U45" s="650"/>
      <c r="V45" s="650"/>
      <c r="W45" s="650"/>
      <c r="X45" s="650"/>
      <c r="Y45" s="650"/>
      <c r="Z45" s="650"/>
      <c r="AA45" s="650"/>
      <c r="AB45" s="650"/>
      <c r="AC45" s="650"/>
      <c r="AD45" s="650"/>
      <c r="AE45" s="650"/>
      <c r="AF45" s="650"/>
      <c r="AG45" s="650"/>
      <c r="AH45" s="650"/>
      <c r="AI45" s="650"/>
      <c r="AJ45" s="650"/>
      <c r="AK45" s="650"/>
      <c r="AL45" s="650"/>
      <c r="AM45" s="650"/>
      <c r="AN45" s="650"/>
      <c r="AO45" s="650"/>
      <c r="AP45" s="650"/>
      <c r="AQ45" s="650"/>
      <c r="AR45" s="650"/>
      <c r="AS45" s="650"/>
      <c r="AT45" s="650"/>
      <c r="AU45" s="650"/>
      <c r="AV45" s="650"/>
      <c r="AW45" s="650"/>
      <c r="AX45" s="650"/>
      <c r="AY45" s="650"/>
      <c r="AZ45" s="650"/>
      <c r="BA45" s="650"/>
      <c r="BB45" s="650"/>
      <c r="BC45" s="650"/>
      <c r="BD45" s="650"/>
      <c r="BE45" s="650"/>
      <c r="BF45" s="650"/>
      <c r="BG45" s="650"/>
      <c r="BH45" s="650"/>
      <c r="BI45" s="650"/>
      <c r="BJ45" s="650"/>
      <c r="BK45" s="650"/>
      <c r="BL45" s="650"/>
      <c r="BM45" s="650"/>
      <c r="BN45" s="650"/>
      <c r="BO45" s="650"/>
      <c r="BP45" s="650"/>
      <c r="BQ45" s="650"/>
      <c r="BR45" s="650"/>
      <c r="BS45" s="650"/>
      <c r="BT45" s="650"/>
      <c r="BU45" s="650"/>
      <c r="BV45" s="650"/>
      <c r="BW45" s="650"/>
      <c r="BX45" s="650"/>
      <c r="BY45" s="650"/>
      <c r="BZ45" s="650"/>
      <c r="CA45" s="650"/>
      <c r="CB45" s="650"/>
      <c r="CC45" s="651"/>
      <c r="CD45" s="563"/>
      <c r="CE45" s="558"/>
      <c r="CF45" s="587" t="s">
        <v>380</v>
      </c>
      <c r="CG45" s="476"/>
      <c r="CH45" s="476"/>
      <c r="CI45" s="476"/>
      <c r="CJ45" s="476"/>
      <c r="CK45" s="476"/>
      <c r="CL45" s="476"/>
      <c r="CM45" s="476"/>
      <c r="CN45" s="476"/>
      <c r="CO45" s="476"/>
      <c r="CP45" s="476"/>
      <c r="CQ45" s="588"/>
      <c r="CR45" s="582">
        <v>1161760</v>
      </c>
      <c r="CS45" s="613"/>
      <c r="CT45" s="613"/>
      <c r="CU45" s="613"/>
      <c r="CV45" s="613"/>
      <c r="CW45" s="613"/>
      <c r="CX45" s="613"/>
      <c r="CY45" s="614"/>
      <c r="CZ45" s="589">
        <v>4.5</v>
      </c>
      <c r="DA45" s="615"/>
      <c r="DB45" s="615"/>
      <c r="DC45" s="616"/>
      <c r="DD45" s="592">
        <v>26724</v>
      </c>
      <c r="DE45" s="613"/>
      <c r="DF45" s="613"/>
      <c r="DG45" s="613"/>
      <c r="DH45" s="613"/>
      <c r="DI45" s="613"/>
      <c r="DJ45" s="613"/>
      <c r="DK45" s="614"/>
      <c r="DL45" s="640"/>
      <c r="DM45" s="641"/>
      <c r="DN45" s="641"/>
      <c r="DO45" s="641"/>
      <c r="DP45" s="641"/>
      <c r="DQ45" s="641"/>
      <c r="DR45" s="641"/>
      <c r="DS45" s="641"/>
      <c r="DT45" s="641"/>
      <c r="DU45" s="641"/>
      <c r="DV45" s="642"/>
      <c r="DW45" s="643"/>
      <c r="DX45" s="644"/>
      <c r="DY45" s="644"/>
      <c r="DZ45" s="644"/>
      <c r="EA45" s="644"/>
      <c r="EB45" s="644"/>
      <c r="EC45" s="645"/>
    </row>
    <row r="46" spans="2:133" ht="11.25" customHeight="1" x14ac:dyDescent="0.2">
      <c r="B46" s="78"/>
      <c r="CD46" s="563"/>
      <c r="CE46" s="558"/>
      <c r="CF46" s="587" t="s">
        <v>382</v>
      </c>
      <c r="CG46" s="476"/>
      <c r="CH46" s="476"/>
      <c r="CI46" s="476"/>
      <c r="CJ46" s="476"/>
      <c r="CK46" s="476"/>
      <c r="CL46" s="476"/>
      <c r="CM46" s="476"/>
      <c r="CN46" s="476"/>
      <c r="CO46" s="476"/>
      <c r="CP46" s="476"/>
      <c r="CQ46" s="588"/>
      <c r="CR46" s="582">
        <v>1170201</v>
      </c>
      <c r="CS46" s="361"/>
      <c r="CT46" s="361"/>
      <c r="CU46" s="361"/>
      <c r="CV46" s="361"/>
      <c r="CW46" s="361"/>
      <c r="CX46" s="361"/>
      <c r="CY46" s="583"/>
      <c r="CZ46" s="589">
        <v>4.5</v>
      </c>
      <c r="DA46" s="367"/>
      <c r="DB46" s="367"/>
      <c r="DC46" s="594"/>
      <c r="DD46" s="592">
        <v>589642</v>
      </c>
      <c r="DE46" s="361"/>
      <c r="DF46" s="361"/>
      <c r="DG46" s="361"/>
      <c r="DH46" s="361"/>
      <c r="DI46" s="361"/>
      <c r="DJ46" s="361"/>
      <c r="DK46" s="583"/>
      <c r="DL46" s="640"/>
      <c r="DM46" s="641"/>
      <c r="DN46" s="641"/>
      <c r="DO46" s="641"/>
      <c r="DP46" s="641"/>
      <c r="DQ46" s="641"/>
      <c r="DR46" s="641"/>
      <c r="DS46" s="641"/>
      <c r="DT46" s="641"/>
      <c r="DU46" s="641"/>
      <c r="DV46" s="642"/>
      <c r="DW46" s="643"/>
      <c r="DX46" s="644"/>
      <c r="DY46" s="644"/>
      <c r="DZ46" s="644"/>
      <c r="EA46" s="644"/>
      <c r="EB46" s="644"/>
      <c r="EC46" s="645"/>
    </row>
    <row r="47" spans="2:133" ht="11.25" customHeight="1" x14ac:dyDescent="0.2">
      <c r="B47" s="78"/>
      <c r="CD47" s="563"/>
      <c r="CE47" s="558"/>
      <c r="CF47" s="587" t="s">
        <v>384</v>
      </c>
      <c r="CG47" s="476"/>
      <c r="CH47" s="476"/>
      <c r="CI47" s="476"/>
      <c r="CJ47" s="476"/>
      <c r="CK47" s="476"/>
      <c r="CL47" s="476"/>
      <c r="CM47" s="476"/>
      <c r="CN47" s="476"/>
      <c r="CO47" s="476"/>
      <c r="CP47" s="476"/>
      <c r="CQ47" s="588"/>
      <c r="CR47" s="582" t="s">
        <v>157</v>
      </c>
      <c r="CS47" s="613"/>
      <c r="CT47" s="613"/>
      <c r="CU47" s="613"/>
      <c r="CV47" s="613"/>
      <c r="CW47" s="613"/>
      <c r="CX47" s="613"/>
      <c r="CY47" s="614"/>
      <c r="CZ47" s="589" t="s">
        <v>157</v>
      </c>
      <c r="DA47" s="615"/>
      <c r="DB47" s="615"/>
      <c r="DC47" s="616"/>
      <c r="DD47" s="592" t="s">
        <v>157</v>
      </c>
      <c r="DE47" s="613"/>
      <c r="DF47" s="613"/>
      <c r="DG47" s="613"/>
      <c r="DH47" s="613"/>
      <c r="DI47" s="613"/>
      <c r="DJ47" s="613"/>
      <c r="DK47" s="614"/>
      <c r="DL47" s="640"/>
      <c r="DM47" s="641"/>
      <c r="DN47" s="641"/>
      <c r="DO47" s="641"/>
      <c r="DP47" s="641"/>
      <c r="DQ47" s="641"/>
      <c r="DR47" s="641"/>
      <c r="DS47" s="641"/>
      <c r="DT47" s="641"/>
      <c r="DU47" s="641"/>
      <c r="DV47" s="642"/>
      <c r="DW47" s="643"/>
      <c r="DX47" s="644"/>
      <c r="DY47" s="644"/>
      <c r="DZ47" s="644"/>
      <c r="EA47" s="644"/>
      <c r="EB47" s="644"/>
      <c r="EC47" s="645"/>
    </row>
    <row r="48" spans="2:133" ht="11" x14ac:dyDescent="0.2">
      <c r="B48" s="78"/>
      <c r="CD48" s="564"/>
      <c r="CE48" s="566"/>
      <c r="CF48" s="587" t="s">
        <v>385</v>
      </c>
      <c r="CG48" s="476"/>
      <c r="CH48" s="476"/>
      <c r="CI48" s="476"/>
      <c r="CJ48" s="476"/>
      <c r="CK48" s="476"/>
      <c r="CL48" s="476"/>
      <c r="CM48" s="476"/>
      <c r="CN48" s="476"/>
      <c r="CO48" s="476"/>
      <c r="CP48" s="476"/>
      <c r="CQ48" s="588"/>
      <c r="CR48" s="582" t="s">
        <v>157</v>
      </c>
      <c r="CS48" s="361"/>
      <c r="CT48" s="361"/>
      <c r="CU48" s="361"/>
      <c r="CV48" s="361"/>
      <c r="CW48" s="361"/>
      <c r="CX48" s="361"/>
      <c r="CY48" s="583"/>
      <c r="CZ48" s="589" t="s">
        <v>157</v>
      </c>
      <c r="DA48" s="367"/>
      <c r="DB48" s="367"/>
      <c r="DC48" s="594"/>
      <c r="DD48" s="592" t="s">
        <v>157</v>
      </c>
      <c r="DE48" s="361"/>
      <c r="DF48" s="361"/>
      <c r="DG48" s="361"/>
      <c r="DH48" s="361"/>
      <c r="DI48" s="361"/>
      <c r="DJ48" s="361"/>
      <c r="DK48" s="583"/>
      <c r="DL48" s="640"/>
      <c r="DM48" s="641"/>
      <c r="DN48" s="641"/>
      <c r="DO48" s="641"/>
      <c r="DP48" s="641"/>
      <c r="DQ48" s="641"/>
      <c r="DR48" s="641"/>
      <c r="DS48" s="641"/>
      <c r="DT48" s="641"/>
      <c r="DU48" s="641"/>
      <c r="DV48" s="642"/>
      <c r="DW48" s="643"/>
      <c r="DX48" s="644"/>
      <c r="DY48" s="644"/>
      <c r="DZ48" s="644"/>
      <c r="EA48" s="644"/>
      <c r="EB48" s="644"/>
      <c r="EC48" s="645"/>
    </row>
    <row r="49" spans="2:133" ht="11.25" customHeight="1" x14ac:dyDescent="0.2">
      <c r="B49" s="78"/>
      <c r="CD49" s="600" t="s">
        <v>26</v>
      </c>
      <c r="CE49" s="601"/>
      <c r="CF49" s="601"/>
      <c r="CG49" s="601"/>
      <c r="CH49" s="601"/>
      <c r="CI49" s="601"/>
      <c r="CJ49" s="601"/>
      <c r="CK49" s="601"/>
      <c r="CL49" s="601"/>
      <c r="CM49" s="601"/>
      <c r="CN49" s="601"/>
      <c r="CO49" s="601"/>
      <c r="CP49" s="601"/>
      <c r="CQ49" s="602"/>
      <c r="CR49" s="633">
        <v>25832983</v>
      </c>
      <c r="CS49" s="624"/>
      <c r="CT49" s="624"/>
      <c r="CU49" s="624"/>
      <c r="CV49" s="624"/>
      <c r="CW49" s="624"/>
      <c r="CX49" s="624"/>
      <c r="CY49" s="652"/>
      <c r="CZ49" s="638">
        <v>100</v>
      </c>
      <c r="DA49" s="653"/>
      <c r="DB49" s="653"/>
      <c r="DC49" s="654"/>
      <c r="DD49" s="655">
        <v>16732859</v>
      </c>
      <c r="DE49" s="624"/>
      <c r="DF49" s="624"/>
      <c r="DG49" s="624"/>
      <c r="DH49" s="624"/>
      <c r="DI49" s="624"/>
      <c r="DJ49" s="624"/>
      <c r="DK49" s="652"/>
      <c r="DL49" s="656"/>
      <c r="DM49" s="657"/>
      <c r="DN49" s="657"/>
      <c r="DO49" s="657"/>
      <c r="DP49" s="657"/>
      <c r="DQ49" s="657"/>
      <c r="DR49" s="657"/>
      <c r="DS49" s="657"/>
      <c r="DT49" s="657"/>
      <c r="DU49" s="657"/>
      <c r="DV49" s="658"/>
      <c r="DW49" s="659"/>
      <c r="DX49" s="660"/>
      <c r="DY49" s="660"/>
      <c r="DZ49" s="660"/>
      <c r="EA49" s="660"/>
      <c r="EB49" s="660"/>
      <c r="EC49" s="661"/>
    </row>
  </sheetData>
  <sheetProtection algorithmName="SHA-512" hashValue="PiieDjdKY/61cfLHTUQOVGuvs5qWgI0mGj3j+FysQYckzCHTTJMTcsUkm7QpRk3EnV4Nlp3pF0Z+QFS8Un7S9g==" saltValue="1HfKEa4HvwHhMpq1fgZc1A=="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9"/>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A135"/>
  <sheetViews>
    <sheetView topLeftCell="A22" zoomScale="70" zoomScaleNormal="70" zoomScaleSheetLayoutView="70" workbookViewId="0">
      <selection activeCell="AU15" sqref="AU15:BM15"/>
    </sheetView>
  </sheetViews>
  <sheetFormatPr defaultColWidth="0" defaultRowHeight="13" zeroHeight="1" x14ac:dyDescent="0.2"/>
  <cols>
    <col min="1" max="130" width="2.7265625" style="1" customWidth="1"/>
    <col min="131" max="131" width="1.6328125" style="1" customWidth="1"/>
    <col min="132" max="132" width="9" style="1" hidden="1" customWidth="1"/>
    <col min="133" max="16384" width="9" style="1" hidden="1"/>
  </cols>
  <sheetData>
    <row r="1" spans="1:131" ht="11.25" customHeight="1" x14ac:dyDescent="0.2">
      <c r="A1" s="85"/>
      <c r="B1" s="85"/>
      <c r="C1" s="85"/>
      <c r="D1" s="85"/>
      <c r="E1" s="85"/>
      <c r="F1" s="85"/>
      <c r="G1" s="85"/>
      <c r="H1" s="85"/>
      <c r="I1" s="85"/>
      <c r="J1" s="85"/>
      <c r="K1" s="85"/>
      <c r="L1" s="85"/>
      <c r="M1" s="85"/>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112"/>
      <c r="DR1" s="112"/>
      <c r="DS1" s="112"/>
      <c r="DT1" s="112"/>
      <c r="DU1" s="112"/>
      <c r="DV1" s="112"/>
      <c r="DW1" s="112"/>
      <c r="DX1" s="112"/>
      <c r="DY1" s="112"/>
      <c r="DZ1" s="112"/>
      <c r="EA1" s="84"/>
    </row>
    <row r="2" spans="1:131" ht="26.25" customHeight="1" x14ac:dyDescent="0.2">
      <c r="A2" s="666" t="s">
        <v>108</v>
      </c>
      <c r="B2" s="666"/>
      <c r="C2" s="666"/>
      <c r="D2" s="666"/>
      <c r="E2" s="666"/>
      <c r="F2" s="666"/>
      <c r="G2" s="666"/>
      <c r="H2" s="666"/>
      <c r="I2" s="666"/>
      <c r="J2" s="666"/>
      <c r="K2" s="666"/>
      <c r="L2" s="666"/>
      <c r="M2" s="666"/>
      <c r="N2" s="666"/>
      <c r="O2" s="666"/>
      <c r="P2" s="666"/>
      <c r="Q2" s="666"/>
      <c r="R2" s="666"/>
      <c r="S2" s="666"/>
      <c r="T2" s="666"/>
      <c r="U2" s="666"/>
      <c r="V2" s="666"/>
      <c r="W2" s="666"/>
      <c r="X2" s="666"/>
      <c r="Y2" s="666"/>
      <c r="Z2" s="666"/>
      <c r="AA2" s="666"/>
      <c r="AB2" s="666"/>
      <c r="AC2" s="666"/>
      <c r="AD2" s="666"/>
      <c r="AE2" s="666"/>
      <c r="AF2" s="666"/>
      <c r="AG2" s="666"/>
      <c r="AH2" s="666"/>
      <c r="AI2" s="666"/>
      <c r="AJ2" s="666"/>
      <c r="AK2" s="666"/>
      <c r="AL2" s="666"/>
      <c r="AM2" s="666"/>
      <c r="AN2" s="666"/>
      <c r="AO2" s="666"/>
      <c r="AP2" s="666"/>
      <c r="AQ2" s="666"/>
      <c r="AR2" s="666"/>
      <c r="AS2" s="666"/>
      <c r="AT2" s="666"/>
      <c r="AU2" s="666"/>
      <c r="AV2" s="666"/>
      <c r="AW2" s="666"/>
      <c r="AX2" s="666"/>
      <c r="AY2" s="666"/>
      <c r="AZ2" s="666"/>
      <c r="BA2" s="666"/>
      <c r="BB2" s="666"/>
      <c r="BC2" s="666"/>
      <c r="BD2" s="666"/>
      <c r="BE2" s="666"/>
      <c r="BF2" s="666"/>
      <c r="BG2" s="666"/>
      <c r="BH2" s="666"/>
      <c r="BI2" s="66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667" t="s">
        <v>394</v>
      </c>
      <c r="DK2" s="668"/>
      <c r="DL2" s="668"/>
      <c r="DM2" s="668"/>
      <c r="DN2" s="668"/>
      <c r="DO2" s="669"/>
      <c r="DP2" s="86"/>
      <c r="DQ2" s="667" t="s">
        <v>396</v>
      </c>
      <c r="DR2" s="668"/>
      <c r="DS2" s="668"/>
      <c r="DT2" s="668"/>
      <c r="DU2" s="668"/>
      <c r="DV2" s="668"/>
      <c r="DW2" s="668"/>
      <c r="DX2" s="668"/>
      <c r="DY2" s="668"/>
      <c r="DZ2" s="669"/>
      <c r="EA2" s="84"/>
    </row>
    <row r="3" spans="1:131" ht="11.25" customHeight="1" x14ac:dyDescent="0.2">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c r="DJ3" s="86"/>
      <c r="DK3" s="86"/>
      <c r="DL3" s="86"/>
      <c r="DM3" s="86"/>
      <c r="DN3" s="86"/>
      <c r="DO3" s="86"/>
      <c r="DP3" s="86"/>
      <c r="DQ3" s="86"/>
      <c r="DR3" s="86"/>
      <c r="DS3" s="86"/>
      <c r="DT3" s="86"/>
      <c r="DU3" s="86"/>
      <c r="DV3" s="86"/>
      <c r="DW3" s="86"/>
      <c r="DX3" s="86"/>
      <c r="DY3" s="86"/>
      <c r="DZ3" s="86"/>
      <c r="EA3" s="84"/>
    </row>
    <row r="4" spans="1:131" s="83" customFormat="1" ht="26.25" customHeight="1" x14ac:dyDescent="0.2">
      <c r="A4" s="670" t="s">
        <v>400</v>
      </c>
      <c r="B4" s="670"/>
      <c r="C4" s="670"/>
      <c r="D4" s="670"/>
      <c r="E4" s="670"/>
      <c r="F4" s="670"/>
      <c r="G4" s="670"/>
      <c r="H4" s="670"/>
      <c r="I4" s="670"/>
      <c r="J4" s="670"/>
      <c r="K4" s="670"/>
      <c r="L4" s="670"/>
      <c r="M4" s="670"/>
      <c r="N4" s="670"/>
      <c r="O4" s="670"/>
      <c r="P4" s="670"/>
      <c r="Q4" s="670"/>
      <c r="R4" s="670"/>
      <c r="S4" s="670"/>
      <c r="T4" s="670"/>
      <c r="U4" s="670"/>
      <c r="V4" s="670"/>
      <c r="W4" s="670"/>
      <c r="X4" s="670"/>
      <c r="Y4" s="670"/>
      <c r="Z4" s="670"/>
      <c r="AA4" s="670"/>
      <c r="AB4" s="670"/>
      <c r="AC4" s="670"/>
      <c r="AD4" s="670"/>
      <c r="AE4" s="670"/>
      <c r="AF4" s="670"/>
      <c r="AG4" s="670"/>
      <c r="AH4" s="670"/>
      <c r="AI4" s="670"/>
      <c r="AJ4" s="670"/>
      <c r="AK4" s="670"/>
      <c r="AL4" s="670"/>
      <c r="AM4" s="670"/>
      <c r="AN4" s="670"/>
      <c r="AO4" s="670"/>
      <c r="AP4" s="670"/>
      <c r="AQ4" s="670"/>
      <c r="AR4" s="670"/>
      <c r="AS4" s="670"/>
      <c r="AT4" s="670"/>
      <c r="AU4" s="670"/>
      <c r="AV4" s="670"/>
      <c r="AW4" s="670"/>
      <c r="AX4" s="670"/>
      <c r="AY4" s="670"/>
      <c r="AZ4" s="92"/>
      <c r="BA4" s="92"/>
      <c r="BB4" s="92"/>
      <c r="BC4" s="92"/>
      <c r="BD4" s="92"/>
      <c r="BE4" s="103"/>
      <c r="BF4" s="103"/>
      <c r="BG4" s="103"/>
      <c r="BH4" s="103"/>
      <c r="BI4" s="103"/>
      <c r="BJ4" s="103"/>
      <c r="BK4" s="103"/>
      <c r="BL4" s="103"/>
      <c r="BM4" s="103"/>
      <c r="BN4" s="103"/>
      <c r="BO4" s="103"/>
      <c r="BP4" s="103"/>
      <c r="BQ4" s="671" t="s">
        <v>466</v>
      </c>
      <c r="BR4" s="671"/>
      <c r="BS4" s="671"/>
      <c r="BT4" s="671"/>
      <c r="BU4" s="671"/>
      <c r="BV4" s="671"/>
      <c r="BW4" s="671"/>
      <c r="BX4" s="671"/>
      <c r="BY4" s="671"/>
      <c r="BZ4" s="671"/>
      <c r="CA4" s="671"/>
      <c r="CB4" s="671"/>
      <c r="CC4" s="671"/>
      <c r="CD4" s="671"/>
      <c r="CE4" s="671"/>
      <c r="CF4" s="671"/>
      <c r="CG4" s="671"/>
      <c r="CH4" s="671"/>
      <c r="CI4" s="671"/>
      <c r="CJ4" s="671"/>
      <c r="CK4" s="671"/>
      <c r="CL4" s="671"/>
      <c r="CM4" s="671"/>
      <c r="CN4" s="671"/>
      <c r="CO4" s="671"/>
      <c r="CP4" s="671"/>
      <c r="CQ4" s="671"/>
      <c r="CR4" s="671"/>
      <c r="CS4" s="671"/>
      <c r="CT4" s="671"/>
      <c r="CU4" s="671"/>
      <c r="CV4" s="671"/>
      <c r="CW4" s="671"/>
      <c r="CX4" s="671"/>
      <c r="CY4" s="671"/>
      <c r="CZ4" s="671"/>
      <c r="DA4" s="671"/>
      <c r="DB4" s="671"/>
      <c r="DC4" s="671"/>
      <c r="DD4" s="671"/>
      <c r="DE4" s="671"/>
      <c r="DF4" s="671"/>
      <c r="DG4" s="671"/>
      <c r="DH4" s="671"/>
      <c r="DI4" s="671"/>
      <c r="DJ4" s="671"/>
      <c r="DK4" s="671"/>
      <c r="DL4" s="671"/>
      <c r="DM4" s="671"/>
      <c r="DN4" s="671"/>
      <c r="DO4" s="671"/>
      <c r="DP4" s="671"/>
      <c r="DQ4" s="671"/>
      <c r="DR4" s="671"/>
      <c r="DS4" s="671"/>
      <c r="DT4" s="671"/>
      <c r="DU4" s="671"/>
      <c r="DV4" s="671"/>
      <c r="DW4" s="671"/>
      <c r="DX4" s="671"/>
      <c r="DY4" s="671"/>
      <c r="DZ4" s="671"/>
      <c r="EA4" s="103"/>
    </row>
    <row r="5" spans="1:131" s="83" customFormat="1" ht="26.25" customHeight="1" x14ac:dyDescent="0.2">
      <c r="A5" s="925" t="s">
        <v>401</v>
      </c>
      <c r="B5" s="926"/>
      <c r="C5" s="926"/>
      <c r="D5" s="926"/>
      <c r="E5" s="926"/>
      <c r="F5" s="926"/>
      <c r="G5" s="926"/>
      <c r="H5" s="926"/>
      <c r="I5" s="926"/>
      <c r="J5" s="926"/>
      <c r="K5" s="926"/>
      <c r="L5" s="926"/>
      <c r="M5" s="926"/>
      <c r="N5" s="926"/>
      <c r="O5" s="926"/>
      <c r="P5" s="927"/>
      <c r="Q5" s="931" t="s">
        <v>126</v>
      </c>
      <c r="R5" s="932"/>
      <c r="S5" s="932"/>
      <c r="T5" s="932"/>
      <c r="U5" s="933"/>
      <c r="V5" s="931" t="s">
        <v>436</v>
      </c>
      <c r="W5" s="932"/>
      <c r="X5" s="932"/>
      <c r="Y5" s="932"/>
      <c r="Z5" s="933"/>
      <c r="AA5" s="931" t="s">
        <v>439</v>
      </c>
      <c r="AB5" s="932"/>
      <c r="AC5" s="932"/>
      <c r="AD5" s="932"/>
      <c r="AE5" s="932"/>
      <c r="AF5" s="937" t="s">
        <v>183</v>
      </c>
      <c r="AG5" s="932"/>
      <c r="AH5" s="932"/>
      <c r="AI5" s="932"/>
      <c r="AJ5" s="938"/>
      <c r="AK5" s="932" t="s">
        <v>442</v>
      </c>
      <c r="AL5" s="932"/>
      <c r="AM5" s="932"/>
      <c r="AN5" s="932"/>
      <c r="AO5" s="933"/>
      <c r="AP5" s="931" t="s">
        <v>443</v>
      </c>
      <c r="AQ5" s="932"/>
      <c r="AR5" s="932"/>
      <c r="AS5" s="932"/>
      <c r="AT5" s="933"/>
      <c r="AU5" s="931" t="s">
        <v>446</v>
      </c>
      <c r="AV5" s="932"/>
      <c r="AW5" s="932"/>
      <c r="AX5" s="932"/>
      <c r="AY5" s="938"/>
      <c r="AZ5" s="92"/>
      <c r="BA5" s="92"/>
      <c r="BB5" s="92"/>
      <c r="BC5" s="92"/>
      <c r="BD5" s="92"/>
      <c r="BE5" s="103"/>
      <c r="BF5" s="103"/>
      <c r="BG5" s="103"/>
      <c r="BH5" s="103"/>
      <c r="BI5" s="103"/>
      <c r="BJ5" s="103"/>
      <c r="BK5" s="103"/>
      <c r="BL5" s="103"/>
      <c r="BM5" s="103"/>
      <c r="BN5" s="103"/>
      <c r="BO5" s="103"/>
      <c r="BP5" s="103"/>
      <c r="BQ5" s="925" t="s">
        <v>467</v>
      </c>
      <c r="BR5" s="926"/>
      <c r="BS5" s="926"/>
      <c r="BT5" s="926"/>
      <c r="BU5" s="926"/>
      <c r="BV5" s="926"/>
      <c r="BW5" s="926"/>
      <c r="BX5" s="926"/>
      <c r="BY5" s="926"/>
      <c r="BZ5" s="926"/>
      <c r="CA5" s="926"/>
      <c r="CB5" s="926"/>
      <c r="CC5" s="926"/>
      <c r="CD5" s="926"/>
      <c r="CE5" s="926"/>
      <c r="CF5" s="926"/>
      <c r="CG5" s="927"/>
      <c r="CH5" s="931" t="s">
        <v>310</v>
      </c>
      <c r="CI5" s="932"/>
      <c r="CJ5" s="932"/>
      <c r="CK5" s="932"/>
      <c r="CL5" s="933"/>
      <c r="CM5" s="931" t="s">
        <v>386</v>
      </c>
      <c r="CN5" s="932"/>
      <c r="CO5" s="932"/>
      <c r="CP5" s="932"/>
      <c r="CQ5" s="933"/>
      <c r="CR5" s="931" t="s">
        <v>120</v>
      </c>
      <c r="CS5" s="932"/>
      <c r="CT5" s="932"/>
      <c r="CU5" s="932"/>
      <c r="CV5" s="933"/>
      <c r="CW5" s="931" t="s">
        <v>277</v>
      </c>
      <c r="CX5" s="932"/>
      <c r="CY5" s="932"/>
      <c r="CZ5" s="932"/>
      <c r="DA5" s="933"/>
      <c r="DB5" s="931" t="s">
        <v>405</v>
      </c>
      <c r="DC5" s="932"/>
      <c r="DD5" s="932"/>
      <c r="DE5" s="932"/>
      <c r="DF5" s="933"/>
      <c r="DG5" s="941" t="s">
        <v>82</v>
      </c>
      <c r="DH5" s="942"/>
      <c r="DI5" s="942"/>
      <c r="DJ5" s="942"/>
      <c r="DK5" s="943"/>
      <c r="DL5" s="941" t="s">
        <v>478</v>
      </c>
      <c r="DM5" s="942"/>
      <c r="DN5" s="942"/>
      <c r="DO5" s="942"/>
      <c r="DP5" s="943"/>
      <c r="DQ5" s="931" t="s">
        <v>469</v>
      </c>
      <c r="DR5" s="932"/>
      <c r="DS5" s="932"/>
      <c r="DT5" s="932"/>
      <c r="DU5" s="933"/>
      <c r="DV5" s="931" t="s">
        <v>446</v>
      </c>
      <c r="DW5" s="932"/>
      <c r="DX5" s="932"/>
      <c r="DY5" s="932"/>
      <c r="DZ5" s="938"/>
      <c r="EA5" s="103"/>
    </row>
    <row r="6" spans="1:131" s="83" customFormat="1" ht="26.25" customHeight="1" x14ac:dyDescent="0.2">
      <c r="A6" s="928"/>
      <c r="B6" s="929"/>
      <c r="C6" s="929"/>
      <c r="D6" s="929"/>
      <c r="E6" s="929"/>
      <c r="F6" s="929"/>
      <c r="G6" s="929"/>
      <c r="H6" s="929"/>
      <c r="I6" s="929"/>
      <c r="J6" s="929"/>
      <c r="K6" s="929"/>
      <c r="L6" s="929"/>
      <c r="M6" s="929"/>
      <c r="N6" s="929"/>
      <c r="O6" s="929"/>
      <c r="P6" s="930"/>
      <c r="Q6" s="934"/>
      <c r="R6" s="935"/>
      <c r="S6" s="935"/>
      <c r="T6" s="935"/>
      <c r="U6" s="936"/>
      <c r="V6" s="934"/>
      <c r="W6" s="935"/>
      <c r="X6" s="935"/>
      <c r="Y6" s="935"/>
      <c r="Z6" s="936"/>
      <c r="AA6" s="934"/>
      <c r="AB6" s="935"/>
      <c r="AC6" s="935"/>
      <c r="AD6" s="935"/>
      <c r="AE6" s="935"/>
      <c r="AF6" s="939"/>
      <c r="AG6" s="935"/>
      <c r="AH6" s="935"/>
      <c r="AI6" s="935"/>
      <c r="AJ6" s="940"/>
      <c r="AK6" s="935"/>
      <c r="AL6" s="935"/>
      <c r="AM6" s="935"/>
      <c r="AN6" s="935"/>
      <c r="AO6" s="936"/>
      <c r="AP6" s="934"/>
      <c r="AQ6" s="935"/>
      <c r="AR6" s="935"/>
      <c r="AS6" s="935"/>
      <c r="AT6" s="936"/>
      <c r="AU6" s="934"/>
      <c r="AV6" s="935"/>
      <c r="AW6" s="935"/>
      <c r="AX6" s="935"/>
      <c r="AY6" s="940"/>
      <c r="AZ6" s="92"/>
      <c r="BA6" s="92"/>
      <c r="BB6" s="92"/>
      <c r="BC6" s="92"/>
      <c r="BD6" s="92"/>
      <c r="BE6" s="103"/>
      <c r="BF6" s="103"/>
      <c r="BG6" s="103"/>
      <c r="BH6" s="103"/>
      <c r="BI6" s="103"/>
      <c r="BJ6" s="103"/>
      <c r="BK6" s="103"/>
      <c r="BL6" s="103"/>
      <c r="BM6" s="103"/>
      <c r="BN6" s="103"/>
      <c r="BO6" s="103"/>
      <c r="BP6" s="103"/>
      <c r="BQ6" s="928"/>
      <c r="BR6" s="929"/>
      <c r="BS6" s="929"/>
      <c r="BT6" s="929"/>
      <c r="BU6" s="929"/>
      <c r="BV6" s="929"/>
      <c r="BW6" s="929"/>
      <c r="BX6" s="929"/>
      <c r="BY6" s="929"/>
      <c r="BZ6" s="929"/>
      <c r="CA6" s="929"/>
      <c r="CB6" s="929"/>
      <c r="CC6" s="929"/>
      <c r="CD6" s="929"/>
      <c r="CE6" s="929"/>
      <c r="CF6" s="929"/>
      <c r="CG6" s="930"/>
      <c r="CH6" s="934"/>
      <c r="CI6" s="935"/>
      <c r="CJ6" s="935"/>
      <c r="CK6" s="935"/>
      <c r="CL6" s="936"/>
      <c r="CM6" s="934"/>
      <c r="CN6" s="935"/>
      <c r="CO6" s="935"/>
      <c r="CP6" s="935"/>
      <c r="CQ6" s="936"/>
      <c r="CR6" s="934"/>
      <c r="CS6" s="935"/>
      <c r="CT6" s="935"/>
      <c r="CU6" s="935"/>
      <c r="CV6" s="936"/>
      <c r="CW6" s="934"/>
      <c r="CX6" s="935"/>
      <c r="CY6" s="935"/>
      <c r="CZ6" s="935"/>
      <c r="DA6" s="936"/>
      <c r="DB6" s="934"/>
      <c r="DC6" s="935"/>
      <c r="DD6" s="935"/>
      <c r="DE6" s="935"/>
      <c r="DF6" s="936"/>
      <c r="DG6" s="944"/>
      <c r="DH6" s="945"/>
      <c r="DI6" s="945"/>
      <c r="DJ6" s="945"/>
      <c r="DK6" s="946"/>
      <c r="DL6" s="944"/>
      <c r="DM6" s="945"/>
      <c r="DN6" s="945"/>
      <c r="DO6" s="945"/>
      <c r="DP6" s="946"/>
      <c r="DQ6" s="934"/>
      <c r="DR6" s="935"/>
      <c r="DS6" s="935"/>
      <c r="DT6" s="935"/>
      <c r="DU6" s="936"/>
      <c r="DV6" s="934"/>
      <c r="DW6" s="935"/>
      <c r="DX6" s="935"/>
      <c r="DY6" s="935"/>
      <c r="DZ6" s="940"/>
      <c r="EA6" s="103"/>
    </row>
    <row r="7" spans="1:131" s="83" customFormat="1" ht="26.25" customHeight="1" x14ac:dyDescent="0.2">
      <c r="A7" s="87">
        <v>1</v>
      </c>
      <c r="B7" s="672" t="s">
        <v>403</v>
      </c>
      <c r="C7" s="673"/>
      <c r="D7" s="673"/>
      <c r="E7" s="673"/>
      <c r="F7" s="673"/>
      <c r="G7" s="673"/>
      <c r="H7" s="673"/>
      <c r="I7" s="673"/>
      <c r="J7" s="673"/>
      <c r="K7" s="673"/>
      <c r="L7" s="673"/>
      <c r="M7" s="673"/>
      <c r="N7" s="673"/>
      <c r="O7" s="673"/>
      <c r="P7" s="674"/>
      <c r="Q7" s="675">
        <v>27114</v>
      </c>
      <c r="R7" s="676"/>
      <c r="S7" s="676"/>
      <c r="T7" s="676"/>
      <c r="U7" s="676"/>
      <c r="V7" s="676">
        <v>25833</v>
      </c>
      <c r="W7" s="676"/>
      <c r="X7" s="676"/>
      <c r="Y7" s="676"/>
      <c r="Z7" s="676"/>
      <c r="AA7" s="676">
        <v>1281</v>
      </c>
      <c r="AB7" s="676"/>
      <c r="AC7" s="676"/>
      <c r="AD7" s="676"/>
      <c r="AE7" s="677"/>
      <c r="AF7" s="678">
        <v>1102</v>
      </c>
      <c r="AG7" s="679"/>
      <c r="AH7" s="679"/>
      <c r="AI7" s="679"/>
      <c r="AJ7" s="680"/>
      <c r="AK7" s="681">
        <v>44</v>
      </c>
      <c r="AL7" s="676"/>
      <c r="AM7" s="676"/>
      <c r="AN7" s="676"/>
      <c r="AO7" s="676"/>
      <c r="AP7" s="676">
        <v>23495</v>
      </c>
      <c r="AQ7" s="676"/>
      <c r="AR7" s="676"/>
      <c r="AS7" s="676"/>
      <c r="AT7" s="676"/>
      <c r="AU7" s="682"/>
      <c r="AV7" s="682"/>
      <c r="AW7" s="682"/>
      <c r="AX7" s="682"/>
      <c r="AY7" s="683"/>
      <c r="AZ7" s="92"/>
      <c r="BA7" s="92"/>
      <c r="BB7" s="92"/>
      <c r="BC7" s="92"/>
      <c r="BD7" s="92"/>
      <c r="BE7" s="103"/>
      <c r="BF7" s="103"/>
      <c r="BG7" s="103"/>
      <c r="BH7" s="103"/>
      <c r="BI7" s="103"/>
      <c r="BJ7" s="103"/>
      <c r="BK7" s="103"/>
      <c r="BL7" s="103"/>
      <c r="BM7" s="103"/>
      <c r="BN7" s="103"/>
      <c r="BO7" s="103"/>
      <c r="BP7" s="103"/>
      <c r="BQ7" s="87">
        <v>1</v>
      </c>
      <c r="BR7" s="107"/>
      <c r="BS7" s="672" t="s">
        <v>471</v>
      </c>
      <c r="BT7" s="673"/>
      <c r="BU7" s="673"/>
      <c r="BV7" s="673"/>
      <c r="BW7" s="673"/>
      <c r="BX7" s="673"/>
      <c r="BY7" s="673"/>
      <c r="BZ7" s="673"/>
      <c r="CA7" s="673"/>
      <c r="CB7" s="673"/>
      <c r="CC7" s="673"/>
      <c r="CD7" s="673"/>
      <c r="CE7" s="673"/>
      <c r="CF7" s="673"/>
      <c r="CG7" s="674"/>
      <c r="CH7" s="684">
        <v>0</v>
      </c>
      <c r="CI7" s="685"/>
      <c r="CJ7" s="685"/>
      <c r="CK7" s="685"/>
      <c r="CL7" s="686"/>
      <c r="CM7" s="684">
        <v>1175</v>
      </c>
      <c r="CN7" s="685"/>
      <c r="CO7" s="685"/>
      <c r="CP7" s="685"/>
      <c r="CQ7" s="686"/>
      <c r="CR7" s="684">
        <v>1</v>
      </c>
      <c r="CS7" s="685"/>
      <c r="CT7" s="685"/>
      <c r="CU7" s="685"/>
      <c r="CV7" s="686"/>
      <c r="CW7" s="684" t="s">
        <v>157</v>
      </c>
      <c r="CX7" s="685"/>
      <c r="CY7" s="685"/>
      <c r="CZ7" s="685"/>
      <c r="DA7" s="686"/>
      <c r="DB7" s="684" t="s">
        <v>157</v>
      </c>
      <c r="DC7" s="685"/>
      <c r="DD7" s="685"/>
      <c r="DE7" s="685"/>
      <c r="DF7" s="686"/>
      <c r="DG7" s="684" t="s">
        <v>157</v>
      </c>
      <c r="DH7" s="685"/>
      <c r="DI7" s="685"/>
      <c r="DJ7" s="685"/>
      <c r="DK7" s="686"/>
      <c r="DL7" s="684" t="s">
        <v>157</v>
      </c>
      <c r="DM7" s="685"/>
      <c r="DN7" s="685"/>
      <c r="DO7" s="685"/>
      <c r="DP7" s="686"/>
      <c r="DQ7" s="684" t="s">
        <v>157</v>
      </c>
      <c r="DR7" s="685"/>
      <c r="DS7" s="685"/>
      <c r="DT7" s="685"/>
      <c r="DU7" s="686"/>
      <c r="DV7" s="672"/>
      <c r="DW7" s="673"/>
      <c r="DX7" s="673"/>
      <c r="DY7" s="673"/>
      <c r="DZ7" s="687"/>
      <c r="EA7" s="103"/>
    </row>
    <row r="8" spans="1:131" s="83" customFormat="1" ht="26.25" customHeight="1" x14ac:dyDescent="0.2">
      <c r="A8" s="88">
        <v>2</v>
      </c>
      <c r="B8" s="688"/>
      <c r="C8" s="689"/>
      <c r="D8" s="689"/>
      <c r="E8" s="689"/>
      <c r="F8" s="689"/>
      <c r="G8" s="689"/>
      <c r="H8" s="689"/>
      <c r="I8" s="689"/>
      <c r="J8" s="689"/>
      <c r="K8" s="689"/>
      <c r="L8" s="689"/>
      <c r="M8" s="689"/>
      <c r="N8" s="689"/>
      <c r="O8" s="689"/>
      <c r="P8" s="690"/>
      <c r="Q8" s="691"/>
      <c r="R8" s="692"/>
      <c r="S8" s="692"/>
      <c r="T8" s="692"/>
      <c r="U8" s="692"/>
      <c r="V8" s="692"/>
      <c r="W8" s="692"/>
      <c r="X8" s="692"/>
      <c r="Y8" s="692"/>
      <c r="Z8" s="692"/>
      <c r="AA8" s="692"/>
      <c r="AB8" s="692"/>
      <c r="AC8" s="692"/>
      <c r="AD8" s="692"/>
      <c r="AE8" s="693"/>
      <c r="AF8" s="694"/>
      <c r="AG8" s="695"/>
      <c r="AH8" s="695"/>
      <c r="AI8" s="695"/>
      <c r="AJ8" s="696"/>
      <c r="AK8" s="697"/>
      <c r="AL8" s="692"/>
      <c r="AM8" s="692"/>
      <c r="AN8" s="692"/>
      <c r="AO8" s="692"/>
      <c r="AP8" s="692"/>
      <c r="AQ8" s="692"/>
      <c r="AR8" s="692"/>
      <c r="AS8" s="692"/>
      <c r="AT8" s="692"/>
      <c r="AU8" s="698"/>
      <c r="AV8" s="698"/>
      <c r="AW8" s="698"/>
      <c r="AX8" s="698"/>
      <c r="AY8" s="699"/>
      <c r="AZ8" s="92"/>
      <c r="BA8" s="92"/>
      <c r="BB8" s="92"/>
      <c r="BC8" s="92"/>
      <c r="BD8" s="92"/>
      <c r="BE8" s="103"/>
      <c r="BF8" s="103"/>
      <c r="BG8" s="103"/>
      <c r="BH8" s="103"/>
      <c r="BI8" s="103"/>
      <c r="BJ8" s="103"/>
      <c r="BK8" s="103"/>
      <c r="BL8" s="103"/>
      <c r="BM8" s="103"/>
      <c r="BN8" s="103"/>
      <c r="BO8" s="103"/>
      <c r="BP8" s="103"/>
      <c r="BQ8" s="88">
        <v>2</v>
      </c>
      <c r="BR8" s="108"/>
      <c r="BS8" s="688"/>
      <c r="BT8" s="689"/>
      <c r="BU8" s="689"/>
      <c r="BV8" s="689"/>
      <c r="BW8" s="689"/>
      <c r="BX8" s="689"/>
      <c r="BY8" s="689"/>
      <c r="BZ8" s="689"/>
      <c r="CA8" s="689"/>
      <c r="CB8" s="689"/>
      <c r="CC8" s="689"/>
      <c r="CD8" s="689"/>
      <c r="CE8" s="689"/>
      <c r="CF8" s="689"/>
      <c r="CG8" s="690"/>
      <c r="CH8" s="700"/>
      <c r="CI8" s="695"/>
      <c r="CJ8" s="695"/>
      <c r="CK8" s="695"/>
      <c r="CL8" s="701"/>
      <c r="CM8" s="700"/>
      <c r="CN8" s="695"/>
      <c r="CO8" s="695"/>
      <c r="CP8" s="695"/>
      <c r="CQ8" s="701"/>
      <c r="CR8" s="700"/>
      <c r="CS8" s="695"/>
      <c r="CT8" s="695"/>
      <c r="CU8" s="695"/>
      <c r="CV8" s="701"/>
      <c r="CW8" s="700"/>
      <c r="CX8" s="695"/>
      <c r="CY8" s="695"/>
      <c r="CZ8" s="695"/>
      <c r="DA8" s="701"/>
      <c r="DB8" s="700"/>
      <c r="DC8" s="695"/>
      <c r="DD8" s="695"/>
      <c r="DE8" s="695"/>
      <c r="DF8" s="701"/>
      <c r="DG8" s="700"/>
      <c r="DH8" s="695"/>
      <c r="DI8" s="695"/>
      <c r="DJ8" s="695"/>
      <c r="DK8" s="701"/>
      <c r="DL8" s="700"/>
      <c r="DM8" s="695"/>
      <c r="DN8" s="695"/>
      <c r="DO8" s="695"/>
      <c r="DP8" s="701"/>
      <c r="DQ8" s="700"/>
      <c r="DR8" s="695"/>
      <c r="DS8" s="695"/>
      <c r="DT8" s="695"/>
      <c r="DU8" s="701"/>
      <c r="DV8" s="688"/>
      <c r="DW8" s="689"/>
      <c r="DX8" s="689"/>
      <c r="DY8" s="689"/>
      <c r="DZ8" s="702"/>
      <c r="EA8" s="103"/>
    </row>
    <row r="9" spans="1:131" s="83" customFormat="1" ht="26.25" customHeight="1" x14ac:dyDescent="0.2">
      <c r="A9" s="88">
        <v>3</v>
      </c>
      <c r="B9" s="688"/>
      <c r="C9" s="689"/>
      <c r="D9" s="689"/>
      <c r="E9" s="689"/>
      <c r="F9" s="689"/>
      <c r="G9" s="689"/>
      <c r="H9" s="689"/>
      <c r="I9" s="689"/>
      <c r="J9" s="689"/>
      <c r="K9" s="689"/>
      <c r="L9" s="689"/>
      <c r="M9" s="689"/>
      <c r="N9" s="689"/>
      <c r="O9" s="689"/>
      <c r="P9" s="690"/>
      <c r="Q9" s="691"/>
      <c r="R9" s="692"/>
      <c r="S9" s="692"/>
      <c r="T9" s="692"/>
      <c r="U9" s="692"/>
      <c r="V9" s="692"/>
      <c r="W9" s="692"/>
      <c r="X9" s="692"/>
      <c r="Y9" s="692"/>
      <c r="Z9" s="692"/>
      <c r="AA9" s="692"/>
      <c r="AB9" s="692"/>
      <c r="AC9" s="692"/>
      <c r="AD9" s="692"/>
      <c r="AE9" s="693"/>
      <c r="AF9" s="694"/>
      <c r="AG9" s="695"/>
      <c r="AH9" s="695"/>
      <c r="AI9" s="695"/>
      <c r="AJ9" s="696"/>
      <c r="AK9" s="697"/>
      <c r="AL9" s="692"/>
      <c r="AM9" s="692"/>
      <c r="AN9" s="692"/>
      <c r="AO9" s="692"/>
      <c r="AP9" s="692"/>
      <c r="AQ9" s="692"/>
      <c r="AR9" s="692"/>
      <c r="AS9" s="692"/>
      <c r="AT9" s="692"/>
      <c r="AU9" s="698"/>
      <c r="AV9" s="698"/>
      <c r="AW9" s="698"/>
      <c r="AX9" s="698"/>
      <c r="AY9" s="699"/>
      <c r="AZ9" s="92"/>
      <c r="BA9" s="92"/>
      <c r="BB9" s="92"/>
      <c r="BC9" s="92"/>
      <c r="BD9" s="92"/>
      <c r="BE9" s="103"/>
      <c r="BF9" s="103"/>
      <c r="BG9" s="103"/>
      <c r="BH9" s="103"/>
      <c r="BI9" s="103"/>
      <c r="BJ9" s="103"/>
      <c r="BK9" s="103"/>
      <c r="BL9" s="103"/>
      <c r="BM9" s="103"/>
      <c r="BN9" s="103"/>
      <c r="BO9" s="103"/>
      <c r="BP9" s="103"/>
      <c r="BQ9" s="88">
        <v>3</v>
      </c>
      <c r="BR9" s="108"/>
      <c r="BS9" s="688"/>
      <c r="BT9" s="689"/>
      <c r="BU9" s="689"/>
      <c r="BV9" s="689"/>
      <c r="BW9" s="689"/>
      <c r="BX9" s="689"/>
      <c r="BY9" s="689"/>
      <c r="BZ9" s="689"/>
      <c r="CA9" s="689"/>
      <c r="CB9" s="689"/>
      <c r="CC9" s="689"/>
      <c r="CD9" s="689"/>
      <c r="CE9" s="689"/>
      <c r="CF9" s="689"/>
      <c r="CG9" s="690"/>
      <c r="CH9" s="700"/>
      <c r="CI9" s="695"/>
      <c r="CJ9" s="695"/>
      <c r="CK9" s="695"/>
      <c r="CL9" s="701"/>
      <c r="CM9" s="700"/>
      <c r="CN9" s="695"/>
      <c r="CO9" s="695"/>
      <c r="CP9" s="695"/>
      <c r="CQ9" s="701"/>
      <c r="CR9" s="700"/>
      <c r="CS9" s="695"/>
      <c r="CT9" s="695"/>
      <c r="CU9" s="695"/>
      <c r="CV9" s="701"/>
      <c r="CW9" s="700"/>
      <c r="CX9" s="695"/>
      <c r="CY9" s="695"/>
      <c r="CZ9" s="695"/>
      <c r="DA9" s="701"/>
      <c r="DB9" s="700"/>
      <c r="DC9" s="695"/>
      <c r="DD9" s="695"/>
      <c r="DE9" s="695"/>
      <c r="DF9" s="701"/>
      <c r="DG9" s="700"/>
      <c r="DH9" s="695"/>
      <c r="DI9" s="695"/>
      <c r="DJ9" s="695"/>
      <c r="DK9" s="701"/>
      <c r="DL9" s="700"/>
      <c r="DM9" s="695"/>
      <c r="DN9" s="695"/>
      <c r="DO9" s="695"/>
      <c r="DP9" s="701"/>
      <c r="DQ9" s="700"/>
      <c r="DR9" s="695"/>
      <c r="DS9" s="695"/>
      <c r="DT9" s="695"/>
      <c r="DU9" s="701"/>
      <c r="DV9" s="688"/>
      <c r="DW9" s="689"/>
      <c r="DX9" s="689"/>
      <c r="DY9" s="689"/>
      <c r="DZ9" s="702"/>
      <c r="EA9" s="103"/>
    </row>
    <row r="10" spans="1:131" s="83" customFormat="1" ht="26.25" customHeight="1" x14ac:dyDescent="0.2">
      <c r="A10" s="88">
        <v>4</v>
      </c>
      <c r="B10" s="688"/>
      <c r="C10" s="689"/>
      <c r="D10" s="689"/>
      <c r="E10" s="689"/>
      <c r="F10" s="689"/>
      <c r="G10" s="689"/>
      <c r="H10" s="689"/>
      <c r="I10" s="689"/>
      <c r="J10" s="689"/>
      <c r="K10" s="689"/>
      <c r="L10" s="689"/>
      <c r="M10" s="689"/>
      <c r="N10" s="689"/>
      <c r="O10" s="689"/>
      <c r="P10" s="690"/>
      <c r="Q10" s="691"/>
      <c r="R10" s="692"/>
      <c r="S10" s="692"/>
      <c r="T10" s="692"/>
      <c r="U10" s="692"/>
      <c r="V10" s="692"/>
      <c r="W10" s="692"/>
      <c r="X10" s="692"/>
      <c r="Y10" s="692"/>
      <c r="Z10" s="692"/>
      <c r="AA10" s="692"/>
      <c r="AB10" s="692"/>
      <c r="AC10" s="692"/>
      <c r="AD10" s="692"/>
      <c r="AE10" s="693"/>
      <c r="AF10" s="694"/>
      <c r="AG10" s="695"/>
      <c r="AH10" s="695"/>
      <c r="AI10" s="695"/>
      <c r="AJ10" s="696"/>
      <c r="AK10" s="697"/>
      <c r="AL10" s="692"/>
      <c r="AM10" s="692"/>
      <c r="AN10" s="692"/>
      <c r="AO10" s="692"/>
      <c r="AP10" s="692"/>
      <c r="AQ10" s="692"/>
      <c r="AR10" s="692"/>
      <c r="AS10" s="692"/>
      <c r="AT10" s="692"/>
      <c r="AU10" s="698"/>
      <c r="AV10" s="698"/>
      <c r="AW10" s="698"/>
      <c r="AX10" s="698"/>
      <c r="AY10" s="699"/>
      <c r="AZ10" s="92"/>
      <c r="BA10" s="92"/>
      <c r="BB10" s="92"/>
      <c r="BC10" s="92"/>
      <c r="BD10" s="92"/>
      <c r="BE10" s="103"/>
      <c r="BF10" s="103"/>
      <c r="BG10" s="103"/>
      <c r="BH10" s="103"/>
      <c r="BI10" s="103"/>
      <c r="BJ10" s="103"/>
      <c r="BK10" s="103"/>
      <c r="BL10" s="103"/>
      <c r="BM10" s="103"/>
      <c r="BN10" s="103"/>
      <c r="BO10" s="103"/>
      <c r="BP10" s="103"/>
      <c r="BQ10" s="88">
        <v>4</v>
      </c>
      <c r="BR10" s="108"/>
      <c r="BS10" s="688"/>
      <c r="BT10" s="689"/>
      <c r="BU10" s="689"/>
      <c r="BV10" s="689"/>
      <c r="BW10" s="689"/>
      <c r="BX10" s="689"/>
      <c r="BY10" s="689"/>
      <c r="BZ10" s="689"/>
      <c r="CA10" s="689"/>
      <c r="CB10" s="689"/>
      <c r="CC10" s="689"/>
      <c r="CD10" s="689"/>
      <c r="CE10" s="689"/>
      <c r="CF10" s="689"/>
      <c r="CG10" s="690"/>
      <c r="CH10" s="700"/>
      <c r="CI10" s="695"/>
      <c r="CJ10" s="695"/>
      <c r="CK10" s="695"/>
      <c r="CL10" s="701"/>
      <c r="CM10" s="700"/>
      <c r="CN10" s="695"/>
      <c r="CO10" s="695"/>
      <c r="CP10" s="695"/>
      <c r="CQ10" s="701"/>
      <c r="CR10" s="700"/>
      <c r="CS10" s="695"/>
      <c r="CT10" s="695"/>
      <c r="CU10" s="695"/>
      <c r="CV10" s="701"/>
      <c r="CW10" s="700"/>
      <c r="CX10" s="695"/>
      <c r="CY10" s="695"/>
      <c r="CZ10" s="695"/>
      <c r="DA10" s="701"/>
      <c r="DB10" s="700"/>
      <c r="DC10" s="695"/>
      <c r="DD10" s="695"/>
      <c r="DE10" s="695"/>
      <c r="DF10" s="701"/>
      <c r="DG10" s="700"/>
      <c r="DH10" s="695"/>
      <c r="DI10" s="695"/>
      <c r="DJ10" s="695"/>
      <c r="DK10" s="701"/>
      <c r="DL10" s="700"/>
      <c r="DM10" s="695"/>
      <c r="DN10" s="695"/>
      <c r="DO10" s="695"/>
      <c r="DP10" s="701"/>
      <c r="DQ10" s="700"/>
      <c r="DR10" s="695"/>
      <c r="DS10" s="695"/>
      <c r="DT10" s="695"/>
      <c r="DU10" s="701"/>
      <c r="DV10" s="688"/>
      <c r="DW10" s="689"/>
      <c r="DX10" s="689"/>
      <c r="DY10" s="689"/>
      <c r="DZ10" s="702"/>
      <c r="EA10" s="103"/>
    </row>
    <row r="11" spans="1:131" s="83" customFormat="1" ht="26.25" customHeight="1" x14ac:dyDescent="0.2">
      <c r="A11" s="88">
        <v>5</v>
      </c>
      <c r="B11" s="688"/>
      <c r="C11" s="689"/>
      <c r="D11" s="689"/>
      <c r="E11" s="689"/>
      <c r="F11" s="689"/>
      <c r="G11" s="689"/>
      <c r="H11" s="689"/>
      <c r="I11" s="689"/>
      <c r="J11" s="689"/>
      <c r="K11" s="689"/>
      <c r="L11" s="689"/>
      <c r="M11" s="689"/>
      <c r="N11" s="689"/>
      <c r="O11" s="689"/>
      <c r="P11" s="690"/>
      <c r="Q11" s="691"/>
      <c r="R11" s="692"/>
      <c r="S11" s="692"/>
      <c r="T11" s="692"/>
      <c r="U11" s="692"/>
      <c r="V11" s="692"/>
      <c r="W11" s="692"/>
      <c r="X11" s="692"/>
      <c r="Y11" s="692"/>
      <c r="Z11" s="692"/>
      <c r="AA11" s="692"/>
      <c r="AB11" s="692"/>
      <c r="AC11" s="692"/>
      <c r="AD11" s="692"/>
      <c r="AE11" s="693"/>
      <c r="AF11" s="694"/>
      <c r="AG11" s="695"/>
      <c r="AH11" s="695"/>
      <c r="AI11" s="695"/>
      <c r="AJ11" s="696"/>
      <c r="AK11" s="697"/>
      <c r="AL11" s="692"/>
      <c r="AM11" s="692"/>
      <c r="AN11" s="692"/>
      <c r="AO11" s="692"/>
      <c r="AP11" s="692"/>
      <c r="AQ11" s="692"/>
      <c r="AR11" s="692"/>
      <c r="AS11" s="692"/>
      <c r="AT11" s="692"/>
      <c r="AU11" s="698"/>
      <c r="AV11" s="698"/>
      <c r="AW11" s="698"/>
      <c r="AX11" s="698"/>
      <c r="AY11" s="699"/>
      <c r="AZ11" s="92"/>
      <c r="BA11" s="92"/>
      <c r="BB11" s="92"/>
      <c r="BC11" s="92"/>
      <c r="BD11" s="92"/>
      <c r="BE11" s="103"/>
      <c r="BF11" s="103"/>
      <c r="BG11" s="103"/>
      <c r="BH11" s="103"/>
      <c r="BI11" s="103"/>
      <c r="BJ11" s="103"/>
      <c r="BK11" s="103"/>
      <c r="BL11" s="103"/>
      <c r="BM11" s="103"/>
      <c r="BN11" s="103"/>
      <c r="BO11" s="103"/>
      <c r="BP11" s="103"/>
      <c r="BQ11" s="88">
        <v>5</v>
      </c>
      <c r="BR11" s="108"/>
      <c r="BS11" s="688"/>
      <c r="BT11" s="689"/>
      <c r="BU11" s="689"/>
      <c r="BV11" s="689"/>
      <c r="BW11" s="689"/>
      <c r="BX11" s="689"/>
      <c r="BY11" s="689"/>
      <c r="BZ11" s="689"/>
      <c r="CA11" s="689"/>
      <c r="CB11" s="689"/>
      <c r="CC11" s="689"/>
      <c r="CD11" s="689"/>
      <c r="CE11" s="689"/>
      <c r="CF11" s="689"/>
      <c r="CG11" s="690"/>
      <c r="CH11" s="700"/>
      <c r="CI11" s="695"/>
      <c r="CJ11" s="695"/>
      <c r="CK11" s="695"/>
      <c r="CL11" s="701"/>
      <c r="CM11" s="700"/>
      <c r="CN11" s="695"/>
      <c r="CO11" s="695"/>
      <c r="CP11" s="695"/>
      <c r="CQ11" s="701"/>
      <c r="CR11" s="700"/>
      <c r="CS11" s="695"/>
      <c r="CT11" s="695"/>
      <c r="CU11" s="695"/>
      <c r="CV11" s="701"/>
      <c r="CW11" s="700"/>
      <c r="CX11" s="695"/>
      <c r="CY11" s="695"/>
      <c r="CZ11" s="695"/>
      <c r="DA11" s="701"/>
      <c r="DB11" s="700"/>
      <c r="DC11" s="695"/>
      <c r="DD11" s="695"/>
      <c r="DE11" s="695"/>
      <c r="DF11" s="701"/>
      <c r="DG11" s="700"/>
      <c r="DH11" s="695"/>
      <c r="DI11" s="695"/>
      <c r="DJ11" s="695"/>
      <c r="DK11" s="701"/>
      <c r="DL11" s="700"/>
      <c r="DM11" s="695"/>
      <c r="DN11" s="695"/>
      <c r="DO11" s="695"/>
      <c r="DP11" s="701"/>
      <c r="DQ11" s="700"/>
      <c r="DR11" s="695"/>
      <c r="DS11" s="695"/>
      <c r="DT11" s="695"/>
      <c r="DU11" s="701"/>
      <c r="DV11" s="688"/>
      <c r="DW11" s="689"/>
      <c r="DX11" s="689"/>
      <c r="DY11" s="689"/>
      <c r="DZ11" s="702"/>
      <c r="EA11" s="103"/>
    </row>
    <row r="12" spans="1:131" s="83" customFormat="1" ht="26.25" customHeight="1" x14ac:dyDescent="0.2">
      <c r="A12" s="88">
        <v>6</v>
      </c>
      <c r="B12" s="688"/>
      <c r="C12" s="689"/>
      <c r="D12" s="689"/>
      <c r="E12" s="689"/>
      <c r="F12" s="689"/>
      <c r="G12" s="689"/>
      <c r="H12" s="689"/>
      <c r="I12" s="689"/>
      <c r="J12" s="689"/>
      <c r="K12" s="689"/>
      <c r="L12" s="689"/>
      <c r="M12" s="689"/>
      <c r="N12" s="689"/>
      <c r="O12" s="689"/>
      <c r="P12" s="690"/>
      <c r="Q12" s="691"/>
      <c r="R12" s="692"/>
      <c r="S12" s="692"/>
      <c r="T12" s="692"/>
      <c r="U12" s="692"/>
      <c r="V12" s="692"/>
      <c r="W12" s="692"/>
      <c r="X12" s="692"/>
      <c r="Y12" s="692"/>
      <c r="Z12" s="692"/>
      <c r="AA12" s="692"/>
      <c r="AB12" s="692"/>
      <c r="AC12" s="692"/>
      <c r="AD12" s="692"/>
      <c r="AE12" s="693"/>
      <c r="AF12" s="694"/>
      <c r="AG12" s="695"/>
      <c r="AH12" s="695"/>
      <c r="AI12" s="695"/>
      <c r="AJ12" s="696"/>
      <c r="AK12" s="697"/>
      <c r="AL12" s="692"/>
      <c r="AM12" s="692"/>
      <c r="AN12" s="692"/>
      <c r="AO12" s="692"/>
      <c r="AP12" s="692"/>
      <c r="AQ12" s="692"/>
      <c r="AR12" s="692"/>
      <c r="AS12" s="692"/>
      <c r="AT12" s="692"/>
      <c r="AU12" s="698"/>
      <c r="AV12" s="698"/>
      <c r="AW12" s="698"/>
      <c r="AX12" s="698"/>
      <c r="AY12" s="699"/>
      <c r="AZ12" s="92"/>
      <c r="BA12" s="92"/>
      <c r="BB12" s="92"/>
      <c r="BC12" s="92"/>
      <c r="BD12" s="92"/>
      <c r="BE12" s="103"/>
      <c r="BF12" s="103"/>
      <c r="BG12" s="103"/>
      <c r="BH12" s="103"/>
      <c r="BI12" s="103"/>
      <c r="BJ12" s="103"/>
      <c r="BK12" s="103"/>
      <c r="BL12" s="103"/>
      <c r="BM12" s="103"/>
      <c r="BN12" s="103"/>
      <c r="BO12" s="103"/>
      <c r="BP12" s="103"/>
      <c r="BQ12" s="88">
        <v>6</v>
      </c>
      <c r="BR12" s="108"/>
      <c r="BS12" s="688"/>
      <c r="BT12" s="689"/>
      <c r="BU12" s="689"/>
      <c r="BV12" s="689"/>
      <c r="BW12" s="689"/>
      <c r="BX12" s="689"/>
      <c r="BY12" s="689"/>
      <c r="BZ12" s="689"/>
      <c r="CA12" s="689"/>
      <c r="CB12" s="689"/>
      <c r="CC12" s="689"/>
      <c r="CD12" s="689"/>
      <c r="CE12" s="689"/>
      <c r="CF12" s="689"/>
      <c r="CG12" s="690"/>
      <c r="CH12" s="700"/>
      <c r="CI12" s="695"/>
      <c r="CJ12" s="695"/>
      <c r="CK12" s="695"/>
      <c r="CL12" s="701"/>
      <c r="CM12" s="700"/>
      <c r="CN12" s="695"/>
      <c r="CO12" s="695"/>
      <c r="CP12" s="695"/>
      <c r="CQ12" s="701"/>
      <c r="CR12" s="700"/>
      <c r="CS12" s="695"/>
      <c r="CT12" s="695"/>
      <c r="CU12" s="695"/>
      <c r="CV12" s="701"/>
      <c r="CW12" s="700"/>
      <c r="CX12" s="695"/>
      <c r="CY12" s="695"/>
      <c r="CZ12" s="695"/>
      <c r="DA12" s="701"/>
      <c r="DB12" s="700"/>
      <c r="DC12" s="695"/>
      <c r="DD12" s="695"/>
      <c r="DE12" s="695"/>
      <c r="DF12" s="701"/>
      <c r="DG12" s="700"/>
      <c r="DH12" s="695"/>
      <c r="DI12" s="695"/>
      <c r="DJ12" s="695"/>
      <c r="DK12" s="701"/>
      <c r="DL12" s="700"/>
      <c r="DM12" s="695"/>
      <c r="DN12" s="695"/>
      <c r="DO12" s="695"/>
      <c r="DP12" s="701"/>
      <c r="DQ12" s="700"/>
      <c r="DR12" s="695"/>
      <c r="DS12" s="695"/>
      <c r="DT12" s="695"/>
      <c r="DU12" s="701"/>
      <c r="DV12" s="688"/>
      <c r="DW12" s="689"/>
      <c r="DX12" s="689"/>
      <c r="DY12" s="689"/>
      <c r="DZ12" s="702"/>
      <c r="EA12" s="103"/>
    </row>
    <row r="13" spans="1:131" s="83" customFormat="1" ht="26.25" customHeight="1" x14ac:dyDescent="0.2">
      <c r="A13" s="88">
        <v>7</v>
      </c>
      <c r="B13" s="688"/>
      <c r="C13" s="689"/>
      <c r="D13" s="689"/>
      <c r="E13" s="689"/>
      <c r="F13" s="689"/>
      <c r="G13" s="689"/>
      <c r="H13" s="689"/>
      <c r="I13" s="689"/>
      <c r="J13" s="689"/>
      <c r="K13" s="689"/>
      <c r="L13" s="689"/>
      <c r="M13" s="689"/>
      <c r="N13" s="689"/>
      <c r="O13" s="689"/>
      <c r="P13" s="690"/>
      <c r="Q13" s="691"/>
      <c r="R13" s="692"/>
      <c r="S13" s="692"/>
      <c r="T13" s="692"/>
      <c r="U13" s="692"/>
      <c r="V13" s="692"/>
      <c r="W13" s="692"/>
      <c r="X13" s="692"/>
      <c r="Y13" s="692"/>
      <c r="Z13" s="692"/>
      <c r="AA13" s="692"/>
      <c r="AB13" s="692"/>
      <c r="AC13" s="692"/>
      <c r="AD13" s="692"/>
      <c r="AE13" s="693"/>
      <c r="AF13" s="694"/>
      <c r="AG13" s="695"/>
      <c r="AH13" s="695"/>
      <c r="AI13" s="695"/>
      <c r="AJ13" s="696"/>
      <c r="AK13" s="697"/>
      <c r="AL13" s="692"/>
      <c r="AM13" s="692"/>
      <c r="AN13" s="692"/>
      <c r="AO13" s="692"/>
      <c r="AP13" s="692"/>
      <c r="AQ13" s="692"/>
      <c r="AR13" s="692"/>
      <c r="AS13" s="692"/>
      <c r="AT13" s="692"/>
      <c r="AU13" s="698"/>
      <c r="AV13" s="698"/>
      <c r="AW13" s="698"/>
      <c r="AX13" s="698"/>
      <c r="AY13" s="699"/>
      <c r="AZ13" s="92"/>
      <c r="BA13" s="92"/>
      <c r="BB13" s="92"/>
      <c r="BC13" s="92"/>
      <c r="BD13" s="92"/>
      <c r="BE13" s="103"/>
      <c r="BF13" s="103"/>
      <c r="BG13" s="103"/>
      <c r="BH13" s="103"/>
      <c r="BI13" s="103"/>
      <c r="BJ13" s="103"/>
      <c r="BK13" s="103"/>
      <c r="BL13" s="103"/>
      <c r="BM13" s="103"/>
      <c r="BN13" s="103"/>
      <c r="BO13" s="103"/>
      <c r="BP13" s="103"/>
      <c r="BQ13" s="88">
        <v>7</v>
      </c>
      <c r="BR13" s="108"/>
      <c r="BS13" s="688"/>
      <c r="BT13" s="689"/>
      <c r="BU13" s="689"/>
      <c r="BV13" s="689"/>
      <c r="BW13" s="689"/>
      <c r="BX13" s="689"/>
      <c r="BY13" s="689"/>
      <c r="BZ13" s="689"/>
      <c r="CA13" s="689"/>
      <c r="CB13" s="689"/>
      <c r="CC13" s="689"/>
      <c r="CD13" s="689"/>
      <c r="CE13" s="689"/>
      <c r="CF13" s="689"/>
      <c r="CG13" s="690"/>
      <c r="CH13" s="700"/>
      <c r="CI13" s="695"/>
      <c r="CJ13" s="695"/>
      <c r="CK13" s="695"/>
      <c r="CL13" s="701"/>
      <c r="CM13" s="700"/>
      <c r="CN13" s="695"/>
      <c r="CO13" s="695"/>
      <c r="CP13" s="695"/>
      <c r="CQ13" s="701"/>
      <c r="CR13" s="700"/>
      <c r="CS13" s="695"/>
      <c r="CT13" s="695"/>
      <c r="CU13" s="695"/>
      <c r="CV13" s="701"/>
      <c r="CW13" s="700"/>
      <c r="CX13" s="695"/>
      <c r="CY13" s="695"/>
      <c r="CZ13" s="695"/>
      <c r="DA13" s="701"/>
      <c r="DB13" s="700"/>
      <c r="DC13" s="695"/>
      <c r="DD13" s="695"/>
      <c r="DE13" s="695"/>
      <c r="DF13" s="701"/>
      <c r="DG13" s="700"/>
      <c r="DH13" s="695"/>
      <c r="DI13" s="695"/>
      <c r="DJ13" s="695"/>
      <c r="DK13" s="701"/>
      <c r="DL13" s="700"/>
      <c r="DM13" s="695"/>
      <c r="DN13" s="695"/>
      <c r="DO13" s="695"/>
      <c r="DP13" s="701"/>
      <c r="DQ13" s="700"/>
      <c r="DR13" s="695"/>
      <c r="DS13" s="695"/>
      <c r="DT13" s="695"/>
      <c r="DU13" s="701"/>
      <c r="DV13" s="688"/>
      <c r="DW13" s="689"/>
      <c r="DX13" s="689"/>
      <c r="DY13" s="689"/>
      <c r="DZ13" s="702"/>
      <c r="EA13" s="103"/>
    </row>
    <row r="14" spans="1:131" s="83" customFormat="1" ht="26.25" customHeight="1" x14ac:dyDescent="0.2">
      <c r="A14" s="88">
        <v>8</v>
      </c>
      <c r="B14" s="688"/>
      <c r="C14" s="689"/>
      <c r="D14" s="689"/>
      <c r="E14" s="689"/>
      <c r="F14" s="689"/>
      <c r="G14" s="689"/>
      <c r="H14" s="689"/>
      <c r="I14" s="689"/>
      <c r="J14" s="689"/>
      <c r="K14" s="689"/>
      <c r="L14" s="689"/>
      <c r="M14" s="689"/>
      <c r="N14" s="689"/>
      <c r="O14" s="689"/>
      <c r="P14" s="690"/>
      <c r="Q14" s="691"/>
      <c r="R14" s="692"/>
      <c r="S14" s="692"/>
      <c r="T14" s="692"/>
      <c r="U14" s="692"/>
      <c r="V14" s="692"/>
      <c r="W14" s="692"/>
      <c r="X14" s="692"/>
      <c r="Y14" s="692"/>
      <c r="Z14" s="692"/>
      <c r="AA14" s="692"/>
      <c r="AB14" s="692"/>
      <c r="AC14" s="692"/>
      <c r="AD14" s="692"/>
      <c r="AE14" s="693"/>
      <c r="AF14" s="694"/>
      <c r="AG14" s="695"/>
      <c r="AH14" s="695"/>
      <c r="AI14" s="695"/>
      <c r="AJ14" s="696"/>
      <c r="AK14" s="697"/>
      <c r="AL14" s="692"/>
      <c r="AM14" s="692"/>
      <c r="AN14" s="692"/>
      <c r="AO14" s="692"/>
      <c r="AP14" s="692"/>
      <c r="AQ14" s="692"/>
      <c r="AR14" s="692"/>
      <c r="AS14" s="692"/>
      <c r="AT14" s="692"/>
      <c r="AU14" s="698"/>
      <c r="AV14" s="698"/>
      <c r="AW14" s="698"/>
      <c r="AX14" s="698"/>
      <c r="AY14" s="699"/>
      <c r="AZ14" s="92"/>
      <c r="BA14" s="92"/>
      <c r="BB14" s="92"/>
      <c r="BC14" s="92"/>
      <c r="BD14" s="92"/>
      <c r="BE14" s="103"/>
      <c r="BF14" s="103"/>
      <c r="BG14" s="103"/>
      <c r="BH14" s="103"/>
      <c r="BI14" s="103"/>
      <c r="BJ14" s="103"/>
      <c r="BK14" s="103"/>
      <c r="BL14" s="103"/>
      <c r="BM14" s="103"/>
      <c r="BN14" s="103"/>
      <c r="BO14" s="103"/>
      <c r="BP14" s="103"/>
      <c r="BQ14" s="88">
        <v>8</v>
      </c>
      <c r="BR14" s="108"/>
      <c r="BS14" s="688"/>
      <c r="BT14" s="689"/>
      <c r="BU14" s="689"/>
      <c r="BV14" s="689"/>
      <c r="BW14" s="689"/>
      <c r="BX14" s="689"/>
      <c r="BY14" s="689"/>
      <c r="BZ14" s="689"/>
      <c r="CA14" s="689"/>
      <c r="CB14" s="689"/>
      <c r="CC14" s="689"/>
      <c r="CD14" s="689"/>
      <c r="CE14" s="689"/>
      <c r="CF14" s="689"/>
      <c r="CG14" s="690"/>
      <c r="CH14" s="700"/>
      <c r="CI14" s="695"/>
      <c r="CJ14" s="695"/>
      <c r="CK14" s="695"/>
      <c r="CL14" s="701"/>
      <c r="CM14" s="700"/>
      <c r="CN14" s="695"/>
      <c r="CO14" s="695"/>
      <c r="CP14" s="695"/>
      <c r="CQ14" s="701"/>
      <c r="CR14" s="700"/>
      <c r="CS14" s="695"/>
      <c r="CT14" s="695"/>
      <c r="CU14" s="695"/>
      <c r="CV14" s="701"/>
      <c r="CW14" s="700"/>
      <c r="CX14" s="695"/>
      <c r="CY14" s="695"/>
      <c r="CZ14" s="695"/>
      <c r="DA14" s="701"/>
      <c r="DB14" s="700"/>
      <c r="DC14" s="695"/>
      <c r="DD14" s="695"/>
      <c r="DE14" s="695"/>
      <c r="DF14" s="701"/>
      <c r="DG14" s="700"/>
      <c r="DH14" s="695"/>
      <c r="DI14" s="695"/>
      <c r="DJ14" s="695"/>
      <c r="DK14" s="701"/>
      <c r="DL14" s="700"/>
      <c r="DM14" s="695"/>
      <c r="DN14" s="695"/>
      <c r="DO14" s="695"/>
      <c r="DP14" s="701"/>
      <c r="DQ14" s="700"/>
      <c r="DR14" s="695"/>
      <c r="DS14" s="695"/>
      <c r="DT14" s="695"/>
      <c r="DU14" s="701"/>
      <c r="DV14" s="688"/>
      <c r="DW14" s="689"/>
      <c r="DX14" s="689"/>
      <c r="DY14" s="689"/>
      <c r="DZ14" s="702"/>
      <c r="EA14" s="103"/>
    </row>
    <row r="15" spans="1:131" s="83" customFormat="1" ht="26.25" customHeight="1" x14ac:dyDescent="0.2">
      <c r="A15" s="88">
        <v>9</v>
      </c>
      <c r="B15" s="688"/>
      <c r="C15" s="689"/>
      <c r="D15" s="689"/>
      <c r="E15" s="689"/>
      <c r="F15" s="689"/>
      <c r="G15" s="689"/>
      <c r="H15" s="689"/>
      <c r="I15" s="689"/>
      <c r="J15" s="689"/>
      <c r="K15" s="689"/>
      <c r="L15" s="689"/>
      <c r="M15" s="689"/>
      <c r="N15" s="689"/>
      <c r="O15" s="689"/>
      <c r="P15" s="690"/>
      <c r="Q15" s="691"/>
      <c r="R15" s="692"/>
      <c r="S15" s="692"/>
      <c r="T15" s="692"/>
      <c r="U15" s="692"/>
      <c r="V15" s="692"/>
      <c r="W15" s="692"/>
      <c r="X15" s="692"/>
      <c r="Y15" s="692"/>
      <c r="Z15" s="692"/>
      <c r="AA15" s="692"/>
      <c r="AB15" s="692"/>
      <c r="AC15" s="692"/>
      <c r="AD15" s="692"/>
      <c r="AE15" s="693"/>
      <c r="AF15" s="694"/>
      <c r="AG15" s="695"/>
      <c r="AH15" s="695"/>
      <c r="AI15" s="695"/>
      <c r="AJ15" s="696"/>
      <c r="AK15" s="697"/>
      <c r="AL15" s="692"/>
      <c r="AM15" s="692"/>
      <c r="AN15" s="692"/>
      <c r="AO15" s="692"/>
      <c r="AP15" s="692"/>
      <c r="AQ15" s="692"/>
      <c r="AR15" s="692"/>
      <c r="AS15" s="692"/>
      <c r="AT15" s="692"/>
      <c r="AU15" s="698"/>
      <c r="AV15" s="698"/>
      <c r="AW15" s="698"/>
      <c r="AX15" s="698"/>
      <c r="AY15" s="699"/>
      <c r="AZ15" s="92"/>
      <c r="BA15" s="92"/>
      <c r="BB15" s="92"/>
      <c r="BC15" s="92"/>
      <c r="BD15" s="92"/>
      <c r="BE15" s="103"/>
      <c r="BF15" s="103"/>
      <c r="BG15" s="103"/>
      <c r="BH15" s="103"/>
      <c r="BI15" s="103"/>
      <c r="BJ15" s="103"/>
      <c r="BK15" s="103"/>
      <c r="BL15" s="103"/>
      <c r="BM15" s="103"/>
      <c r="BN15" s="103"/>
      <c r="BO15" s="103"/>
      <c r="BP15" s="103"/>
      <c r="BQ15" s="88">
        <v>9</v>
      </c>
      <c r="BR15" s="108"/>
      <c r="BS15" s="688"/>
      <c r="BT15" s="689"/>
      <c r="BU15" s="689"/>
      <c r="BV15" s="689"/>
      <c r="BW15" s="689"/>
      <c r="BX15" s="689"/>
      <c r="BY15" s="689"/>
      <c r="BZ15" s="689"/>
      <c r="CA15" s="689"/>
      <c r="CB15" s="689"/>
      <c r="CC15" s="689"/>
      <c r="CD15" s="689"/>
      <c r="CE15" s="689"/>
      <c r="CF15" s="689"/>
      <c r="CG15" s="690"/>
      <c r="CH15" s="700"/>
      <c r="CI15" s="695"/>
      <c r="CJ15" s="695"/>
      <c r="CK15" s="695"/>
      <c r="CL15" s="701"/>
      <c r="CM15" s="700"/>
      <c r="CN15" s="695"/>
      <c r="CO15" s="695"/>
      <c r="CP15" s="695"/>
      <c r="CQ15" s="701"/>
      <c r="CR15" s="700"/>
      <c r="CS15" s="695"/>
      <c r="CT15" s="695"/>
      <c r="CU15" s="695"/>
      <c r="CV15" s="701"/>
      <c r="CW15" s="700"/>
      <c r="CX15" s="695"/>
      <c r="CY15" s="695"/>
      <c r="CZ15" s="695"/>
      <c r="DA15" s="701"/>
      <c r="DB15" s="700"/>
      <c r="DC15" s="695"/>
      <c r="DD15" s="695"/>
      <c r="DE15" s="695"/>
      <c r="DF15" s="701"/>
      <c r="DG15" s="700"/>
      <c r="DH15" s="695"/>
      <c r="DI15" s="695"/>
      <c r="DJ15" s="695"/>
      <c r="DK15" s="701"/>
      <c r="DL15" s="700"/>
      <c r="DM15" s="695"/>
      <c r="DN15" s="695"/>
      <c r="DO15" s="695"/>
      <c r="DP15" s="701"/>
      <c r="DQ15" s="700"/>
      <c r="DR15" s="695"/>
      <c r="DS15" s="695"/>
      <c r="DT15" s="695"/>
      <c r="DU15" s="701"/>
      <c r="DV15" s="688"/>
      <c r="DW15" s="689"/>
      <c r="DX15" s="689"/>
      <c r="DY15" s="689"/>
      <c r="DZ15" s="702"/>
      <c r="EA15" s="103"/>
    </row>
    <row r="16" spans="1:131" s="83" customFormat="1" ht="26.25" customHeight="1" x14ac:dyDescent="0.2">
      <c r="A16" s="88">
        <v>10</v>
      </c>
      <c r="B16" s="688"/>
      <c r="C16" s="689"/>
      <c r="D16" s="689"/>
      <c r="E16" s="689"/>
      <c r="F16" s="689"/>
      <c r="G16" s="689"/>
      <c r="H16" s="689"/>
      <c r="I16" s="689"/>
      <c r="J16" s="689"/>
      <c r="K16" s="689"/>
      <c r="L16" s="689"/>
      <c r="M16" s="689"/>
      <c r="N16" s="689"/>
      <c r="O16" s="689"/>
      <c r="P16" s="690"/>
      <c r="Q16" s="691"/>
      <c r="R16" s="692"/>
      <c r="S16" s="692"/>
      <c r="T16" s="692"/>
      <c r="U16" s="692"/>
      <c r="V16" s="692"/>
      <c r="W16" s="692"/>
      <c r="X16" s="692"/>
      <c r="Y16" s="692"/>
      <c r="Z16" s="692"/>
      <c r="AA16" s="692"/>
      <c r="AB16" s="692"/>
      <c r="AC16" s="692"/>
      <c r="AD16" s="692"/>
      <c r="AE16" s="693"/>
      <c r="AF16" s="694"/>
      <c r="AG16" s="695"/>
      <c r="AH16" s="695"/>
      <c r="AI16" s="695"/>
      <c r="AJ16" s="696"/>
      <c r="AK16" s="697"/>
      <c r="AL16" s="692"/>
      <c r="AM16" s="692"/>
      <c r="AN16" s="692"/>
      <c r="AO16" s="692"/>
      <c r="AP16" s="692"/>
      <c r="AQ16" s="692"/>
      <c r="AR16" s="692"/>
      <c r="AS16" s="692"/>
      <c r="AT16" s="692"/>
      <c r="AU16" s="698"/>
      <c r="AV16" s="698"/>
      <c r="AW16" s="698"/>
      <c r="AX16" s="698"/>
      <c r="AY16" s="699"/>
      <c r="AZ16" s="92"/>
      <c r="BA16" s="92"/>
      <c r="BB16" s="92"/>
      <c r="BC16" s="92"/>
      <c r="BD16" s="92"/>
      <c r="BE16" s="103"/>
      <c r="BF16" s="103"/>
      <c r="BG16" s="103"/>
      <c r="BH16" s="103"/>
      <c r="BI16" s="103"/>
      <c r="BJ16" s="103"/>
      <c r="BK16" s="103"/>
      <c r="BL16" s="103"/>
      <c r="BM16" s="103"/>
      <c r="BN16" s="103"/>
      <c r="BO16" s="103"/>
      <c r="BP16" s="103"/>
      <c r="BQ16" s="88">
        <v>10</v>
      </c>
      <c r="BR16" s="108"/>
      <c r="BS16" s="688"/>
      <c r="BT16" s="689"/>
      <c r="BU16" s="689"/>
      <c r="BV16" s="689"/>
      <c r="BW16" s="689"/>
      <c r="BX16" s="689"/>
      <c r="BY16" s="689"/>
      <c r="BZ16" s="689"/>
      <c r="CA16" s="689"/>
      <c r="CB16" s="689"/>
      <c r="CC16" s="689"/>
      <c r="CD16" s="689"/>
      <c r="CE16" s="689"/>
      <c r="CF16" s="689"/>
      <c r="CG16" s="690"/>
      <c r="CH16" s="700"/>
      <c r="CI16" s="695"/>
      <c r="CJ16" s="695"/>
      <c r="CK16" s="695"/>
      <c r="CL16" s="701"/>
      <c r="CM16" s="700"/>
      <c r="CN16" s="695"/>
      <c r="CO16" s="695"/>
      <c r="CP16" s="695"/>
      <c r="CQ16" s="701"/>
      <c r="CR16" s="700"/>
      <c r="CS16" s="695"/>
      <c r="CT16" s="695"/>
      <c r="CU16" s="695"/>
      <c r="CV16" s="701"/>
      <c r="CW16" s="700"/>
      <c r="CX16" s="695"/>
      <c r="CY16" s="695"/>
      <c r="CZ16" s="695"/>
      <c r="DA16" s="701"/>
      <c r="DB16" s="700"/>
      <c r="DC16" s="695"/>
      <c r="DD16" s="695"/>
      <c r="DE16" s="695"/>
      <c r="DF16" s="701"/>
      <c r="DG16" s="700"/>
      <c r="DH16" s="695"/>
      <c r="DI16" s="695"/>
      <c r="DJ16" s="695"/>
      <c r="DK16" s="701"/>
      <c r="DL16" s="700"/>
      <c r="DM16" s="695"/>
      <c r="DN16" s="695"/>
      <c r="DO16" s="695"/>
      <c r="DP16" s="701"/>
      <c r="DQ16" s="700"/>
      <c r="DR16" s="695"/>
      <c r="DS16" s="695"/>
      <c r="DT16" s="695"/>
      <c r="DU16" s="701"/>
      <c r="DV16" s="688"/>
      <c r="DW16" s="689"/>
      <c r="DX16" s="689"/>
      <c r="DY16" s="689"/>
      <c r="DZ16" s="702"/>
      <c r="EA16" s="103"/>
    </row>
    <row r="17" spans="1:131" s="83" customFormat="1" ht="26.25" customHeight="1" x14ac:dyDescent="0.2">
      <c r="A17" s="88">
        <v>11</v>
      </c>
      <c r="B17" s="688"/>
      <c r="C17" s="689"/>
      <c r="D17" s="689"/>
      <c r="E17" s="689"/>
      <c r="F17" s="689"/>
      <c r="G17" s="689"/>
      <c r="H17" s="689"/>
      <c r="I17" s="689"/>
      <c r="J17" s="689"/>
      <c r="K17" s="689"/>
      <c r="L17" s="689"/>
      <c r="M17" s="689"/>
      <c r="N17" s="689"/>
      <c r="O17" s="689"/>
      <c r="P17" s="690"/>
      <c r="Q17" s="691"/>
      <c r="R17" s="692"/>
      <c r="S17" s="692"/>
      <c r="T17" s="692"/>
      <c r="U17" s="692"/>
      <c r="V17" s="692"/>
      <c r="W17" s="692"/>
      <c r="X17" s="692"/>
      <c r="Y17" s="692"/>
      <c r="Z17" s="692"/>
      <c r="AA17" s="692"/>
      <c r="AB17" s="692"/>
      <c r="AC17" s="692"/>
      <c r="AD17" s="692"/>
      <c r="AE17" s="693"/>
      <c r="AF17" s="694"/>
      <c r="AG17" s="695"/>
      <c r="AH17" s="695"/>
      <c r="AI17" s="695"/>
      <c r="AJ17" s="696"/>
      <c r="AK17" s="697"/>
      <c r="AL17" s="692"/>
      <c r="AM17" s="692"/>
      <c r="AN17" s="692"/>
      <c r="AO17" s="692"/>
      <c r="AP17" s="692"/>
      <c r="AQ17" s="692"/>
      <c r="AR17" s="692"/>
      <c r="AS17" s="692"/>
      <c r="AT17" s="692"/>
      <c r="AU17" s="698"/>
      <c r="AV17" s="698"/>
      <c r="AW17" s="698"/>
      <c r="AX17" s="698"/>
      <c r="AY17" s="699"/>
      <c r="AZ17" s="92"/>
      <c r="BA17" s="92"/>
      <c r="BB17" s="92"/>
      <c r="BC17" s="92"/>
      <c r="BD17" s="92"/>
      <c r="BE17" s="103"/>
      <c r="BF17" s="103"/>
      <c r="BG17" s="103"/>
      <c r="BH17" s="103"/>
      <c r="BI17" s="103"/>
      <c r="BJ17" s="103"/>
      <c r="BK17" s="103"/>
      <c r="BL17" s="103"/>
      <c r="BM17" s="103"/>
      <c r="BN17" s="103"/>
      <c r="BO17" s="103"/>
      <c r="BP17" s="103"/>
      <c r="BQ17" s="88">
        <v>11</v>
      </c>
      <c r="BR17" s="108"/>
      <c r="BS17" s="688"/>
      <c r="BT17" s="689"/>
      <c r="BU17" s="689"/>
      <c r="BV17" s="689"/>
      <c r="BW17" s="689"/>
      <c r="BX17" s="689"/>
      <c r="BY17" s="689"/>
      <c r="BZ17" s="689"/>
      <c r="CA17" s="689"/>
      <c r="CB17" s="689"/>
      <c r="CC17" s="689"/>
      <c r="CD17" s="689"/>
      <c r="CE17" s="689"/>
      <c r="CF17" s="689"/>
      <c r="CG17" s="690"/>
      <c r="CH17" s="700"/>
      <c r="CI17" s="695"/>
      <c r="CJ17" s="695"/>
      <c r="CK17" s="695"/>
      <c r="CL17" s="701"/>
      <c r="CM17" s="700"/>
      <c r="CN17" s="695"/>
      <c r="CO17" s="695"/>
      <c r="CP17" s="695"/>
      <c r="CQ17" s="701"/>
      <c r="CR17" s="700"/>
      <c r="CS17" s="695"/>
      <c r="CT17" s="695"/>
      <c r="CU17" s="695"/>
      <c r="CV17" s="701"/>
      <c r="CW17" s="700"/>
      <c r="CX17" s="695"/>
      <c r="CY17" s="695"/>
      <c r="CZ17" s="695"/>
      <c r="DA17" s="701"/>
      <c r="DB17" s="700"/>
      <c r="DC17" s="695"/>
      <c r="DD17" s="695"/>
      <c r="DE17" s="695"/>
      <c r="DF17" s="701"/>
      <c r="DG17" s="700"/>
      <c r="DH17" s="695"/>
      <c r="DI17" s="695"/>
      <c r="DJ17" s="695"/>
      <c r="DK17" s="701"/>
      <c r="DL17" s="700"/>
      <c r="DM17" s="695"/>
      <c r="DN17" s="695"/>
      <c r="DO17" s="695"/>
      <c r="DP17" s="701"/>
      <c r="DQ17" s="700"/>
      <c r="DR17" s="695"/>
      <c r="DS17" s="695"/>
      <c r="DT17" s="695"/>
      <c r="DU17" s="701"/>
      <c r="DV17" s="688"/>
      <c r="DW17" s="689"/>
      <c r="DX17" s="689"/>
      <c r="DY17" s="689"/>
      <c r="DZ17" s="702"/>
      <c r="EA17" s="103"/>
    </row>
    <row r="18" spans="1:131" s="83" customFormat="1" ht="26.25" customHeight="1" x14ac:dyDescent="0.2">
      <c r="A18" s="88">
        <v>12</v>
      </c>
      <c r="B18" s="688"/>
      <c r="C18" s="689"/>
      <c r="D18" s="689"/>
      <c r="E18" s="689"/>
      <c r="F18" s="689"/>
      <c r="G18" s="689"/>
      <c r="H18" s="689"/>
      <c r="I18" s="689"/>
      <c r="J18" s="689"/>
      <c r="K18" s="689"/>
      <c r="L18" s="689"/>
      <c r="M18" s="689"/>
      <c r="N18" s="689"/>
      <c r="O18" s="689"/>
      <c r="P18" s="690"/>
      <c r="Q18" s="691"/>
      <c r="R18" s="692"/>
      <c r="S18" s="692"/>
      <c r="T18" s="692"/>
      <c r="U18" s="692"/>
      <c r="V18" s="692"/>
      <c r="W18" s="692"/>
      <c r="X18" s="692"/>
      <c r="Y18" s="692"/>
      <c r="Z18" s="692"/>
      <c r="AA18" s="692"/>
      <c r="AB18" s="692"/>
      <c r="AC18" s="692"/>
      <c r="AD18" s="692"/>
      <c r="AE18" s="693"/>
      <c r="AF18" s="694"/>
      <c r="AG18" s="695"/>
      <c r="AH18" s="695"/>
      <c r="AI18" s="695"/>
      <c r="AJ18" s="696"/>
      <c r="AK18" s="697"/>
      <c r="AL18" s="692"/>
      <c r="AM18" s="692"/>
      <c r="AN18" s="692"/>
      <c r="AO18" s="692"/>
      <c r="AP18" s="692"/>
      <c r="AQ18" s="692"/>
      <c r="AR18" s="692"/>
      <c r="AS18" s="692"/>
      <c r="AT18" s="692"/>
      <c r="AU18" s="698"/>
      <c r="AV18" s="698"/>
      <c r="AW18" s="698"/>
      <c r="AX18" s="698"/>
      <c r="AY18" s="699"/>
      <c r="AZ18" s="92"/>
      <c r="BA18" s="92"/>
      <c r="BB18" s="92"/>
      <c r="BC18" s="92"/>
      <c r="BD18" s="92"/>
      <c r="BE18" s="103"/>
      <c r="BF18" s="103"/>
      <c r="BG18" s="103"/>
      <c r="BH18" s="103"/>
      <c r="BI18" s="103"/>
      <c r="BJ18" s="103"/>
      <c r="BK18" s="103"/>
      <c r="BL18" s="103"/>
      <c r="BM18" s="103"/>
      <c r="BN18" s="103"/>
      <c r="BO18" s="103"/>
      <c r="BP18" s="103"/>
      <c r="BQ18" s="88">
        <v>12</v>
      </c>
      <c r="BR18" s="108"/>
      <c r="BS18" s="688"/>
      <c r="BT18" s="689"/>
      <c r="BU18" s="689"/>
      <c r="BV18" s="689"/>
      <c r="BW18" s="689"/>
      <c r="BX18" s="689"/>
      <c r="BY18" s="689"/>
      <c r="BZ18" s="689"/>
      <c r="CA18" s="689"/>
      <c r="CB18" s="689"/>
      <c r="CC18" s="689"/>
      <c r="CD18" s="689"/>
      <c r="CE18" s="689"/>
      <c r="CF18" s="689"/>
      <c r="CG18" s="690"/>
      <c r="CH18" s="700"/>
      <c r="CI18" s="695"/>
      <c r="CJ18" s="695"/>
      <c r="CK18" s="695"/>
      <c r="CL18" s="701"/>
      <c r="CM18" s="700"/>
      <c r="CN18" s="695"/>
      <c r="CO18" s="695"/>
      <c r="CP18" s="695"/>
      <c r="CQ18" s="701"/>
      <c r="CR18" s="700"/>
      <c r="CS18" s="695"/>
      <c r="CT18" s="695"/>
      <c r="CU18" s="695"/>
      <c r="CV18" s="701"/>
      <c r="CW18" s="700"/>
      <c r="CX18" s="695"/>
      <c r="CY18" s="695"/>
      <c r="CZ18" s="695"/>
      <c r="DA18" s="701"/>
      <c r="DB18" s="700"/>
      <c r="DC18" s="695"/>
      <c r="DD18" s="695"/>
      <c r="DE18" s="695"/>
      <c r="DF18" s="701"/>
      <c r="DG18" s="700"/>
      <c r="DH18" s="695"/>
      <c r="DI18" s="695"/>
      <c r="DJ18" s="695"/>
      <c r="DK18" s="701"/>
      <c r="DL18" s="700"/>
      <c r="DM18" s="695"/>
      <c r="DN18" s="695"/>
      <c r="DO18" s="695"/>
      <c r="DP18" s="701"/>
      <c r="DQ18" s="700"/>
      <c r="DR18" s="695"/>
      <c r="DS18" s="695"/>
      <c r="DT18" s="695"/>
      <c r="DU18" s="701"/>
      <c r="DV18" s="688"/>
      <c r="DW18" s="689"/>
      <c r="DX18" s="689"/>
      <c r="DY18" s="689"/>
      <c r="DZ18" s="702"/>
      <c r="EA18" s="103"/>
    </row>
    <row r="19" spans="1:131" s="83" customFormat="1" ht="26.25" customHeight="1" x14ac:dyDescent="0.2">
      <c r="A19" s="88">
        <v>13</v>
      </c>
      <c r="B19" s="688"/>
      <c r="C19" s="689"/>
      <c r="D19" s="689"/>
      <c r="E19" s="689"/>
      <c r="F19" s="689"/>
      <c r="G19" s="689"/>
      <c r="H19" s="689"/>
      <c r="I19" s="689"/>
      <c r="J19" s="689"/>
      <c r="K19" s="689"/>
      <c r="L19" s="689"/>
      <c r="M19" s="689"/>
      <c r="N19" s="689"/>
      <c r="O19" s="689"/>
      <c r="P19" s="690"/>
      <c r="Q19" s="691"/>
      <c r="R19" s="692"/>
      <c r="S19" s="692"/>
      <c r="T19" s="692"/>
      <c r="U19" s="692"/>
      <c r="V19" s="692"/>
      <c r="W19" s="692"/>
      <c r="X19" s="692"/>
      <c r="Y19" s="692"/>
      <c r="Z19" s="692"/>
      <c r="AA19" s="692"/>
      <c r="AB19" s="692"/>
      <c r="AC19" s="692"/>
      <c r="AD19" s="692"/>
      <c r="AE19" s="693"/>
      <c r="AF19" s="694"/>
      <c r="AG19" s="695"/>
      <c r="AH19" s="695"/>
      <c r="AI19" s="695"/>
      <c r="AJ19" s="696"/>
      <c r="AK19" s="697"/>
      <c r="AL19" s="692"/>
      <c r="AM19" s="692"/>
      <c r="AN19" s="692"/>
      <c r="AO19" s="692"/>
      <c r="AP19" s="692"/>
      <c r="AQ19" s="692"/>
      <c r="AR19" s="692"/>
      <c r="AS19" s="692"/>
      <c r="AT19" s="692"/>
      <c r="AU19" s="698"/>
      <c r="AV19" s="698"/>
      <c r="AW19" s="698"/>
      <c r="AX19" s="698"/>
      <c r="AY19" s="699"/>
      <c r="AZ19" s="92"/>
      <c r="BA19" s="92"/>
      <c r="BB19" s="92"/>
      <c r="BC19" s="92"/>
      <c r="BD19" s="92"/>
      <c r="BE19" s="103"/>
      <c r="BF19" s="103"/>
      <c r="BG19" s="103"/>
      <c r="BH19" s="103"/>
      <c r="BI19" s="103"/>
      <c r="BJ19" s="103"/>
      <c r="BK19" s="103"/>
      <c r="BL19" s="103"/>
      <c r="BM19" s="103"/>
      <c r="BN19" s="103"/>
      <c r="BO19" s="103"/>
      <c r="BP19" s="103"/>
      <c r="BQ19" s="88">
        <v>13</v>
      </c>
      <c r="BR19" s="108"/>
      <c r="BS19" s="688"/>
      <c r="BT19" s="689"/>
      <c r="BU19" s="689"/>
      <c r="BV19" s="689"/>
      <c r="BW19" s="689"/>
      <c r="BX19" s="689"/>
      <c r="BY19" s="689"/>
      <c r="BZ19" s="689"/>
      <c r="CA19" s="689"/>
      <c r="CB19" s="689"/>
      <c r="CC19" s="689"/>
      <c r="CD19" s="689"/>
      <c r="CE19" s="689"/>
      <c r="CF19" s="689"/>
      <c r="CG19" s="690"/>
      <c r="CH19" s="700"/>
      <c r="CI19" s="695"/>
      <c r="CJ19" s="695"/>
      <c r="CK19" s="695"/>
      <c r="CL19" s="701"/>
      <c r="CM19" s="700"/>
      <c r="CN19" s="695"/>
      <c r="CO19" s="695"/>
      <c r="CP19" s="695"/>
      <c r="CQ19" s="701"/>
      <c r="CR19" s="700"/>
      <c r="CS19" s="695"/>
      <c r="CT19" s="695"/>
      <c r="CU19" s="695"/>
      <c r="CV19" s="701"/>
      <c r="CW19" s="700"/>
      <c r="CX19" s="695"/>
      <c r="CY19" s="695"/>
      <c r="CZ19" s="695"/>
      <c r="DA19" s="701"/>
      <c r="DB19" s="700"/>
      <c r="DC19" s="695"/>
      <c r="DD19" s="695"/>
      <c r="DE19" s="695"/>
      <c r="DF19" s="701"/>
      <c r="DG19" s="700"/>
      <c r="DH19" s="695"/>
      <c r="DI19" s="695"/>
      <c r="DJ19" s="695"/>
      <c r="DK19" s="701"/>
      <c r="DL19" s="700"/>
      <c r="DM19" s="695"/>
      <c r="DN19" s="695"/>
      <c r="DO19" s="695"/>
      <c r="DP19" s="701"/>
      <c r="DQ19" s="700"/>
      <c r="DR19" s="695"/>
      <c r="DS19" s="695"/>
      <c r="DT19" s="695"/>
      <c r="DU19" s="701"/>
      <c r="DV19" s="688"/>
      <c r="DW19" s="689"/>
      <c r="DX19" s="689"/>
      <c r="DY19" s="689"/>
      <c r="DZ19" s="702"/>
      <c r="EA19" s="103"/>
    </row>
    <row r="20" spans="1:131" s="83" customFormat="1" ht="26.25" customHeight="1" x14ac:dyDescent="0.2">
      <c r="A20" s="88">
        <v>14</v>
      </c>
      <c r="B20" s="688"/>
      <c r="C20" s="689"/>
      <c r="D20" s="689"/>
      <c r="E20" s="689"/>
      <c r="F20" s="689"/>
      <c r="G20" s="689"/>
      <c r="H20" s="689"/>
      <c r="I20" s="689"/>
      <c r="J20" s="689"/>
      <c r="K20" s="689"/>
      <c r="L20" s="689"/>
      <c r="M20" s="689"/>
      <c r="N20" s="689"/>
      <c r="O20" s="689"/>
      <c r="P20" s="690"/>
      <c r="Q20" s="691"/>
      <c r="R20" s="692"/>
      <c r="S20" s="692"/>
      <c r="T20" s="692"/>
      <c r="U20" s="692"/>
      <c r="V20" s="692"/>
      <c r="W20" s="692"/>
      <c r="X20" s="692"/>
      <c r="Y20" s="692"/>
      <c r="Z20" s="692"/>
      <c r="AA20" s="692"/>
      <c r="AB20" s="692"/>
      <c r="AC20" s="692"/>
      <c r="AD20" s="692"/>
      <c r="AE20" s="693"/>
      <c r="AF20" s="694"/>
      <c r="AG20" s="695"/>
      <c r="AH20" s="695"/>
      <c r="AI20" s="695"/>
      <c r="AJ20" s="696"/>
      <c r="AK20" s="697"/>
      <c r="AL20" s="692"/>
      <c r="AM20" s="692"/>
      <c r="AN20" s="692"/>
      <c r="AO20" s="692"/>
      <c r="AP20" s="692"/>
      <c r="AQ20" s="692"/>
      <c r="AR20" s="692"/>
      <c r="AS20" s="692"/>
      <c r="AT20" s="692"/>
      <c r="AU20" s="698"/>
      <c r="AV20" s="698"/>
      <c r="AW20" s="698"/>
      <c r="AX20" s="698"/>
      <c r="AY20" s="699"/>
      <c r="AZ20" s="92"/>
      <c r="BA20" s="92"/>
      <c r="BB20" s="92"/>
      <c r="BC20" s="92"/>
      <c r="BD20" s="92"/>
      <c r="BE20" s="103"/>
      <c r="BF20" s="103"/>
      <c r="BG20" s="103"/>
      <c r="BH20" s="103"/>
      <c r="BI20" s="103"/>
      <c r="BJ20" s="103"/>
      <c r="BK20" s="103"/>
      <c r="BL20" s="103"/>
      <c r="BM20" s="103"/>
      <c r="BN20" s="103"/>
      <c r="BO20" s="103"/>
      <c r="BP20" s="103"/>
      <c r="BQ20" s="88">
        <v>14</v>
      </c>
      <c r="BR20" s="108"/>
      <c r="BS20" s="688"/>
      <c r="BT20" s="689"/>
      <c r="BU20" s="689"/>
      <c r="BV20" s="689"/>
      <c r="BW20" s="689"/>
      <c r="BX20" s="689"/>
      <c r="BY20" s="689"/>
      <c r="BZ20" s="689"/>
      <c r="CA20" s="689"/>
      <c r="CB20" s="689"/>
      <c r="CC20" s="689"/>
      <c r="CD20" s="689"/>
      <c r="CE20" s="689"/>
      <c r="CF20" s="689"/>
      <c r="CG20" s="690"/>
      <c r="CH20" s="700"/>
      <c r="CI20" s="695"/>
      <c r="CJ20" s="695"/>
      <c r="CK20" s="695"/>
      <c r="CL20" s="701"/>
      <c r="CM20" s="700"/>
      <c r="CN20" s="695"/>
      <c r="CO20" s="695"/>
      <c r="CP20" s="695"/>
      <c r="CQ20" s="701"/>
      <c r="CR20" s="700"/>
      <c r="CS20" s="695"/>
      <c r="CT20" s="695"/>
      <c r="CU20" s="695"/>
      <c r="CV20" s="701"/>
      <c r="CW20" s="700"/>
      <c r="CX20" s="695"/>
      <c r="CY20" s="695"/>
      <c r="CZ20" s="695"/>
      <c r="DA20" s="701"/>
      <c r="DB20" s="700"/>
      <c r="DC20" s="695"/>
      <c r="DD20" s="695"/>
      <c r="DE20" s="695"/>
      <c r="DF20" s="701"/>
      <c r="DG20" s="700"/>
      <c r="DH20" s="695"/>
      <c r="DI20" s="695"/>
      <c r="DJ20" s="695"/>
      <c r="DK20" s="701"/>
      <c r="DL20" s="700"/>
      <c r="DM20" s="695"/>
      <c r="DN20" s="695"/>
      <c r="DO20" s="695"/>
      <c r="DP20" s="701"/>
      <c r="DQ20" s="700"/>
      <c r="DR20" s="695"/>
      <c r="DS20" s="695"/>
      <c r="DT20" s="695"/>
      <c r="DU20" s="701"/>
      <c r="DV20" s="688"/>
      <c r="DW20" s="689"/>
      <c r="DX20" s="689"/>
      <c r="DY20" s="689"/>
      <c r="DZ20" s="702"/>
      <c r="EA20" s="103"/>
    </row>
    <row r="21" spans="1:131" s="83" customFormat="1" ht="26.25" customHeight="1" x14ac:dyDescent="0.2">
      <c r="A21" s="88">
        <v>15</v>
      </c>
      <c r="B21" s="688"/>
      <c r="C21" s="689"/>
      <c r="D21" s="689"/>
      <c r="E21" s="689"/>
      <c r="F21" s="689"/>
      <c r="G21" s="689"/>
      <c r="H21" s="689"/>
      <c r="I21" s="689"/>
      <c r="J21" s="689"/>
      <c r="K21" s="689"/>
      <c r="L21" s="689"/>
      <c r="M21" s="689"/>
      <c r="N21" s="689"/>
      <c r="O21" s="689"/>
      <c r="P21" s="690"/>
      <c r="Q21" s="691"/>
      <c r="R21" s="692"/>
      <c r="S21" s="692"/>
      <c r="T21" s="692"/>
      <c r="U21" s="692"/>
      <c r="V21" s="692"/>
      <c r="W21" s="692"/>
      <c r="X21" s="692"/>
      <c r="Y21" s="692"/>
      <c r="Z21" s="692"/>
      <c r="AA21" s="692"/>
      <c r="AB21" s="692"/>
      <c r="AC21" s="692"/>
      <c r="AD21" s="692"/>
      <c r="AE21" s="693"/>
      <c r="AF21" s="694"/>
      <c r="AG21" s="695"/>
      <c r="AH21" s="695"/>
      <c r="AI21" s="695"/>
      <c r="AJ21" s="696"/>
      <c r="AK21" s="697"/>
      <c r="AL21" s="692"/>
      <c r="AM21" s="692"/>
      <c r="AN21" s="692"/>
      <c r="AO21" s="692"/>
      <c r="AP21" s="692"/>
      <c r="AQ21" s="692"/>
      <c r="AR21" s="692"/>
      <c r="AS21" s="692"/>
      <c r="AT21" s="692"/>
      <c r="AU21" s="698"/>
      <c r="AV21" s="698"/>
      <c r="AW21" s="698"/>
      <c r="AX21" s="698"/>
      <c r="AY21" s="699"/>
      <c r="AZ21" s="92"/>
      <c r="BA21" s="92"/>
      <c r="BB21" s="92"/>
      <c r="BC21" s="92"/>
      <c r="BD21" s="92"/>
      <c r="BE21" s="103"/>
      <c r="BF21" s="103"/>
      <c r="BG21" s="103"/>
      <c r="BH21" s="103"/>
      <c r="BI21" s="103"/>
      <c r="BJ21" s="103"/>
      <c r="BK21" s="103"/>
      <c r="BL21" s="103"/>
      <c r="BM21" s="103"/>
      <c r="BN21" s="103"/>
      <c r="BO21" s="103"/>
      <c r="BP21" s="103"/>
      <c r="BQ21" s="88">
        <v>15</v>
      </c>
      <c r="BR21" s="108"/>
      <c r="BS21" s="688"/>
      <c r="BT21" s="689"/>
      <c r="BU21" s="689"/>
      <c r="BV21" s="689"/>
      <c r="BW21" s="689"/>
      <c r="BX21" s="689"/>
      <c r="BY21" s="689"/>
      <c r="BZ21" s="689"/>
      <c r="CA21" s="689"/>
      <c r="CB21" s="689"/>
      <c r="CC21" s="689"/>
      <c r="CD21" s="689"/>
      <c r="CE21" s="689"/>
      <c r="CF21" s="689"/>
      <c r="CG21" s="690"/>
      <c r="CH21" s="700"/>
      <c r="CI21" s="695"/>
      <c r="CJ21" s="695"/>
      <c r="CK21" s="695"/>
      <c r="CL21" s="701"/>
      <c r="CM21" s="700"/>
      <c r="CN21" s="695"/>
      <c r="CO21" s="695"/>
      <c r="CP21" s="695"/>
      <c r="CQ21" s="701"/>
      <c r="CR21" s="700"/>
      <c r="CS21" s="695"/>
      <c r="CT21" s="695"/>
      <c r="CU21" s="695"/>
      <c r="CV21" s="701"/>
      <c r="CW21" s="700"/>
      <c r="CX21" s="695"/>
      <c r="CY21" s="695"/>
      <c r="CZ21" s="695"/>
      <c r="DA21" s="701"/>
      <c r="DB21" s="700"/>
      <c r="DC21" s="695"/>
      <c r="DD21" s="695"/>
      <c r="DE21" s="695"/>
      <c r="DF21" s="701"/>
      <c r="DG21" s="700"/>
      <c r="DH21" s="695"/>
      <c r="DI21" s="695"/>
      <c r="DJ21" s="695"/>
      <c r="DK21" s="701"/>
      <c r="DL21" s="700"/>
      <c r="DM21" s="695"/>
      <c r="DN21" s="695"/>
      <c r="DO21" s="695"/>
      <c r="DP21" s="701"/>
      <c r="DQ21" s="700"/>
      <c r="DR21" s="695"/>
      <c r="DS21" s="695"/>
      <c r="DT21" s="695"/>
      <c r="DU21" s="701"/>
      <c r="DV21" s="688"/>
      <c r="DW21" s="689"/>
      <c r="DX21" s="689"/>
      <c r="DY21" s="689"/>
      <c r="DZ21" s="702"/>
      <c r="EA21" s="103"/>
    </row>
    <row r="22" spans="1:131" s="83" customFormat="1" ht="26.25" customHeight="1" x14ac:dyDescent="0.2">
      <c r="A22" s="88">
        <v>16</v>
      </c>
      <c r="B22" s="688"/>
      <c r="C22" s="689"/>
      <c r="D22" s="689"/>
      <c r="E22" s="689"/>
      <c r="F22" s="689"/>
      <c r="G22" s="689"/>
      <c r="H22" s="689"/>
      <c r="I22" s="689"/>
      <c r="J22" s="689"/>
      <c r="K22" s="689"/>
      <c r="L22" s="689"/>
      <c r="M22" s="689"/>
      <c r="N22" s="689"/>
      <c r="O22" s="689"/>
      <c r="P22" s="690"/>
      <c r="Q22" s="703"/>
      <c r="R22" s="704"/>
      <c r="S22" s="704"/>
      <c r="T22" s="704"/>
      <c r="U22" s="704"/>
      <c r="V22" s="704"/>
      <c r="W22" s="704"/>
      <c r="X22" s="704"/>
      <c r="Y22" s="704"/>
      <c r="Z22" s="704"/>
      <c r="AA22" s="704"/>
      <c r="AB22" s="704"/>
      <c r="AC22" s="704"/>
      <c r="AD22" s="704"/>
      <c r="AE22" s="705"/>
      <c r="AF22" s="694"/>
      <c r="AG22" s="695"/>
      <c r="AH22" s="695"/>
      <c r="AI22" s="695"/>
      <c r="AJ22" s="696"/>
      <c r="AK22" s="706"/>
      <c r="AL22" s="704"/>
      <c r="AM22" s="704"/>
      <c r="AN22" s="704"/>
      <c r="AO22" s="704"/>
      <c r="AP22" s="704"/>
      <c r="AQ22" s="704"/>
      <c r="AR22" s="704"/>
      <c r="AS22" s="704"/>
      <c r="AT22" s="704"/>
      <c r="AU22" s="707"/>
      <c r="AV22" s="707"/>
      <c r="AW22" s="707"/>
      <c r="AX22" s="707"/>
      <c r="AY22" s="708"/>
      <c r="AZ22" s="709" t="s">
        <v>411</v>
      </c>
      <c r="BA22" s="709"/>
      <c r="BB22" s="709"/>
      <c r="BC22" s="709"/>
      <c r="BD22" s="710"/>
      <c r="BE22" s="103"/>
      <c r="BF22" s="103"/>
      <c r="BG22" s="103"/>
      <c r="BH22" s="103"/>
      <c r="BI22" s="103"/>
      <c r="BJ22" s="103"/>
      <c r="BK22" s="103"/>
      <c r="BL22" s="103"/>
      <c r="BM22" s="103"/>
      <c r="BN22" s="103"/>
      <c r="BO22" s="103"/>
      <c r="BP22" s="103"/>
      <c r="BQ22" s="88">
        <v>16</v>
      </c>
      <c r="BR22" s="108"/>
      <c r="BS22" s="688"/>
      <c r="BT22" s="689"/>
      <c r="BU22" s="689"/>
      <c r="BV22" s="689"/>
      <c r="BW22" s="689"/>
      <c r="BX22" s="689"/>
      <c r="BY22" s="689"/>
      <c r="BZ22" s="689"/>
      <c r="CA22" s="689"/>
      <c r="CB22" s="689"/>
      <c r="CC22" s="689"/>
      <c r="CD22" s="689"/>
      <c r="CE22" s="689"/>
      <c r="CF22" s="689"/>
      <c r="CG22" s="690"/>
      <c r="CH22" s="700"/>
      <c r="CI22" s="695"/>
      <c r="CJ22" s="695"/>
      <c r="CK22" s="695"/>
      <c r="CL22" s="701"/>
      <c r="CM22" s="700"/>
      <c r="CN22" s="695"/>
      <c r="CO22" s="695"/>
      <c r="CP22" s="695"/>
      <c r="CQ22" s="701"/>
      <c r="CR22" s="700"/>
      <c r="CS22" s="695"/>
      <c r="CT22" s="695"/>
      <c r="CU22" s="695"/>
      <c r="CV22" s="701"/>
      <c r="CW22" s="700"/>
      <c r="CX22" s="695"/>
      <c r="CY22" s="695"/>
      <c r="CZ22" s="695"/>
      <c r="DA22" s="701"/>
      <c r="DB22" s="700"/>
      <c r="DC22" s="695"/>
      <c r="DD22" s="695"/>
      <c r="DE22" s="695"/>
      <c r="DF22" s="701"/>
      <c r="DG22" s="700"/>
      <c r="DH22" s="695"/>
      <c r="DI22" s="695"/>
      <c r="DJ22" s="695"/>
      <c r="DK22" s="701"/>
      <c r="DL22" s="700"/>
      <c r="DM22" s="695"/>
      <c r="DN22" s="695"/>
      <c r="DO22" s="695"/>
      <c r="DP22" s="701"/>
      <c r="DQ22" s="700"/>
      <c r="DR22" s="695"/>
      <c r="DS22" s="695"/>
      <c r="DT22" s="695"/>
      <c r="DU22" s="701"/>
      <c r="DV22" s="688"/>
      <c r="DW22" s="689"/>
      <c r="DX22" s="689"/>
      <c r="DY22" s="689"/>
      <c r="DZ22" s="702"/>
      <c r="EA22" s="103"/>
    </row>
    <row r="23" spans="1:131" s="83" customFormat="1" ht="26.25" customHeight="1" x14ac:dyDescent="0.2">
      <c r="A23" s="89" t="s">
        <v>79</v>
      </c>
      <c r="B23" s="711" t="s">
        <v>240</v>
      </c>
      <c r="C23" s="712"/>
      <c r="D23" s="712"/>
      <c r="E23" s="712"/>
      <c r="F23" s="712"/>
      <c r="G23" s="712"/>
      <c r="H23" s="712"/>
      <c r="I23" s="712"/>
      <c r="J23" s="712"/>
      <c r="K23" s="712"/>
      <c r="L23" s="712"/>
      <c r="M23" s="712"/>
      <c r="N23" s="712"/>
      <c r="O23" s="712"/>
      <c r="P23" s="713"/>
      <c r="Q23" s="714"/>
      <c r="R23" s="715"/>
      <c r="S23" s="715"/>
      <c r="T23" s="715"/>
      <c r="U23" s="715"/>
      <c r="V23" s="715"/>
      <c r="W23" s="715"/>
      <c r="X23" s="715"/>
      <c r="Y23" s="715"/>
      <c r="Z23" s="715"/>
      <c r="AA23" s="715"/>
      <c r="AB23" s="715"/>
      <c r="AC23" s="715"/>
      <c r="AD23" s="715"/>
      <c r="AE23" s="716"/>
      <c r="AF23" s="717">
        <v>1102</v>
      </c>
      <c r="AG23" s="715"/>
      <c r="AH23" s="715"/>
      <c r="AI23" s="715"/>
      <c r="AJ23" s="718"/>
      <c r="AK23" s="719"/>
      <c r="AL23" s="720"/>
      <c r="AM23" s="720"/>
      <c r="AN23" s="720"/>
      <c r="AO23" s="720"/>
      <c r="AP23" s="715"/>
      <c r="AQ23" s="715"/>
      <c r="AR23" s="715"/>
      <c r="AS23" s="715"/>
      <c r="AT23" s="715"/>
      <c r="AU23" s="721"/>
      <c r="AV23" s="721"/>
      <c r="AW23" s="721"/>
      <c r="AX23" s="721"/>
      <c r="AY23" s="722"/>
      <c r="AZ23" s="723" t="s">
        <v>157</v>
      </c>
      <c r="BA23" s="724"/>
      <c r="BB23" s="724"/>
      <c r="BC23" s="724"/>
      <c r="BD23" s="725"/>
      <c r="BE23" s="103"/>
      <c r="BF23" s="103"/>
      <c r="BG23" s="103"/>
      <c r="BH23" s="103"/>
      <c r="BI23" s="103"/>
      <c r="BJ23" s="103"/>
      <c r="BK23" s="103"/>
      <c r="BL23" s="103"/>
      <c r="BM23" s="103"/>
      <c r="BN23" s="103"/>
      <c r="BO23" s="103"/>
      <c r="BP23" s="103"/>
      <c r="BQ23" s="88">
        <v>17</v>
      </c>
      <c r="BR23" s="108"/>
      <c r="BS23" s="688"/>
      <c r="BT23" s="689"/>
      <c r="BU23" s="689"/>
      <c r="BV23" s="689"/>
      <c r="BW23" s="689"/>
      <c r="BX23" s="689"/>
      <c r="BY23" s="689"/>
      <c r="BZ23" s="689"/>
      <c r="CA23" s="689"/>
      <c r="CB23" s="689"/>
      <c r="CC23" s="689"/>
      <c r="CD23" s="689"/>
      <c r="CE23" s="689"/>
      <c r="CF23" s="689"/>
      <c r="CG23" s="690"/>
      <c r="CH23" s="700"/>
      <c r="CI23" s="695"/>
      <c r="CJ23" s="695"/>
      <c r="CK23" s="695"/>
      <c r="CL23" s="701"/>
      <c r="CM23" s="700"/>
      <c r="CN23" s="695"/>
      <c r="CO23" s="695"/>
      <c r="CP23" s="695"/>
      <c r="CQ23" s="701"/>
      <c r="CR23" s="700"/>
      <c r="CS23" s="695"/>
      <c r="CT23" s="695"/>
      <c r="CU23" s="695"/>
      <c r="CV23" s="701"/>
      <c r="CW23" s="700"/>
      <c r="CX23" s="695"/>
      <c r="CY23" s="695"/>
      <c r="CZ23" s="695"/>
      <c r="DA23" s="701"/>
      <c r="DB23" s="700"/>
      <c r="DC23" s="695"/>
      <c r="DD23" s="695"/>
      <c r="DE23" s="695"/>
      <c r="DF23" s="701"/>
      <c r="DG23" s="700"/>
      <c r="DH23" s="695"/>
      <c r="DI23" s="695"/>
      <c r="DJ23" s="695"/>
      <c r="DK23" s="701"/>
      <c r="DL23" s="700"/>
      <c r="DM23" s="695"/>
      <c r="DN23" s="695"/>
      <c r="DO23" s="695"/>
      <c r="DP23" s="701"/>
      <c r="DQ23" s="700"/>
      <c r="DR23" s="695"/>
      <c r="DS23" s="695"/>
      <c r="DT23" s="695"/>
      <c r="DU23" s="701"/>
      <c r="DV23" s="688"/>
      <c r="DW23" s="689"/>
      <c r="DX23" s="689"/>
      <c r="DY23" s="689"/>
      <c r="DZ23" s="702"/>
      <c r="EA23" s="103"/>
    </row>
    <row r="24" spans="1:131" s="83" customFormat="1" ht="26.25" customHeight="1" x14ac:dyDescent="0.2">
      <c r="A24" s="726" t="s">
        <v>272</v>
      </c>
      <c r="B24" s="726"/>
      <c r="C24" s="726"/>
      <c r="D24" s="726"/>
      <c r="E24" s="726"/>
      <c r="F24" s="726"/>
      <c r="G24" s="726"/>
      <c r="H24" s="726"/>
      <c r="I24" s="726"/>
      <c r="J24" s="726"/>
      <c r="K24" s="726"/>
      <c r="L24" s="726"/>
      <c r="M24" s="726"/>
      <c r="N24" s="726"/>
      <c r="O24" s="726"/>
      <c r="P24" s="726"/>
      <c r="Q24" s="726"/>
      <c r="R24" s="726"/>
      <c r="S24" s="726"/>
      <c r="T24" s="726"/>
      <c r="U24" s="726"/>
      <c r="V24" s="726"/>
      <c r="W24" s="726"/>
      <c r="X24" s="726"/>
      <c r="Y24" s="726"/>
      <c r="Z24" s="726"/>
      <c r="AA24" s="726"/>
      <c r="AB24" s="726"/>
      <c r="AC24" s="726"/>
      <c r="AD24" s="726"/>
      <c r="AE24" s="726"/>
      <c r="AF24" s="726"/>
      <c r="AG24" s="726"/>
      <c r="AH24" s="726"/>
      <c r="AI24" s="726"/>
      <c r="AJ24" s="726"/>
      <c r="AK24" s="726"/>
      <c r="AL24" s="726"/>
      <c r="AM24" s="726"/>
      <c r="AN24" s="726"/>
      <c r="AO24" s="726"/>
      <c r="AP24" s="726"/>
      <c r="AQ24" s="726"/>
      <c r="AR24" s="726"/>
      <c r="AS24" s="726"/>
      <c r="AT24" s="726"/>
      <c r="AU24" s="726"/>
      <c r="AV24" s="726"/>
      <c r="AW24" s="726"/>
      <c r="AX24" s="726"/>
      <c r="AY24" s="726"/>
      <c r="AZ24" s="92"/>
      <c r="BA24" s="92"/>
      <c r="BB24" s="92"/>
      <c r="BC24" s="92"/>
      <c r="BD24" s="92"/>
      <c r="BE24" s="103"/>
      <c r="BF24" s="103"/>
      <c r="BG24" s="103"/>
      <c r="BH24" s="103"/>
      <c r="BI24" s="103"/>
      <c r="BJ24" s="103"/>
      <c r="BK24" s="103"/>
      <c r="BL24" s="103"/>
      <c r="BM24" s="103"/>
      <c r="BN24" s="103"/>
      <c r="BO24" s="103"/>
      <c r="BP24" s="103"/>
      <c r="BQ24" s="88">
        <v>18</v>
      </c>
      <c r="BR24" s="108"/>
      <c r="BS24" s="688"/>
      <c r="BT24" s="689"/>
      <c r="BU24" s="689"/>
      <c r="BV24" s="689"/>
      <c r="BW24" s="689"/>
      <c r="BX24" s="689"/>
      <c r="BY24" s="689"/>
      <c r="BZ24" s="689"/>
      <c r="CA24" s="689"/>
      <c r="CB24" s="689"/>
      <c r="CC24" s="689"/>
      <c r="CD24" s="689"/>
      <c r="CE24" s="689"/>
      <c r="CF24" s="689"/>
      <c r="CG24" s="690"/>
      <c r="CH24" s="700"/>
      <c r="CI24" s="695"/>
      <c r="CJ24" s="695"/>
      <c r="CK24" s="695"/>
      <c r="CL24" s="701"/>
      <c r="CM24" s="700"/>
      <c r="CN24" s="695"/>
      <c r="CO24" s="695"/>
      <c r="CP24" s="695"/>
      <c r="CQ24" s="701"/>
      <c r="CR24" s="700"/>
      <c r="CS24" s="695"/>
      <c r="CT24" s="695"/>
      <c r="CU24" s="695"/>
      <c r="CV24" s="701"/>
      <c r="CW24" s="700"/>
      <c r="CX24" s="695"/>
      <c r="CY24" s="695"/>
      <c r="CZ24" s="695"/>
      <c r="DA24" s="701"/>
      <c r="DB24" s="700"/>
      <c r="DC24" s="695"/>
      <c r="DD24" s="695"/>
      <c r="DE24" s="695"/>
      <c r="DF24" s="701"/>
      <c r="DG24" s="700"/>
      <c r="DH24" s="695"/>
      <c r="DI24" s="695"/>
      <c r="DJ24" s="695"/>
      <c r="DK24" s="701"/>
      <c r="DL24" s="700"/>
      <c r="DM24" s="695"/>
      <c r="DN24" s="695"/>
      <c r="DO24" s="695"/>
      <c r="DP24" s="701"/>
      <c r="DQ24" s="700"/>
      <c r="DR24" s="695"/>
      <c r="DS24" s="695"/>
      <c r="DT24" s="695"/>
      <c r="DU24" s="701"/>
      <c r="DV24" s="688"/>
      <c r="DW24" s="689"/>
      <c r="DX24" s="689"/>
      <c r="DY24" s="689"/>
      <c r="DZ24" s="702"/>
      <c r="EA24" s="103"/>
    </row>
    <row r="25" spans="1:131" ht="26.25" customHeight="1" x14ac:dyDescent="0.2">
      <c r="A25" s="670" t="s">
        <v>365</v>
      </c>
      <c r="B25" s="670"/>
      <c r="C25" s="670"/>
      <c r="D25" s="670"/>
      <c r="E25" s="670"/>
      <c r="F25" s="670"/>
      <c r="G25" s="670"/>
      <c r="H25" s="670"/>
      <c r="I25" s="670"/>
      <c r="J25" s="670"/>
      <c r="K25" s="670"/>
      <c r="L25" s="670"/>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0"/>
      <c r="AO25" s="670"/>
      <c r="AP25" s="670"/>
      <c r="AQ25" s="670"/>
      <c r="AR25" s="670"/>
      <c r="AS25" s="670"/>
      <c r="AT25" s="670"/>
      <c r="AU25" s="670"/>
      <c r="AV25" s="670"/>
      <c r="AW25" s="670"/>
      <c r="AX25" s="670"/>
      <c r="AY25" s="670"/>
      <c r="AZ25" s="670"/>
      <c r="BA25" s="670"/>
      <c r="BB25" s="670"/>
      <c r="BC25" s="670"/>
      <c r="BD25" s="670"/>
      <c r="BE25" s="670"/>
      <c r="BF25" s="670"/>
      <c r="BG25" s="670"/>
      <c r="BH25" s="670"/>
      <c r="BI25" s="670"/>
      <c r="BJ25" s="92"/>
      <c r="BK25" s="92"/>
      <c r="BL25" s="92"/>
      <c r="BM25" s="92"/>
      <c r="BN25" s="92"/>
      <c r="BO25" s="91"/>
      <c r="BP25" s="91"/>
      <c r="BQ25" s="88">
        <v>19</v>
      </c>
      <c r="BR25" s="108"/>
      <c r="BS25" s="688"/>
      <c r="BT25" s="689"/>
      <c r="BU25" s="689"/>
      <c r="BV25" s="689"/>
      <c r="BW25" s="689"/>
      <c r="BX25" s="689"/>
      <c r="BY25" s="689"/>
      <c r="BZ25" s="689"/>
      <c r="CA25" s="689"/>
      <c r="CB25" s="689"/>
      <c r="CC25" s="689"/>
      <c r="CD25" s="689"/>
      <c r="CE25" s="689"/>
      <c r="CF25" s="689"/>
      <c r="CG25" s="690"/>
      <c r="CH25" s="700"/>
      <c r="CI25" s="695"/>
      <c r="CJ25" s="695"/>
      <c r="CK25" s="695"/>
      <c r="CL25" s="701"/>
      <c r="CM25" s="700"/>
      <c r="CN25" s="695"/>
      <c r="CO25" s="695"/>
      <c r="CP25" s="695"/>
      <c r="CQ25" s="701"/>
      <c r="CR25" s="700"/>
      <c r="CS25" s="695"/>
      <c r="CT25" s="695"/>
      <c r="CU25" s="695"/>
      <c r="CV25" s="701"/>
      <c r="CW25" s="700"/>
      <c r="CX25" s="695"/>
      <c r="CY25" s="695"/>
      <c r="CZ25" s="695"/>
      <c r="DA25" s="701"/>
      <c r="DB25" s="700"/>
      <c r="DC25" s="695"/>
      <c r="DD25" s="695"/>
      <c r="DE25" s="695"/>
      <c r="DF25" s="701"/>
      <c r="DG25" s="700"/>
      <c r="DH25" s="695"/>
      <c r="DI25" s="695"/>
      <c r="DJ25" s="695"/>
      <c r="DK25" s="701"/>
      <c r="DL25" s="700"/>
      <c r="DM25" s="695"/>
      <c r="DN25" s="695"/>
      <c r="DO25" s="695"/>
      <c r="DP25" s="701"/>
      <c r="DQ25" s="700"/>
      <c r="DR25" s="695"/>
      <c r="DS25" s="695"/>
      <c r="DT25" s="695"/>
      <c r="DU25" s="701"/>
      <c r="DV25" s="688"/>
      <c r="DW25" s="689"/>
      <c r="DX25" s="689"/>
      <c r="DY25" s="689"/>
      <c r="DZ25" s="702"/>
      <c r="EA25" s="84"/>
    </row>
    <row r="26" spans="1:131" ht="26.25" customHeight="1" x14ac:dyDescent="0.2">
      <c r="A26" s="925" t="s">
        <v>401</v>
      </c>
      <c r="B26" s="926"/>
      <c r="C26" s="926"/>
      <c r="D26" s="926"/>
      <c r="E26" s="926"/>
      <c r="F26" s="926"/>
      <c r="G26" s="926"/>
      <c r="H26" s="926"/>
      <c r="I26" s="926"/>
      <c r="J26" s="926"/>
      <c r="K26" s="926"/>
      <c r="L26" s="926"/>
      <c r="M26" s="926"/>
      <c r="N26" s="926"/>
      <c r="O26" s="926"/>
      <c r="P26" s="927"/>
      <c r="Q26" s="931" t="s">
        <v>435</v>
      </c>
      <c r="R26" s="932"/>
      <c r="S26" s="932"/>
      <c r="T26" s="932"/>
      <c r="U26" s="933"/>
      <c r="V26" s="931" t="s">
        <v>46</v>
      </c>
      <c r="W26" s="932"/>
      <c r="X26" s="932"/>
      <c r="Y26" s="932"/>
      <c r="Z26" s="933"/>
      <c r="AA26" s="931" t="s">
        <v>440</v>
      </c>
      <c r="AB26" s="932"/>
      <c r="AC26" s="932"/>
      <c r="AD26" s="932"/>
      <c r="AE26" s="932"/>
      <c r="AF26" s="947" t="s">
        <v>198</v>
      </c>
      <c r="AG26" s="948"/>
      <c r="AH26" s="948"/>
      <c r="AI26" s="948"/>
      <c r="AJ26" s="949"/>
      <c r="AK26" s="932" t="s">
        <v>317</v>
      </c>
      <c r="AL26" s="932"/>
      <c r="AM26" s="932"/>
      <c r="AN26" s="932"/>
      <c r="AO26" s="933"/>
      <c r="AP26" s="931" t="s">
        <v>29</v>
      </c>
      <c r="AQ26" s="932"/>
      <c r="AR26" s="932"/>
      <c r="AS26" s="932"/>
      <c r="AT26" s="933"/>
      <c r="AU26" s="931" t="s">
        <v>447</v>
      </c>
      <c r="AV26" s="932"/>
      <c r="AW26" s="932"/>
      <c r="AX26" s="932"/>
      <c r="AY26" s="933"/>
      <c r="AZ26" s="931" t="s">
        <v>452</v>
      </c>
      <c r="BA26" s="932"/>
      <c r="BB26" s="932"/>
      <c r="BC26" s="932"/>
      <c r="BD26" s="933"/>
      <c r="BE26" s="931" t="s">
        <v>446</v>
      </c>
      <c r="BF26" s="932"/>
      <c r="BG26" s="932"/>
      <c r="BH26" s="932"/>
      <c r="BI26" s="938"/>
      <c r="BJ26" s="92"/>
      <c r="BK26" s="92"/>
      <c r="BL26" s="92"/>
      <c r="BM26" s="92"/>
      <c r="BN26" s="92"/>
      <c r="BO26" s="91"/>
      <c r="BP26" s="91"/>
      <c r="BQ26" s="88">
        <v>20</v>
      </c>
      <c r="BR26" s="108"/>
      <c r="BS26" s="688"/>
      <c r="BT26" s="689"/>
      <c r="BU26" s="689"/>
      <c r="BV26" s="689"/>
      <c r="BW26" s="689"/>
      <c r="BX26" s="689"/>
      <c r="BY26" s="689"/>
      <c r="BZ26" s="689"/>
      <c r="CA26" s="689"/>
      <c r="CB26" s="689"/>
      <c r="CC26" s="689"/>
      <c r="CD26" s="689"/>
      <c r="CE26" s="689"/>
      <c r="CF26" s="689"/>
      <c r="CG26" s="690"/>
      <c r="CH26" s="700"/>
      <c r="CI26" s="695"/>
      <c r="CJ26" s="695"/>
      <c r="CK26" s="695"/>
      <c r="CL26" s="701"/>
      <c r="CM26" s="700"/>
      <c r="CN26" s="695"/>
      <c r="CO26" s="695"/>
      <c r="CP26" s="695"/>
      <c r="CQ26" s="701"/>
      <c r="CR26" s="700"/>
      <c r="CS26" s="695"/>
      <c r="CT26" s="695"/>
      <c r="CU26" s="695"/>
      <c r="CV26" s="701"/>
      <c r="CW26" s="700"/>
      <c r="CX26" s="695"/>
      <c r="CY26" s="695"/>
      <c r="CZ26" s="695"/>
      <c r="DA26" s="701"/>
      <c r="DB26" s="700"/>
      <c r="DC26" s="695"/>
      <c r="DD26" s="695"/>
      <c r="DE26" s="695"/>
      <c r="DF26" s="701"/>
      <c r="DG26" s="700"/>
      <c r="DH26" s="695"/>
      <c r="DI26" s="695"/>
      <c r="DJ26" s="695"/>
      <c r="DK26" s="701"/>
      <c r="DL26" s="700"/>
      <c r="DM26" s="695"/>
      <c r="DN26" s="695"/>
      <c r="DO26" s="695"/>
      <c r="DP26" s="701"/>
      <c r="DQ26" s="700"/>
      <c r="DR26" s="695"/>
      <c r="DS26" s="695"/>
      <c r="DT26" s="695"/>
      <c r="DU26" s="701"/>
      <c r="DV26" s="688"/>
      <c r="DW26" s="689"/>
      <c r="DX26" s="689"/>
      <c r="DY26" s="689"/>
      <c r="DZ26" s="702"/>
      <c r="EA26" s="84"/>
    </row>
    <row r="27" spans="1:131" ht="26.25" customHeight="1" x14ac:dyDescent="0.2">
      <c r="A27" s="928"/>
      <c r="B27" s="929"/>
      <c r="C27" s="929"/>
      <c r="D27" s="929"/>
      <c r="E27" s="929"/>
      <c r="F27" s="929"/>
      <c r="G27" s="929"/>
      <c r="H27" s="929"/>
      <c r="I27" s="929"/>
      <c r="J27" s="929"/>
      <c r="K27" s="929"/>
      <c r="L27" s="929"/>
      <c r="M27" s="929"/>
      <c r="N27" s="929"/>
      <c r="O27" s="929"/>
      <c r="P27" s="930"/>
      <c r="Q27" s="934"/>
      <c r="R27" s="935"/>
      <c r="S27" s="935"/>
      <c r="T27" s="935"/>
      <c r="U27" s="936"/>
      <c r="V27" s="934"/>
      <c r="W27" s="935"/>
      <c r="X27" s="935"/>
      <c r="Y27" s="935"/>
      <c r="Z27" s="936"/>
      <c r="AA27" s="934"/>
      <c r="AB27" s="935"/>
      <c r="AC27" s="935"/>
      <c r="AD27" s="935"/>
      <c r="AE27" s="935"/>
      <c r="AF27" s="950"/>
      <c r="AG27" s="951"/>
      <c r="AH27" s="951"/>
      <c r="AI27" s="951"/>
      <c r="AJ27" s="952"/>
      <c r="AK27" s="935"/>
      <c r="AL27" s="935"/>
      <c r="AM27" s="935"/>
      <c r="AN27" s="935"/>
      <c r="AO27" s="936"/>
      <c r="AP27" s="934"/>
      <c r="AQ27" s="935"/>
      <c r="AR27" s="935"/>
      <c r="AS27" s="935"/>
      <c r="AT27" s="936"/>
      <c r="AU27" s="934"/>
      <c r="AV27" s="935"/>
      <c r="AW27" s="935"/>
      <c r="AX27" s="935"/>
      <c r="AY27" s="936"/>
      <c r="AZ27" s="934"/>
      <c r="BA27" s="935"/>
      <c r="BB27" s="935"/>
      <c r="BC27" s="935"/>
      <c r="BD27" s="936"/>
      <c r="BE27" s="934"/>
      <c r="BF27" s="935"/>
      <c r="BG27" s="935"/>
      <c r="BH27" s="935"/>
      <c r="BI27" s="940"/>
      <c r="BJ27" s="92"/>
      <c r="BK27" s="92"/>
      <c r="BL27" s="92"/>
      <c r="BM27" s="92"/>
      <c r="BN27" s="92"/>
      <c r="BO27" s="91"/>
      <c r="BP27" s="91"/>
      <c r="BQ27" s="88">
        <v>21</v>
      </c>
      <c r="BR27" s="108"/>
      <c r="BS27" s="688"/>
      <c r="BT27" s="689"/>
      <c r="BU27" s="689"/>
      <c r="BV27" s="689"/>
      <c r="BW27" s="689"/>
      <c r="BX27" s="689"/>
      <c r="BY27" s="689"/>
      <c r="BZ27" s="689"/>
      <c r="CA27" s="689"/>
      <c r="CB27" s="689"/>
      <c r="CC27" s="689"/>
      <c r="CD27" s="689"/>
      <c r="CE27" s="689"/>
      <c r="CF27" s="689"/>
      <c r="CG27" s="690"/>
      <c r="CH27" s="700"/>
      <c r="CI27" s="695"/>
      <c r="CJ27" s="695"/>
      <c r="CK27" s="695"/>
      <c r="CL27" s="701"/>
      <c r="CM27" s="700"/>
      <c r="CN27" s="695"/>
      <c r="CO27" s="695"/>
      <c r="CP27" s="695"/>
      <c r="CQ27" s="701"/>
      <c r="CR27" s="700"/>
      <c r="CS27" s="695"/>
      <c r="CT27" s="695"/>
      <c r="CU27" s="695"/>
      <c r="CV27" s="701"/>
      <c r="CW27" s="700"/>
      <c r="CX27" s="695"/>
      <c r="CY27" s="695"/>
      <c r="CZ27" s="695"/>
      <c r="DA27" s="701"/>
      <c r="DB27" s="700"/>
      <c r="DC27" s="695"/>
      <c r="DD27" s="695"/>
      <c r="DE27" s="695"/>
      <c r="DF27" s="701"/>
      <c r="DG27" s="700"/>
      <c r="DH27" s="695"/>
      <c r="DI27" s="695"/>
      <c r="DJ27" s="695"/>
      <c r="DK27" s="701"/>
      <c r="DL27" s="700"/>
      <c r="DM27" s="695"/>
      <c r="DN27" s="695"/>
      <c r="DO27" s="695"/>
      <c r="DP27" s="701"/>
      <c r="DQ27" s="700"/>
      <c r="DR27" s="695"/>
      <c r="DS27" s="695"/>
      <c r="DT27" s="695"/>
      <c r="DU27" s="701"/>
      <c r="DV27" s="688"/>
      <c r="DW27" s="689"/>
      <c r="DX27" s="689"/>
      <c r="DY27" s="689"/>
      <c r="DZ27" s="702"/>
      <c r="EA27" s="84"/>
    </row>
    <row r="28" spans="1:131" ht="26.25" customHeight="1" x14ac:dyDescent="0.2">
      <c r="A28" s="90">
        <v>1</v>
      </c>
      <c r="B28" s="672" t="s">
        <v>414</v>
      </c>
      <c r="C28" s="673"/>
      <c r="D28" s="673"/>
      <c r="E28" s="673"/>
      <c r="F28" s="673"/>
      <c r="G28" s="673"/>
      <c r="H28" s="673"/>
      <c r="I28" s="673"/>
      <c r="J28" s="673"/>
      <c r="K28" s="673"/>
      <c r="L28" s="673"/>
      <c r="M28" s="673"/>
      <c r="N28" s="673"/>
      <c r="O28" s="673"/>
      <c r="P28" s="674"/>
      <c r="Q28" s="727">
        <v>6865</v>
      </c>
      <c r="R28" s="728"/>
      <c r="S28" s="728"/>
      <c r="T28" s="728"/>
      <c r="U28" s="728"/>
      <c r="V28" s="728">
        <v>6685</v>
      </c>
      <c r="W28" s="728"/>
      <c r="X28" s="728"/>
      <c r="Y28" s="728"/>
      <c r="Z28" s="728"/>
      <c r="AA28" s="728">
        <v>180</v>
      </c>
      <c r="AB28" s="728"/>
      <c r="AC28" s="728"/>
      <c r="AD28" s="728"/>
      <c r="AE28" s="729"/>
      <c r="AF28" s="730">
        <v>180</v>
      </c>
      <c r="AG28" s="728"/>
      <c r="AH28" s="728"/>
      <c r="AI28" s="728"/>
      <c r="AJ28" s="731"/>
      <c r="AK28" s="732">
        <v>406</v>
      </c>
      <c r="AL28" s="728"/>
      <c r="AM28" s="728"/>
      <c r="AN28" s="728"/>
      <c r="AO28" s="728"/>
      <c r="AP28" s="728" t="s">
        <v>157</v>
      </c>
      <c r="AQ28" s="728"/>
      <c r="AR28" s="728"/>
      <c r="AS28" s="728"/>
      <c r="AT28" s="728"/>
      <c r="AU28" s="728" t="s">
        <v>157</v>
      </c>
      <c r="AV28" s="728"/>
      <c r="AW28" s="728"/>
      <c r="AX28" s="728"/>
      <c r="AY28" s="728"/>
      <c r="AZ28" s="733" t="s">
        <v>157</v>
      </c>
      <c r="BA28" s="733"/>
      <c r="BB28" s="733"/>
      <c r="BC28" s="733"/>
      <c r="BD28" s="733"/>
      <c r="BE28" s="734"/>
      <c r="BF28" s="734"/>
      <c r="BG28" s="734"/>
      <c r="BH28" s="734"/>
      <c r="BI28" s="735"/>
      <c r="BJ28" s="92"/>
      <c r="BK28" s="92"/>
      <c r="BL28" s="92"/>
      <c r="BM28" s="92"/>
      <c r="BN28" s="92"/>
      <c r="BO28" s="91"/>
      <c r="BP28" s="91"/>
      <c r="BQ28" s="88">
        <v>22</v>
      </c>
      <c r="BR28" s="108"/>
      <c r="BS28" s="688"/>
      <c r="BT28" s="689"/>
      <c r="BU28" s="689"/>
      <c r="BV28" s="689"/>
      <c r="BW28" s="689"/>
      <c r="BX28" s="689"/>
      <c r="BY28" s="689"/>
      <c r="BZ28" s="689"/>
      <c r="CA28" s="689"/>
      <c r="CB28" s="689"/>
      <c r="CC28" s="689"/>
      <c r="CD28" s="689"/>
      <c r="CE28" s="689"/>
      <c r="CF28" s="689"/>
      <c r="CG28" s="690"/>
      <c r="CH28" s="700"/>
      <c r="CI28" s="695"/>
      <c r="CJ28" s="695"/>
      <c r="CK28" s="695"/>
      <c r="CL28" s="701"/>
      <c r="CM28" s="700"/>
      <c r="CN28" s="695"/>
      <c r="CO28" s="695"/>
      <c r="CP28" s="695"/>
      <c r="CQ28" s="701"/>
      <c r="CR28" s="700"/>
      <c r="CS28" s="695"/>
      <c r="CT28" s="695"/>
      <c r="CU28" s="695"/>
      <c r="CV28" s="701"/>
      <c r="CW28" s="700"/>
      <c r="CX28" s="695"/>
      <c r="CY28" s="695"/>
      <c r="CZ28" s="695"/>
      <c r="DA28" s="701"/>
      <c r="DB28" s="700"/>
      <c r="DC28" s="695"/>
      <c r="DD28" s="695"/>
      <c r="DE28" s="695"/>
      <c r="DF28" s="701"/>
      <c r="DG28" s="700"/>
      <c r="DH28" s="695"/>
      <c r="DI28" s="695"/>
      <c r="DJ28" s="695"/>
      <c r="DK28" s="701"/>
      <c r="DL28" s="700"/>
      <c r="DM28" s="695"/>
      <c r="DN28" s="695"/>
      <c r="DO28" s="695"/>
      <c r="DP28" s="701"/>
      <c r="DQ28" s="700"/>
      <c r="DR28" s="695"/>
      <c r="DS28" s="695"/>
      <c r="DT28" s="695"/>
      <c r="DU28" s="701"/>
      <c r="DV28" s="688"/>
      <c r="DW28" s="689"/>
      <c r="DX28" s="689"/>
      <c r="DY28" s="689"/>
      <c r="DZ28" s="702"/>
      <c r="EA28" s="84"/>
    </row>
    <row r="29" spans="1:131" ht="26.25" customHeight="1" x14ac:dyDescent="0.2">
      <c r="A29" s="90">
        <v>2</v>
      </c>
      <c r="B29" s="688" t="s">
        <v>92</v>
      </c>
      <c r="C29" s="689"/>
      <c r="D29" s="689"/>
      <c r="E29" s="689"/>
      <c r="F29" s="689"/>
      <c r="G29" s="689"/>
      <c r="H29" s="689"/>
      <c r="I29" s="689"/>
      <c r="J29" s="689"/>
      <c r="K29" s="689"/>
      <c r="L29" s="689"/>
      <c r="M29" s="689"/>
      <c r="N29" s="689"/>
      <c r="O29" s="689"/>
      <c r="P29" s="690"/>
      <c r="Q29" s="691">
        <v>4370</v>
      </c>
      <c r="R29" s="692"/>
      <c r="S29" s="692"/>
      <c r="T29" s="692"/>
      <c r="U29" s="692"/>
      <c r="V29" s="692">
        <v>4314</v>
      </c>
      <c r="W29" s="692"/>
      <c r="X29" s="692"/>
      <c r="Y29" s="692"/>
      <c r="Z29" s="692"/>
      <c r="AA29" s="692">
        <v>55</v>
      </c>
      <c r="AB29" s="692"/>
      <c r="AC29" s="692"/>
      <c r="AD29" s="692"/>
      <c r="AE29" s="693"/>
      <c r="AF29" s="694">
        <v>55</v>
      </c>
      <c r="AG29" s="695"/>
      <c r="AH29" s="695"/>
      <c r="AI29" s="695"/>
      <c r="AJ29" s="696"/>
      <c r="AK29" s="697">
        <v>633</v>
      </c>
      <c r="AL29" s="692"/>
      <c r="AM29" s="692"/>
      <c r="AN29" s="692"/>
      <c r="AO29" s="692"/>
      <c r="AP29" s="692" t="s">
        <v>157</v>
      </c>
      <c r="AQ29" s="692"/>
      <c r="AR29" s="692"/>
      <c r="AS29" s="692"/>
      <c r="AT29" s="692"/>
      <c r="AU29" s="692" t="s">
        <v>157</v>
      </c>
      <c r="AV29" s="692"/>
      <c r="AW29" s="692"/>
      <c r="AX29" s="692"/>
      <c r="AY29" s="692"/>
      <c r="AZ29" s="736" t="s">
        <v>157</v>
      </c>
      <c r="BA29" s="736"/>
      <c r="BB29" s="736"/>
      <c r="BC29" s="736"/>
      <c r="BD29" s="736"/>
      <c r="BE29" s="698"/>
      <c r="BF29" s="698"/>
      <c r="BG29" s="698"/>
      <c r="BH29" s="698"/>
      <c r="BI29" s="699"/>
      <c r="BJ29" s="92"/>
      <c r="BK29" s="92"/>
      <c r="BL29" s="92"/>
      <c r="BM29" s="92"/>
      <c r="BN29" s="92"/>
      <c r="BO29" s="91"/>
      <c r="BP29" s="91"/>
      <c r="BQ29" s="88">
        <v>23</v>
      </c>
      <c r="BR29" s="108"/>
      <c r="BS29" s="688"/>
      <c r="BT29" s="689"/>
      <c r="BU29" s="689"/>
      <c r="BV29" s="689"/>
      <c r="BW29" s="689"/>
      <c r="BX29" s="689"/>
      <c r="BY29" s="689"/>
      <c r="BZ29" s="689"/>
      <c r="CA29" s="689"/>
      <c r="CB29" s="689"/>
      <c r="CC29" s="689"/>
      <c r="CD29" s="689"/>
      <c r="CE29" s="689"/>
      <c r="CF29" s="689"/>
      <c r="CG29" s="690"/>
      <c r="CH29" s="700"/>
      <c r="CI29" s="695"/>
      <c r="CJ29" s="695"/>
      <c r="CK29" s="695"/>
      <c r="CL29" s="701"/>
      <c r="CM29" s="700"/>
      <c r="CN29" s="695"/>
      <c r="CO29" s="695"/>
      <c r="CP29" s="695"/>
      <c r="CQ29" s="701"/>
      <c r="CR29" s="700"/>
      <c r="CS29" s="695"/>
      <c r="CT29" s="695"/>
      <c r="CU29" s="695"/>
      <c r="CV29" s="701"/>
      <c r="CW29" s="700"/>
      <c r="CX29" s="695"/>
      <c r="CY29" s="695"/>
      <c r="CZ29" s="695"/>
      <c r="DA29" s="701"/>
      <c r="DB29" s="700"/>
      <c r="DC29" s="695"/>
      <c r="DD29" s="695"/>
      <c r="DE29" s="695"/>
      <c r="DF29" s="701"/>
      <c r="DG29" s="700"/>
      <c r="DH29" s="695"/>
      <c r="DI29" s="695"/>
      <c r="DJ29" s="695"/>
      <c r="DK29" s="701"/>
      <c r="DL29" s="700"/>
      <c r="DM29" s="695"/>
      <c r="DN29" s="695"/>
      <c r="DO29" s="695"/>
      <c r="DP29" s="701"/>
      <c r="DQ29" s="700"/>
      <c r="DR29" s="695"/>
      <c r="DS29" s="695"/>
      <c r="DT29" s="695"/>
      <c r="DU29" s="701"/>
      <c r="DV29" s="688"/>
      <c r="DW29" s="689"/>
      <c r="DX29" s="689"/>
      <c r="DY29" s="689"/>
      <c r="DZ29" s="702"/>
      <c r="EA29" s="84"/>
    </row>
    <row r="30" spans="1:131" ht="26.25" customHeight="1" x14ac:dyDescent="0.2">
      <c r="A30" s="90">
        <v>3</v>
      </c>
      <c r="B30" s="688" t="s">
        <v>8</v>
      </c>
      <c r="C30" s="689"/>
      <c r="D30" s="689"/>
      <c r="E30" s="689"/>
      <c r="F30" s="689"/>
      <c r="G30" s="689"/>
      <c r="H30" s="689"/>
      <c r="I30" s="689"/>
      <c r="J30" s="689"/>
      <c r="K30" s="689"/>
      <c r="L30" s="689"/>
      <c r="M30" s="689"/>
      <c r="N30" s="689"/>
      <c r="O30" s="689"/>
      <c r="P30" s="690"/>
      <c r="Q30" s="691">
        <v>868</v>
      </c>
      <c r="R30" s="692"/>
      <c r="S30" s="692"/>
      <c r="T30" s="692"/>
      <c r="U30" s="692"/>
      <c r="V30" s="692">
        <v>853</v>
      </c>
      <c r="W30" s="692"/>
      <c r="X30" s="692"/>
      <c r="Y30" s="692"/>
      <c r="Z30" s="692"/>
      <c r="AA30" s="692">
        <v>15</v>
      </c>
      <c r="AB30" s="692"/>
      <c r="AC30" s="692"/>
      <c r="AD30" s="692"/>
      <c r="AE30" s="693"/>
      <c r="AF30" s="694">
        <v>15</v>
      </c>
      <c r="AG30" s="695"/>
      <c r="AH30" s="695"/>
      <c r="AI30" s="695"/>
      <c r="AJ30" s="696"/>
      <c r="AK30" s="697">
        <v>156</v>
      </c>
      <c r="AL30" s="692"/>
      <c r="AM30" s="692"/>
      <c r="AN30" s="692"/>
      <c r="AO30" s="692"/>
      <c r="AP30" s="692" t="s">
        <v>157</v>
      </c>
      <c r="AQ30" s="692"/>
      <c r="AR30" s="692"/>
      <c r="AS30" s="692"/>
      <c r="AT30" s="692"/>
      <c r="AU30" s="692" t="s">
        <v>157</v>
      </c>
      <c r="AV30" s="692"/>
      <c r="AW30" s="692"/>
      <c r="AX30" s="692"/>
      <c r="AY30" s="692"/>
      <c r="AZ30" s="736" t="s">
        <v>157</v>
      </c>
      <c r="BA30" s="736"/>
      <c r="BB30" s="736"/>
      <c r="BC30" s="736"/>
      <c r="BD30" s="736"/>
      <c r="BE30" s="698"/>
      <c r="BF30" s="698"/>
      <c r="BG30" s="698"/>
      <c r="BH30" s="698"/>
      <c r="BI30" s="699"/>
      <c r="BJ30" s="92"/>
      <c r="BK30" s="92"/>
      <c r="BL30" s="92"/>
      <c r="BM30" s="92"/>
      <c r="BN30" s="92"/>
      <c r="BO30" s="91"/>
      <c r="BP30" s="91"/>
      <c r="BQ30" s="88">
        <v>24</v>
      </c>
      <c r="BR30" s="108"/>
      <c r="BS30" s="688"/>
      <c r="BT30" s="689"/>
      <c r="BU30" s="689"/>
      <c r="BV30" s="689"/>
      <c r="BW30" s="689"/>
      <c r="BX30" s="689"/>
      <c r="BY30" s="689"/>
      <c r="BZ30" s="689"/>
      <c r="CA30" s="689"/>
      <c r="CB30" s="689"/>
      <c r="CC30" s="689"/>
      <c r="CD30" s="689"/>
      <c r="CE30" s="689"/>
      <c r="CF30" s="689"/>
      <c r="CG30" s="690"/>
      <c r="CH30" s="700"/>
      <c r="CI30" s="695"/>
      <c r="CJ30" s="695"/>
      <c r="CK30" s="695"/>
      <c r="CL30" s="701"/>
      <c r="CM30" s="700"/>
      <c r="CN30" s="695"/>
      <c r="CO30" s="695"/>
      <c r="CP30" s="695"/>
      <c r="CQ30" s="701"/>
      <c r="CR30" s="700"/>
      <c r="CS30" s="695"/>
      <c r="CT30" s="695"/>
      <c r="CU30" s="695"/>
      <c r="CV30" s="701"/>
      <c r="CW30" s="700"/>
      <c r="CX30" s="695"/>
      <c r="CY30" s="695"/>
      <c r="CZ30" s="695"/>
      <c r="DA30" s="701"/>
      <c r="DB30" s="700"/>
      <c r="DC30" s="695"/>
      <c r="DD30" s="695"/>
      <c r="DE30" s="695"/>
      <c r="DF30" s="701"/>
      <c r="DG30" s="700"/>
      <c r="DH30" s="695"/>
      <c r="DI30" s="695"/>
      <c r="DJ30" s="695"/>
      <c r="DK30" s="701"/>
      <c r="DL30" s="700"/>
      <c r="DM30" s="695"/>
      <c r="DN30" s="695"/>
      <c r="DO30" s="695"/>
      <c r="DP30" s="701"/>
      <c r="DQ30" s="700"/>
      <c r="DR30" s="695"/>
      <c r="DS30" s="695"/>
      <c r="DT30" s="695"/>
      <c r="DU30" s="701"/>
      <c r="DV30" s="688"/>
      <c r="DW30" s="689"/>
      <c r="DX30" s="689"/>
      <c r="DY30" s="689"/>
      <c r="DZ30" s="702"/>
      <c r="EA30" s="84"/>
    </row>
    <row r="31" spans="1:131" ht="26.25" customHeight="1" x14ac:dyDescent="0.2">
      <c r="A31" s="90">
        <v>4</v>
      </c>
      <c r="B31" s="688" t="s">
        <v>415</v>
      </c>
      <c r="C31" s="689"/>
      <c r="D31" s="689"/>
      <c r="E31" s="689"/>
      <c r="F31" s="689"/>
      <c r="G31" s="689"/>
      <c r="H31" s="689"/>
      <c r="I31" s="689"/>
      <c r="J31" s="689"/>
      <c r="K31" s="689"/>
      <c r="L31" s="689"/>
      <c r="M31" s="689"/>
      <c r="N31" s="689"/>
      <c r="O31" s="689"/>
      <c r="P31" s="690"/>
      <c r="Q31" s="691">
        <v>1459</v>
      </c>
      <c r="R31" s="692"/>
      <c r="S31" s="692"/>
      <c r="T31" s="692"/>
      <c r="U31" s="692"/>
      <c r="V31" s="692">
        <v>1437</v>
      </c>
      <c r="W31" s="692"/>
      <c r="X31" s="692"/>
      <c r="Y31" s="692"/>
      <c r="Z31" s="692"/>
      <c r="AA31" s="692">
        <v>22</v>
      </c>
      <c r="AB31" s="692"/>
      <c r="AC31" s="692"/>
      <c r="AD31" s="692"/>
      <c r="AE31" s="693"/>
      <c r="AF31" s="694">
        <v>1082</v>
      </c>
      <c r="AG31" s="695"/>
      <c r="AH31" s="695"/>
      <c r="AI31" s="695"/>
      <c r="AJ31" s="696"/>
      <c r="AK31" s="697">
        <v>2</v>
      </c>
      <c r="AL31" s="692"/>
      <c r="AM31" s="692"/>
      <c r="AN31" s="692"/>
      <c r="AO31" s="692"/>
      <c r="AP31" s="692">
        <v>1614</v>
      </c>
      <c r="AQ31" s="692"/>
      <c r="AR31" s="692"/>
      <c r="AS31" s="692"/>
      <c r="AT31" s="692"/>
      <c r="AU31" s="692">
        <v>0</v>
      </c>
      <c r="AV31" s="692"/>
      <c r="AW31" s="692"/>
      <c r="AX31" s="692"/>
      <c r="AY31" s="692"/>
      <c r="AZ31" s="736" t="s">
        <v>157</v>
      </c>
      <c r="BA31" s="736"/>
      <c r="BB31" s="736"/>
      <c r="BC31" s="736"/>
      <c r="BD31" s="736"/>
      <c r="BE31" s="698" t="s">
        <v>463</v>
      </c>
      <c r="BF31" s="698"/>
      <c r="BG31" s="698"/>
      <c r="BH31" s="698"/>
      <c r="BI31" s="699"/>
      <c r="BJ31" s="92"/>
      <c r="BK31" s="92"/>
      <c r="BL31" s="92"/>
      <c r="BM31" s="92"/>
      <c r="BN31" s="92"/>
      <c r="BO31" s="91"/>
      <c r="BP31" s="91"/>
      <c r="BQ31" s="88">
        <v>25</v>
      </c>
      <c r="BR31" s="108"/>
      <c r="BS31" s="688"/>
      <c r="BT31" s="689"/>
      <c r="BU31" s="689"/>
      <c r="BV31" s="689"/>
      <c r="BW31" s="689"/>
      <c r="BX31" s="689"/>
      <c r="BY31" s="689"/>
      <c r="BZ31" s="689"/>
      <c r="CA31" s="689"/>
      <c r="CB31" s="689"/>
      <c r="CC31" s="689"/>
      <c r="CD31" s="689"/>
      <c r="CE31" s="689"/>
      <c r="CF31" s="689"/>
      <c r="CG31" s="690"/>
      <c r="CH31" s="700"/>
      <c r="CI31" s="695"/>
      <c r="CJ31" s="695"/>
      <c r="CK31" s="695"/>
      <c r="CL31" s="701"/>
      <c r="CM31" s="700"/>
      <c r="CN31" s="695"/>
      <c r="CO31" s="695"/>
      <c r="CP31" s="695"/>
      <c r="CQ31" s="701"/>
      <c r="CR31" s="700"/>
      <c r="CS31" s="695"/>
      <c r="CT31" s="695"/>
      <c r="CU31" s="695"/>
      <c r="CV31" s="701"/>
      <c r="CW31" s="700"/>
      <c r="CX31" s="695"/>
      <c r="CY31" s="695"/>
      <c r="CZ31" s="695"/>
      <c r="DA31" s="701"/>
      <c r="DB31" s="700"/>
      <c r="DC31" s="695"/>
      <c r="DD31" s="695"/>
      <c r="DE31" s="695"/>
      <c r="DF31" s="701"/>
      <c r="DG31" s="700"/>
      <c r="DH31" s="695"/>
      <c r="DI31" s="695"/>
      <c r="DJ31" s="695"/>
      <c r="DK31" s="701"/>
      <c r="DL31" s="700"/>
      <c r="DM31" s="695"/>
      <c r="DN31" s="695"/>
      <c r="DO31" s="695"/>
      <c r="DP31" s="701"/>
      <c r="DQ31" s="700"/>
      <c r="DR31" s="695"/>
      <c r="DS31" s="695"/>
      <c r="DT31" s="695"/>
      <c r="DU31" s="701"/>
      <c r="DV31" s="688"/>
      <c r="DW31" s="689"/>
      <c r="DX31" s="689"/>
      <c r="DY31" s="689"/>
      <c r="DZ31" s="702"/>
      <c r="EA31" s="84"/>
    </row>
    <row r="32" spans="1:131" ht="26.25" customHeight="1" x14ac:dyDescent="0.2">
      <c r="A32" s="90">
        <v>5</v>
      </c>
      <c r="B32" s="688" t="s">
        <v>416</v>
      </c>
      <c r="C32" s="689"/>
      <c r="D32" s="689"/>
      <c r="E32" s="689"/>
      <c r="F32" s="689"/>
      <c r="G32" s="689"/>
      <c r="H32" s="689"/>
      <c r="I32" s="689"/>
      <c r="J32" s="689"/>
      <c r="K32" s="689"/>
      <c r="L32" s="689"/>
      <c r="M32" s="689"/>
      <c r="N32" s="689"/>
      <c r="O32" s="689"/>
      <c r="P32" s="690"/>
      <c r="Q32" s="691">
        <v>1478</v>
      </c>
      <c r="R32" s="692"/>
      <c r="S32" s="692"/>
      <c r="T32" s="692"/>
      <c r="U32" s="692"/>
      <c r="V32" s="692">
        <v>1336</v>
      </c>
      <c r="W32" s="692"/>
      <c r="X32" s="692"/>
      <c r="Y32" s="692"/>
      <c r="Z32" s="692"/>
      <c r="AA32" s="692">
        <v>143</v>
      </c>
      <c r="AB32" s="692"/>
      <c r="AC32" s="692"/>
      <c r="AD32" s="692"/>
      <c r="AE32" s="693"/>
      <c r="AF32" s="694">
        <v>521</v>
      </c>
      <c r="AG32" s="695"/>
      <c r="AH32" s="695"/>
      <c r="AI32" s="695"/>
      <c r="AJ32" s="696"/>
      <c r="AK32" s="697">
        <v>308</v>
      </c>
      <c r="AL32" s="692"/>
      <c r="AM32" s="692"/>
      <c r="AN32" s="692"/>
      <c r="AO32" s="692"/>
      <c r="AP32" s="692">
        <v>4840</v>
      </c>
      <c r="AQ32" s="692"/>
      <c r="AR32" s="692"/>
      <c r="AS32" s="692"/>
      <c r="AT32" s="692"/>
      <c r="AU32" s="692">
        <v>905</v>
      </c>
      <c r="AV32" s="692"/>
      <c r="AW32" s="692"/>
      <c r="AX32" s="692"/>
      <c r="AY32" s="692"/>
      <c r="AZ32" s="736" t="s">
        <v>157</v>
      </c>
      <c r="BA32" s="736"/>
      <c r="BB32" s="736"/>
      <c r="BC32" s="736"/>
      <c r="BD32" s="736"/>
      <c r="BE32" s="698" t="s">
        <v>463</v>
      </c>
      <c r="BF32" s="698"/>
      <c r="BG32" s="698"/>
      <c r="BH32" s="698"/>
      <c r="BI32" s="699"/>
      <c r="BJ32" s="92"/>
      <c r="BK32" s="92"/>
      <c r="BL32" s="92"/>
      <c r="BM32" s="92"/>
      <c r="BN32" s="92"/>
      <c r="BO32" s="91"/>
      <c r="BP32" s="91"/>
      <c r="BQ32" s="88">
        <v>26</v>
      </c>
      <c r="BR32" s="108"/>
      <c r="BS32" s="688"/>
      <c r="BT32" s="689"/>
      <c r="BU32" s="689"/>
      <c r="BV32" s="689"/>
      <c r="BW32" s="689"/>
      <c r="BX32" s="689"/>
      <c r="BY32" s="689"/>
      <c r="BZ32" s="689"/>
      <c r="CA32" s="689"/>
      <c r="CB32" s="689"/>
      <c r="CC32" s="689"/>
      <c r="CD32" s="689"/>
      <c r="CE32" s="689"/>
      <c r="CF32" s="689"/>
      <c r="CG32" s="690"/>
      <c r="CH32" s="700"/>
      <c r="CI32" s="695"/>
      <c r="CJ32" s="695"/>
      <c r="CK32" s="695"/>
      <c r="CL32" s="701"/>
      <c r="CM32" s="700"/>
      <c r="CN32" s="695"/>
      <c r="CO32" s="695"/>
      <c r="CP32" s="695"/>
      <c r="CQ32" s="701"/>
      <c r="CR32" s="700"/>
      <c r="CS32" s="695"/>
      <c r="CT32" s="695"/>
      <c r="CU32" s="695"/>
      <c r="CV32" s="701"/>
      <c r="CW32" s="700"/>
      <c r="CX32" s="695"/>
      <c r="CY32" s="695"/>
      <c r="CZ32" s="695"/>
      <c r="DA32" s="701"/>
      <c r="DB32" s="700"/>
      <c r="DC32" s="695"/>
      <c r="DD32" s="695"/>
      <c r="DE32" s="695"/>
      <c r="DF32" s="701"/>
      <c r="DG32" s="700"/>
      <c r="DH32" s="695"/>
      <c r="DI32" s="695"/>
      <c r="DJ32" s="695"/>
      <c r="DK32" s="701"/>
      <c r="DL32" s="700"/>
      <c r="DM32" s="695"/>
      <c r="DN32" s="695"/>
      <c r="DO32" s="695"/>
      <c r="DP32" s="701"/>
      <c r="DQ32" s="700"/>
      <c r="DR32" s="695"/>
      <c r="DS32" s="695"/>
      <c r="DT32" s="695"/>
      <c r="DU32" s="701"/>
      <c r="DV32" s="688"/>
      <c r="DW32" s="689"/>
      <c r="DX32" s="689"/>
      <c r="DY32" s="689"/>
      <c r="DZ32" s="702"/>
      <c r="EA32" s="84"/>
    </row>
    <row r="33" spans="1:131" ht="26.25" customHeight="1" x14ac:dyDescent="0.2">
      <c r="A33" s="90">
        <v>6</v>
      </c>
      <c r="B33" s="688" t="s">
        <v>417</v>
      </c>
      <c r="C33" s="689"/>
      <c r="D33" s="689"/>
      <c r="E33" s="689"/>
      <c r="F33" s="689"/>
      <c r="G33" s="689"/>
      <c r="H33" s="689"/>
      <c r="I33" s="689"/>
      <c r="J33" s="689"/>
      <c r="K33" s="689"/>
      <c r="L33" s="689"/>
      <c r="M33" s="689"/>
      <c r="N33" s="689"/>
      <c r="O33" s="689"/>
      <c r="P33" s="690"/>
      <c r="Q33" s="691">
        <v>38</v>
      </c>
      <c r="R33" s="692"/>
      <c r="S33" s="692"/>
      <c r="T33" s="692"/>
      <c r="U33" s="692"/>
      <c r="V33" s="692">
        <v>36</v>
      </c>
      <c r="W33" s="692"/>
      <c r="X33" s="692"/>
      <c r="Y33" s="692"/>
      <c r="Z33" s="692"/>
      <c r="AA33" s="692">
        <v>2</v>
      </c>
      <c r="AB33" s="692"/>
      <c r="AC33" s="692"/>
      <c r="AD33" s="692"/>
      <c r="AE33" s="693"/>
      <c r="AF33" s="694">
        <v>2</v>
      </c>
      <c r="AG33" s="695"/>
      <c r="AH33" s="695"/>
      <c r="AI33" s="695"/>
      <c r="AJ33" s="696"/>
      <c r="AK33" s="697">
        <v>31</v>
      </c>
      <c r="AL33" s="692"/>
      <c r="AM33" s="692"/>
      <c r="AN33" s="692"/>
      <c r="AO33" s="692"/>
      <c r="AP33" s="692">
        <v>131</v>
      </c>
      <c r="AQ33" s="692"/>
      <c r="AR33" s="692"/>
      <c r="AS33" s="692"/>
      <c r="AT33" s="692"/>
      <c r="AU33" s="692">
        <v>130</v>
      </c>
      <c r="AV33" s="692"/>
      <c r="AW33" s="692"/>
      <c r="AX33" s="692"/>
      <c r="AY33" s="692"/>
      <c r="AZ33" s="736" t="s">
        <v>157</v>
      </c>
      <c r="BA33" s="736"/>
      <c r="BB33" s="736"/>
      <c r="BC33" s="736"/>
      <c r="BD33" s="736"/>
      <c r="BE33" s="698" t="s">
        <v>373</v>
      </c>
      <c r="BF33" s="698"/>
      <c r="BG33" s="698"/>
      <c r="BH33" s="698"/>
      <c r="BI33" s="699"/>
      <c r="BJ33" s="92"/>
      <c r="BK33" s="92"/>
      <c r="BL33" s="92"/>
      <c r="BM33" s="92"/>
      <c r="BN33" s="92"/>
      <c r="BO33" s="91"/>
      <c r="BP33" s="91"/>
      <c r="BQ33" s="88">
        <v>27</v>
      </c>
      <c r="BR33" s="108"/>
      <c r="BS33" s="688"/>
      <c r="BT33" s="689"/>
      <c r="BU33" s="689"/>
      <c r="BV33" s="689"/>
      <c r="BW33" s="689"/>
      <c r="BX33" s="689"/>
      <c r="BY33" s="689"/>
      <c r="BZ33" s="689"/>
      <c r="CA33" s="689"/>
      <c r="CB33" s="689"/>
      <c r="CC33" s="689"/>
      <c r="CD33" s="689"/>
      <c r="CE33" s="689"/>
      <c r="CF33" s="689"/>
      <c r="CG33" s="690"/>
      <c r="CH33" s="700"/>
      <c r="CI33" s="695"/>
      <c r="CJ33" s="695"/>
      <c r="CK33" s="695"/>
      <c r="CL33" s="701"/>
      <c r="CM33" s="700"/>
      <c r="CN33" s="695"/>
      <c r="CO33" s="695"/>
      <c r="CP33" s="695"/>
      <c r="CQ33" s="701"/>
      <c r="CR33" s="700"/>
      <c r="CS33" s="695"/>
      <c r="CT33" s="695"/>
      <c r="CU33" s="695"/>
      <c r="CV33" s="701"/>
      <c r="CW33" s="700"/>
      <c r="CX33" s="695"/>
      <c r="CY33" s="695"/>
      <c r="CZ33" s="695"/>
      <c r="DA33" s="701"/>
      <c r="DB33" s="700"/>
      <c r="DC33" s="695"/>
      <c r="DD33" s="695"/>
      <c r="DE33" s="695"/>
      <c r="DF33" s="701"/>
      <c r="DG33" s="700"/>
      <c r="DH33" s="695"/>
      <c r="DI33" s="695"/>
      <c r="DJ33" s="695"/>
      <c r="DK33" s="701"/>
      <c r="DL33" s="700"/>
      <c r="DM33" s="695"/>
      <c r="DN33" s="695"/>
      <c r="DO33" s="695"/>
      <c r="DP33" s="701"/>
      <c r="DQ33" s="700"/>
      <c r="DR33" s="695"/>
      <c r="DS33" s="695"/>
      <c r="DT33" s="695"/>
      <c r="DU33" s="701"/>
      <c r="DV33" s="688"/>
      <c r="DW33" s="689"/>
      <c r="DX33" s="689"/>
      <c r="DY33" s="689"/>
      <c r="DZ33" s="702"/>
      <c r="EA33" s="84"/>
    </row>
    <row r="34" spans="1:131" ht="26.25" customHeight="1" x14ac:dyDescent="0.2">
      <c r="A34" s="90">
        <v>7</v>
      </c>
      <c r="B34" s="688" t="s">
        <v>333</v>
      </c>
      <c r="C34" s="689"/>
      <c r="D34" s="689"/>
      <c r="E34" s="689"/>
      <c r="F34" s="689"/>
      <c r="G34" s="689"/>
      <c r="H34" s="689"/>
      <c r="I34" s="689"/>
      <c r="J34" s="689"/>
      <c r="K34" s="689"/>
      <c r="L34" s="689"/>
      <c r="M34" s="689"/>
      <c r="N34" s="689"/>
      <c r="O34" s="689"/>
      <c r="P34" s="690"/>
      <c r="Q34" s="691">
        <v>3420</v>
      </c>
      <c r="R34" s="692"/>
      <c r="S34" s="692"/>
      <c r="T34" s="692"/>
      <c r="U34" s="692"/>
      <c r="V34" s="692">
        <v>3290</v>
      </c>
      <c r="W34" s="692"/>
      <c r="X34" s="692"/>
      <c r="Y34" s="692"/>
      <c r="Z34" s="692"/>
      <c r="AA34" s="692">
        <v>0</v>
      </c>
      <c r="AB34" s="692"/>
      <c r="AC34" s="692"/>
      <c r="AD34" s="692"/>
      <c r="AE34" s="693"/>
      <c r="AF34" s="694" t="s">
        <v>157</v>
      </c>
      <c r="AG34" s="695"/>
      <c r="AH34" s="695"/>
      <c r="AI34" s="695"/>
      <c r="AJ34" s="696"/>
      <c r="AK34" s="697">
        <v>905</v>
      </c>
      <c r="AL34" s="692"/>
      <c r="AM34" s="692"/>
      <c r="AN34" s="692"/>
      <c r="AO34" s="692"/>
      <c r="AP34" s="692">
        <v>0</v>
      </c>
      <c r="AQ34" s="692"/>
      <c r="AR34" s="692"/>
      <c r="AS34" s="692"/>
      <c r="AT34" s="692"/>
      <c r="AU34" s="692">
        <v>0</v>
      </c>
      <c r="AV34" s="692"/>
      <c r="AW34" s="692"/>
      <c r="AX34" s="692"/>
      <c r="AY34" s="692"/>
      <c r="AZ34" s="736" t="s">
        <v>157</v>
      </c>
      <c r="BA34" s="736"/>
      <c r="BB34" s="736"/>
      <c r="BC34" s="736"/>
      <c r="BD34" s="736"/>
      <c r="BE34" s="698" t="s">
        <v>373</v>
      </c>
      <c r="BF34" s="698"/>
      <c r="BG34" s="698"/>
      <c r="BH34" s="698"/>
      <c r="BI34" s="699"/>
      <c r="BJ34" s="92"/>
      <c r="BK34" s="92"/>
      <c r="BL34" s="92"/>
      <c r="BM34" s="92"/>
      <c r="BN34" s="92"/>
      <c r="BO34" s="91"/>
      <c r="BP34" s="91"/>
      <c r="BQ34" s="88">
        <v>28</v>
      </c>
      <c r="BR34" s="108"/>
      <c r="BS34" s="688"/>
      <c r="BT34" s="689"/>
      <c r="BU34" s="689"/>
      <c r="BV34" s="689"/>
      <c r="BW34" s="689"/>
      <c r="BX34" s="689"/>
      <c r="BY34" s="689"/>
      <c r="BZ34" s="689"/>
      <c r="CA34" s="689"/>
      <c r="CB34" s="689"/>
      <c r="CC34" s="689"/>
      <c r="CD34" s="689"/>
      <c r="CE34" s="689"/>
      <c r="CF34" s="689"/>
      <c r="CG34" s="690"/>
      <c r="CH34" s="700"/>
      <c r="CI34" s="695"/>
      <c r="CJ34" s="695"/>
      <c r="CK34" s="695"/>
      <c r="CL34" s="701"/>
      <c r="CM34" s="700"/>
      <c r="CN34" s="695"/>
      <c r="CO34" s="695"/>
      <c r="CP34" s="695"/>
      <c r="CQ34" s="701"/>
      <c r="CR34" s="700"/>
      <c r="CS34" s="695"/>
      <c r="CT34" s="695"/>
      <c r="CU34" s="695"/>
      <c r="CV34" s="701"/>
      <c r="CW34" s="700"/>
      <c r="CX34" s="695"/>
      <c r="CY34" s="695"/>
      <c r="CZ34" s="695"/>
      <c r="DA34" s="701"/>
      <c r="DB34" s="700"/>
      <c r="DC34" s="695"/>
      <c r="DD34" s="695"/>
      <c r="DE34" s="695"/>
      <c r="DF34" s="701"/>
      <c r="DG34" s="700"/>
      <c r="DH34" s="695"/>
      <c r="DI34" s="695"/>
      <c r="DJ34" s="695"/>
      <c r="DK34" s="701"/>
      <c r="DL34" s="700"/>
      <c r="DM34" s="695"/>
      <c r="DN34" s="695"/>
      <c r="DO34" s="695"/>
      <c r="DP34" s="701"/>
      <c r="DQ34" s="700"/>
      <c r="DR34" s="695"/>
      <c r="DS34" s="695"/>
      <c r="DT34" s="695"/>
      <c r="DU34" s="701"/>
      <c r="DV34" s="688"/>
      <c r="DW34" s="689"/>
      <c r="DX34" s="689"/>
      <c r="DY34" s="689"/>
      <c r="DZ34" s="702"/>
      <c r="EA34" s="84"/>
    </row>
    <row r="35" spans="1:131" ht="26.25" customHeight="1" x14ac:dyDescent="0.2">
      <c r="A35" s="90">
        <v>8</v>
      </c>
      <c r="B35" s="688"/>
      <c r="C35" s="689"/>
      <c r="D35" s="689"/>
      <c r="E35" s="689"/>
      <c r="F35" s="689"/>
      <c r="G35" s="689"/>
      <c r="H35" s="689"/>
      <c r="I35" s="689"/>
      <c r="J35" s="689"/>
      <c r="K35" s="689"/>
      <c r="L35" s="689"/>
      <c r="M35" s="689"/>
      <c r="N35" s="689"/>
      <c r="O35" s="689"/>
      <c r="P35" s="690"/>
      <c r="Q35" s="691"/>
      <c r="R35" s="692"/>
      <c r="S35" s="692"/>
      <c r="T35" s="692"/>
      <c r="U35" s="692"/>
      <c r="V35" s="692"/>
      <c r="W35" s="692"/>
      <c r="X35" s="692"/>
      <c r="Y35" s="692"/>
      <c r="Z35" s="692"/>
      <c r="AA35" s="692"/>
      <c r="AB35" s="692"/>
      <c r="AC35" s="692"/>
      <c r="AD35" s="692"/>
      <c r="AE35" s="693"/>
      <c r="AF35" s="694"/>
      <c r="AG35" s="695"/>
      <c r="AH35" s="695"/>
      <c r="AI35" s="695"/>
      <c r="AJ35" s="696"/>
      <c r="AK35" s="697"/>
      <c r="AL35" s="692"/>
      <c r="AM35" s="692"/>
      <c r="AN35" s="692"/>
      <c r="AO35" s="692"/>
      <c r="AP35" s="692"/>
      <c r="AQ35" s="692"/>
      <c r="AR35" s="692"/>
      <c r="AS35" s="692"/>
      <c r="AT35" s="692"/>
      <c r="AU35" s="692"/>
      <c r="AV35" s="692"/>
      <c r="AW35" s="692"/>
      <c r="AX35" s="692"/>
      <c r="AY35" s="692"/>
      <c r="AZ35" s="736"/>
      <c r="BA35" s="736"/>
      <c r="BB35" s="736"/>
      <c r="BC35" s="736"/>
      <c r="BD35" s="736"/>
      <c r="BE35" s="698"/>
      <c r="BF35" s="698"/>
      <c r="BG35" s="698"/>
      <c r="BH35" s="698"/>
      <c r="BI35" s="699"/>
      <c r="BJ35" s="92"/>
      <c r="BK35" s="92"/>
      <c r="BL35" s="92"/>
      <c r="BM35" s="92"/>
      <c r="BN35" s="92"/>
      <c r="BO35" s="91"/>
      <c r="BP35" s="91"/>
      <c r="BQ35" s="88">
        <v>29</v>
      </c>
      <c r="BR35" s="108"/>
      <c r="BS35" s="688"/>
      <c r="BT35" s="689"/>
      <c r="BU35" s="689"/>
      <c r="BV35" s="689"/>
      <c r="BW35" s="689"/>
      <c r="BX35" s="689"/>
      <c r="BY35" s="689"/>
      <c r="BZ35" s="689"/>
      <c r="CA35" s="689"/>
      <c r="CB35" s="689"/>
      <c r="CC35" s="689"/>
      <c r="CD35" s="689"/>
      <c r="CE35" s="689"/>
      <c r="CF35" s="689"/>
      <c r="CG35" s="690"/>
      <c r="CH35" s="700"/>
      <c r="CI35" s="695"/>
      <c r="CJ35" s="695"/>
      <c r="CK35" s="695"/>
      <c r="CL35" s="701"/>
      <c r="CM35" s="700"/>
      <c r="CN35" s="695"/>
      <c r="CO35" s="695"/>
      <c r="CP35" s="695"/>
      <c r="CQ35" s="701"/>
      <c r="CR35" s="700"/>
      <c r="CS35" s="695"/>
      <c r="CT35" s="695"/>
      <c r="CU35" s="695"/>
      <c r="CV35" s="701"/>
      <c r="CW35" s="700"/>
      <c r="CX35" s="695"/>
      <c r="CY35" s="695"/>
      <c r="CZ35" s="695"/>
      <c r="DA35" s="701"/>
      <c r="DB35" s="700"/>
      <c r="DC35" s="695"/>
      <c r="DD35" s="695"/>
      <c r="DE35" s="695"/>
      <c r="DF35" s="701"/>
      <c r="DG35" s="700"/>
      <c r="DH35" s="695"/>
      <c r="DI35" s="695"/>
      <c r="DJ35" s="695"/>
      <c r="DK35" s="701"/>
      <c r="DL35" s="700"/>
      <c r="DM35" s="695"/>
      <c r="DN35" s="695"/>
      <c r="DO35" s="695"/>
      <c r="DP35" s="701"/>
      <c r="DQ35" s="700"/>
      <c r="DR35" s="695"/>
      <c r="DS35" s="695"/>
      <c r="DT35" s="695"/>
      <c r="DU35" s="701"/>
      <c r="DV35" s="688"/>
      <c r="DW35" s="689"/>
      <c r="DX35" s="689"/>
      <c r="DY35" s="689"/>
      <c r="DZ35" s="702"/>
      <c r="EA35" s="84"/>
    </row>
    <row r="36" spans="1:131" ht="26.25" customHeight="1" x14ac:dyDescent="0.2">
      <c r="A36" s="90">
        <v>9</v>
      </c>
      <c r="B36" s="688"/>
      <c r="C36" s="689"/>
      <c r="D36" s="689"/>
      <c r="E36" s="689"/>
      <c r="F36" s="689"/>
      <c r="G36" s="689"/>
      <c r="H36" s="689"/>
      <c r="I36" s="689"/>
      <c r="J36" s="689"/>
      <c r="K36" s="689"/>
      <c r="L36" s="689"/>
      <c r="M36" s="689"/>
      <c r="N36" s="689"/>
      <c r="O36" s="689"/>
      <c r="P36" s="690"/>
      <c r="Q36" s="691"/>
      <c r="R36" s="692"/>
      <c r="S36" s="692"/>
      <c r="T36" s="692"/>
      <c r="U36" s="692"/>
      <c r="V36" s="692"/>
      <c r="W36" s="692"/>
      <c r="X36" s="692"/>
      <c r="Y36" s="692"/>
      <c r="Z36" s="692"/>
      <c r="AA36" s="692"/>
      <c r="AB36" s="692"/>
      <c r="AC36" s="692"/>
      <c r="AD36" s="692"/>
      <c r="AE36" s="693"/>
      <c r="AF36" s="694"/>
      <c r="AG36" s="695"/>
      <c r="AH36" s="695"/>
      <c r="AI36" s="695"/>
      <c r="AJ36" s="696"/>
      <c r="AK36" s="697"/>
      <c r="AL36" s="692"/>
      <c r="AM36" s="692"/>
      <c r="AN36" s="692"/>
      <c r="AO36" s="692"/>
      <c r="AP36" s="692"/>
      <c r="AQ36" s="692"/>
      <c r="AR36" s="692"/>
      <c r="AS36" s="692"/>
      <c r="AT36" s="692"/>
      <c r="AU36" s="692"/>
      <c r="AV36" s="692"/>
      <c r="AW36" s="692"/>
      <c r="AX36" s="692"/>
      <c r="AY36" s="692"/>
      <c r="AZ36" s="736"/>
      <c r="BA36" s="736"/>
      <c r="BB36" s="736"/>
      <c r="BC36" s="736"/>
      <c r="BD36" s="736"/>
      <c r="BE36" s="698"/>
      <c r="BF36" s="698"/>
      <c r="BG36" s="698"/>
      <c r="BH36" s="698"/>
      <c r="BI36" s="699"/>
      <c r="BJ36" s="92"/>
      <c r="BK36" s="92"/>
      <c r="BL36" s="92"/>
      <c r="BM36" s="92"/>
      <c r="BN36" s="92"/>
      <c r="BO36" s="91"/>
      <c r="BP36" s="91"/>
      <c r="BQ36" s="88">
        <v>30</v>
      </c>
      <c r="BR36" s="108"/>
      <c r="BS36" s="688"/>
      <c r="BT36" s="689"/>
      <c r="BU36" s="689"/>
      <c r="BV36" s="689"/>
      <c r="BW36" s="689"/>
      <c r="BX36" s="689"/>
      <c r="BY36" s="689"/>
      <c r="BZ36" s="689"/>
      <c r="CA36" s="689"/>
      <c r="CB36" s="689"/>
      <c r="CC36" s="689"/>
      <c r="CD36" s="689"/>
      <c r="CE36" s="689"/>
      <c r="CF36" s="689"/>
      <c r="CG36" s="690"/>
      <c r="CH36" s="700"/>
      <c r="CI36" s="695"/>
      <c r="CJ36" s="695"/>
      <c r="CK36" s="695"/>
      <c r="CL36" s="701"/>
      <c r="CM36" s="700"/>
      <c r="CN36" s="695"/>
      <c r="CO36" s="695"/>
      <c r="CP36" s="695"/>
      <c r="CQ36" s="701"/>
      <c r="CR36" s="700"/>
      <c r="CS36" s="695"/>
      <c r="CT36" s="695"/>
      <c r="CU36" s="695"/>
      <c r="CV36" s="701"/>
      <c r="CW36" s="700"/>
      <c r="CX36" s="695"/>
      <c r="CY36" s="695"/>
      <c r="CZ36" s="695"/>
      <c r="DA36" s="701"/>
      <c r="DB36" s="700"/>
      <c r="DC36" s="695"/>
      <c r="DD36" s="695"/>
      <c r="DE36" s="695"/>
      <c r="DF36" s="701"/>
      <c r="DG36" s="700"/>
      <c r="DH36" s="695"/>
      <c r="DI36" s="695"/>
      <c r="DJ36" s="695"/>
      <c r="DK36" s="701"/>
      <c r="DL36" s="700"/>
      <c r="DM36" s="695"/>
      <c r="DN36" s="695"/>
      <c r="DO36" s="695"/>
      <c r="DP36" s="701"/>
      <c r="DQ36" s="700"/>
      <c r="DR36" s="695"/>
      <c r="DS36" s="695"/>
      <c r="DT36" s="695"/>
      <c r="DU36" s="701"/>
      <c r="DV36" s="688"/>
      <c r="DW36" s="689"/>
      <c r="DX36" s="689"/>
      <c r="DY36" s="689"/>
      <c r="DZ36" s="702"/>
      <c r="EA36" s="84"/>
    </row>
    <row r="37" spans="1:131" ht="26.25" customHeight="1" x14ac:dyDescent="0.2">
      <c r="A37" s="90">
        <v>10</v>
      </c>
      <c r="B37" s="688"/>
      <c r="C37" s="689"/>
      <c r="D37" s="689"/>
      <c r="E37" s="689"/>
      <c r="F37" s="689"/>
      <c r="G37" s="689"/>
      <c r="H37" s="689"/>
      <c r="I37" s="689"/>
      <c r="J37" s="689"/>
      <c r="K37" s="689"/>
      <c r="L37" s="689"/>
      <c r="M37" s="689"/>
      <c r="N37" s="689"/>
      <c r="O37" s="689"/>
      <c r="P37" s="690"/>
      <c r="Q37" s="691"/>
      <c r="R37" s="692"/>
      <c r="S37" s="692"/>
      <c r="T37" s="692"/>
      <c r="U37" s="692"/>
      <c r="V37" s="692"/>
      <c r="W37" s="692"/>
      <c r="X37" s="692"/>
      <c r="Y37" s="692"/>
      <c r="Z37" s="692"/>
      <c r="AA37" s="692"/>
      <c r="AB37" s="692"/>
      <c r="AC37" s="692"/>
      <c r="AD37" s="692"/>
      <c r="AE37" s="693"/>
      <c r="AF37" s="694"/>
      <c r="AG37" s="695"/>
      <c r="AH37" s="695"/>
      <c r="AI37" s="695"/>
      <c r="AJ37" s="696"/>
      <c r="AK37" s="697"/>
      <c r="AL37" s="692"/>
      <c r="AM37" s="692"/>
      <c r="AN37" s="692"/>
      <c r="AO37" s="692"/>
      <c r="AP37" s="692"/>
      <c r="AQ37" s="692"/>
      <c r="AR37" s="692"/>
      <c r="AS37" s="692"/>
      <c r="AT37" s="692"/>
      <c r="AU37" s="692"/>
      <c r="AV37" s="692"/>
      <c r="AW37" s="692"/>
      <c r="AX37" s="692"/>
      <c r="AY37" s="692"/>
      <c r="AZ37" s="736"/>
      <c r="BA37" s="736"/>
      <c r="BB37" s="736"/>
      <c r="BC37" s="736"/>
      <c r="BD37" s="736"/>
      <c r="BE37" s="698"/>
      <c r="BF37" s="698"/>
      <c r="BG37" s="698"/>
      <c r="BH37" s="698"/>
      <c r="BI37" s="699"/>
      <c r="BJ37" s="92"/>
      <c r="BK37" s="92"/>
      <c r="BL37" s="92"/>
      <c r="BM37" s="92"/>
      <c r="BN37" s="92"/>
      <c r="BO37" s="91"/>
      <c r="BP37" s="91"/>
      <c r="BQ37" s="88">
        <v>31</v>
      </c>
      <c r="BR37" s="108"/>
      <c r="BS37" s="688"/>
      <c r="BT37" s="689"/>
      <c r="BU37" s="689"/>
      <c r="BV37" s="689"/>
      <c r="BW37" s="689"/>
      <c r="BX37" s="689"/>
      <c r="BY37" s="689"/>
      <c r="BZ37" s="689"/>
      <c r="CA37" s="689"/>
      <c r="CB37" s="689"/>
      <c r="CC37" s="689"/>
      <c r="CD37" s="689"/>
      <c r="CE37" s="689"/>
      <c r="CF37" s="689"/>
      <c r="CG37" s="690"/>
      <c r="CH37" s="700"/>
      <c r="CI37" s="695"/>
      <c r="CJ37" s="695"/>
      <c r="CK37" s="695"/>
      <c r="CL37" s="701"/>
      <c r="CM37" s="700"/>
      <c r="CN37" s="695"/>
      <c r="CO37" s="695"/>
      <c r="CP37" s="695"/>
      <c r="CQ37" s="701"/>
      <c r="CR37" s="700"/>
      <c r="CS37" s="695"/>
      <c r="CT37" s="695"/>
      <c r="CU37" s="695"/>
      <c r="CV37" s="701"/>
      <c r="CW37" s="700"/>
      <c r="CX37" s="695"/>
      <c r="CY37" s="695"/>
      <c r="CZ37" s="695"/>
      <c r="DA37" s="701"/>
      <c r="DB37" s="700"/>
      <c r="DC37" s="695"/>
      <c r="DD37" s="695"/>
      <c r="DE37" s="695"/>
      <c r="DF37" s="701"/>
      <c r="DG37" s="700"/>
      <c r="DH37" s="695"/>
      <c r="DI37" s="695"/>
      <c r="DJ37" s="695"/>
      <c r="DK37" s="701"/>
      <c r="DL37" s="700"/>
      <c r="DM37" s="695"/>
      <c r="DN37" s="695"/>
      <c r="DO37" s="695"/>
      <c r="DP37" s="701"/>
      <c r="DQ37" s="700"/>
      <c r="DR37" s="695"/>
      <c r="DS37" s="695"/>
      <c r="DT37" s="695"/>
      <c r="DU37" s="701"/>
      <c r="DV37" s="688"/>
      <c r="DW37" s="689"/>
      <c r="DX37" s="689"/>
      <c r="DY37" s="689"/>
      <c r="DZ37" s="702"/>
      <c r="EA37" s="84"/>
    </row>
    <row r="38" spans="1:131" ht="26.25" customHeight="1" x14ac:dyDescent="0.2">
      <c r="A38" s="90">
        <v>11</v>
      </c>
      <c r="B38" s="688"/>
      <c r="C38" s="689"/>
      <c r="D38" s="689"/>
      <c r="E38" s="689"/>
      <c r="F38" s="689"/>
      <c r="G38" s="689"/>
      <c r="H38" s="689"/>
      <c r="I38" s="689"/>
      <c r="J38" s="689"/>
      <c r="K38" s="689"/>
      <c r="L38" s="689"/>
      <c r="M38" s="689"/>
      <c r="N38" s="689"/>
      <c r="O38" s="689"/>
      <c r="P38" s="690"/>
      <c r="Q38" s="691"/>
      <c r="R38" s="692"/>
      <c r="S38" s="692"/>
      <c r="T38" s="692"/>
      <c r="U38" s="692"/>
      <c r="V38" s="692"/>
      <c r="W38" s="692"/>
      <c r="X38" s="692"/>
      <c r="Y38" s="692"/>
      <c r="Z38" s="692"/>
      <c r="AA38" s="692"/>
      <c r="AB38" s="692"/>
      <c r="AC38" s="692"/>
      <c r="AD38" s="692"/>
      <c r="AE38" s="693"/>
      <c r="AF38" s="694"/>
      <c r="AG38" s="695"/>
      <c r="AH38" s="695"/>
      <c r="AI38" s="695"/>
      <c r="AJ38" s="696"/>
      <c r="AK38" s="697"/>
      <c r="AL38" s="692"/>
      <c r="AM38" s="692"/>
      <c r="AN38" s="692"/>
      <c r="AO38" s="692"/>
      <c r="AP38" s="692"/>
      <c r="AQ38" s="692"/>
      <c r="AR38" s="692"/>
      <c r="AS38" s="692"/>
      <c r="AT38" s="692"/>
      <c r="AU38" s="692"/>
      <c r="AV38" s="692"/>
      <c r="AW38" s="692"/>
      <c r="AX38" s="692"/>
      <c r="AY38" s="692"/>
      <c r="AZ38" s="736"/>
      <c r="BA38" s="736"/>
      <c r="BB38" s="736"/>
      <c r="BC38" s="736"/>
      <c r="BD38" s="736"/>
      <c r="BE38" s="698"/>
      <c r="BF38" s="698"/>
      <c r="BG38" s="698"/>
      <c r="BH38" s="698"/>
      <c r="BI38" s="699"/>
      <c r="BJ38" s="92"/>
      <c r="BK38" s="92"/>
      <c r="BL38" s="92"/>
      <c r="BM38" s="92"/>
      <c r="BN38" s="92"/>
      <c r="BO38" s="91"/>
      <c r="BP38" s="91"/>
      <c r="BQ38" s="88">
        <v>32</v>
      </c>
      <c r="BR38" s="108"/>
      <c r="BS38" s="688"/>
      <c r="BT38" s="689"/>
      <c r="BU38" s="689"/>
      <c r="BV38" s="689"/>
      <c r="BW38" s="689"/>
      <c r="BX38" s="689"/>
      <c r="BY38" s="689"/>
      <c r="BZ38" s="689"/>
      <c r="CA38" s="689"/>
      <c r="CB38" s="689"/>
      <c r="CC38" s="689"/>
      <c r="CD38" s="689"/>
      <c r="CE38" s="689"/>
      <c r="CF38" s="689"/>
      <c r="CG38" s="690"/>
      <c r="CH38" s="700"/>
      <c r="CI38" s="695"/>
      <c r="CJ38" s="695"/>
      <c r="CK38" s="695"/>
      <c r="CL38" s="701"/>
      <c r="CM38" s="700"/>
      <c r="CN38" s="695"/>
      <c r="CO38" s="695"/>
      <c r="CP38" s="695"/>
      <c r="CQ38" s="701"/>
      <c r="CR38" s="700"/>
      <c r="CS38" s="695"/>
      <c r="CT38" s="695"/>
      <c r="CU38" s="695"/>
      <c r="CV38" s="701"/>
      <c r="CW38" s="700"/>
      <c r="CX38" s="695"/>
      <c r="CY38" s="695"/>
      <c r="CZ38" s="695"/>
      <c r="DA38" s="701"/>
      <c r="DB38" s="700"/>
      <c r="DC38" s="695"/>
      <c r="DD38" s="695"/>
      <c r="DE38" s="695"/>
      <c r="DF38" s="701"/>
      <c r="DG38" s="700"/>
      <c r="DH38" s="695"/>
      <c r="DI38" s="695"/>
      <c r="DJ38" s="695"/>
      <c r="DK38" s="701"/>
      <c r="DL38" s="700"/>
      <c r="DM38" s="695"/>
      <c r="DN38" s="695"/>
      <c r="DO38" s="695"/>
      <c r="DP38" s="701"/>
      <c r="DQ38" s="700"/>
      <c r="DR38" s="695"/>
      <c r="DS38" s="695"/>
      <c r="DT38" s="695"/>
      <c r="DU38" s="701"/>
      <c r="DV38" s="688"/>
      <c r="DW38" s="689"/>
      <c r="DX38" s="689"/>
      <c r="DY38" s="689"/>
      <c r="DZ38" s="702"/>
      <c r="EA38" s="84"/>
    </row>
    <row r="39" spans="1:131" ht="26.25" customHeight="1" x14ac:dyDescent="0.2">
      <c r="A39" s="90">
        <v>12</v>
      </c>
      <c r="B39" s="688"/>
      <c r="C39" s="689"/>
      <c r="D39" s="689"/>
      <c r="E39" s="689"/>
      <c r="F39" s="689"/>
      <c r="G39" s="689"/>
      <c r="H39" s="689"/>
      <c r="I39" s="689"/>
      <c r="J39" s="689"/>
      <c r="K39" s="689"/>
      <c r="L39" s="689"/>
      <c r="M39" s="689"/>
      <c r="N39" s="689"/>
      <c r="O39" s="689"/>
      <c r="P39" s="690"/>
      <c r="Q39" s="691"/>
      <c r="R39" s="692"/>
      <c r="S39" s="692"/>
      <c r="T39" s="692"/>
      <c r="U39" s="692"/>
      <c r="V39" s="692"/>
      <c r="W39" s="692"/>
      <c r="X39" s="692"/>
      <c r="Y39" s="692"/>
      <c r="Z39" s="692"/>
      <c r="AA39" s="692"/>
      <c r="AB39" s="692"/>
      <c r="AC39" s="692"/>
      <c r="AD39" s="692"/>
      <c r="AE39" s="693"/>
      <c r="AF39" s="694"/>
      <c r="AG39" s="695"/>
      <c r="AH39" s="695"/>
      <c r="AI39" s="695"/>
      <c r="AJ39" s="696"/>
      <c r="AK39" s="697"/>
      <c r="AL39" s="692"/>
      <c r="AM39" s="692"/>
      <c r="AN39" s="692"/>
      <c r="AO39" s="692"/>
      <c r="AP39" s="692"/>
      <c r="AQ39" s="692"/>
      <c r="AR39" s="692"/>
      <c r="AS39" s="692"/>
      <c r="AT39" s="692"/>
      <c r="AU39" s="692"/>
      <c r="AV39" s="692"/>
      <c r="AW39" s="692"/>
      <c r="AX39" s="692"/>
      <c r="AY39" s="692"/>
      <c r="AZ39" s="736"/>
      <c r="BA39" s="736"/>
      <c r="BB39" s="736"/>
      <c r="BC39" s="736"/>
      <c r="BD39" s="736"/>
      <c r="BE39" s="698"/>
      <c r="BF39" s="698"/>
      <c r="BG39" s="698"/>
      <c r="BH39" s="698"/>
      <c r="BI39" s="699"/>
      <c r="BJ39" s="92"/>
      <c r="BK39" s="92"/>
      <c r="BL39" s="92"/>
      <c r="BM39" s="92"/>
      <c r="BN39" s="92"/>
      <c r="BO39" s="91"/>
      <c r="BP39" s="91"/>
      <c r="BQ39" s="88">
        <v>33</v>
      </c>
      <c r="BR39" s="108"/>
      <c r="BS39" s="688"/>
      <c r="BT39" s="689"/>
      <c r="BU39" s="689"/>
      <c r="BV39" s="689"/>
      <c r="BW39" s="689"/>
      <c r="BX39" s="689"/>
      <c r="BY39" s="689"/>
      <c r="BZ39" s="689"/>
      <c r="CA39" s="689"/>
      <c r="CB39" s="689"/>
      <c r="CC39" s="689"/>
      <c r="CD39" s="689"/>
      <c r="CE39" s="689"/>
      <c r="CF39" s="689"/>
      <c r="CG39" s="690"/>
      <c r="CH39" s="700"/>
      <c r="CI39" s="695"/>
      <c r="CJ39" s="695"/>
      <c r="CK39" s="695"/>
      <c r="CL39" s="701"/>
      <c r="CM39" s="700"/>
      <c r="CN39" s="695"/>
      <c r="CO39" s="695"/>
      <c r="CP39" s="695"/>
      <c r="CQ39" s="701"/>
      <c r="CR39" s="700"/>
      <c r="CS39" s="695"/>
      <c r="CT39" s="695"/>
      <c r="CU39" s="695"/>
      <c r="CV39" s="701"/>
      <c r="CW39" s="700"/>
      <c r="CX39" s="695"/>
      <c r="CY39" s="695"/>
      <c r="CZ39" s="695"/>
      <c r="DA39" s="701"/>
      <c r="DB39" s="700"/>
      <c r="DC39" s="695"/>
      <c r="DD39" s="695"/>
      <c r="DE39" s="695"/>
      <c r="DF39" s="701"/>
      <c r="DG39" s="700"/>
      <c r="DH39" s="695"/>
      <c r="DI39" s="695"/>
      <c r="DJ39" s="695"/>
      <c r="DK39" s="701"/>
      <c r="DL39" s="700"/>
      <c r="DM39" s="695"/>
      <c r="DN39" s="695"/>
      <c r="DO39" s="695"/>
      <c r="DP39" s="701"/>
      <c r="DQ39" s="700"/>
      <c r="DR39" s="695"/>
      <c r="DS39" s="695"/>
      <c r="DT39" s="695"/>
      <c r="DU39" s="701"/>
      <c r="DV39" s="688"/>
      <c r="DW39" s="689"/>
      <c r="DX39" s="689"/>
      <c r="DY39" s="689"/>
      <c r="DZ39" s="702"/>
      <c r="EA39" s="84"/>
    </row>
    <row r="40" spans="1:131" ht="26.25" customHeight="1" x14ac:dyDescent="0.2">
      <c r="A40" s="88">
        <v>13</v>
      </c>
      <c r="B40" s="688"/>
      <c r="C40" s="689"/>
      <c r="D40" s="689"/>
      <c r="E40" s="689"/>
      <c r="F40" s="689"/>
      <c r="G40" s="689"/>
      <c r="H40" s="689"/>
      <c r="I40" s="689"/>
      <c r="J40" s="689"/>
      <c r="K40" s="689"/>
      <c r="L40" s="689"/>
      <c r="M40" s="689"/>
      <c r="N40" s="689"/>
      <c r="O40" s="689"/>
      <c r="P40" s="690"/>
      <c r="Q40" s="691"/>
      <c r="R40" s="692"/>
      <c r="S40" s="692"/>
      <c r="T40" s="692"/>
      <c r="U40" s="692"/>
      <c r="V40" s="692"/>
      <c r="W40" s="692"/>
      <c r="X40" s="692"/>
      <c r="Y40" s="692"/>
      <c r="Z40" s="692"/>
      <c r="AA40" s="692"/>
      <c r="AB40" s="692"/>
      <c r="AC40" s="692"/>
      <c r="AD40" s="692"/>
      <c r="AE40" s="693"/>
      <c r="AF40" s="694"/>
      <c r="AG40" s="695"/>
      <c r="AH40" s="695"/>
      <c r="AI40" s="695"/>
      <c r="AJ40" s="696"/>
      <c r="AK40" s="697"/>
      <c r="AL40" s="692"/>
      <c r="AM40" s="692"/>
      <c r="AN40" s="692"/>
      <c r="AO40" s="692"/>
      <c r="AP40" s="692"/>
      <c r="AQ40" s="692"/>
      <c r="AR40" s="692"/>
      <c r="AS40" s="692"/>
      <c r="AT40" s="692"/>
      <c r="AU40" s="692"/>
      <c r="AV40" s="692"/>
      <c r="AW40" s="692"/>
      <c r="AX40" s="692"/>
      <c r="AY40" s="692"/>
      <c r="AZ40" s="736"/>
      <c r="BA40" s="736"/>
      <c r="BB40" s="736"/>
      <c r="BC40" s="736"/>
      <c r="BD40" s="736"/>
      <c r="BE40" s="698"/>
      <c r="BF40" s="698"/>
      <c r="BG40" s="698"/>
      <c r="BH40" s="698"/>
      <c r="BI40" s="699"/>
      <c r="BJ40" s="92"/>
      <c r="BK40" s="92"/>
      <c r="BL40" s="92"/>
      <c r="BM40" s="92"/>
      <c r="BN40" s="92"/>
      <c r="BO40" s="91"/>
      <c r="BP40" s="91"/>
      <c r="BQ40" s="88">
        <v>34</v>
      </c>
      <c r="BR40" s="108"/>
      <c r="BS40" s="688"/>
      <c r="BT40" s="689"/>
      <c r="BU40" s="689"/>
      <c r="BV40" s="689"/>
      <c r="BW40" s="689"/>
      <c r="BX40" s="689"/>
      <c r="BY40" s="689"/>
      <c r="BZ40" s="689"/>
      <c r="CA40" s="689"/>
      <c r="CB40" s="689"/>
      <c r="CC40" s="689"/>
      <c r="CD40" s="689"/>
      <c r="CE40" s="689"/>
      <c r="CF40" s="689"/>
      <c r="CG40" s="690"/>
      <c r="CH40" s="700"/>
      <c r="CI40" s="695"/>
      <c r="CJ40" s="695"/>
      <c r="CK40" s="695"/>
      <c r="CL40" s="701"/>
      <c r="CM40" s="700"/>
      <c r="CN40" s="695"/>
      <c r="CO40" s="695"/>
      <c r="CP40" s="695"/>
      <c r="CQ40" s="701"/>
      <c r="CR40" s="700"/>
      <c r="CS40" s="695"/>
      <c r="CT40" s="695"/>
      <c r="CU40" s="695"/>
      <c r="CV40" s="701"/>
      <c r="CW40" s="700"/>
      <c r="CX40" s="695"/>
      <c r="CY40" s="695"/>
      <c r="CZ40" s="695"/>
      <c r="DA40" s="701"/>
      <c r="DB40" s="700"/>
      <c r="DC40" s="695"/>
      <c r="DD40" s="695"/>
      <c r="DE40" s="695"/>
      <c r="DF40" s="701"/>
      <c r="DG40" s="700"/>
      <c r="DH40" s="695"/>
      <c r="DI40" s="695"/>
      <c r="DJ40" s="695"/>
      <c r="DK40" s="701"/>
      <c r="DL40" s="700"/>
      <c r="DM40" s="695"/>
      <c r="DN40" s="695"/>
      <c r="DO40" s="695"/>
      <c r="DP40" s="701"/>
      <c r="DQ40" s="700"/>
      <c r="DR40" s="695"/>
      <c r="DS40" s="695"/>
      <c r="DT40" s="695"/>
      <c r="DU40" s="701"/>
      <c r="DV40" s="688"/>
      <c r="DW40" s="689"/>
      <c r="DX40" s="689"/>
      <c r="DY40" s="689"/>
      <c r="DZ40" s="702"/>
      <c r="EA40" s="84"/>
    </row>
    <row r="41" spans="1:131" ht="26.25" customHeight="1" x14ac:dyDescent="0.2">
      <c r="A41" s="88">
        <v>14</v>
      </c>
      <c r="B41" s="688"/>
      <c r="C41" s="689"/>
      <c r="D41" s="689"/>
      <c r="E41" s="689"/>
      <c r="F41" s="689"/>
      <c r="G41" s="689"/>
      <c r="H41" s="689"/>
      <c r="I41" s="689"/>
      <c r="J41" s="689"/>
      <c r="K41" s="689"/>
      <c r="L41" s="689"/>
      <c r="M41" s="689"/>
      <c r="N41" s="689"/>
      <c r="O41" s="689"/>
      <c r="P41" s="690"/>
      <c r="Q41" s="691"/>
      <c r="R41" s="692"/>
      <c r="S41" s="692"/>
      <c r="T41" s="692"/>
      <c r="U41" s="692"/>
      <c r="V41" s="692"/>
      <c r="W41" s="692"/>
      <c r="X41" s="692"/>
      <c r="Y41" s="692"/>
      <c r="Z41" s="692"/>
      <c r="AA41" s="692"/>
      <c r="AB41" s="692"/>
      <c r="AC41" s="692"/>
      <c r="AD41" s="692"/>
      <c r="AE41" s="693"/>
      <c r="AF41" s="694"/>
      <c r="AG41" s="695"/>
      <c r="AH41" s="695"/>
      <c r="AI41" s="695"/>
      <c r="AJ41" s="696"/>
      <c r="AK41" s="697"/>
      <c r="AL41" s="692"/>
      <c r="AM41" s="692"/>
      <c r="AN41" s="692"/>
      <c r="AO41" s="692"/>
      <c r="AP41" s="692"/>
      <c r="AQ41" s="692"/>
      <c r="AR41" s="692"/>
      <c r="AS41" s="692"/>
      <c r="AT41" s="692"/>
      <c r="AU41" s="692"/>
      <c r="AV41" s="692"/>
      <c r="AW41" s="692"/>
      <c r="AX41" s="692"/>
      <c r="AY41" s="692"/>
      <c r="AZ41" s="736"/>
      <c r="BA41" s="736"/>
      <c r="BB41" s="736"/>
      <c r="BC41" s="736"/>
      <c r="BD41" s="736"/>
      <c r="BE41" s="698"/>
      <c r="BF41" s="698"/>
      <c r="BG41" s="698"/>
      <c r="BH41" s="698"/>
      <c r="BI41" s="699"/>
      <c r="BJ41" s="92"/>
      <c r="BK41" s="92"/>
      <c r="BL41" s="92"/>
      <c r="BM41" s="92"/>
      <c r="BN41" s="92"/>
      <c r="BO41" s="91"/>
      <c r="BP41" s="91"/>
      <c r="BQ41" s="88">
        <v>35</v>
      </c>
      <c r="BR41" s="108"/>
      <c r="BS41" s="688"/>
      <c r="BT41" s="689"/>
      <c r="BU41" s="689"/>
      <c r="BV41" s="689"/>
      <c r="BW41" s="689"/>
      <c r="BX41" s="689"/>
      <c r="BY41" s="689"/>
      <c r="BZ41" s="689"/>
      <c r="CA41" s="689"/>
      <c r="CB41" s="689"/>
      <c r="CC41" s="689"/>
      <c r="CD41" s="689"/>
      <c r="CE41" s="689"/>
      <c r="CF41" s="689"/>
      <c r="CG41" s="690"/>
      <c r="CH41" s="700"/>
      <c r="CI41" s="695"/>
      <c r="CJ41" s="695"/>
      <c r="CK41" s="695"/>
      <c r="CL41" s="701"/>
      <c r="CM41" s="700"/>
      <c r="CN41" s="695"/>
      <c r="CO41" s="695"/>
      <c r="CP41" s="695"/>
      <c r="CQ41" s="701"/>
      <c r="CR41" s="700"/>
      <c r="CS41" s="695"/>
      <c r="CT41" s="695"/>
      <c r="CU41" s="695"/>
      <c r="CV41" s="701"/>
      <c r="CW41" s="700"/>
      <c r="CX41" s="695"/>
      <c r="CY41" s="695"/>
      <c r="CZ41" s="695"/>
      <c r="DA41" s="701"/>
      <c r="DB41" s="700"/>
      <c r="DC41" s="695"/>
      <c r="DD41" s="695"/>
      <c r="DE41" s="695"/>
      <c r="DF41" s="701"/>
      <c r="DG41" s="700"/>
      <c r="DH41" s="695"/>
      <c r="DI41" s="695"/>
      <c r="DJ41" s="695"/>
      <c r="DK41" s="701"/>
      <c r="DL41" s="700"/>
      <c r="DM41" s="695"/>
      <c r="DN41" s="695"/>
      <c r="DO41" s="695"/>
      <c r="DP41" s="701"/>
      <c r="DQ41" s="700"/>
      <c r="DR41" s="695"/>
      <c r="DS41" s="695"/>
      <c r="DT41" s="695"/>
      <c r="DU41" s="701"/>
      <c r="DV41" s="688"/>
      <c r="DW41" s="689"/>
      <c r="DX41" s="689"/>
      <c r="DY41" s="689"/>
      <c r="DZ41" s="702"/>
      <c r="EA41" s="84"/>
    </row>
    <row r="42" spans="1:131" ht="26.25" customHeight="1" x14ac:dyDescent="0.2">
      <c r="A42" s="88">
        <v>15</v>
      </c>
      <c r="B42" s="688"/>
      <c r="C42" s="689"/>
      <c r="D42" s="689"/>
      <c r="E42" s="689"/>
      <c r="F42" s="689"/>
      <c r="G42" s="689"/>
      <c r="H42" s="689"/>
      <c r="I42" s="689"/>
      <c r="J42" s="689"/>
      <c r="K42" s="689"/>
      <c r="L42" s="689"/>
      <c r="M42" s="689"/>
      <c r="N42" s="689"/>
      <c r="O42" s="689"/>
      <c r="P42" s="690"/>
      <c r="Q42" s="691"/>
      <c r="R42" s="692"/>
      <c r="S42" s="692"/>
      <c r="T42" s="692"/>
      <c r="U42" s="692"/>
      <c r="V42" s="692"/>
      <c r="W42" s="692"/>
      <c r="X42" s="692"/>
      <c r="Y42" s="692"/>
      <c r="Z42" s="692"/>
      <c r="AA42" s="692"/>
      <c r="AB42" s="692"/>
      <c r="AC42" s="692"/>
      <c r="AD42" s="692"/>
      <c r="AE42" s="693"/>
      <c r="AF42" s="694"/>
      <c r="AG42" s="695"/>
      <c r="AH42" s="695"/>
      <c r="AI42" s="695"/>
      <c r="AJ42" s="696"/>
      <c r="AK42" s="697"/>
      <c r="AL42" s="692"/>
      <c r="AM42" s="692"/>
      <c r="AN42" s="692"/>
      <c r="AO42" s="692"/>
      <c r="AP42" s="692"/>
      <c r="AQ42" s="692"/>
      <c r="AR42" s="692"/>
      <c r="AS42" s="692"/>
      <c r="AT42" s="692"/>
      <c r="AU42" s="692"/>
      <c r="AV42" s="692"/>
      <c r="AW42" s="692"/>
      <c r="AX42" s="692"/>
      <c r="AY42" s="692"/>
      <c r="AZ42" s="736"/>
      <c r="BA42" s="736"/>
      <c r="BB42" s="736"/>
      <c r="BC42" s="736"/>
      <c r="BD42" s="736"/>
      <c r="BE42" s="698"/>
      <c r="BF42" s="698"/>
      <c r="BG42" s="698"/>
      <c r="BH42" s="698"/>
      <c r="BI42" s="699"/>
      <c r="BJ42" s="92"/>
      <c r="BK42" s="92"/>
      <c r="BL42" s="92"/>
      <c r="BM42" s="92"/>
      <c r="BN42" s="92"/>
      <c r="BO42" s="91"/>
      <c r="BP42" s="91"/>
      <c r="BQ42" s="88">
        <v>36</v>
      </c>
      <c r="BR42" s="108"/>
      <c r="BS42" s="688"/>
      <c r="BT42" s="689"/>
      <c r="BU42" s="689"/>
      <c r="BV42" s="689"/>
      <c r="BW42" s="689"/>
      <c r="BX42" s="689"/>
      <c r="BY42" s="689"/>
      <c r="BZ42" s="689"/>
      <c r="CA42" s="689"/>
      <c r="CB42" s="689"/>
      <c r="CC42" s="689"/>
      <c r="CD42" s="689"/>
      <c r="CE42" s="689"/>
      <c r="CF42" s="689"/>
      <c r="CG42" s="690"/>
      <c r="CH42" s="700"/>
      <c r="CI42" s="695"/>
      <c r="CJ42" s="695"/>
      <c r="CK42" s="695"/>
      <c r="CL42" s="701"/>
      <c r="CM42" s="700"/>
      <c r="CN42" s="695"/>
      <c r="CO42" s="695"/>
      <c r="CP42" s="695"/>
      <c r="CQ42" s="701"/>
      <c r="CR42" s="700"/>
      <c r="CS42" s="695"/>
      <c r="CT42" s="695"/>
      <c r="CU42" s="695"/>
      <c r="CV42" s="701"/>
      <c r="CW42" s="700"/>
      <c r="CX42" s="695"/>
      <c r="CY42" s="695"/>
      <c r="CZ42" s="695"/>
      <c r="DA42" s="701"/>
      <c r="DB42" s="700"/>
      <c r="DC42" s="695"/>
      <c r="DD42" s="695"/>
      <c r="DE42" s="695"/>
      <c r="DF42" s="701"/>
      <c r="DG42" s="700"/>
      <c r="DH42" s="695"/>
      <c r="DI42" s="695"/>
      <c r="DJ42" s="695"/>
      <c r="DK42" s="701"/>
      <c r="DL42" s="700"/>
      <c r="DM42" s="695"/>
      <c r="DN42" s="695"/>
      <c r="DO42" s="695"/>
      <c r="DP42" s="701"/>
      <c r="DQ42" s="700"/>
      <c r="DR42" s="695"/>
      <c r="DS42" s="695"/>
      <c r="DT42" s="695"/>
      <c r="DU42" s="701"/>
      <c r="DV42" s="688"/>
      <c r="DW42" s="689"/>
      <c r="DX42" s="689"/>
      <c r="DY42" s="689"/>
      <c r="DZ42" s="702"/>
      <c r="EA42" s="84"/>
    </row>
    <row r="43" spans="1:131" ht="26.25" customHeight="1" x14ac:dyDescent="0.2">
      <c r="A43" s="88">
        <v>16</v>
      </c>
      <c r="B43" s="688"/>
      <c r="C43" s="689"/>
      <c r="D43" s="689"/>
      <c r="E43" s="689"/>
      <c r="F43" s="689"/>
      <c r="G43" s="689"/>
      <c r="H43" s="689"/>
      <c r="I43" s="689"/>
      <c r="J43" s="689"/>
      <c r="K43" s="689"/>
      <c r="L43" s="689"/>
      <c r="M43" s="689"/>
      <c r="N43" s="689"/>
      <c r="O43" s="689"/>
      <c r="P43" s="690"/>
      <c r="Q43" s="691"/>
      <c r="R43" s="692"/>
      <c r="S43" s="692"/>
      <c r="T43" s="692"/>
      <c r="U43" s="692"/>
      <c r="V43" s="692"/>
      <c r="W43" s="692"/>
      <c r="X43" s="692"/>
      <c r="Y43" s="692"/>
      <c r="Z43" s="692"/>
      <c r="AA43" s="692"/>
      <c r="AB43" s="692"/>
      <c r="AC43" s="692"/>
      <c r="AD43" s="692"/>
      <c r="AE43" s="693"/>
      <c r="AF43" s="694"/>
      <c r="AG43" s="695"/>
      <c r="AH43" s="695"/>
      <c r="AI43" s="695"/>
      <c r="AJ43" s="696"/>
      <c r="AK43" s="697"/>
      <c r="AL43" s="692"/>
      <c r="AM43" s="692"/>
      <c r="AN43" s="692"/>
      <c r="AO43" s="692"/>
      <c r="AP43" s="692"/>
      <c r="AQ43" s="692"/>
      <c r="AR43" s="692"/>
      <c r="AS43" s="692"/>
      <c r="AT43" s="692"/>
      <c r="AU43" s="692"/>
      <c r="AV43" s="692"/>
      <c r="AW43" s="692"/>
      <c r="AX43" s="692"/>
      <c r="AY43" s="692"/>
      <c r="AZ43" s="736"/>
      <c r="BA43" s="736"/>
      <c r="BB43" s="736"/>
      <c r="BC43" s="736"/>
      <c r="BD43" s="736"/>
      <c r="BE43" s="698"/>
      <c r="BF43" s="698"/>
      <c r="BG43" s="698"/>
      <c r="BH43" s="698"/>
      <c r="BI43" s="699"/>
      <c r="BJ43" s="92"/>
      <c r="BK43" s="92"/>
      <c r="BL43" s="92"/>
      <c r="BM43" s="92"/>
      <c r="BN43" s="92"/>
      <c r="BO43" s="91"/>
      <c r="BP43" s="91"/>
      <c r="BQ43" s="88">
        <v>37</v>
      </c>
      <c r="BR43" s="108"/>
      <c r="BS43" s="688"/>
      <c r="BT43" s="689"/>
      <c r="BU43" s="689"/>
      <c r="BV43" s="689"/>
      <c r="BW43" s="689"/>
      <c r="BX43" s="689"/>
      <c r="BY43" s="689"/>
      <c r="BZ43" s="689"/>
      <c r="CA43" s="689"/>
      <c r="CB43" s="689"/>
      <c r="CC43" s="689"/>
      <c r="CD43" s="689"/>
      <c r="CE43" s="689"/>
      <c r="CF43" s="689"/>
      <c r="CG43" s="690"/>
      <c r="CH43" s="700"/>
      <c r="CI43" s="695"/>
      <c r="CJ43" s="695"/>
      <c r="CK43" s="695"/>
      <c r="CL43" s="701"/>
      <c r="CM43" s="700"/>
      <c r="CN43" s="695"/>
      <c r="CO43" s="695"/>
      <c r="CP43" s="695"/>
      <c r="CQ43" s="701"/>
      <c r="CR43" s="700"/>
      <c r="CS43" s="695"/>
      <c r="CT43" s="695"/>
      <c r="CU43" s="695"/>
      <c r="CV43" s="701"/>
      <c r="CW43" s="700"/>
      <c r="CX43" s="695"/>
      <c r="CY43" s="695"/>
      <c r="CZ43" s="695"/>
      <c r="DA43" s="701"/>
      <c r="DB43" s="700"/>
      <c r="DC43" s="695"/>
      <c r="DD43" s="695"/>
      <c r="DE43" s="695"/>
      <c r="DF43" s="701"/>
      <c r="DG43" s="700"/>
      <c r="DH43" s="695"/>
      <c r="DI43" s="695"/>
      <c r="DJ43" s="695"/>
      <c r="DK43" s="701"/>
      <c r="DL43" s="700"/>
      <c r="DM43" s="695"/>
      <c r="DN43" s="695"/>
      <c r="DO43" s="695"/>
      <c r="DP43" s="701"/>
      <c r="DQ43" s="700"/>
      <c r="DR43" s="695"/>
      <c r="DS43" s="695"/>
      <c r="DT43" s="695"/>
      <c r="DU43" s="701"/>
      <c r="DV43" s="688"/>
      <c r="DW43" s="689"/>
      <c r="DX43" s="689"/>
      <c r="DY43" s="689"/>
      <c r="DZ43" s="702"/>
      <c r="EA43" s="84"/>
    </row>
    <row r="44" spans="1:131" ht="26.25" customHeight="1" x14ac:dyDescent="0.2">
      <c r="A44" s="88">
        <v>17</v>
      </c>
      <c r="B44" s="688"/>
      <c r="C44" s="689"/>
      <c r="D44" s="689"/>
      <c r="E44" s="689"/>
      <c r="F44" s="689"/>
      <c r="G44" s="689"/>
      <c r="H44" s="689"/>
      <c r="I44" s="689"/>
      <c r="J44" s="689"/>
      <c r="K44" s="689"/>
      <c r="L44" s="689"/>
      <c r="M44" s="689"/>
      <c r="N44" s="689"/>
      <c r="O44" s="689"/>
      <c r="P44" s="690"/>
      <c r="Q44" s="691"/>
      <c r="R44" s="692"/>
      <c r="S44" s="692"/>
      <c r="T44" s="692"/>
      <c r="U44" s="692"/>
      <c r="V44" s="692"/>
      <c r="W44" s="692"/>
      <c r="X44" s="692"/>
      <c r="Y44" s="692"/>
      <c r="Z44" s="692"/>
      <c r="AA44" s="692"/>
      <c r="AB44" s="692"/>
      <c r="AC44" s="692"/>
      <c r="AD44" s="692"/>
      <c r="AE44" s="693"/>
      <c r="AF44" s="694"/>
      <c r="AG44" s="695"/>
      <c r="AH44" s="695"/>
      <c r="AI44" s="695"/>
      <c r="AJ44" s="696"/>
      <c r="AK44" s="697"/>
      <c r="AL44" s="692"/>
      <c r="AM44" s="692"/>
      <c r="AN44" s="692"/>
      <c r="AO44" s="692"/>
      <c r="AP44" s="692"/>
      <c r="AQ44" s="692"/>
      <c r="AR44" s="692"/>
      <c r="AS44" s="692"/>
      <c r="AT44" s="692"/>
      <c r="AU44" s="692"/>
      <c r="AV44" s="692"/>
      <c r="AW44" s="692"/>
      <c r="AX44" s="692"/>
      <c r="AY44" s="692"/>
      <c r="AZ44" s="736"/>
      <c r="BA44" s="736"/>
      <c r="BB44" s="736"/>
      <c r="BC44" s="736"/>
      <c r="BD44" s="736"/>
      <c r="BE44" s="698"/>
      <c r="BF44" s="698"/>
      <c r="BG44" s="698"/>
      <c r="BH44" s="698"/>
      <c r="BI44" s="699"/>
      <c r="BJ44" s="92"/>
      <c r="BK44" s="92"/>
      <c r="BL44" s="92"/>
      <c r="BM44" s="92"/>
      <c r="BN44" s="92"/>
      <c r="BO44" s="91"/>
      <c r="BP44" s="91"/>
      <c r="BQ44" s="88">
        <v>38</v>
      </c>
      <c r="BR44" s="108"/>
      <c r="BS44" s="688"/>
      <c r="BT44" s="689"/>
      <c r="BU44" s="689"/>
      <c r="BV44" s="689"/>
      <c r="BW44" s="689"/>
      <c r="BX44" s="689"/>
      <c r="BY44" s="689"/>
      <c r="BZ44" s="689"/>
      <c r="CA44" s="689"/>
      <c r="CB44" s="689"/>
      <c r="CC44" s="689"/>
      <c r="CD44" s="689"/>
      <c r="CE44" s="689"/>
      <c r="CF44" s="689"/>
      <c r="CG44" s="690"/>
      <c r="CH44" s="700"/>
      <c r="CI44" s="695"/>
      <c r="CJ44" s="695"/>
      <c r="CK44" s="695"/>
      <c r="CL44" s="701"/>
      <c r="CM44" s="700"/>
      <c r="CN44" s="695"/>
      <c r="CO44" s="695"/>
      <c r="CP44" s="695"/>
      <c r="CQ44" s="701"/>
      <c r="CR44" s="700"/>
      <c r="CS44" s="695"/>
      <c r="CT44" s="695"/>
      <c r="CU44" s="695"/>
      <c r="CV44" s="701"/>
      <c r="CW44" s="700"/>
      <c r="CX44" s="695"/>
      <c r="CY44" s="695"/>
      <c r="CZ44" s="695"/>
      <c r="DA44" s="701"/>
      <c r="DB44" s="700"/>
      <c r="DC44" s="695"/>
      <c r="DD44" s="695"/>
      <c r="DE44" s="695"/>
      <c r="DF44" s="701"/>
      <c r="DG44" s="700"/>
      <c r="DH44" s="695"/>
      <c r="DI44" s="695"/>
      <c r="DJ44" s="695"/>
      <c r="DK44" s="701"/>
      <c r="DL44" s="700"/>
      <c r="DM44" s="695"/>
      <c r="DN44" s="695"/>
      <c r="DO44" s="695"/>
      <c r="DP44" s="701"/>
      <c r="DQ44" s="700"/>
      <c r="DR44" s="695"/>
      <c r="DS44" s="695"/>
      <c r="DT44" s="695"/>
      <c r="DU44" s="701"/>
      <c r="DV44" s="688"/>
      <c r="DW44" s="689"/>
      <c r="DX44" s="689"/>
      <c r="DY44" s="689"/>
      <c r="DZ44" s="702"/>
      <c r="EA44" s="84"/>
    </row>
    <row r="45" spans="1:131" ht="26.25" customHeight="1" x14ac:dyDescent="0.2">
      <c r="A45" s="88">
        <v>18</v>
      </c>
      <c r="B45" s="688"/>
      <c r="C45" s="689"/>
      <c r="D45" s="689"/>
      <c r="E45" s="689"/>
      <c r="F45" s="689"/>
      <c r="G45" s="689"/>
      <c r="H45" s="689"/>
      <c r="I45" s="689"/>
      <c r="J45" s="689"/>
      <c r="K45" s="689"/>
      <c r="L45" s="689"/>
      <c r="M45" s="689"/>
      <c r="N45" s="689"/>
      <c r="O45" s="689"/>
      <c r="P45" s="690"/>
      <c r="Q45" s="691"/>
      <c r="R45" s="692"/>
      <c r="S45" s="692"/>
      <c r="T45" s="692"/>
      <c r="U45" s="692"/>
      <c r="V45" s="692"/>
      <c r="W45" s="692"/>
      <c r="X45" s="692"/>
      <c r="Y45" s="692"/>
      <c r="Z45" s="692"/>
      <c r="AA45" s="692"/>
      <c r="AB45" s="692"/>
      <c r="AC45" s="692"/>
      <c r="AD45" s="692"/>
      <c r="AE45" s="693"/>
      <c r="AF45" s="694"/>
      <c r="AG45" s="695"/>
      <c r="AH45" s="695"/>
      <c r="AI45" s="695"/>
      <c r="AJ45" s="696"/>
      <c r="AK45" s="697"/>
      <c r="AL45" s="692"/>
      <c r="AM45" s="692"/>
      <c r="AN45" s="692"/>
      <c r="AO45" s="692"/>
      <c r="AP45" s="692"/>
      <c r="AQ45" s="692"/>
      <c r="AR45" s="692"/>
      <c r="AS45" s="692"/>
      <c r="AT45" s="692"/>
      <c r="AU45" s="692"/>
      <c r="AV45" s="692"/>
      <c r="AW45" s="692"/>
      <c r="AX45" s="692"/>
      <c r="AY45" s="692"/>
      <c r="AZ45" s="736"/>
      <c r="BA45" s="736"/>
      <c r="BB45" s="736"/>
      <c r="BC45" s="736"/>
      <c r="BD45" s="736"/>
      <c r="BE45" s="698"/>
      <c r="BF45" s="698"/>
      <c r="BG45" s="698"/>
      <c r="BH45" s="698"/>
      <c r="BI45" s="699"/>
      <c r="BJ45" s="92"/>
      <c r="BK45" s="92"/>
      <c r="BL45" s="92"/>
      <c r="BM45" s="92"/>
      <c r="BN45" s="92"/>
      <c r="BO45" s="91"/>
      <c r="BP45" s="91"/>
      <c r="BQ45" s="88">
        <v>39</v>
      </c>
      <c r="BR45" s="108"/>
      <c r="BS45" s="688"/>
      <c r="BT45" s="689"/>
      <c r="BU45" s="689"/>
      <c r="BV45" s="689"/>
      <c r="BW45" s="689"/>
      <c r="BX45" s="689"/>
      <c r="BY45" s="689"/>
      <c r="BZ45" s="689"/>
      <c r="CA45" s="689"/>
      <c r="CB45" s="689"/>
      <c r="CC45" s="689"/>
      <c r="CD45" s="689"/>
      <c r="CE45" s="689"/>
      <c r="CF45" s="689"/>
      <c r="CG45" s="690"/>
      <c r="CH45" s="700"/>
      <c r="CI45" s="695"/>
      <c r="CJ45" s="695"/>
      <c r="CK45" s="695"/>
      <c r="CL45" s="701"/>
      <c r="CM45" s="700"/>
      <c r="CN45" s="695"/>
      <c r="CO45" s="695"/>
      <c r="CP45" s="695"/>
      <c r="CQ45" s="701"/>
      <c r="CR45" s="700"/>
      <c r="CS45" s="695"/>
      <c r="CT45" s="695"/>
      <c r="CU45" s="695"/>
      <c r="CV45" s="701"/>
      <c r="CW45" s="700"/>
      <c r="CX45" s="695"/>
      <c r="CY45" s="695"/>
      <c r="CZ45" s="695"/>
      <c r="DA45" s="701"/>
      <c r="DB45" s="700"/>
      <c r="DC45" s="695"/>
      <c r="DD45" s="695"/>
      <c r="DE45" s="695"/>
      <c r="DF45" s="701"/>
      <c r="DG45" s="700"/>
      <c r="DH45" s="695"/>
      <c r="DI45" s="695"/>
      <c r="DJ45" s="695"/>
      <c r="DK45" s="701"/>
      <c r="DL45" s="700"/>
      <c r="DM45" s="695"/>
      <c r="DN45" s="695"/>
      <c r="DO45" s="695"/>
      <c r="DP45" s="701"/>
      <c r="DQ45" s="700"/>
      <c r="DR45" s="695"/>
      <c r="DS45" s="695"/>
      <c r="DT45" s="695"/>
      <c r="DU45" s="701"/>
      <c r="DV45" s="688"/>
      <c r="DW45" s="689"/>
      <c r="DX45" s="689"/>
      <c r="DY45" s="689"/>
      <c r="DZ45" s="702"/>
      <c r="EA45" s="84"/>
    </row>
    <row r="46" spans="1:131" ht="26.25" customHeight="1" x14ac:dyDescent="0.2">
      <c r="A46" s="88">
        <v>19</v>
      </c>
      <c r="B46" s="688"/>
      <c r="C46" s="689"/>
      <c r="D46" s="689"/>
      <c r="E46" s="689"/>
      <c r="F46" s="689"/>
      <c r="G46" s="689"/>
      <c r="H46" s="689"/>
      <c r="I46" s="689"/>
      <c r="J46" s="689"/>
      <c r="K46" s="689"/>
      <c r="L46" s="689"/>
      <c r="M46" s="689"/>
      <c r="N46" s="689"/>
      <c r="O46" s="689"/>
      <c r="P46" s="690"/>
      <c r="Q46" s="691"/>
      <c r="R46" s="692"/>
      <c r="S46" s="692"/>
      <c r="T46" s="692"/>
      <c r="U46" s="692"/>
      <c r="V46" s="692"/>
      <c r="W46" s="692"/>
      <c r="X46" s="692"/>
      <c r="Y46" s="692"/>
      <c r="Z46" s="692"/>
      <c r="AA46" s="692"/>
      <c r="AB46" s="692"/>
      <c r="AC46" s="692"/>
      <c r="AD46" s="692"/>
      <c r="AE46" s="693"/>
      <c r="AF46" s="694"/>
      <c r="AG46" s="695"/>
      <c r="AH46" s="695"/>
      <c r="AI46" s="695"/>
      <c r="AJ46" s="696"/>
      <c r="AK46" s="697"/>
      <c r="AL46" s="692"/>
      <c r="AM46" s="692"/>
      <c r="AN46" s="692"/>
      <c r="AO46" s="692"/>
      <c r="AP46" s="692"/>
      <c r="AQ46" s="692"/>
      <c r="AR46" s="692"/>
      <c r="AS46" s="692"/>
      <c r="AT46" s="692"/>
      <c r="AU46" s="692"/>
      <c r="AV46" s="692"/>
      <c r="AW46" s="692"/>
      <c r="AX46" s="692"/>
      <c r="AY46" s="692"/>
      <c r="AZ46" s="736"/>
      <c r="BA46" s="736"/>
      <c r="BB46" s="736"/>
      <c r="BC46" s="736"/>
      <c r="BD46" s="736"/>
      <c r="BE46" s="698"/>
      <c r="BF46" s="698"/>
      <c r="BG46" s="698"/>
      <c r="BH46" s="698"/>
      <c r="BI46" s="699"/>
      <c r="BJ46" s="92"/>
      <c r="BK46" s="92"/>
      <c r="BL46" s="92"/>
      <c r="BM46" s="92"/>
      <c r="BN46" s="92"/>
      <c r="BO46" s="91"/>
      <c r="BP46" s="91"/>
      <c r="BQ46" s="88">
        <v>40</v>
      </c>
      <c r="BR46" s="108"/>
      <c r="BS46" s="688"/>
      <c r="BT46" s="689"/>
      <c r="BU46" s="689"/>
      <c r="BV46" s="689"/>
      <c r="BW46" s="689"/>
      <c r="BX46" s="689"/>
      <c r="BY46" s="689"/>
      <c r="BZ46" s="689"/>
      <c r="CA46" s="689"/>
      <c r="CB46" s="689"/>
      <c r="CC46" s="689"/>
      <c r="CD46" s="689"/>
      <c r="CE46" s="689"/>
      <c r="CF46" s="689"/>
      <c r="CG46" s="690"/>
      <c r="CH46" s="700"/>
      <c r="CI46" s="695"/>
      <c r="CJ46" s="695"/>
      <c r="CK46" s="695"/>
      <c r="CL46" s="701"/>
      <c r="CM46" s="700"/>
      <c r="CN46" s="695"/>
      <c r="CO46" s="695"/>
      <c r="CP46" s="695"/>
      <c r="CQ46" s="701"/>
      <c r="CR46" s="700"/>
      <c r="CS46" s="695"/>
      <c r="CT46" s="695"/>
      <c r="CU46" s="695"/>
      <c r="CV46" s="701"/>
      <c r="CW46" s="700"/>
      <c r="CX46" s="695"/>
      <c r="CY46" s="695"/>
      <c r="CZ46" s="695"/>
      <c r="DA46" s="701"/>
      <c r="DB46" s="700"/>
      <c r="DC46" s="695"/>
      <c r="DD46" s="695"/>
      <c r="DE46" s="695"/>
      <c r="DF46" s="701"/>
      <c r="DG46" s="700"/>
      <c r="DH46" s="695"/>
      <c r="DI46" s="695"/>
      <c r="DJ46" s="695"/>
      <c r="DK46" s="701"/>
      <c r="DL46" s="700"/>
      <c r="DM46" s="695"/>
      <c r="DN46" s="695"/>
      <c r="DO46" s="695"/>
      <c r="DP46" s="701"/>
      <c r="DQ46" s="700"/>
      <c r="DR46" s="695"/>
      <c r="DS46" s="695"/>
      <c r="DT46" s="695"/>
      <c r="DU46" s="701"/>
      <c r="DV46" s="688"/>
      <c r="DW46" s="689"/>
      <c r="DX46" s="689"/>
      <c r="DY46" s="689"/>
      <c r="DZ46" s="702"/>
      <c r="EA46" s="84"/>
    </row>
    <row r="47" spans="1:131" ht="26.25" customHeight="1" x14ac:dyDescent="0.2">
      <c r="A47" s="88">
        <v>20</v>
      </c>
      <c r="B47" s="688"/>
      <c r="C47" s="689"/>
      <c r="D47" s="689"/>
      <c r="E47" s="689"/>
      <c r="F47" s="689"/>
      <c r="G47" s="689"/>
      <c r="H47" s="689"/>
      <c r="I47" s="689"/>
      <c r="J47" s="689"/>
      <c r="K47" s="689"/>
      <c r="L47" s="689"/>
      <c r="M47" s="689"/>
      <c r="N47" s="689"/>
      <c r="O47" s="689"/>
      <c r="P47" s="690"/>
      <c r="Q47" s="691"/>
      <c r="R47" s="692"/>
      <c r="S47" s="692"/>
      <c r="T47" s="692"/>
      <c r="U47" s="692"/>
      <c r="V47" s="692"/>
      <c r="W47" s="692"/>
      <c r="X47" s="692"/>
      <c r="Y47" s="692"/>
      <c r="Z47" s="692"/>
      <c r="AA47" s="692"/>
      <c r="AB47" s="692"/>
      <c r="AC47" s="692"/>
      <c r="AD47" s="692"/>
      <c r="AE47" s="693"/>
      <c r="AF47" s="694"/>
      <c r="AG47" s="695"/>
      <c r="AH47" s="695"/>
      <c r="AI47" s="695"/>
      <c r="AJ47" s="696"/>
      <c r="AK47" s="697"/>
      <c r="AL47" s="692"/>
      <c r="AM47" s="692"/>
      <c r="AN47" s="692"/>
      <c r="AO47" s="692"/>
      <c r="AP47" s="692"/>
      <c r="AQ47" s="692"/>
      <c r="AR47" s="692"/>
      <c r="AS47" s="692"/>
      <c r="AT47" s="692"/>
      <c r="AU47" s="692"/>
      <c r="AV47" s="692"/>
      <c r="AW47" s="692"/>
      <c r="AX47" s="692"/>
      <c r="AY47" s="692"/>
      <c r="AZ47" s="736"/>
      <c r="BA47" s="736"/>
      <c r="BB47" s="736"/>
      <c r="BC47" s="736"/>
      <c r="BD47" s="736"/>
      <c r="BE47" s="698"/>
      <c r="BF47" s="698"/>
      <c r="BG47" s="698"/>
      <c r="BH47" s="698"/>
      <c r="BI47" s="699"/>
      <c r="BJ47" s="92"/>
      <c r="BK47" s="92"/>
      <c r="BL47" s="92"/>
      <c r="BM47" s="92"/>
      <c r="BN47" s="92"/>
      <c r="BO47" s="91"/>
      <c r="BP47" s="91"/>
      <c r="BQ47" s="88">
        <v>41</v>
      </c>
      <c r="BR47" s="108"/>
      <c r="BS47" s="688"/>
      <c r="BT47" s="689"/>
      <c r="BU47" s="689"/>
      <c r="BV47" s="689"/>
      <c r="BW47" s="689"/>
      <c r="BX47" s="689"/>
      <c r="BY47" s="689"/>
      <c r="BZ47" s="689"/>
      <c r="CA47" s="689"/>
      <c r="CB47" s="689"/>
      <c r="CC47" s="689"/>
      <c r="CD47" s="689"/>
      <c r="CE47" s="689"/>
      <c r="CF47" s="689"/>
      <c r="CG47" s="690"/>
      <c r="CH47" s="700"/>
      <c r="CI47" s="695"/>
      <c r="CJ47" s="695"/>
      <c r="CK47" s="695"/>
      <c r="CL47" s="701"/>
      <c r="CM47" s="700"/>
      <c r="CN47" s="695"/>
      <c r="CO47" s="695"/>
      <c r="CP47" s="695"/>
      <c r="CQ47" s="701"/>
      <c r="CR47" s="700"/>
      <c r="CS47" s="695"/>
      <c r="CT47" s="695"/>
      <c r="CU47" s="695"/>
      <c r="CV47" s="701"/>
      <c r="CW47" s="700"/>
      <c r="CX47" s="695"/>
      <c r="CY47" s="695"/>
      <c r="CZ47" s="695"/>
      <c r="DA47" s="701"/>
      <c r="DB47" s="700"/>
      <c r="DC47" s="695"/>
      <c r="DD47" s="695"/>
      <c r="DE47" s="695"/>
      <c r="DF47" s="701"/>
      <c r="DG47" s="700"/>
      <c r="DH47" s="695"/>
      <c r="DI47" s="695"/>
      <c r="DJ47" s="695"/>
      <c r="DK47" s="701"/>
      <c r="DL47" s="700"/>
      <c r="DM47" s="695"/>
      <c r="DN47" s="695"/>
      <c r="DO47" s="695"/>
      <c r="DP47" s="701"/>
      <c r="DQ47" s="700"/>
      <c r="DR47" s="695"/>
      <c r="DS47" s="695"/>
      <c r="DT47" s="695"/>
      <c r="DU47" s="701"/>
      <c r="DV47" s="688"/>
      <c r="DW47" s="689"/>
      <c r="DX47" s="689"/>
      <c r="DY47" s="689"/>
      <c r="DZ47" s="702"/>
      <c r="EA47" s="84"/>
    </row>
    <row r="48" spans="1:131" ht="26.25" customHeight="1" x14ac:dyDescent="0.2">
      <c r="A48" s="88">
        <v>21</v>
      </c>
      <c r="B48" s="688"/>
      <c r="C48" s="689"/>
      <c r="D48" s="689"/>
      <c r="E48" s="689"/>
      <c r="F48" s="689"/>
      <c r="G48" s="689"/>
      <c r="H48" s="689"/>
      <c r="I48" s="689"/>
      <c r="J48" s="689"/>
      <c r="K48" s="689"/>
      <c r="L48" s="689"/>
      <c r="M48" s="689"/>
      <c r="N48" s="689"/>
      <c r="O48" s="689"/>
      <c r="P48" s="690"/>
      <c r="Q48" s="691"/>
      <c r="R48" s="692"/>
      <c r="S48" s="692"/>
      <c r="T48" s="692"/>
      <c r="U48" s="692"/>
      <c r="V48" s="692"/>
      <c r="W48" s="692"/>
      <c r="X48" s="692"/>
      <c r="Y48" s="692"/>
      <c r="Z48" s="692"/>
      <c r="AA48" s="692"/>
      <c r="AB48" s="692"/>
      <c r="AC48" s="692"/>
      <c r="AD48" s="692"/>
      <c r="AE48" s="693"/>
      <c r="AF48" s="694"/>
      <c r="AG48" s="695"/>
      <c r="AH48" s="695"/>
      <c r="AI48" s="695"/>
      <c r="AJ48" s="696"/>
      <c r="AK48" s="697"/>
      <c r="AL48" s="692"/>
      <c r="AM48" s="692"/>
      <c r="AN48" s="692"/>
      <c r="AO48" s="692"/>
      <c r="AP48" s="692"/>
      <c r="AQ48" s="692"/>
      <c r="AR48" s="692"/>
      <c r="AS48" s="692"/>
      <c r="AT48" s="692"/>
      <c r="AU48" s="692"/>
      <c r="AV48" s="692"/>
      <c r="AW48" s="692"/>
      <c r="AX48" s="692"/>
      <c r="AY48" s="692"/>
      <c r="AZ48" s="736"/>
      <c r="BA48" s="736"/>
      <c r="BB48" s="736"/>
      <c r="BC48" s="736"/>
      <c r="BD48" s="736"/>
      <c r="BE48" s="698"/>
      <c r="BF48" s="698"/>
      <c r="BG48" s="698"/>
      <c r="BH48" s="698"/>
      <c r="BI48" s="699"/>
      <c r="BJ48" s="92"/>
      <c r="BK48" s="92"/>
      <c r="BL48" s="92"/>
      <c r="BM48" s="92"/>
      <c r="BN48" s="92"/>
      <c r="BO48" s="91"/>
      <c r="BP48" s="91"/>
      <c r="BQ48" s="88">
        <v>42</v>
      </c>
      <c r="BR48" s="108"/>
      <c r="BS48" s="688"/>
      <c r="BT48" s="689"/>
      <c r="BU48" s="689"/>
      <c r="BV48" s="689"/>
      <c r="BW48" s="689"/>
      <c r="BX48" s="689"/>
      <c r="BY48" s="689"/>
      <c r="BZ48" s="689"/>
      <c r="CA48" s="689"/>
      <c r="CB48" s="689"/>
      <c r="CC48" s="689"/>
      <c r="CD48" s="689"/>
      <c r="CE48" s="689"/>
      <c r="CF48" s="689"/>
      <c r="CG48" s="690"/>
      <c r="CH48" s="700"/>
      <c r="CI48" s="695"/>
      <c r="CJ48" s="695"/>
      <c r="CK48" s="695"/>
      <c r="CL48" s="701"/>
      <c r="CM48" s="700"/>
      <c r="CN48" s="695"/>
      <c r="CO48" s="695"/>
      <c r="CP48" s="695"/>
      <c r="CQ48" s="701"/>
      <c r="CR48" s="700"/>
      <c r="CS48" s="695"/>
      <c r="CT48" s="695"/>
      <c r="CU48" s="695"/>
      <c r="CV48" s="701"/>
      <c r="CW48" s="700"/>
      <c r="CX48" s="695"/>
      <c r="CY48" s="695"/>
      <c r="CZ48" s="695"/>
      <c r="DA48" s="701"/>
      <c r="DB48" s="700"/>
      <c r="DC48" s="695"/>
      <c r="DD48" s="695"/>
      <c r="DE48" s="695"/>
      <c r="DF48" s="701"/>
      <c r="DG48" s="700"/>
      <c r="DH48" s="695"/>
      <c r="DI48" s="695"/>
      <c r="DJ48" s="695"/>
      <c r="DK48" s="701"/>
      <c r="DL48" s="700"/>
      <c r="DM48" s="695"/>
      <c r="DN48" s="695"/>
      <c r="DO48" s="695"/>
      <c r="DP48" s="701"/>
      <c r="DQ48" s="700"/>
      <c r="DR48" s="695"/>
      <c r="DS48" s="695"/>
      <c r="DT48" s="695"/>
      <c r="DU48" s="701"/>
      <c r="DV48" s="688"/>
      <c r="DW48" s="689"/>
      <c r="DX48" s="689"/>
      <c r="DY48" s="689"/>
      <c r="DZ48" s="702"/>
      <c r="EA48" s="84"/>
    </row>
    <row r="49" spans="1:131" ht="26.25" customHeight="1" x14ac:dyDescent="0.2">
      <c r="A49" s="88">
        <v>22</v>
      </c>
      <c r="B49" s="688"/>
      <c r="C49" s="689"/>
      <c r="D49" s="689"/>
      <c r="E49" s="689"/>
      <c r="F49" s="689"/>
      <c r="G49" s="689"/>
      <c r="H49" s="689"/>
      <c r="I49" s="689"/>
      <c r="J49" s="689"/>
      <c r="K49" s="689"/>
      <c r="L49" s="689"/>
      <c r="M49" s="689"/>
      <c r="N49" s="689"/>
      <c r="O49" s="689"/>
      <c r="P49" s="690"/>
      <c r="Q49" s="691"/>
      <c r="R49" s="692"/>
      <c r="S49" s="692"/>
      <c r="T49" s="692"/>
      <c r="U49" s="692"/>
      <c r="V49" s="692"/>
      <c r="W49" s="692"/>
      <c r="X49" s="692"/>
      <c r="Y49" s="692"/>
      <c r="Z49" s="692"/>
      <c r="AA49" s="692"/>
      <c r="AB49" s="692"/>
      <c r="AC49" s="692"/>
      <c r="AD49" s="692"/>
      <c r="AE49" s="693"/>
      <c r="AF49" s="694"/>
      <c r="AG49" s="695"/>
      <c r="AH49" s="695"/>
      <c r="AI49" s="695"/>
      <c r="AJ49" s="696"/>
      <c r="AK49" s="697"/>
      <c r="AL49" s="692"/>
      <c r="AM49" s="692"/>
      <c r="AN49" s="692"/>
      <c r="AO49" s="692"/>
      <c r="AP49" s="692"/>
      <c r="AQ49" s="692"/>
      <c r="AR49" s="692"/>
      <c r="AS49" s="692"/>
      <c r="AT49" s="692"/>
      <c r="AU49" s="692"/>
      <c r="AV49" s="692"/>
      <c r="AW49" s="692"/>
      <c r="AX49" s="692"/>
      <c r="AY49" s="692"/>
      <c r="AZ49" s="736"/>
      <c r="BA49" s="736"/>
      <c r="BB49" s="736"/>
      <c r="BC49" s="736"/>
      <c r="BD49" s="736"/>
      <c r="BE49" s="698"/>
      <c r="BF49" s="698"/>
      <c r="BG49" s="698"/>
      <c r="BH49" s="698"/>
      <c r="BI49" s="699"/>
      <c r="BJ49" s="92"/>
      <c r="BK49" s="92"/>
      <c r="BL49" s="92"/>
      <c r="BM49" s="92"/>
      <c r="BN49" s="92"/>
      <c r="BO49" s="91"/>
      <c r="BP49" s="91"/>
      <c r="BQ49" s="88">
        <v>43</v>
      </c>
      <c r="BR49" s="108"/>
      <c r="BS49" s="688"/>
      <c r="BT49" s="689"/>
      <c r="BU49" s="689"/>
      <c r="BV49" s="689"/>
      <c r="BW49" s="689"/>
      <c r="BX49" s="689"/>
      <c r="BY49" s="689"/>
      <c r="BZ49" s="689"/>
      <c r="CA49" s="689"/>
      <c r="CB49" s="689"/>
      <c r="CC49" s="689"/>
      <c r="CD49" s="689"/>
      <c r="CE49" s="689"/>
      <c r="CF49" s="689"/>
      <c r="CG49" s="690"/>
      <c r="CH49" s="700"/>
      <c r="CI49" s="695"/>
      <c r="CJ49" s="695"/>
      <c r="CK49" s="695"/>
      <c r="CL49" s="701"/>
      <c r="CM49" s="700"/>
      <c r="CN49" s="695"/>
      <c r="CO49" s="695"/>
      <c r="CP49" s="695"/>
      <c r="CQ49" s="701"/>
      <c r="CR49" s="700"/>
      <c r="CS49" s="695"/>
      <c r="CT49" s="695"/>
      <c r="CU49" s="695"/>
      <c r="CV49" s="701"/>
      <c r="CW49" s="700"/>
      <c r="CX49" s="695"/>
      <c r="CY49" s="695"/>
      <c r="CZ49" s="695"/>
      <c r="DA49" s="701"/>
      <c r="DB49" s="700"/>
      <c r="DC49" s="695"/>
      <c r="DD49" s="695"/>
      <c r="DE49" s="695"/>
      <c r="DF49" s="701"/>
      <c r="DG49" s="700"/>
      <c r="DH49" s="695"/>
      <c r="DI49" s="695"/>
      <c r="DJ49" s="695"/>
      <c r="DK49" s="701"/>
      <c r="DL49" s="700"/>
      <c r="DM49" s="695"/>
      <c r="DN49" s="695"/>
      <c r="DO49" s="695"/>
      <c r="DP49" s="701"/>
      <c r="DQ49" s="700"/>
      <c r="DR49" s="695"/>
      <c r="DS49" s="695"/>
      <c r="DT49" s="695"/>
      <c r="DU49" s="701"/>
      <c r="DV49" s="688"/>
      <c r="DW49" s="689"/>
      <c r="DX49" s="689"/>
      <c r="DY49" s="689"/>
      <c r="DZ49" s="702"/>
      <c r="EA49" s="84"/>
    </row>
    <row r="50" spans="1:131" ht="26.25" customHeight="1" x14ac:dyDescent="0.2">
      <c r="A50" s="88">
        <v>23</v>
      </c>
      <c r="B50" s="688"/>
      <c r="C50" s="689"/>
      <c r="D50" s="689"/>
      <c r="E50" s="689"/>
      <c r="F50" s="689"/>
      <c r="G50" s="689"/>
      <c r="H50" s="689"/>
      <c r="I50" s="689"/>
      <c r="J50" s="689"/>
      <c r="K50" s="689"/>
      <c r="L50" s="689"/>
      <c r="M50" s="689"/>
      <c r="N50" s="689"/>
      <c r="O50" s="689"/>
      <c r="P50" s="690"/>
      <c r="Q50" s="737"/>
      <c r="R50" s="738"/>
      <c r="S50" s="738"/>
      <c r="T50" s="738"/>
      <c r="U50" s="738"/>
      <c r="V50" s="738"/>
      <c r="W50" s="738"/>
      <c r="X50" s="738"/>
      <c r="Y50" s="738"/>
      <c r="Z50" s="738"/>
      <c r="AA50" s="738"/>
      <c r="AB50" s="738"/>
      <c r="AC50" s="738"/>
      <c r="AD50" s="738"/>
      <c r="AE50" s="739"/>
      <c r="AF50" s="694"/>
      <c r="AG50" s="695"/>
      <c r="AH50" s="695"/>
      <c r="AI50" s="695"/>
      <c r="AJ50" s="696"/>
      <c r="AK50" s="740"/>
      <c r="AL50" s="738"/>
      <c r="AM50" s="738"/>
      <c r="AN50" s="738"/>
      <c r="AO50" s="738"/>
      <c r="AP50" s="738"/>
      <c r="AQ50" s="738"/>
      <c r="AR50" s="738"/>
      <c r="AS50" s="738"/>
      <c r="AT50" s="738"/>
      <c r="AU50" s="738"/>
      <c r="AV50" s="738"/>
      <c r="AW50" s="738"/>
      <c r="AX50" s="738"/>
      <c r="AY50" s="738"/>
      <c r="AZ50" s="741"/>
      <c r="BA50" s="741"/>
      <c r="BB50" s="741"/>
      <c r="BC50" s="741"/>
      <c r="BD50" s="741"/>
      <c r="BE50" s="698"/>
      <c r="BF50" s="698"/>
      <c r="BG50" s="698"/>
      <c r="BH50" s="698"/>
      <c r="BI50" s="699"/>
      <c r="BJ50" s="92"/>
      <c r="BK50" s="92"/>
      <c r="BL50" s="92"/>
      <c r="BM50" s="92"/>
      <c r="BN50" s="92"/>
      <c r="BO50" s="91"/>
      <c r="BP50" s="91"/>
      <c r="BQ50" s="88">
        <v>44</v>
      </c>
      <c r="BR50" s="108"/>
      <c r="BS50" s="688"/>
      <c r="BT50" s="689"/>
      <c r="BU50" s="689"/>
      <c r="BV50" s="689"/>
      <c r="BW50" s="689"/>
      <c r="BX50" s="689"/>
      <c r="BY50" s="689"/>
      <c r="BZ50" s="689"/>
      <c r="CA50" s="689"/>
      <c r="CB50" s="689"/>
      <c r="CC50" s="689"/>
      <c r="CD50" s="689"/>
      <c r="CE50" s="689"/>
      <c r="CF50" s="689"/>
      <c r="CG50" s="690"/>
      <c r="CH50" s="700"/>
      <c r="CI50" s="695"/>
      <c r="CJ50" s="695"/>
      <c r="CK50" s="695"/>
      <c r="CL50" s="701"/>
      <c r="CM50" s="700"/>
      <c r="CN50" s="695"/>
      <c r="CO50" s="695"/>
      <c r="CP50" s="695"/>
      <c r="CQ50" s="701"/>
      <c r="CR50" s="700"/>
      <c r="CS50" s="695"/>
      <c r="CT50" s="695"/>
      <c r="CU50" s="695"/>
      <c r="CV50" s="701"/>
      <c r="CW50" s="700"/>
      <c r="CX50" s="695"/>
      <c r="CY50" s="695"/>
      <c r="CZ50" s="695"/>
      <c r="DA50" s="701"/>
      <c r="DB50" s="700"/>
      <c r="DC50" s="695"/>
      <c r="DD50" s="695"/>
      <c r="DE50" s="695"/>
      <c r="DF50" s="701"/>
      <c r="DG50" s="700"/>
      <c r="DH50" s="695"/>
      <c r="DI50" s="695"/>
      <c r="DJ50" s="695"/>
      <c r="DK50" s="701"/>
      <c r="DL50" s="700"/>
      <c r="DM50" s="695"/>
      <c r="DN50" s="695"/>
      <c r="DO50" s="695"/>
      <c r="DP50" s="701"/>
      <c r="DQ50" s="700"/>
      <c r="DR50" s="695"/>
      <c r="DS50" s="695"/>
      <c r="DT50" s="695"/>
      <c r="DU50" s="701"/>
      <c r="DV50" s="688"/>
      <c r="DW50" s="689"/>
      <c r="DX50" s="689"/>
      <c r="DY50" s="689"/>
      <c r="DZ50" s="702"/>
      <c r="EA50" s="84"/>
    </row>
    <row r="51" spans="1:131" ht="26.25" customHeight="1" x14ac:dyDescent="0.2">
      <c r="A51" s="88">
        <v>24</v>
      </c>
      <c r="B51" s="688"/>
      <c r="C51" s="689"/>
      <c r="D51" s="689"/>
      <c r="E51" s="689"/>
      <c r="F51" s="689"/>
      <c r="G51" s="689"/>
      <c r="H51" s="689"/>
      <c r="I51" s="689"/>
      <c r="J51" s="689"/>
      <c r="K51" s="689"/>
      <c r="L51" s="689"/>
      <c r="M51" s="689"/>
      <c r="N51" s="689"/>
      <c r="O51" s="689"/>
      <c r="P51" s="690"/>
      <c r="Q51" s="737"/>
      <c r="R51" s="738"/>
      <c r="S51" s="738"/>
      <c r="T51" s="738"/>
      <c r="U51" s="738"/>
      <c r="V51" s="738"/>
      <c r="W51" s="738"/>
      <c r="X51" s="738"/>
      <c r="Y51" s="738"/>
      <c r="Z51" s="738"/>
      <c r="AA51" s="738"/>
      <c r="AB51" s="738"/>
      <c r="AC51" s="738"/>
      <c r="AD51" s="738"/>
      <c r="AE51" s="739"/>
      <c r="AF51" s="694"/>
      <c r="AG51" s="695"/>
      <c r="AH51" s="695"/>
      <c r="AI51" s="695"/>
      <c r="AJ51" s="696"/>
      <c r="AK51" s="740"/>
      <c r="AL51" s="738"/>
      <c r="AM51" s="738"/>
      <c r="AN51" s="738"/>
      <c r="AO51" s="738"/>
      <c r="AP51" s="738"/>
      <c r="AQ51" s="738"/>
      <c r="AR51" s="738"/>
      <c r="AS51" s="738"/>
      <c r="AT51" s="738"/>
      <c r="AU51" s="738"/>
      <c r="AV51" s="738"/>
      <c r="AW51" s="738"/>
      <c r="AX51" s="738"/>
      <c r="AY51" s="738"/>
      <c r="AZ51" s="741"/>
      <c r="BA51" s="741"/>
      <c r="BB51" s="741"/>
      <c r="BC51" s="741"/>
      <c r="BD51" s="741"/>
      <c r="BE51" s="698"/>
      <c r="BF51" s="698"/>
      <c r="BG51" s="698"/>
      <c r="BH51" s="698"/>
      <c r="BI51" s="699"/>
      <c r="BJ51" s="92"/>
      <c r="BK51" s="92"/>
      <c r="BL51" s="92"/>
      <c r="BM51" s="92"/>
      <c r="BN51" s="92"/>
      <c r="BO51" s="91"/>
      <c r="BP51" s="91"/>
      <c r="BQ51" s="88">
        <v>45</v>
      </c>
      <c r="BR51" s="108"/>
      <c r="BS51" s="688"/>
      <c r="BT51" s="689"/>
      <c r="BU51" s="689"/>
      <c r="BV51" s="689"/>
      <c r="BW51" s="689"/>
      <c r="BX51" s="689"/>
      <c r="BY51" s="689"/>
      <c r="BZ51" s="689"/>
      <c r="CA51" s="689"/>
      <c r="CB51" s="689"/>
      <c r="CC51" s="689"/>
      <c r="CD51" s="689"/>
      <c r="CE51" s="689"/>
      <c r="CF51" s="689"/>
      <c r="CG51" s="690"/>
      <c r="CH51" s="700"/>
      <c r="CI51" s="695"/>
      <c r="CJ51" s="695"/>
      <c r="CK51" s="695"/>
      <c r="CL51" s="701"/>
      <c r="CM51" s="700"/>
      <c r="CN51" s="695"/>
      <c r="CO51" s="695"/>
      <c r="CP51" s="695"/>
      <c r="CQ51" s="701"/>
      <c r="CR51" s="700"/>
      <c r="CS51" s="695"/>
      <c r="CT51" s="695"/>
      <c r="CU51" s="695"/>
      <c r="CV51" s="701"/>
      <c r="CW51" s="700"/>
      <c r="CX51" s="695"/>
      <c r="CY51" s="695"/>
      <c r="CZ51" s="695"/>
      <c r="DA51" s="701"/>
      <c r="DB51" s="700"/>
      <c r="DC51" s="695"/>
      <c r="DD51" s="695"/>
      <c r="DE51" s="695"/>
      <c r="DF51" s="701"/>
      <c r="DG51" s="700"/>
      <c r="DH51" s="695"/>
      <c r="DI51" s="695"/>
      <c r="DJ51" s="695"/>
      <c r="DK51" s="701"/>
      <c r="DL51" s="700"/>
      <c r="DM51" s="695"/>
      <c r="DN51" s="695"/>
      <c r="DO51" s="695"/>
      <c r="DP51" s="701"/>
      <c r="DQ51" s="700"/>
      <c r="DR51" s="695"/>
      <c r="DS51" s="695"/>
      <c r="DT51" s="695"/>
      <c r="DU51" s="701"/>
      <c r="DV51" s="688"/>
      <c r="DW51" s="689"/>
      <c r="DX51" s="689"/>
      <c r="DY51" s="689"/>
      <c r="DZ51" s="702"/>
      <c r="EA51" s="84"/>
    </row>
    <row r="52" spans="1:131" ht="26.25" customHeight="1" x14ac:dyDescent="0.2">
      <c r="A52" s="88">
        <v>25</v>
      </c>
      <c r="B52" s="688"/>
      <c r="C52" s="689"/>
      <c r="D52" s="689"/>
      <c r="E52" s="689"/>
      <c r="F52" s="689"/>
      <c r="G52" s="689"/>
      <c r="H52" s="689"/>
      <c r="I52" s="689"/>
      <c r="J52" s="689"/>
      <c r="K52" s="689"/>
      <c r="L52" s="689"/>
      <c r="M52" s="689"/>
      <c r="N52" s="689"/>
      <c r="O52" s="689"/>
      <c r="P52" s="690"/>
      <c r="Q52" s="737"/>
      <c r="R52" s="738"/>
      <c r="S52" s="738"/>
      <c r="T52" s="738"/>
      <c r="U52" s="738"/>
      <c r="V52" s="738"/>
      <c r="W52" s="738"/>
      <c r="X52" s="738"/>
      <c r="Y52" s="738"/>
      <c r="Z52" s="738"/>
      <c r="AA52" s="738"/>
      <c r="AB52" s="738"/>
      <c r="AC52" s="738"/>
      <c r="AD52" s="738"/>
      <c r="AE52" s="739"/>
      <c r="AF52" s="694"/>
      <c r="AG52" s="695"/>
      <c r="AH52" s="695"/>
      <c r="AI52" s="695"/>
      <c r="AJ52" s="696"/>
      <c r="AK52" s="740"/>
      <c r="AL52" s="738"/>
      <c r="AM52" s="738"/>
      <c r="AN52" s="738"/>
      <c r="AO52" s="738"/>
      <c r="AP52" s="738"/>
      <c r="AQ52" s="738"/>
      <c r="AR52" s="738"/>
      <c r="AS52" s="738"/>
      <c r="AT52" s="738"/>
      <c r="AU52" s="738"/>
      <c r="AV52" s="738"/>
      <c r="AW52" s="738"/>
      <c r="AX52" s="738"/>
      <c r="AY52" s="738"/>
      <c r="AZ52" s="741"/>
      <c r="BA52" s="741"/>
      <c r="BB52" s="741"/>
      <c r="BC52" s="741"/>
      <c r="BD52" s="741"/>
      <c r="BE52" s="698"/>
      <c r="BF52" s="698"/>
      <c r="BG52" s="698"/>
      <c r="BH52" s="698"/>
      <c r="BI52" s="699"/>
      <c r="BJ52" s="92"/>
      <c r="BK52" s="92"/>
      <c r="BL52" s="92"/>
      <c r="BM52" s="92"/>
      <c r="BN52" s="92"/>
      <c r="BO52" s="91"/>
      <c r="BP52" s="91"/>
      <c r="BQ52" s="88">
        <v>46</v>
      </c>
      <c r="BR52" s="108"/>
      <c r="BS52" s="688"/>
      <c r="BT52" s="689"/>
      <c r="BU52" s="689"/>
      <c r="BV52" s="689"/>
      <c r="BW52" s="689"/>
      <c r="BX52" s="689"/>
      <c r="BY52" s="689"/>
      <c r="BZ52" s="689"/>
      <c r="CA52" s="689"/>
      <c r="CB52" s="689"/>
      <c r="CC52" s="689"/>
      <c r="CD52" s="689"/>
      <c r="CE52" s="689"/>
      <c r="CF52" s="689"/>
      <c r="CG52" s="690"/>
      <c r="CH52" s="700"/>
      <c r="CI52" s="695"/>
      <c r="CJ52" s="695"/>
      <c r="CK52" s="695"/>
      <c r="CL52" s="701"/>
      <c r="CM52" s="700"/>
      <c r="CN52" s="695"/>
      <c r="CO52" s="695"/>
      <c r="CP52" s="695"/>
      <c r="CQ52" s="701"/>
      <c r="CR52" s="700"/>
      <c r="CS52" s="695"/>
      <c r="CT52" s="695"/>
      <c r="CU52" s="695"/>
      <c r="CV52" s="701"/>
      <c r="CW52" s="700"/>
      <c r="CX52" s="695"/>
      <c r="CY52" s="695"/>
      <c r="CZ52" s="695"/>
      <c r="DA52" s="701"/>
      <c r="DB52" s="700"/>
      <c r="DC52" s="695"/>
      <c r="DD52" s="695"/>
      <c r="DE52" s="695"/>
      <c r="DF52" s="701"/>
      <c r="DG52" s="700"/>
      <c r="DH52" s="695"/>
      <c r="DI52" s="695"/>
      <c r="DJ52" s="695"/>
      <c r="DK52" s="701"/>
      <c r="DL52" s="700"/>
      <c r="DM52" s="695"/>
      <c r="DN52" s="695"/>
      <c r="DO52" s="695"/>
      <c r="DP52" s="701"/>
      <c r="DQ52" s="700"/>
      <c r="DR52" s="695"/>
      <c r="DS52" s="695"/>
      <c r="DT52" s="695"/>
      <c r="DU52" s="701"/>
      <c r="DV52" s="688"/>
      <c r="DW52" s="689"/>
      <c r="DX52" s="689"/>
      <c r="DY52" s="689"/>
      <c r="DZ52" s="702"/>
      <c r="EA52" s="84"/>
    </row>
    <row r="53" spans="1:131" ht="26.25" customHeight="1" x14ac:dyDescent="0.2">
      <c r="A53" s="88">
        <v>26</v>
      </c>
      <c r="B53" s="688"/>
      <c r="C53" s="689"/>
      <c r="D53" s="689"/>
      <c r="E53" s="689"/>
      <c r="F53" s="689"/>
      <c r="G53" s="689"/>
      <c r="H53" s="689"/>
      <c r="I53" s="689"/>
      <c r="J53" s="689"/>
      <c r="K53" s="689"/>
      <c r="L53" s="689"/>
      <c r="M53" s="689"/>
      <c r="N53" s="689"/>
      <c r="O53" s="689"/>
      <c r="P53" s="690"/>
      <c r="Q53" s="737"/>
      <c r="R53" s="738"/>
      <c r="S53" s="738"/>
      <c r="T53" s="738"/>
      <c r="U53" s="738"/>
      <c r="V53" s="738"/>
      <c r="W53" s="738"/>
      <c r="X53" s="738"/>
      <c r="Y53" s="738"/>
      <c r="Z53" s="738"/>
      <c r="AA53" s="738"/>
      <c r="AB53" s="738"/>
      <c r="AC53" s="738"/>
      <c r="AD53" s="738"/>
      <c r="AE53" s="739"/>
      <c r="AF53" s="694"/>
      <c r="AG53" s="695"/>
      <c r="AH53" s="695"/>
      <c r="AI53" s="695"/>
      <c r="AJ53" s="696"/>
      <c r="AK53" s="740"/>
      <c r="AL53" s="738"/>
      <c r="AM53" s="738"/>
      <c r="AN53" s="738"/>
      <c r="AO53" s="738"/>
      <c r="AP53" s="738"/>
      <c r="AQ53" s="738"/>
      <c r="AR53" s="738"/>
      <c r="AS53" s="738"/>
      <c r="AT53" s="738"/>
      <c r="AU53" s="738"/>
      <c r="AV53" s="738"/>
      <c r="AW53" s="738"/>
      <c r="AX53" s="738"/>
      <c r="AY53" s="738"/>
      <c r="AZ53" s="741"/>
      <c r="BA53" s="741"/>
      <c r="BB53" s="741"/>
      <c r="BC53" s="741"/>
      <c r="BD53" s="741"/>
      <c r="BE53" s="698"/>
      <c r="BF53" s="698"/>
      <c r="BG53" s="698"/>
      <c r="BH53" s="698"/>
      <c r="BI53" s="699"/>
      <c r="BJ53" s="92"/>
      <c r="BK53" s="92"/>
      <c r="BL53" s="92"/>
      <c r="BM53" s="92"/>
      <c r="BN53" s="92"/>
      <c r="BO53" s="91"/>
      <c r="BP53" s="91"/>
      <c r="BQ53" s="88">
        <v>47</v>
      </c>
      <c r="BR53" s="108"/>
      <c r="BS53" s="688"/>
      <c r="BT53" s="689"/>
      <c r="BU53" s="689"/>
      <c r="BV53" s="689"/>
      <c r="BW53" s="689"/>
      <c r="BX53" s="689"/>
      <c r="BY53" s="689"/>
      <c r="BZ53" s="689"/>
      <c r="CA53" s="689"/>
      <c r="CB53" s="689"/>
      <c r="CC53" s="689"/>
      <c r="CD53" s="689"/>
      <c r="CE53" s="689"/>
      <c r="CF53" s="689"/>
      <c r="CG53" s="690"/>
      <c r="CH53" s="700"/>
      <c r="CI53" s="695"/>
      <c r="CJ53" s="695"/>
      <c r="CK53" s="695"/>
      <c r="CL53" s="701"/>
      <c r="CM53" s="700"/>
      <c r="CN53" s="695"/>
      <c r="CO53" s="695"/>
      <c r="CP53" s="695"/>
      <c r="CQ53" s="701"/>
      <c r="CR53" s="700"/>
      <c r="CS53" s="695"/>
      <c r="CT53" s="695"/>
      <c r="CU53" s="695"/>
      <c r="CV53" s="701"/>
      <c r="CW53" s="700"/>
      <c r="CX53" s="695"/>
      <c r="CY53" s="695"/>
      <c r="CZ53" s="695"/>
      <c r="DA53" s="701"/>
      <c r="DB53" s="700"/>
      <c r="DC53" s="695"/>
      <c r="DD53" s="695"/>
      <c r="DE53" s="695"/>
      <c r="DF53" s="701"/>
      <c r="DG53" s="700"/>
      <c r="DH53" s="695"/>
      <c r="DI53" s="695"/>
      <c r="DJ53" s="695"/>
      <c r="DK53" s="701"/>
      <c r="DL53" s="700"/>
      <c r="DM53" s="695"/>
      <c r="DN53" s="695"/>
      <c r="DO53" s="695"/>
      <c r="DP53" s="701"/>
      <c r="DQ53" s="700"/>
      <c r="DR53" s="695"/>
      <c r="DS53" s="695"/>
      <c r="DT53" s="695"/>
      <c r="DU53" s="701"/>
      <c r="DV53" s="688"/>
      <c r="DW53" s="689"/>
      <c r="DX53" s="689"/>
      <c r="DY53" s="689"/>
      <c r="DZ53" s="702"/>
      <c r="EA53" s="84"/>
    </row>
    <row r="54" spans="1:131" ht="26.25" customHeight="1" x14ac:dyDescent="0.2">
      <c r="A54" s="88">
        <v>27</v>
      </c>
      <c r="B54" s="688"/>
      <c r="C54" s="689"/>
      <c r="D54" s="689"/>
      <c r="E54" s="689"/>
      <c r="F54" s="689"/>
      <c r="G54" s="689"/>
      <c r="H54" s="689"/>
      <c r="I54" s="689"/>
      <c r="J54" s="689"/>
      <c r="K54" s="689"/>
      <c r="L54" s="689"/>
      <c r="M54" s="689"/>
      <c r="N54" s="689"/>
      <c r="O54" s="689"/>
      <c r="P54" s="690"/>
      <c r="Q54" s="737"/>
      <c r="R54" s="738"/>
      <c r="S54" s="738"/>
      <c r="T54" s="738"/>
      <c r="U54" s="738"/>
      <c r="V54" s="738"/>
      <c r="W54" s="738"/>
      <c r="X54" s="738"/>
      <c r="Y54" s="738"/>
      <c r="Z54" s="738"/>
      <c r="AA54" s="738"/>
      <c r="AB54" s="738"/>
      <c r="AC54" s="738"/>
      <c r="AD54" s="738"/>
      <c r="AE54" s="739"/>
      <c r="AF54" s="694"/>
      <c r="AG54" s="695"/>
      <c r="AH54" s="695"/>
      <c r="AI54" s="695"/>
      <c r="AJ54" s="696"/>
      <c r="AK54" s="740"/>
      <c r="AL54" s="738"/>
      <c r="AM54" s="738"/>
      <c r="AN54" s="738"/>
      <c r="AO54" s="738"/>
      <c r="AP54" s="738"/>
      <c r="AQ54" s="738"/>
      <c r="AR54" s="738"/>
      <c r="AS54" s="738"/>
      <c r="AT54" s="738"/>
      <c r="AU54" s="738"/>
      <c r="AV54" s="738"/>
      <c r="AW54" s="738"/>
      <c r="AX54" s="738"/>
      <c r="AY54" s="738"/>
      <c r="AZ54" s="741"/>
      <c r="BA54" s="741"/>
      <c r="BB54" s="741"/>
      <c r="BC54" s="741"/>
      <c r="BD54" s="741"/>
      <c r="BE54" s="698"/>
      <c r="BF54" s="698"/>
      <c r="BG54" s="698"/>
      <c r="BH54" s="698"/>
      <c r="BI54" s="699"/>
      <c r="BJ54" s="92"/>
      <c r="BK54" s="92"/>
      <c r="BL54" s="92"/>
      <c r="BM54" s="92"/>
      <c r="BN54" s="92"/>
      <c r="BO54" s="91"/>
      <c r="BP54" s="91"/>
      <c r="BQ54" s="88">
        <v>48</v>
      </c>
      <c r="BR54" s="108"/>
      <c r="BS54" s="688"/>
      <c r="BT54" s="689"/>
      <c r="BU54" s="689"/>
      <c r="BV54" s="689"/>
      <c r="BW54" s="689"/>
      <c r="BX54" s="689"/>
      <c r="BY54" s="689"/>
      <c r="BZ54" s="689"/>
      <c r="CA54" s="689"/>
      <c r="CB54" s="689"/>
      <c r="CC54" s="689"/>
      <c r="CD54" s="689"/>
      <c r="CE54" s="689"/>
      <c r="CF54" s="689"/>
      <c r="CG54" s="690"/>
      <c r="CH54" s="700"/>
      <c r="CI54" s="695"/>
      <c r="CJ54" s="695"/>
      <c r="CK54" s="695"/>
      <c r="CL54" s="701"/>
      <c r="CM54" s="700"/>
      <c r="CN54" s="695"/>
      <c r="CO54" s="695"/>
      <c r="CP54" s="695"/>
      <c r="CQ54" s="701"/>
      <c r="CR54" s="700"/>
      <c r="CS54" s="695"/>
      <c r="CT54" s="695"/>
      <c r="CU54" s="695"/>
      <c r="CV54" s="701"/>
      <c r="CW54" s="700"/>
      <c r="CX54" s="695"/>
      <c r="CY54" s="695"/>
      <c r="CZ54" s="695"/>
      <c r="DA54" s="701"/>
      <c r="DB54" s="700"/>
      <c r="DC54" s="695"/>
      <c r="DD54" s="695"/>
      <c r="DE54" s="695"/>
      <c r="DF54" s="701"/>
      <c r="DG54" s="700"/>
      <c r="DH54" s="695"/>
      <c r="DI54" s="695"/>
      <c r="DJ54" s="695"/>
      <c r="DK54" s="701"/>
      <c r="DL54" s="700"/>
      <c r="DM54" s="695"/>
      <c r="DN54" s="695"/>
      <c r="DO54" s="695"/>
      <c r="DP54" s="701"/>
      <c r="DQ54" s="700"/>
      <c r="DR54" s="695"/>
      <c r="DS54" s="695"/>
      <c r="DT54" s="695"/>
      <c r="DU54" s="701"/>
      <c r="DV54" s="688"/>
      <c r="DW54" s="689"/>
      <c r="DX54" s="689"/>
      <c r="DY54" s="689"/>
      <c r="DZ54" s="702"/>
      <c r="EA54" s="84"/>
    </row>
    <row r="55" spans="1:131" ht="26.25" customHeight="1" x14ac:dyDescent="0.2">
      <c r="A55" s="88">
        <v>28</v>
      </c>
      <c r="B55" s="688"/>
      <c r="C55" s="689"/>
      <c r="D55" s="689"/>
      <c r="E55" s="689"/>
      <c r="F55" s="689"/>
      <c r="G55" s="689"/>
      <c r="H55" s="689"/>
      <c r="I55" s="689"/>
      <c r="J55" s="689"/>
      <c r="K55" s="689"/>
      <c r="L55" s="689"/>
      <c r="M55" s="689"/>
      <c r="N55" s="689"/>
      <c r="O55" s="689"/>
      <c r="P55" s="690"/>
      <c r="Q55" s="737"/>
      <c r="R55" s="738"/>
      <c r="S55" s="738"/>
      <c r="T55" s="738"/>
      <c r="U55" s="738"/>
      <c r="V55" s="738"/>
      <c r="W55" s="738"/>
      <c r="X55" s="738"/>
      <c r="Y55" s="738"/>
      <c r="Z55" s="738"/>
      <c r="AA55" s="738"/>
      <c r="AB55" s="738"/>
      <c r="AC55" s="738"/>
      <c r="AD55" s="738"/>
      <c r="AE55" s="739"/>
      <c r="AF55" s="694"/>
      <c r="AG55" s="695"/>
      <c r="AH55" s="695"/>
      <c r="AI55" s="695"/>
      <c r="AJ55" s="696"/>
      <c r="AK55" s="740"/>
      <c r="AL55" s="738"/>
      <c r="AM55" s="738"/>
      <c r="AN55" s="738"/>
      <c r="AO55" s="738"/>
      <c r="AP55" s="738"/>
      <c r="AQ55" s="738"/>
      <c r="AR55" s="738"/>
      <c r="AS55" s="738"/>
      <c r="AT55" s="738"/>
      <c r="AU55" s="738"/>
      <c r="AV55" s="738"/>
      <c r="AW55" s="738"/>
      <c r="AX55" s="738"/>
      <c r="AY55" s="738"/>
      <c r="AZ55" s="741"/>
      <c r="BA55" s="741"/>
      <c r="BB55" s="741"/>
      <c r="BC55" s="741"/>
      <c r="BD55" s="741"/>
      <c r="BE55" s="698"/>
      <c r="BF55" s="698"/>
      <c r="BG55" s="698"/>
      <c r="BH55" s="698"/>
      <c r="BI55" s="699"/>
      <c r="BJ55" s="92"/>
      <c r="BK55" s="92"/>
      <c r="BL55" s="92"/>
      <c r="BM55" s="92"/>
      <c r="BN55" s="92"/>
      <c r="BO55" s="91"/>
      <c r="BP55" s="91"/>
      <c r="BQ55" s="88">
        <v>49</v>
      </c>
      <c r="BR55" s="108"/>
      <c r="BS55" s="688"/>
      <c r="BT55" s="689"/>
      <c r="BU55" s="689"/>
      <c r="BV55" s="689"/>
      <c r="BW55" s="689"/>
      <c r="BX55" s="689"/>
      <c r="BY55" s="689"/>
      <c r="BZ55" s="689"/>
      <c r="CA55" s="689"/>
      <c r="CB55" s="689"/>
      <c r="CC55" s="689"/>
      <c r="CD55" s="689"/>
      <c r="CE55" s="689"/>
      <c r="CF55" s="689"/>
      <c r="CG55" s="690"/>
      <c r="CH55" s="700"/>
      <c r="CI55" s="695"/>
      <c r="CJ55" s="695"/>
      <c r="CK55" s="695"/>
      <c r="CL55" s="701"/>
      <c r="CM55" s="700"/>
      <c r="CN55" s="695"/>
      <c r="CO55" s="695"/>
      <c r="CP55" s="695"/>
      <c r="CQ55" s="701"/>
      <c r="CR55" s="700"/>
      <c r="CS55" s="695"/>
      <c r="CT55" s="695"/>
      <c r="CU55" s="695"/>
      <c r="CV55" s="701"/>
      <c r="CW55" s="700"/>
      <c r="CX55" s="695"/>
      <c r="CY55" s="695"/>
      <c r="CZ55" s="695"/>
      <c r="DA55" s="701"/>
      <c r="DB55" s="700"/>
      <c r="DC55" s="695"/>
      <c r="DD55" s="695"/>
      <c r="DE55" s="695"/>
      <c r="DF55" s="701"/>
      <c r="DG55" s="700"/>
      <c r="DH55" s="695"/>
      <c r="DI55" s="695"/>
      <c r="DJ55" s="695"/>
      <c r="DK55" s="701"/>
      <c r="DL55" s="700"/>
      <c r="DM55" s="695"/>
      <c r="DN55" s="695"/>
      <c r="DO55" s="695"/>
      <c r="DP55" s="701"/>
      <c r="DQ55" s="700"/>
      <c r="DR55" s="695"/>
      <c r="DS55" s="695"/>
      <c r="DT55" s="695"/>
      <c r="DU55" s="701"/>
      <c r="DV55" s="688"/>
      <c r="DW55" s="689"/>
      <c r="DX55" s="689"/>
      <c r="DY55" s="689"/>
      <c r="DZ55" s="702"/>
      <c r="EA55" s="84"/>
    </row>
    <row r="56" spans="1:131" ht="26.25" customHeight="1" x14ac:dyDescent="0.2">
      <c r="A56" s="88">
        <v>29</v>
      </c>
      <c r="B56" s="688"/>
      <c r="C56" s="689"/>
      <c r="D56" s="689"/>
      <c r="E56" s="689"/>
      <c r="F56" s="689"/>
      <c r="G56" s="689"/>
      <c r="H56" s="689"/>
      <c r="I56" s="689"/>
      <c r="J56" s="689"/>
      <c r="K56" s="689"/>
      <c r="L56" s="689"/>
      <c r="M56" s="689"/>
      <c r="N56" s="689"/>
      <c r="O56" s="689"/>
      <c r="P56" s="690"/>
      <c r="Q56" s="737"/>
      <c r="R56" s="738"/>
      <c r="S56" s="738"/>
      <c r="T56" s="738"/>
      <c r="U56" s="738"/>
      <c r="V56" s="738"/>
      <c r="W56" s="738"/>
      <c r="X56" s="738"/>
      <c r="Y56" s="738"/>
      <c r="Z56" s="738"/>
      <c r="AA56" s="738"/>
      <c r="AB56" s="738"/>
      <c r="AC56" s="738"/>
      <c r="AD56" s="738"/>
      <c r="AE56" s="739"/>
      <c r="AF56" s="694"/>
      <c r="AG56" s="695"/>
      <c r="AH56" s="695"/>
      <c r="AI56" s="695"/>
      <c r="AJ56" s="696"/>
      <c r="AK56" s="740"/>
      <c r="AL56" s="738"/>
      <c r="AM56" s="738"/>
      <c r="AN56" s="738"/>
      <c r="AO56" s="738"/>
      <c r="AP56" s="738"/>
      <c r="AQ56" s="738"/>
      <c r="AR56" s="738"/>
      <c r="AS56" s="738"/>
      <c r="AT56" s="738"/>
      <c r="AU56" s="738"/>
      <c r="AV56" s="738"/>
      <c r="AW56" s="738"/>
      <c r="AX56" s="738"/>
      <c r="AY56" s="738"/>
      <c r="AZ56" s="741"/>
      <c r="BA56" s="741"/>
      <c r="BB56" s="741"/>
      <c r="BC56" s="741"/>
      <c r="BD56" s="741"/>
      <c r="BE56" s="698"/>
      <c r="BF56" s="698"/>
      <c r="BG56" s="698"/>
      <c r="BH56" s="698"/>
      <c r="BI56" s="699"/>
      <c r="BJ56" s="92"/>
      <c r="BK56" s="92"/>
      <c r="BL56" s="92"/>
      <c r="BM56" s="92"/>
      <c r="BN56" s="92"/>
      <c r="BO56" s="91"/>
      <c r="BP56" s="91"/>
      <c r="BQ56" s="88">
        <v>50</v>
      </c>
      <c r="BR56" s="108"/>
      <c r="BS56" s="688"/>
      <c r="BT56" s="689"/>
      <c r="BU56" s="689"/>
      <c r="BV56" s="689"/>
      <c r="BW56" s="689"/>
      <c r="BX56" s="689"/>
      <c r="BY56" s="689"/>
      <c r="BZ56" s="689"/>
      <c r="CA56" s="689"/>
      <c r="CB56" s="689"/>
      <c r="CC56" s="689"/>
      <c r="CD56" s="689"/>
      <c r="CE56" s="689"/>
      <c r="CF56" s="689"/>
      <c r="CG56" s="690"/>
      <c r="CH56" s="700"/>
      <c r="CI56" s="695"/>
      <c r="CJ56" s="695"/>
      <c r="CK56" s="695"/>
      <c r="CL56" s="701"/>
      <c r="CM56" s="700"/>
      <c r="CN56" s="695"/>
      <c r="CO56" s="695"/>
      <c r="CP56" s="695"/>
      <c r="CQ56" s="701"/>
      <c r="CR56" s="700"/>
      <c r="CS56" s="695"/>
      <c r="CT56" s="695"/>
      <c r="CU56" s="695"/>
      <c r="CV56" s="701"/>
      <c r="CW56" s="700"/>
      <c r="CX56" s="695"/>
      <c r="CY56" s="695"/>
      <c r="CZ56" s="695"/>
      <c r="DA56" s="701"/>
      <c r="DB56" s="700"/>
      <c r="DC56" s="695"/>
      <c r="DD56" s="695"/>
      <c r="DE56" s="695"/>
      <c r="DF56" s="701"/>
      <c r="DG56" s="700"/>
      <c r="DH56" s="695"/>
      <c r="DI56" s="695"/>
      <c r="DJ56" s="695"/>
      <c r="DK56" s="701"/>
      <c r="DL56" s="700"/>
      <c r="DM56" s="695"/>
      <c r="DN56" s="695"/>
      <c r="DO56" s="695"/>
      <c r="DP56" s="701"/>
      <c r="DQ56" s="700"/>
      <c r="DR56" s="695"/>
      <c r="DS56" s="695"/>
      <c r="DT56" s="695"/>
      <c r="DU56" s="701"/>
      <c r="DV56" s="688"/>
      <c r="DW56" s="689"/>
      <c r="DX56" s="689"/>
      <c r="DY56" s="689"/>
      <c r="DZ56" s="702"/>
      <c r="EA56" s="84"/>
    </row>
    <row r="57" spans="1:131" ht="26.25" customHeight="1" x14ac:dyDescent="0.2">
      <c r="A57" s="88">
        <v>30</v>
      </c>
      <c r="B57" s="688"/>
      <c r="C57" s="689"/>
      <c r="D57" s="689"/>
      <c r="E57" s="689"/>
      <c r="F57" s="689"/>
      <c r="G57" s="689"/>
      <c r="H57" s="689"/>
      <c r="I57" s="689"/>
      <c r="J57" s="689"/>
      <c r="K57" s="689"/>
      <c r="L57" s="689"/>
      <c r="M57" s="689"/>
      <c r="N57" s="689"/>
      <c r="O57" s="689"/>
      <c r="P57" s="690"/>
      <c r="Q57" s="737"/>
      <c r="R57" s="738"/>
      <c r="S57" s="738"/>
      <c r="T57" s="738"/>
      <c r="U57" s="738"/>
      <c r="V57" s="738"/>
      <c r="W57" s="738"/>
      <c r="X57" s="738"/>
      <c r="Y57" s="738"/>
      <c r="Z57" s="738"/>
      <c r="AA57" s="738"/>
      <c r="AB57" s="738"/>
      <c r="AC57" s="738"/>
      <c r="AD57" s="738"/>
      <c r="AE57" s="739"/>
      <c r="AF57" s="694"/>
      <c r="AG57" s="695"/>
      <c r="AH57" s="695"/>
      <c r="AI57" s="695"/>
      <c r="AJ57" s="696"/>
      <c r="AK57" s="740"/>
      <c r="AL57" s="738"/>
      <c r="AM57" s="738"/>
      <c r="AN57" s="738"/>
      <c r="AO57" s="738"/>
      <c r="AP57" s="738"/>
      <c r="AQ57" s="738"/>
      <c r="AR57" s="738"/>
      <c r="AS57" s="738"/>
      <c r="AT57" s="738"/>
      <c r="AU57" s="738"/>
      <c r="AV57" s="738"/>
      <c r="AW57" s="738"/>
      <c r="AX57" s="738"/>
      <c r="AY57" s="738"/>
      <c r="AZ57" s="741"/>
      <c r="BA57" s="741"/>
      <c r="BB57" s="741"/>
      <c r="BC57" s="741"/>
      <c r="BD57" s="741"/>
      <c r="BE57" s="698"/>
      <c r="BF57" s="698"/>
      <c r="BG57" s="698"/>
      <c r="BH57" s="698"/>
      <c r="BI57" s="699"/>
      <c r="BJ57" s="92"/>
      <c r="BK57" s="92"/>
      <c r="BL57" s="92"/>
      <c r="BM57" s="92"/>
      <c r="BN57" s="92"/>
      <c r="BO57" s="91"/>
      <c r="BP57" s="91"/>
      <c r="BQ57" s="88">
        <v>51</v>
      </c>
      <c r="BR57" s="108"/>
      <c r="BS57" s="688"/>
      <c r="BT57" s="689"/>
      <c r="BU57" s="689"/>
      <c r="BV57" s="689"/>
      <c r="BW57" s="689"/>
      <c r="BX57" s="689"/>
      <c r="BY57" s="689"/>
      <c r="BZ57" s="689"/>
      <c r="CA57" s="689"/>
      <c r="CB57" s="689"/>
      <c r="CC57" s="689"/>
      <c r="CD57" s="689"/>
      <c r="CE57" s="689"/>
      <c r="CF57" s="689"/>
      <c r="CG57" s="690"/>
      <c r="CH57" s="700"/>
      <c r="CI57" s="695"/>
      <c r="CJ57" s="695"/>
      <c r="CK57" s="695"/>
      <c r="CL57" s="701"/>
      <c r="CM57" s="700"/>
      <c r="CN57" s="695"/>
      <c r="CO57" s="695"/>
      <c r="CP57" s="695"/>
      <c r="CQ57" s="701"/>
      <c r="CR57" s="700"/>
      <c r="CS57" s="695"/>
      <c r="CT57" s="695"/>
      <c r="CU57" s="695"/>
      <c r="CV57" s="701"/>
      <c r="CW57" s="700"/>
      <c r="CX57" s="695"/>
      <c r="CY57" s="695"/>
      <c r="CZ57" s="695"/>
      <c r="DA57" s="701"/>
      <c r="DB57" s="700"/>
      <c r="DC57" s="695"/>
      <c r="DD57" s="695"/>
      <c r="DE57" s="695"/>
      <c r="DF57" s="701"/>
      <c r="DG57" s="700"/>
      <c r="DH57" s="695"/>
      <c r="DI57" s="695"/>
      <c r="DJ57" s="695"/>
      <c r="DK57" s="701"/>
      <c r="DL57" s="700"/>
      <c r="DM57" s="695"/>
      <c r="DN57" s="695"/>
      <c r="DO57" s="695"/>
      <c r="DP57" s="701"/>
      <c r="DQ57" s="700"/>
      <c r="DR57" s="695"/>
      <c r="DS57" s="695"/>
      <c r="DT57" s="695"/>
      <c r="DU57" s="701"/>
      <c r="DV57" s="688"/>
      <c r="DW57" s="689"/>
      <c r="DX57" s="689"/>
      <c r="DY57" s="689"/>
      <c r="DZ57" s="702"/>
      <c r="EA57" s="84"/>
    </row>
    <row r="58" spans="1:131" ht="26.25" customHeight="1" x14ac:dyDescent="0.2">
      <c r="A58" s="88">
        <v>31</v>
      </c>
      <c r="B58" s="688"/>
      <c r="C58" s="689"/>
      <c r="D58" s="689"/>
      <c r="E58" s="689"/>
      <c r="F58" s="689"/>
      <c r="G58" s="689"/>
      <c r="H58" s="689"/>
      <c r="I58" s="689"/>
      <c r="J58" s="689"/>
      <c r="K58" s="689"/>
      <c r="L58" s="689"/>
      <c r="M58" s="689"/>
      <c r="N58" s="689"/>
      <c r="O58" s="689"/>
      <c r="P58" s="690"/>
      <c r="Q58" s="737"/>
      <c r="R58" s="738"/>
      <c r="S58" s="738"/>
      <c r="T58" s="738"/>
      <c r="U58" s="738"/>
      <c r="V58" s="738"/>
      <c r="W58" s="738"/>
      <c r="X58" s="738"/>
      <c r="Y58" s="738"/>
      <c r="Z58" s="738"/>
      <c r="AA58" s="738"/>
      <c r="AB58" s="738"/>
      <c r="AC58" s="738"/>
      <c r="AD58" s="738"/>
      <c r="AE58" s="739"/>
      <c r="AF58" s="694"/>
      <c r="AG58" s="695"/>
      <c r="AH58" s="695"/>
      <c r="AI58" s="695"/>
      <c r="AJ58" s="696"/>
      <c r="AK58" s="740"/>
      <c r="AL58" s="738"/>
      <c r="AM58" s="738"/>
      <c r="AN58" s="738"/>
      <c r="AO58" s="738"/>
      <c r="AP58" s="738"/>
      <c r="AQ58" s="738"/>
      <c r="AR58" s="738"/>
      <c r="AS58" s="738"/>
      <c r="AT58" s="738"/>
      <c r="AU58" s="738"/>
      <c r="AV58" s="738"/>
      <c r="AW58" s="738"/>
      <c r="AX58" s="738"/>
      <c r="AY58" s="738"/>
      <c r="AZ58" s="741"/>
      <c r="BA58" s="741"/>
      <c r="BB58" s="741"/>
      <c r="BC58" s="741"/>
      <c r="BD58" s="741"/>
      <c r="BE58" s="698"/>
      <c r="BF58" s="698"/>
      <c r="BG58" s="698"/>
      <c r="BH58" s="698"/>
      <c r="BI58" s="699"/>
      <c r="BJ58" s="92"/>
      <c r="BK58" s="92"/>
      <c r="BL58" s="92"/>
      <c r="BM58" s="92"/>
      <c r="BN58" s="92"/>
      <c r="BO58" s="91"/>
      <c r="BP58" s="91"/>
      <c r="BQ58" s="88">
        <v>52</v>
      </c>
      <c r="BR58" s="108"/>
      <c r="BS58" s="688"/>
      <c r="BT58" s="689"/>
      <c r="BU58" s="689"/>
      <c r="BV58" s="689"/>
      <c r="BW58" s="689"/>
      <c r="BX58" s="689"/>
      <c r="BY58" s="689"/>
      <c r="BZ58" s="689"/>
      <c r="CA58" s="689"/>
      <c r="CB58" s="689"/>
      <c r="CC58" s="689"/>
      <c r="CD58" s="689"/>
      <c r="CE58" s="689"/>
      <c r="CF58" s="689"/>
      <c r="CG58" s="690"/>
      <c r="CH58" s="700"/>
      <c r="CI58" s="695"/>
      <c r="CJ58" s="695"/>
      <c r="CK58" s="695"/>
      <c r="CL58" s="701"/>
      <c r="CM58" s="700"/>
      <c r="CN58" s="695"/>
      <c r="CO58" s="695"/>
      <c r="CP58" s="695"/>
      <c r="CQ58" s="701"/>
      <c r="CR58" s="700"/>
      <c r="CS58" s="695"/>
      <c r="CT58" s="695"/>
      <c r="CU58" s="695"/>
      <c r="CV58" s="701"/>
      <c r="CW58" s="700"/>
      <c r="CX58" s="695"/>
      <c r="CY58" s="695"/>
      <c r="CZ58" s="695"/>
      <c r="DA58" s="701"/>
      <c r="DB58" s="700"/>
      <c r="DC58" s="695"/>
      <c r="DD58" s="695"/>
      <c r="DE58" s="695"/>
      <c r="DF58" s="701"/>
      <c r="DG58" s="700"/>
      <c r="DH58" s="695"/>
      <c r="DI58" s="695"/>
      <c r="DJ58" s="695"/>
      <c r="DK58" s="701"/>
      <c r="DL58" s="700"/>
      <c r="DM58" s="695"/>
      <c r="DN58" s="695"/>
      <c r="DO58" s="695"/>
      <c r="DP58" s="701"/>
      <c r="DQ58" s="700"/>
      <c r="DR58" s="695"/>
      <c r="DS58" s="695"/>
      <c r="DT58" s="695"/>
      <c r="DU58" s="701"/>
      <c r="DV58" s="688"/>
      <c r="DW58" s="689"/>
      <c r="DX58" s="689"/>
      <c r="DY58" s="689"/>
      <c r="DZ58" s="702"/>
      <c r="EA58" s="84"/>
    </row>
    <row r="59" spans="1:131" ht="26.25" customHeight="1" x14ac:dyDescent="0.2">
      <c r="A59" s="88">
        <v>32</v>
      </c>
      <c r="B59" s="688"/>
      <c r="C59" s="689"/>
      <c r="D59" s="689"/>
      <c r="E59" s="689"/>
      <c r="F59" s="689"/>
      <c r="G59" s="689"/>
      <c r="H59" s="689"/>
      <c r="I59" s="689"/>
      <c r="J59" s="689"/>
      <c r="K59" s="689"/>
      <c r="L59" s="689"/>
      <c r="M59" s="689"/>
      <c r="N59" s="689"/>
      <c r="O59" s="689"/>
      <c r="P59" s="690"/>
      <c r="Q59" s="737"/>
      <c r="R59" s="738"/>
      <c r="S59" s="738"/>
      <c r="T59" s="738"/>
      <c r="U59" s="738"/>
      <c r="V59" s="738"/>
      <c r="W59" s="738"/>
      <c r="X59" s="738"/>
      <c r="Y59" s="738"/>
      <c r="Z59" s="738"/>
      <c r="AA59" s="738"/>
      <c r="AB59" s="738"/>
      <c r="AC59" s="738"/>
      <c r="AD59" s="738"/>
      <c r="AE59" s="739"/>
      <c r="AF59" s="694"/>
      <c r="AG59" s="695"/>
      <c r="AH59" s="695"/>
      <c r="AI59" s="695"/>
      <c r="AJ59" s="696"/>
      <c r="AK59" s="740"/>
      <c r="AL59" s="738"/>
      <c r="AM59" s="738"/>
      <c r="AN59" s="738"/>
      <c r="AO59" s="738"/>
      <c r="AP59" s="738"/>
      <c r="AQ59" s="738"/>
      <c r="AR59" s="738"/>
      <c r="AS59" s="738"/>
      <c r="AT59" s="738"/>
      <c r="AU59" s="738"/>
      <c r="AV59" s="738"/>
      <c r="AW59" s="738"/>
      <c r="AX59" s="738"/>
      <c r="AY59" s="738"/>
      <c r="AZ59" s="741"/>
      <c r="BA59" s="741"/>
      <c r="BB59" s="741"/>
      <c r="BC59" s="741"/>
      <c r="BD59" s="741"/>
      <c r="BE59" s="698"/>
      <c r="BF59" s="698"/>
      <c r="BG59" s="698"/>
      <c r="BH59" s="698"/>
      <c r="BI59" s="699"/>
      <c r="BJ59" s="92"/>
      <c r="BK59" s="92"/>
      <c r="BL59" s="92"/>
      <c r="BM59" s="92"/>
      <c r="BN59" s="92"/>
      <c r="BO59" s="91"/>
      <c r="BP59" s="91"/>
      <c r="BQ59" s="88">
        <v>53</v>
      </c>
      <c r="BR59" s="108"/>
      <c r="BS59" s="688"/>
      <c r="BT59" s="689"/>
      <c r="BU59" s="689"/>
      <c r="BV59" s="689"/>
      <c r="BW59" s="689"/>
      <c r="BX59" s="689"/>
      <c r="BY59" s="689"/>
      <c r="BZ59" s="689"/>
      <c r="CA59" s="689"/>
      <c r="CB59" s="689"/>
      <c r="CC59" s="689"/>
      <c r="CD59" s="689"/>
      <c r="CE59" s="689"/>
      <c r="CF59" s="689"/>
      <c r="CG59" s="690"/>
      <c r="CH59" s="700"/>
      <c r="CI59" s="695"/>
      <c r="CJ59" s="695"/>
      <c r="CK59" s="695"/>
      <c r="CL59" s="701"/>
      <c r="CM59" s="700"/>
      <c r="CN59" s="695"/>
      <c r="CO59" s="695"/>
      <c r="CP59" s="695"/>
      <c r="CQ59" s="701"/>
      <c r="CR59" s="700"/>
      <c r="CS59" s="695"/>
      <c r="CT59" s="695"/>
      <c r="CU59" s="695"/>
      <c r="CV59" s="701"/>
      <c r="CW59" s="700"/>
      <c r="CX59" s="695"/>
      <c r="CY59" s="695"/>
      <c r="CZ59" s="695"/>
      <c r="DA59" s="701"/>
      <c r="DB59" s="700"/>
      <c r="DC59" s="695"/>
      <c r="DD59" s="695"/>
      <c r="DE59" s="695"/>
      <c r="DF59" s="701"/>
      <c r="DG59" s="700"/>
      <c r="DH59" s="695"/>
      <c r="DI59" s="695"/>
      <c r="DJ59" s="695"/>
      <c r="DK59" s="701"/>
      <c r="DL59" s="700"/>
      <c r="DM59" s="695"/>
      <c r="DN59" s="695"/>
      <c r="DO59" s="695"/>
      <c r="DP59" s="701"/>
      <c r="DQ59" s="700"/>
      <c r="DR59" s="695"/>
      <c r="DS59" s="695"/>
      <c r="DT59" s="695"/>
      <c r="DU59" s="701"/>
      <c r="DV59" s="688"/>
      <c r="DW59" s="689"/>
      <c r="DX59" s="689"/>
      <c r="DY59" s="689"/>
      <c r="DZ59" s="702"/>
      <c r="EA59" s="84"/>
    </row>
    <row r="60" spans="1:131" ht="26.25" customHeight="1" x14ac:dyDescent="0.2">
      <c r="A60" s="88">
        <v>33</v>
      </c>
      <c r="B60" s="688"/>
      <c r="C60" s="689"/>
      <c r="D60" s="689"/>
      <c r="E60" s="689"/>
      <c r="F60" s="689"/>
      <c r="G60" s="689"/>
      <c r="H60" s="689"/>
      <c r="I60" s="689"/>
      <c r="J60" s="689"/>
      <c r="K60" s="689"/>
      <c r="L60" s="689"/>
      <c r="M60" s="689"/>
      <c r="N60" s="689"/>
      <c r="O60" s="689"/>
      <c r="P60" s="690"/>
      <c r="Q60" s="737"/>
      <c r="R60" s="738"/>
      <c r="S60" s="738"/>
      <c r="T60" s="738"/>
      <c r="U60" s="738"/>
      <c r="V60" s="738"/>
      <c r="W60" s="738"/>
      <c r="X60" s="738"/>
      <c r="Y60" s="738"/>
      <c r="Z60" s="738"/>
      <c r="AA60" s="738"/>
      <c r="AB60" s="738"/>
      <c r="AC60" s="738"/>
      <c r="AD60" s="738"/>
      <c r="AE60" s="739"/>
      <c r="AF60" s="694"/>
      <c r="AG60" s="695"/>
      <c r="AH60" s="695"/>
      <c r="AI60" s="695"/>
      <c r="AJ60" s="696"/>
      <c r="AK60" s="740"/>
      <c r="AL60" s="738"/>
      <c r="AM60" s="738"/>
      <c r="AN60" s="738"/>
      <c r="AO60" s="738"/>
      <c r="AP60" s="738"/>
      <c r="AQ60" s="738"/>
      <c r="AR60" s="738"/>
      <c r="AS60" s="738"/>
      <c r="AT60" s="738"/>
      <c r="AU60" s="738"/>
      <c r="AV60" s="738"/>
      <c r="AW60" s="738"/>
      <c r="AX60" s="738"/>
      <c r="AY60" s="738"/>
      <c r="AZ60" s="741"/>
      <c r="BA60" s="741"/>
      <c r="BB60" s="741"/>
      <c r="BC60" s="741"/>
      <c r="BD60" s="741"/>
      <c r="BE60" s="698"/>
      <c r="BF60" s="698"/>
      <c r="BG60" s="698"/>
      <c r="BH60" s="698"/>
      <c r="BI60" s="699"/>
      <c r="BJ60" s="92"/>
      <c r="BK60" s="92"/>
      <c r="BL60" s="92"/>
      <c r="BM60" s="92"/>
      <c r="BN60" s="92"/>
      <c r="BO60" s="91"/>
      <c r="BP60" s="91"/>
      <c r="BQ60" s="88">
        <v>54</v>
      </c>
      <c r="BR60" s="108"/>
      <c r="BS60" s="688"/>
      <c r="BT60" s="689"/>
      <c r="BU60" s="689"/>
      <c r="BV60" s="689"/>
      <c r="BW60" s="689"/>
      <c r="BX60" s="689"/>
      <c r="BY60" s="689"/>
      <c r="BZ60" s="689"/>
      <c r="CA60" s="689"/>
      <c r="CB60" s="689"/>
      <c r="CC60" s="689"/>
      <c r="CD60" s="689"/>
      <c r="CE60" s="689"/>
      <c r="CF60" s="689"/>
      <c r="CG60" s="690"/>
      <c r="CH60" s="700"/>
      <c r="CI60" s="695"/>
      <c r="CJ60" s="695"/>
      <c r="CK60" s="695"/>
      <c r="CL60" s="701"/>
      <c r="CM60" s="700"/>
      <c r="CN60" s="695"/>
      <c r="CO60" s="695"/>
      <c r="CP60" s="695"/>
      <c r="CQ60" s="701"/>
      <c r="CR60" s="700"/>
      <c r="CS60" s="695"/>
      <c r="CT60" s="695"/>
      <c r="CU60" s="695"/>
      <c r="CV60" s="701"/>
      <c r="CW60" s="700"/>
      <c r="CX60" s="695"/>
      <c r="CY60" s="695"/>
      <c r="CZ60" s="695"/>
      <c r="DA60" s="701"/>
      <c r="DB60" s="700"/>
      <c r="DC60" s="695"/>
      <c r="DD60" s="695"/>
      <c r="DE60" s="695"/>
      <c r="DF60" s="701"/>
      <c r="DG60" s="700"/>
      <c r="DH60" s="695"/>
      <c r="DI60" s="695"/>
      <c r="DJ60" s="695"/>
      <c r="DK60" s="701"/>
      <c r="DL60" s="700"/>
      <c r="DM60" s="695"/>
      <c r="DN60" s="695"/>
      <c r="DO60" s="695"/>
      <c r="DP60" s="701"/>
      <c r="DQ60" s="700"/>
      <c r="DR60" s="695"/>
      <c r="DS60" s="695"/>
      <c r="DT60" s="695"/>
      <c r="DU60" s="701"/>
      <c r="DV60" s="688"/>
      <c r="DW60" s="689"/>
      <c r="DX60" s="689"/>
      <c r="DY60" s="689"/>
      <c r="DZ60" s="702"/>
      <c r="EA60" s="84"/>
    </row>
    <row r="61" spans="1:131" ht="26.25" customHeight="1" x14ac:dyDescent="0.2">
      <c r="A61" s="88">
        <v>34</v>
      </c>
      <c r="B61" s="688"/>
      <c r="C61" s="689"/>
      <c r="D61" s="689"/>
      <c r="E61" s="689"/>
      <c r="F61" s="689"/>
      <c r="G61" s="689"/>
      <c r="H61" s="689"/>
      <c r="I61" s="689"/>
      <c r="J61" s="689"/>
      <c r="K61" s="689"/>
      <c r="L61" s="689"/>
      <c r="M61" s="689"/>
      <c r="N61" s="689"/>
      <c r="O61" s="689"/>
      <c r="P61" s="690"/>
      <c r="Q61" s="737"/>
      <c r="R61" s="738"/>
      <c r="S61" s="738"/>
      <c r="T61" s="738"/>
      <c r="U61" s="738"/>
      <c r="V61" s="738"/>
      <c r="W61" s="738"/>
      <c r="X61" s="738"/>
      <c r="Y61" s="738"/>
      <c r="Z61" s="738"/>
      <c r="AA61" s="738"/>
      <c r="AB61" s="738"/>
      <c r="AC61" s="738"/>
      <c r="AD61" s="738"/>
      <c r="AE61" s="739"/>
      <c r="AF61" s="694"/>
      <c r="AG61" s="695"/>
      <c r="AH61" s="695"/>
      <c r="AI61" s="695"/>
      <c r="AJ61" s="696"/>
      <c r="AK61" s="740"/>
      <c r="AL61" s="738"/>
      <c r="AM61" s="738"/>
      <c r="AN61" s="738"/>
      <c r="AO61" s="738"/>
      <c r="AP61" s="738"/>
      <c r="AQ61" s="738"/>
      <c r="AR61" s="738"/>
      <c r="AS61" s="738"/>
      <c r="AT61" s="738"/>
      <c r="AU61" s="738"/>
      <c r="AV61" s="738"/>
      <c r="AW61" s="738"/>
      <c r="AX61" s="738"/>
      <c r="AY61" s="738"/>
      <c r="AZ61" s="741"/>
      <c r="BA61" s="741"/>
      <c r="BB61" s="741"/>
      <c r="BC61" s="741"/>
      <c r="BD61" s="741"/>
      <c r="BE61" s="698"/>
      <c r="BF61" s="698"/>
      <c r="BG61" s="698"/>
      <c r="BH61" s="698"/>
      <c r="BI61" s="699"/>
      <c r="BJ61" s="92"/>
      <c r="BK61" s="92"/>
      <c r="BL61" s="92"/>
      <c r="BM61" s="92"/>
      <c r="BN61" s="92"/>
      <c r="BO61" s="91"/>
      <c r="BP61" s="91"/>
      <c r="BQ61" s="88">
        <v>55</v>
      </c>
      <c r="BR61" s="108"/>
      <c r="BS61" s="688"/>
      <c r="BT61" s="689"/>
      <c r="BU61" s="689"/>
      <c r="BV61" s="689"/>
      <c r="BW61" s="689"/>
      <c r="BX61" s="689"/>
      <c r="BY61" s="689"/>
      <c r="BZ61" s="689"/>
      <c r="CA61" s="689"/>
      <c r="CB61" s="689"/>
      <c r="CC61" s="689"/>
      <c r="CD61" s="689"/>
      <c r="CE61" s="689"/>
      <c r="CF61" s="689"/>
      <c r="CG61" s="690"/>
      <c r="CH61" s="700"/>
      <c r="CI61" s="695"/>
      <c r="CJ61" s="695"/>
      <c r="CK61" s="695"/>
      <c r="CL61" s="701"/>
      <c r="CM61" s="700"/>
      <c r="CN61" s="695"/>
      <c r="CO61" s="695"/>
      <c r="CP61" s="695"/>
      <c r="CQ61" s="701"/>
      <c r="CR61" s="700"/>
      <c r="CS61" s="695"/>
      <c r="CT61" s="695"/>
      <c r="CU61" s="695"/>
      <c r="CV61" s="701"/>
      <c r="CW61" s="700"/>
      <c r="CX61" s="695"/>
      <c r="CY61" s="695"/>
      <c r="CZ61" s="695"/>
      <c r="DA61" s="701"/>
      <c r="DB61" s="700"/>
      <c r="DC61" s="695"/>
      <c r="DD61" s="695"/>
      <c r="DE61" s="695"/>
      <c r="DF61" s="701"/>
      <c r="DG61" s="700"/>
      <c r="DH61" s="695"/>
      <c r="DI61" s="695"/>
      <c r="DJ61" s="695"/>
      <c r="DK61" s="701"/>
      <c r="DL61" s="700"/>
      <c r="DM61" s="695"/>
      <c r="DN61" s="695"/>
      <c r="DO61" s="695"/>
      <c r="DP61" s="701"/>
      <c r="DQ61" s="700"/>
      <c r="DR61" s="695"/>
      <c r="DS61" s="695"/>
      <c r="DT61" s="695"/>
      <c r="DU61" s="701"/>
      <c r="DV61" s="688"/>
      <c r="DW61" s="689"/>
      <c r="DX61" s="689"/>
      <c r="DY61" s="689"/>
      <c r="DZ61" s="702"/>
      <c r="EA61" s="84"/>
    </row>
    <row r="62" spans="1:131" ht="26.25" customHeight="1" x14ac:dyDescent="0.2">
      <c r="A62" s="88">
        <v>35</v>
      </c>
      <c r="B62" s="688"/>
      <c r="C62" s="689"/>
      <c r="D62" s="689"/>
      <c r="E62" s="689"/>
      <c r="F62" s="689"/>
      <c r="G62" s="689"/>
      <c r="H62" s="689"/>
      <c r="I62" s="689"/>
      <c r="J62" s="689"/>
      <c r="K62" s="689"/>
      <c r="L62" s="689"/>
      <c r="M62" s="689"/>
      <c r="N62" s="689"/>
      <c r="O62" s="689"/>
      <c r="P62" s="690"/>
      <c r="Q62" s="737"/>
      <c r="R62" s="738"/>
      <c r="S62" s="738"/>
      <c r="T62" s="738"/>
      <c r="U62" s="738"/>
      <c r="V62" s="738"/>
      <c r="W62" s="738"/>
      <c r="X62" s="738"/>
      <c r="Y62" s="738"/>
      <c r="Z62" s="738"/>
      <c r="AA62" s="738"/>
      <c r="AB62" s="738"/>
      <c r="AC62" s="738"/>
      <c r="AD62" s="738"/>
      <c r="AE62" s="739"/>
      <c r="AF62" s="694"/>
      <c r="AG62" s="695"/>
      <c r="AH62" s="695"/>
      <c r="AI62" s="695"/>
      <c r="AJ62" s="696"/>
      <c r="AK62" s="740"/>
      <c r="AL62" s="738"/>
      <c r="AM62" s="738"/>
      <c r="AN62" s="738"/>
      <c r="AO62" s="738"/>
      <c r="AP62" s="738"/>
      <c r="AQ62" s="738"/>
      <c r="AR62" s="738"/>
      <c r="AS62" s="738"/>
      <c r="AT62" s="738"/>
      <c r="AU62" s="738"/>
      <c r="AV62" s="738"/>
      <c r="AW62" s="738"/>
      <c r="AX62" s="738"/>
      <c r="AY62" s="738"/>
      <c r="AZ62" s="741"/>
      <c r="BA62" s="741"/>
      <c r="BB62" s="741"/>
      <c r="BC62" s="741"/>
      <c r="BD62" s="741"/>
      <c r="BE62" s="698"/>
      <c r="BF62" s="698"/>
      <c r="BG62" s="698"/>
      <c r="BH62" s="698"/>
      <c r="BI62" s="699"/>
      <c r="BJ62" s="742" t="s">
        <v>464</v>
      </c>
      <c r="BK62" s="709"/>
      <c r="BL62" s="709"/>
      <c r="BM62" s="709"/>
      <c r="BN62" s="710"/>
      <c r="BO62" s="91"/>
      <c r="BP62" s="91"/>
      <c r="BQ62" s="88">
        <v>56</v>
      </c>
      <c r="BR62" s="108"/>
      <c r="BS62" s="688"/>
      <c r="BT62" s="689"/>
      <c r="BU62" s="689"/>
      <c r="BV62" s="689"/>
      <c r="BW62" s="689"/>
      <c r="BX62" s="689"/>
      <c r="BY62" s="689"/>
      <c r="BZ62" s="689"/>
      <c r="CA62" s="689"/>
      <c r="CB62" s="689"/>
      <c r="CC62" s="689"/>
      <c r="CD62" s="689"/>
      <c r="CE62" s="689"/>
      <c r="CF62" s="689"/>
      <c r="CG62" s="690"/>
      <c r="CH62" s="700"/>
      <c r="CI62" s="695"/>
      <c r="CJ62" s="695"/>
      <c r="CK62" s="695"/>
      <c r="CL62" s="701"/>
      <c r="CM62" s="700"/>
      <c r="CN62" s="695"/>
      <c r="CO62" s="695"/>
      <c r="CP62" s="695"/>
      <c r="CQ62" s="701"/>
      <c r="CR62" s="700"/>
      <c r="CS62" s="695"/>
      <c r="CT62" s="695"/>
      <c r="CU62" s="695"/>
      <c r="CV62" s="701"/>
      <c r="CW62" s="700"/>
      <c r="CX62" s="695"/>
      <c r="CY62" s="695"/>
      <c r="CZ62" s="695"/>
      <c r="DA62" s="701"/>
      <c r="DB62" s="700"/>
      <c r="DC62" s="695"/>
      <c r="DD62" s="695"/>
      <c r="DE62" s="695"/>
      <c r="DF62" s="701"/>
      <c r="DG62" s="700"/>
      <c r="DH62" s="695"/>
      <c r="DI62" s="695"/>
      <c r="DJ62" s="695"/>
      <c r="DK62" s="701"/>
      <c r="DL62" s="700"/>
      <c r="DM62" s="695"/>
      <c r="DN62" s="695"/>
      <c r="DO62" s="695"/>
      <c r="DP62" s="701"/>
      <c r="DQ62" s="700"/>
      <c r="DR62" s="695"/>
      <c r="DS62" s="695"/>
      <c r="DT62" s="695"/>
      <c r="DU62" s="701"/>
      <c r="DV62" s="688"/>
      <c r="DW62" s="689"/>
      <c r="DX62" s="689"/>
      <c r="DY62" s="689"/>
      <c r="DZ62" s="702"/>
      <c r="EA62" s="84"/>
    </row>
    <row r="63" spans="1:131" ht="26.25" customHeight="1" x14ac:dyDescent="0.2">
      <c r="A63" s="89" t="s">
        <v>79</v>
      </c>
      <c r="B63" s="711" t="s">
        <v>391</v>
      </c>
      <c r="C63" s="712"/>
      <c r="D63" s="712"/>
      <c r="E63" s="712"/>
      <c r="F63" s="712"/>
      <c r="G63" s="712"/>
      <c r="H63" s="712"/>
      <c r="I63" s="712"/>
      <c r="J63" s="712"/>
      <c r="K63" s="712"/>
      <c r="L63" s="712"/>
      <c r="M63" s="712"/>
      <c r="N63" s="712"/>
      <c r="O63" s="712"/>
      <c r="P63" s="713"/>
      <c r="Q63" s="743"/>
      <c r="R63" s="720"/>
      <c r="S63" s="720"/>
      <c r="T63" s="720"/>
      <c r="U63" s="720"/>
      <c r="V63" s="720"/>
      <c r="W63" s="720"/>
      <c r="X63" s="720"/>
      <c r="Y63" s="720"/>
      <c r="Z63" s="720"/>
      <c r="AA63" s="720"/>
      <c r="AB63" s="720"/>
      <c r="AC63" s="720"/>
      <c r="AD63" s="720"/>
      <c r="AE63" s="744"/>
      <c r="AF63" s="717">
        <v>1856</v>
      </c>
      <c r="AG63" s="715"/>
      <c r="AH63" s="715"/>
      <c r="AI63" s="715"/>
      <c r="AJ63" s="718"/>
      <c r="AK63" s="719"/>
      <c r="AL63" s="720"/>
      <c r="AM63" s="720"/>
      <c r="AN63" s="720"/>
      <c r="AO63" s="720"/>
      <c r="AP63" s="715"/>
      <c r="AQ63" s="715"/>
      <c r="AR63" s="715"/>
      <c r="AS63" s="715"/>
      <c r="AT63" s="715"/>
      <c r="AU63" s="715"/>
      <c r="AV63" s="715"/>
      <c r="AW63" s="715"/>
      <c r="AX63" s="715"/>
      <c r="AY63" s="715"/>
      <c r="AZ63" s="745"/>
      <c r="BA63" s="745"/>
      <c r="BB63" s="745"/>
      <c r="BC63" s="745"/>
      <c r="BD63" s="745"/>
      <c r="BE63" s="721"/>
      <c r="BF63" s="721"/>
      <c r="BG63" s="721"/>
      <c r="BH63" s="721"/>
      <c r="BI63" s="722"/>
      <c r="BJ63" s="723" t="s">
        <v>157</v>
      </c>
      <c r="BK63" s="724"/>
      <c r="BL63" s="724"/>
      <c r="BM63" s="724"/>
      <c r="BN63" s="725"/>
      <c r="BO63" s="91"/>
      <c r="BP63" s="91"/>
      <c r="BQ63" s="88">
        <v>57</v>
      </c>
      <c r="BR63" s="108"/>
      <c r="BS63" s="688"/>
      <c r="BT63" s="689"/>
      <c r="BU63" s="689"/>
      <c r="BV63" s="689"/>
      <c r="BW63" s="689"/>
      <c r="BX63" s="689"/>
      <c r="BY63" s="689"/>
      <c r="BZ63" s="689"/>
      <c r="CA63" s="689"/>
      <c r="CB63" s="689"/>
      <c r="CC63" s="689"/>
      <c r="CD63" s="689"/>
      <c r="CE63" s="689"/>
      <c r="CF63" s="689"/>
      <c r="CG63" s="690"/>
      <c r="CH63" s="700"/>
      <c r="CI63" s="695"/>
      <c r="CJ63" s="695"/>
      <c r="CK63" s="695"/>
      <c r="CL63" s="701"/>
      <c r="CM63" s="700"/>
      <c r="CN63" s="695"/>
      <c r="CO63" s="695"/>
      <c r="CP63" s="695"/>
      <c r="CQ63" s="701"/>
      <c r="CR63" s="700"/>
      <c r="CS63" s="695"/>
      <c r="CT63" s="695"/>
      <c r="CU63" s="695"/>
      <c r="CV63" s="701"/>
      <c r="CW63" s="700"/>
      <c r="CX63" s="695"/>
      <c r="CY63" s="695"/>
      <c r="CZ63" s="695"/>
      <c r="DA63" s="701"/>
      <c r="DB63" s="700"/>
      <c r="DC63" s="695"/>
      <c r="DD63" s="695"/>
      <c r="DE63" s="695"/>
      <c r="DF63" s="701"/>
      <c r="DG63" s="700"/>
      <c r="DH63" s="695"/>
      <c r="DI63" s="695"/>
      <c r="DJ63" s="695"/>
      <c r="DK63" s="701"/>
      <c r="DL63" s="700"/>
      <c r="DM63" s="695"/>
      <c r="DN63" s="695"/>
      <c r="DO63" s="695"/>
      <c r="DP63" s="701"/>
      <c r="DQ63" s="700"/>
      <c r="DR63" s="695"/>
      <c r="DS63" s="695"/>
      <c r="DT63" s="695"/>
      <c r="DU63" s="701"/>
      <c r="DV63" s="688"/>
      <c r="DW63" s="689"/>
      <c r="DX63" s="689"/>
      <c r="DY63" s="689"/>
      <c r="DZ63" s="702"/>
      <c r="EA63" s="84"/>
    </row>
    <row r="64" spans="1:131" ht="26.25" customHeight="1" x14ac:dyDescent="0.2">
      <c r="A64" s="9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88">
        <v>58</v>
      </c>
      <c r="BR64" s="108"/>
      <c r="BS64" s="688"/>
      <c r="BT64" s="689"/>
      <c r="BU64" s="689"/>
      <c r="BV64" s="689"/>
      <c r="BW64" s="689"/>
      <c r="BX64" s="689"/>
      <c r="BY64" s="689"/>
      <c r="BZ64" s="689"/>
      <c r="CA64" s="689"/>
      <c r="CB64" s="689"/>
      <c r="CC64" s="689"/>
      <c r="CD64" s="689"/>
      <c r="CE64" s="689"/>
      <c r="CF64" s="689"/>
      <c r="CG64" s="690"/>
      <c r="CH64" s="700"/>
      <c r="CI64" s="695"/>
      <c r="CJ64" s="695"/>
      <c r="CK64" s="695"/>
      <c r="CL64" s="701"/>
      <c r="CM64" s="700"/>
      <c r="CN64" s="695"/>
      <c r="CO64" s="695"/>
      <c r="CP64" s="695"/>
      <c r="CQ64" s="701"/>
      <c r="CR64" s="700"/>
      <c r="CS64" s="695"/>
      <c r="CT64" s="695"/>
      <c r="CU64" s="695"/>
      <c r="CV64" s="701"/>
      <c r="CW64" s="700"/>
      <c r="CX64" s="695"/>
      <c r="CY64" s="695"/>
      <c r="CZ64" s="695"/>
      <c r="DA64" s="701"/>
      <c r="DB64" s="700"/>
      <c r="DC64" s="695"/>
      <c r="DD64" s="695"/>
      <c r="DE64" s="695"/>
      <c r="DF64" s="701"/>
      <c r="DG64" s="700"/>
      <c r="DH64" s="695"/>
      <c r="DI64" s="695"/>
      <c r="DJ64" s="695"/>
      <c r="DK64" s="701"/>
      <c r="DL64" s="700"/>
      <c r="DM64" s="695"/>
      <c r="DN64" s="695"/>
      <c r="DO64" s="695"/>
      <c r="DP64" s="701"/>
      <c r="DQ64" s="700"/>
      <c r="DR64" s="695"/>
      <c r="DS64" s="695"/>
      <c r="DT64" s="695"/>
      <c r="DU64" s="701"/>
      <c r="DV64" s="688"/>
      <c r="DW64" s="689"/>
      <c r="DX64" s="689"/>
      <c r="DY64" s="689"/>
      <c r="DZ64" s="702"/>
      <c r="EA64" s="84"/>
    </row>
    <row r="65" spans="1:131" ht="26.25" customHeight="1" x14ac:dyDescent="0.2">
      <c r="A65" s="92" t="s">
        <v>402</v>
      </c>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91"/>
      <c r="BF65" s="91"/>
      <c r="BG65" s="91"/>
      <c r="BH65" s="91"/>
      <c r="BI65" s="91"/>
      <c r="BJ65" s="91"/>
      <c r="BK65" s="91"/>
      <c r="BL65" s="91"/>
      <c r="BM65" s="91"/>
      <c r="BN65" s="91"/>
      <c r="BO65" s="91"/>
      <c r="BP65" s="91"/>
      <c r="BQ65" s="88">
        <v>59</v>
      </c>
      <c r="BR65" s="108"/>
      <c r="BS65" s="688"/>
      <c r="BT65" s="689"/>
      <c r="BU65" s="689"/>
      <c r="BV65" s="689"/>
      <c r="BW65" s="689"/>
      <c r="BX65" s="689"/>
      <c r="BY65" s="689"/>
      <c r="BZ65" s="689"/>
      <c r="CA65" s="689"/>
      <c r="CB65" s="689"/>
      <c r="CC65" s="689"/>
      <c r="CD65" s="689"/>
      <c r="CE65" s="689"/>
      <c r="CF65" s="689"/>
      <c r="CG65" s="690"/>
      <c r="CH65" s="700"/>
      <c r="CI65" s="695"/>
      <c r="CJ65" s="695"/>
      <c r="CK65" s="695"/>
      <c r="CL65" s="701"/>
      <c r="CM65" s="700"/>
      <c r="CN65" s="695"/>
      <c r="CO65" s="695"/>
      <c r="CP65" s="695"/>
      <c r="CQ65" s="701"/>
      <c r="CR65" s="700"/>
      <c r="CS65" s="695"/>
      <c r="CT65" s="695"/>
      <c r="CU65" s="695"/>
      <c r="CV65" s="701"/>
      <c r="CW65" s="700"/>
      <c r="CX65" s="695"/>
      <c r="CY65" s="695"/>
      <c r="CZ65" s="695"/>
      <c r="DA65" s="701"/>
      <c r="DB65" s="700"/>
      <c r="DC65" s="695"/>
      <c r="DD65" s="695"/>
      <c r="DE65" s="695"/>
      <c r="DF65" s="701"/>
      <c r="DG65" s="700"/>
      <c r="DH65" s="695"/>
      <c r="DI65" s="695"/>
      <c r="DJ65" s="695"/>
      <c r="DK65" s="701"/>
      <c r="DL65" s="700"/>
      <c r="DM65" s="695"/>
      <c r="DN65" s="695"/>
      <c r="DO65" s="695"/>
      <c r="DP65" s="701"/>
      <c r="DQ65" s="700"/>
      <c r="DR65" s="695"/>
      <c r="DS65" s="695"/>
      <c r="DT65" s="695"/>
      <c r="DU65" s="701"/>
      <c r="DV65" s="688"/>
      <c r="DW65" s="689"/>
      <c r="DX65" s="689"/>
      <c r="DY65" s="689"/>
      <c r="DZ65" s="702"/>
      <c r="EA65" s="84"/>
    </row>
    <row r="66" spans="1:131" ht="26.25" customHeight="1" x14ac:dyDescent="0.2">
      <c r="A66" s="925" t="s">
        <v>404</v>
      </c>
      <c r="B66" s="926"/>
      <c r="C66" s="926"/>
      <c r="D66" s="926"/>
      <c r="E66" s="926"/>
      <c r="F66" s="926"/>
      <c r="G66" s="926"/>
      <c r="H66" s="926"/>
      <c r="I66" s="926"/>
      <c r="J66" s="926"/>
      <c r="K66" s="926"/>
      <c r="L66" s="926"/>
      <c r="M66" s="926"/>
      <c r="N66" s="926"/>
      <c r="O66" s="926"/>
      <c r="P66" s="927"/>
      <c r="Q66" s="931" t="s">
        <v>435</v>
      </c>
      <c r="R66" s="932"/>
      <c r="S66" s="932"/>
      <c r="T66" s="932"/>
      <c r="U66" s="933"/>
      <c r="V66" s="931" t="s">
        <v>46</v>
      </c>
      <c r="W66" s="932"/>
      <c r="X66" s="932"/>
      <c r="Y66" s="932"/>
      <c r="Z66" s="933"/>
      <c r="AA66" s="931" t="s">
        <v>440</v>
      </c>
      <c r="AB66" s="932"/>
      <c r="AC66" s="932"/>
      <c r="AD66" s="932"/>
      <c r="AE66" s="933"/>
      <c r="AF66" s="953" t="s">
        <v>198</v>
      </c>
      <c r="AG66" s="948"/>
      <c r="AH66" s="948"/>
      <c r="AI66" s="948"/>
      <c r="AJ66" s="954"/>
      <c r="AK66" s="931" t="s">
        <v>317</v>
      </c>
      <c r="AL66" s="926"/>
      <c r="AM66" s="926"/>
      <c r="AN66" s="926"/>
      <c r="AO66" s="927"/>
      <c r="AP66" s="931" t="s">
        <v>29</v>
      </c>
      <c r="AQ66" s="932"/>
      <c r="AR66" s="932"/>
      <c r="AS66" s="932"/>
      <c r="AT66" s="933"/>
      <c r="AU66" s="931" t="s">
        <v>448</v>
      </c>
      <c r="AV66" s="932"/>
      <c r="AW66" s="932"/>
      <c r="AX66" s="932"/>
      <c r="AY66" s="933"/>
      <c r="AZ66" s="931" t="s">
        <v>446</v>
      </c>
      <c r="BA66" s="932"/>
      <c r="BB66" s="932"/>
      <c r="BC66" s="932"/>
      <c r="BD66" s="938"/>
      <c r="BE66" s="91"/>
      <c r="BF66" s="91"/>
      <c r="BG66" s="91"/>
      <c r="BH66" s="91"/>
      <c r="BI66" s="91"/>
      <c r="BJ66" s="91"/>
      <c r="BK66" s="91"/>
      <c r="BL66" s="91"/>
      <c r="BM66" s="91"/>
      <c r="BN66" s="91"/>
      <c r="BO66" s="91"/>
      <c r="BP66" s="91"/>
      <c r="BQ66" s="88">
        <v>60</v>
      </c>
      <c r="BR66" s="109"/>
      <c r="BS66" s="746"/>
      <c r="BT66" s="747"/>
      <c r="BU66" s="747"/>
      <c r="BV66" s="747"/>
      <c r="BW66" s="747"/>
      <c r="BX66" s="747"/>
      <c r="BY66" s="747"/>
      <c r="BZ66" s="747"/>
      <c r="CA66" s="747"/>
      <c r="CB66" s="747"/>
      <c r="CC66" s="747"/>
      <c r="CD66" s="747"/>
      <c r="CE66" s="747"/>
      <c r="CF66" s="747"/>
      <c r="CG66" s="748"/>
      <c r="CH66" s="749"/>
      <c r="CI66" s="750"/>
      <c r="CJ66" s="750"/>
      <c r="CK66" s="750"/>
      <c r="CL66" s="751"/>
      <c r="CM66" s="749"/>
      <c r="CN66" s="750"/>
      <c r="CO66" s="750"/>
      <c r="CP66" s="750"/>
      <c r="CQ66" s="751"/>
      <c r="CR66" s="749"/>
      <c r="CS66" s="750"/>
      <c r="CT66" s="750"/>
      <c r="CU66" s="750"/>
      <c r="CV66" s="751"/>
      <c r="CW66" s="749"/>
      <c r="CX66" s="750"/>
      <c r="CY66" s="750"/>
      <c r="CZ66" s="750"/>
      <c r="DA66" s="751"/>
      <c r="DB66" s="749"/>
      <c r="DC66" s="750"/>
      <c r="DD66" s="750"/>
      <c r="DE66" s="750"/>
      <c r="DF66" s="751"/>
      <c r="DG66" s="749"/>
      <c r="DH66" s="750"/>
      <c r="DI66" s="750"/>
      <c r="DJ66" s="750"/>
      <c r="DK66" s="751"/>
      <c r="DL66" s="749"/>
      <c r="DM66" s="750"/>
      <c r="DN66" s="750"/>
      <c r="DO66" s="750"/>
      <c r="DP66" s="751"/>
      <c r="DQ66" s="749"/>
      <c r="DR66" s="750"/>
      <c r="DS66" s="750"/>
      <c r="DT66" s="750"/>
      <c r="DU66" s="751"/>
      <c r="DV66" s="746"/>
      <c r="DW66" s="747"/>
      <c r="DX66" s="747"/>
      <c r="DY66" s="747"/>
      <c r="DZ66" s="752"/>
      <c r="EA66" s="84"/>
    </row>
    <row r="67" spans="1:131" ht="26.25" customHeight="1" x14ac:dyDescent="0.2">
      <c r="A67" s="928"/>
      <c r="B67" s="929"/>
      <c r="C67" s="929"/>
      <c r="D67" s="929"/>
      <c r="E67" s="929"/>
      <c r="F67" s="929"/>
      <c r="G67" s="929"/>
      <c r="H67" s="929"/>
      <c r="I67" s="929"/>
      <c r="J67" s="929"/>
      <c r="K67" s="929"/>
      <c r="L67" s="929"/>
      <c r="M67" s="929"/>
      <c r="N67" s="929"/>
      <c r="O67" s="929"/>
      <c r="P67" s="930"/>
      <c r="Q67" s="934"/>
      <c r="R67" s="935"/>
      <c r="S67" s="935"/>
      <c r="T67" s="935"/>
      <c r="U67" s="936"/>
      <c r="V67" s="934"/>
      <c r="W67" s="935"/>
      <c r="X67" s="935"/>
      <c r="Y67" s="935"/>
      <c r="Z67" s="936"/>
      <c r="AA67" s="934"/>
      <c r="AB67" s="935"/>
      <c r="AC67" s="935"/>
      <c r="AD67" s="935"/>
      <c r="AE67" s="936"/>
      <c r="AF67" s="955"/>
      <c r="AG67" s="951"/>
      <c r="AH67" s="951"/>
      <c r="AI67" s="951"/>
      <c r="AJ67" s="956"/>
      <c r="AK67" s="957"/>
      <c r="AL67" s="929"/>
      <c r="AM67" s="929"/>
      <c r="AN67" s="929"/>
      <c r="AO67" s="930"/>
      <c r="AP67" s="934"/>
      <c r="AQ67" s="935"/>
      <c r="AR67" s="935"/>
      <c r="AS67" s="935"/>
      <c r="AT67" s="936"/>
      <c r="AU67" s="934"/>
      <c r="AV67" s="935"/>
      <c r="AW67" s="935"/>
      <c r="AX67" s="935"/>
      <c r="AY67" s="936"/>
      <c r="AZ67" s="934"/>
      <c r="BA67" s="935"/>
      <c r="BB67" s="935"/>
      <c r="BC67" s="935"/>
      <c r="BD67" s="940"/>
      <c r="BE67" s="91"/>
      <c r="BF67" s="91"/>
      <c r="BG67" s="91"/>
      <c r="BH67" s="91"/>
      <c r="BI67" s="91"/>
      <c r="BJ67" s="91"/>
      <c r="BK67" s="91"/>
      <c r="BL67" s="91"/>
      <c r="BM67" s="91"/>
      <c r="BN67" s="91"/>
      <c r="BO67" s="91"/>
      <c r="BP67" s="91"/>
      <c r="BQ67" s="88">
        <v>61</v>
      </c>
      <c r="BR67" s="109"/>
      <c r="BS67" s="746"/>
      <c r="BT67" s="747"/>
      <c r="BU67" s="747"/>
      <c r="BV67" s="747"/>
      <c r="BW67" s="747"/>
      <c r="BX67" s="747"/>
      <c r="BY67" s="747"/>
      <c r="BZ67" s="747"/>
      <c r="CA67" s="747"/>
      <c r="CB67" s="747"/>
      <c r="CC67" s="747"/>
      <c r="CD67" s="747"/>
      <c r="CE67" s="747"/>
      <c r="CF67" s="747"/>
      <c r="CG67" s="748"/>
      <c r="CH67" s="749"/>
      <c r="CI67" s="750"/>
      <c r="CJ67" s="750"/>
      <c r="CK67" s="750"/>
      <c r="CL67" s="751"/>
      <c r="CM67" s="749"/>
      <c r="CN67" s="750"/>
      <c r="CO67" s="750"/>
      <c r="CP67" s="750"/>
      <c r="CQ67" s="751"/>
      <c r="CR67" s="749"/>
      <c r="CS67" s="750"/>
      <c r="CT67" s="750"/>
      <c r="CU67" s="750"/>
      <c r="CV67" s="751"/>
      <c r="CW67" s="749"/>
      <c r="CX67" s="750"/>
      <c r="CY67" s="750"/>
      <c r="CZ67" s="750"/>
      <c r="DA67" s="751"/>
      <c r="DB67" s="749"/>
      <c r="DC67" s="750"/>
      <c r="DD67" s="750"/>
      <c r="DE67" s="750"/>
      <c r="DF67" s="751"/>
      <c r="DG67" s="749"/>
      <c r="DH67" s="750"/>
      <c r="DI67" s="750"/>
      <c r="DJ67" s="750"/>
      <c r="DK67" s="751"/>
      <c r="DL67" s="749"/>
      <c r="DM67" s="750"/>
      <c r="DN67" s="750"/>
      <c r="DO67" s="750"/>
      <c r="DP67" s="751"/>
      <c r="DQ67" s="749"/>
      <c r="DR67" s="750"/>
      <c r="DS67" s="750"/>
      <c r="DT67" s="750"/>
      <c r="DU67" s="751"/>
      <c r="DV67" s="746"/>
      <c r="DW67" s="747"/>
      <c r="DX67" s="747"/>
      <c r="DY67" s="747"/>
      <c r="DZ67" s="752"/>
      <c r="EA67" s="84"/>
    </row>
    <row r="68" spans="1:131" ht="26.25" customHeight="1" x14ac:dyDescent="0.2">
      <c r="A68" s="87">
        <v>1</v>
      </c>
      <c r="B68" s="672" t="s">
        <v>349</v>
      </c>
      <c r="C68" s="673"/>
      <c r="D68" s="673"/>
      <c r="E68" s="673"/>
      <c r="F68" s="673"/>
      <c r="G68" s="673"/>
      <c r="H68" s="673"/>
      <c r="I68" s="673"/>
      <c r="J68" s="673"/>
      <c r="K68" s="673"/>
      <c r="L68" s="673"/>
      <c r="M68" s="673"/>
      <c r="N68" s="673"/>
      <c r="O68" s="673"/>
      <c r="P68" s="674"/>
      <c r="Q68" s="675">
        <v>1645</v>
      </c>
      <c r="R68" s="676"/>
      <c r="S68" s="676"/>
      <c r="T68" s="676"/>
      <c r="U68" s="676"/>
      <c r="V68" s="676">
        <v>1604</v>
      </c>
      <c r="W68" s="676"/>
      <c r="X68" s="676"/>
      <c r="Y68" s="676"/>
      <c r="Z68" s="676"/>
      <c r="AA68" s="676">
        <v>40</v>
      </c>
      <c r="AB68" s="676"/>
      <c r="AC68" s="676"/>
      <c r="AD68" s="676"/>
      <c r="AE68" s="676"/>
      <c r="AF68" s="676">
        <v>40</v>
      </c>
      <c r="AG68" s="676"/>
      <c r="AH68" s="676"/>
      <c r="AI68" s="676"/>
      <c r="AJ68" s="676"/>
      <c r="AK68" s="676" t="s">
        <v>157</v>
      </c>
      <c r="AL68" s="676"/>
      <c r="AM68" s="676"/>
      <c r="AN68" s="676"/>
      <c r="AO68" s="676"/>
      <c r="AP68" s="676" t="s">
        <v>157</v>
      </c>
      <c r="AQ68" s="676"/>
      <c r="AR68" s="676"/>
      <c r="AS68" s="676"/>
      <c r="AT68" s="676"/>
      <c r="AU68" s="676" t="s">
        <v>157</v>
      </c>
      <c r="AV68" s="676"/>
      <c r="AW68" s="676"/>
      <c r="AX68" s="676"/>
      <c r="AY68" s="676"/>
      <c r="AZ68" s="682" t="s">
        <v>237</v>
      </c>
      <c r="BA68" s="682"/>
      <c r="BB68" s="682"/>
      <c r="BC68" s="682"/>
      <c r="BD68" s="683"/>
      <c r="BE68" s="91"/>
      <c r="BF68" s="91"/>
      <c r="BG68" s="91"/>
      <c r="BH68" s="91"/>
      <c r="BI68" s="91"/>
      <c r="BJ68" s="91"/>
      <c r="BK68" s="91"/>
      <c r="BL68" s="91"/>
      <c r="BM68" s="91"/>
      <c r="BN68" s="91"/>
      <c r="BO68" s="91"/>
      <c r="BP68" s="91"/>
      <c r="BQ68" s="88">
        <v>62</v>
      </c>
      <c r="BR68" s="109"/>
      <c r="BS68" s="746"/>
      <c r="BT68" s="747"/>
      <c r="BU68" s="747"/>
      <c r="BV68" s="747"/>
      <c r="BW68" s="747"/>
      <c r="BX68" s="747"/>
      <c r="BY68" s="747"/>
      <c r="BZ68" s="747"/>
      <c r="CA68" s="747"/>
      <c r="CB68" s="747"/>
      <c r="CC68" s="747"/>
      <c r="CD68" s="747"/>
      <c r="CE68" s="747"/>
      <c r="CF68" s="747"/>
      <c r="CG68" s="748"/>
      <c r="CH68" s="749"/>
      <c r="CI68" s="750"/>
      <c r="CJ68" s="750"/>
      <c r="CK68" s="750"/>
      <c r="CL68" s="751"/>
      <c r="CM68" s="749"/>
      <c r="CN68" s="750"/>
      <c r="CO68" s="750"/>
      <c r="CP68" s="750"/>
      <c r="CQ68" s="751"/>
      <c r="CR68" s="749"/>
      <c r="CS68" s="750"/>
      <c r="CT68" s="750"/>
      <c r="CU68" s="750"/>
      <c r="CV68" s="751"/>
      <c r="CW68" s="749"/>
      <c r="CX68" s="750"/>
      <c r="CY68" s="750"/>
      <c r="CZ68" s="750"/>
      <c r="DA68" s="751"/>
      <c r="DB68" s="749"/>
      <c r="DC68" s="750"/>
      <c r="DD68" s="750"/>
      <c r="DE68" s="750"/>
      <c r="DF68" s="751"/>
      <c r="DG68" s="749"/>
      <c r="DH68" s="750"/>
      <c r="DI68" s="750"/>
      <c r="DJ68" s="750"/>
      <c r="DK68" s="751"/>
      <c r="DL68" s="749"/>
      <c r="DM68" s="750"/>
      <c r="DN68" s="750"/>
      <c r="DO68" s="750"/>
      <c r="DP68" s="751"/>
      <c r="DQ68" s="749"/>
      <c r="DR68" s="750"/>
      <c r="DS68" s="750"/>
      <c r="DT68" s="750"/>
      <c r="DU68" s="751"/>
      <c r="DV68" s="746"/>
      <c r="DW68" s="747"/>
      <c r="DX68" s="747"/>
      <c r="DY68" s="747"/>
      <c r="DZ68" s="752"/>
      <c r="EA68" s="84"/>
    </row>
    <row r="69" spans="1:131" ht="26.25" customHeight="1" x14ac:dyDescent="0.2">
      <c r="A69" s="88">
        <v>2</v>
      </c>
      <c r="B69" s="688" t="s">
        <v>349</v>
      </c>
      <c r="C69" s="689"/>
      <c r="D69" s="689"/>
      <c r="E69" s="689"/>
      <c r="F69" s="689"/>
      <c r="G69" s="689"/>
      <c r="H69" s="689"/>
      <c r="I69" s="689"/>
      <c r="J69" s="689"/>
      <c r="K69" s="689"/>
      <c r="L69" s="689"/>
      <c r="M69" s="689"/>
      <c r="N69" s="689"/>
      <c r="O69" s="689"/>
      <c r="P69" s="690"/>
      <c r="Q69" s="691">
        <v>847072</v>
      </c>
      <c r="R69" s="692"/>
      <c r="S69" s="692"/>
      <c r="T69" s="692"/>
      <c r="U69" s="692"/>
      <c r="V69" s="692">
        <v>828353</v>
      </c>
      <c r="W69" s="692"/>
      <c r="X69" s="692"/>
      <c r="Y69" s="692"/>
      <c r="Z69" s="692"/>
      <c r="AA69" s="692">
        <v>18719</v>
      </c>
      <c r="AB69" s="692"/>
      <c r="AC69" s="692"/>
      <c r="AD69" s="692"/>
      <c r="AE69" s="692"/>
      <c r="AF69" s="692">
        <v>18719</v>
      </c>
      <c r="AG69" s="692"/>
      <c r="AH69" s="692"/>
      <c r="AI69" s="692"/>
      <c r="AJ69" s="692"/>
      <c r="AK69" s="692">
        <v>7694</v>
      </c>
      <c r="AL69" s="692"/>
      <c r="AM69" s="692"/>
      <c r="AN69" s="692"/>
      <c r="AO69" s="692"/>
      <c r="AP69" s="692" t="s">
        <v>157</v>
      </c>
      <c r="AQ69" s="692"/>
      <c r="AR69" s="692"/>
      <c r="AS69" s="692"/>
      <c r="AT69" s="692"/>
      <c r="AU69" s="692" t="s">
        <v>157</v>
      </c>
      <c r="AV69" s="692"/>
      <c r="AW69" s="692"/>
      <c r="AX69" s="692"/>
      <c r="AY69" s="692"/>
      <c r="AZ69" s="698" t="s">
        <v>453</v>
      </c>
      <c r="BA69" s="698"/>
      <c r="BB69" s="698"/>
      <c r="BC69" s="698"/>
      <c r="BD69" s="699"/>
      <c r="BE69" s="91"/>
      <c r="BF69" s="91"/>
      <c r="BG69" s="91"/>
      <c r="BH69" s="91"/>
      <c r="BI69" s="91"/>
      <c r="BJ69" s="91"/>
      <c r="BK69" s="91"/>
      <c r="BL69" s="91"/>
      <c r="BM69" s="91"/>
      <c r="BN69" s="91"/>
      <c r="BO69" s="91"/>
      <c r="BP69" s="91"/>
      <c r="BQ69" s="88">
        <v>63</v>
      </c>
      <c r="BR69" s="109"/>
      <c r="BS69" s="746"/>
      <c r="BT69" s="747"/>
      <c r="BU69" s="747"/>
      <c r="BV69" s="747"/>
      <c r="BW69" s="747"/>
      <c r="BX69" s="747"/>
      <c r="BY69" s="747"/>
      <c r="BZ69" s="747"/>
      <c r="CA69" s="747"/>
      <c r="CB69" s="747"/>
      <c r="CC69" s="747"/>
      <c r="CD69" s="747"/>
      <c r="CE69" s="747"/>
      <c r="CF69" s="747"/>
      <c r="CG69" s="748"/>
      <c r="CH69" s="749"/>
      <c r="CI69" s="750"/>
      <c r="CJ69" s="750"/>
      <c r="CK69" s="750"/>
      <c r="CL69" s="751"/>
      <c r="CM69" s="749"/>
      <c r="CN69" s="750"/>
      <c r="CO69" s="750"/>
      <c r="CP69" s="750"/>
      <c r="CQ69" s="751"/>
      <c r="CR69" s="749"/>
      <c r="CS69" s="750"/>
      <c r="CT69" s="750"/>
      <c r="CU69" s="750"/>
      <c r="CV69" s="751"/>
      <c r="CW69" s="749"/>
      <c r="CX69" s="750"/>
      <c r="CY69" s="750"/>
      <c r="CZ69" s="750"/>
      <c r="DA69" s="751"/>
      <c r="DB69" s="749"/>
      <c r="DC69" s="750"/>
      <c r="DD69" s="750"/>
      <c r="DE69" s="750"/>
      <c r="DF69" s="751"/>
      <c r="DG69" s="749"/>
      <c r="DH69" s="750"/>
      <c r="DI69" s="750"/>
      <c r="DJ69" s="750"/>
      <c r="DK69" s="751"/>
      <c r="DL69" s="749"/>
      <c r="DM69" s="750"/>
      <c r="DN69" s="750"/>
      <c r="DO69" s="750"/>
      <c r="DP69" s="751"/>
      <c r="DQ69" s="749"/>
      <c r="DR69" s="750"/>
      <c r="DS69" s="750"/>
      <c r="DT69" s="750"/>
      <c r="DU69" s="751"/>
      <c r="DV69" s="746"/>
      <c r="DW69" s="747"/>
      <c r="DX69" s="747"/>
      <c r="DY69" s="747"/>
      <c r="DZ69" s="752"/>
      <c r="EA69" s="84"/>
    </row>
    <row r="70" spans="1:131" ht="26.25" customHeight="1" x14ac:dyDescent="0.2">
      <c r="A70" s="88">
        <v>3</v>
      </c>
      <c r="B70" s="688" t="s">
        <v>20</v>
      </c>
      <c r="C70" s="689"/>
      <c r="D70" s="689"/>
      <c r="E70" s="689"/>
      <c r="F70" s="689"/>
      <c r="G70" s="689"/>
      <c r="H70" s="689"/>
      <c r="I70" s="689"/>
      <c r="J70" s="689"/>
      <c r="K70" s="689"/>
      <c r="L70" s="689"/>
      <c r="M70" s="689"/>
      <c r="N70" s="689"/>
      <c r="O70" s="689"/>
      <c r="P70" s="690"/>
      <c r="Q70" s="691">
        <v>23479</v>
      </c>
      <c r="R70" s="692"/>
      <c r="S70" s="692"/>
      <c r="T70" s="692"/>
      <c r="U70" s="692"/>
      <c r="V70" s="692">
        <v>22911</v>
      </c>
      <c r="W70" s="692"/>
      <c r="X70" s="692"/>
      <c r="Y70" s="692"/>
      <c r="Z70" s="692"/>
      <c r="AA70" s="692">
        <v>568</v>
      </c>
      <c r="AB70" s="692"/>
      <c r="AC70" s="692"/>
      <c r="AD70" s="692"/>
      <c r="AE70" s="692"/>
      <c r="AF70" s="692">
        <v>568</v>
      </c>
      <c r="AG70" s="692"/>
      <c r="AH70" s="692"/>
      <c r="AI70" s="692"/>
      <c r="AJ70" s="692"/>
      <c r="AK70" s="692">
        <v>21</v>
      </c>
      <c r="AL70" s="692"/>
      <c r="AM70" s="692"/>
      <c r="AN70" s="692"/>
      <c r="AO70" s="692"/>
      <c r="AP70" s="692" t="s">
        <v>157</v>
      </c>
      <c r="AQ70" s="692"/>
      <c r="AR70" s="692"/>
      <c r="AS70" s="692"/>
      <c r="AT70" s="692"/>
      <c r="AU70" s="692" t="s">
        <v>157</v>
      </c>
      <c r="AV70" s="692"/>
      <c r="AW70" s="692"/>
      <c r="AX70" s="692"/>
      <c r="AY70" s="692"/>
      <c r="AZ70" s="698" t="s">
        <v>237</v>
      </c>
      <c r="BA70" s="698"/>
      <c r="BB70" s="698"/>
      <c r="BC70" s="698"/>
      <c r="BD70" s="699"/>
      <c r="BE70" s="91"/>
      <c r="BF70" s="91"/>
      <c r="BG70" s="91"/>
      <c r="BH70" s="91"/>
      <c r="BI70" s="91"/>
      <c r="BJ70" s="91"/>
      <c r="BK70" s="91"/>
      <c r="BL70" s="91"/>
      <c r="BM70" s="91"/>
      <c r="BN70" s="91"/>
      <c r="BO70" s="91"/>
      <c r="BP70" s="91"/>
      <c r="BQ70" s="88">
        <v>64</v>
      </c>
      <c r="BR70" s="109"/>
      <c r="BS70" s="746"/>
      <c r="BT70" s="747"/>
      <c r="BU70" s="747"/>
      <c r="BV70" s="747"/>
      <c r="BW70" s="747"/>
      <c r="BX70" s="747"/>
      <c r="BY70" s="747"/>
      <c r="BZ70" s="747"/>
      <c r="CA70" s="747"/>
      <c r="CB70" s="747"/>
      <c r="CC70" s="747"/>
      <c r="CD70" s="747"/>
      <c r="CE70" s="747"/>
      <c r="CF70" s="747"/>
      <c r="CG70" s="748"/>
      <c r="CH70" s="749"/>
      <c r="CI70" s="750"/>
      <c r="CJ70" s="750"/>
      <c r="CK70" s="750"/>
      <c r="CL70" s="751"/>
      <c r="CM70" s="749"/>
      <c r="CN70" s="750"/>
      <c r="CO70" s="750"/>
      <c r="CP70" s="750"/>
      <c r="CQ70" s="751"/>
      <c r="CR70" s="749"/>
      <c r="CS70" s="750"/>
      <c r="CT70" s="750"/>
      <c r="CU70" s="750"/>
      <c r="CV70" s="751"/>
      <c r="CW70" s="749"/>
      <c r="CX70" s="750"/>
      <c r="CY70" s="750"/>
      <c r="CZ70" s="750"/>
      <c r="DA70" s="751"/>
      <c r="DB70" s="749"/>
      <c r="DC70" s="750"/>
      <c r="DD70" s="750"/>
      <c r="DE70" s="750"/>
      <c r="DF70" s="751"/>
      <c r="DG70" s="749"/>
      <c r="DH70" s="750"/>
      <c r="DI70" s="750"/>
      <c r="DJ70" s="750"/>
      <c r="DK70" s="751"/>
      <c r="DL70" s="749"/>
      <c r="DM70" s="750"/>
      <c r="DN70" s="750"/>
      <c r="DO70" s="750"/>
      <c r="DP70" s="751"/>
      <c r="DQ70" s="749"/>
      <c r="DR70" s="750"/>
      <c r="DS70" s="750"/>
      <c r="DT70" s="750"/>
      <c r="DU70" s="751"/>
      <c r="DV70" s="746"/>
      <c r="DW70" s="747"/>
      <c r="DX70" s="747"/>
      <c r="DY70" s="747"/>
      <c r="DZ70" s="752"/>
      <c r="EA70" s="84"/>
    </row>
    <row r="71" spans="1:131" ht="26.25" customHeight="1" x14ac:dyDescent="0.2">
      <c r="A71" s="88">
        <v>4</v>
      </c>
      <c r="B71" s="688" t="s">
        <v>20</v>
      </c>
      <c r="C71" s="689"/>
      <c r="D71" s="689"/>
      <c r="E71" s="689"/>
      <c r="F71" s="689"/>
      <c r="G71" s="689"/>
      <c r="H71" s="689"/>
      <c r="I71" s="689"/>
      <c r="J71" s="689"/>
      <c r="K71" s="689"/>
      <c r="L71" s="689"/>
      <c r="M71" s="689"/>
      <c r="N71" s="689"/>
      <c r="O71" s="689"/>
      <c r="P71" s="690"/>
      <c r="Q71" s="691">
        <v>205</v>
      </c>
      <c r="R71" s="692"/>
      <c r="S71" s="692"/>
      <c r="T71" s="692"/>
      <c r="U71" s="692"/>
      <c r="V71" s="692">
        <v>97</v>
      </c>
      <c r="W71" s="692"/>
      <c r="X71" s="692"/>
      <c r="Y71" s="692"/>
      <c r="Z71" s="692"/>
      <c r="AA71" s="692">
        <v>108</v>
      </c>
      <c r="AB71" s="692"/>
      <c r="AC71" s="692"/>
      <c r="AD71" s="692"/>
      <c r="AE71" s="692"/>
      <c r="AF71" s="692">
        <v>108</v>
      </c>
      <c r="AG71" s="692"/>
      <c r="AH71" s="692"/>
      <c r="AI71" s="692"/>
      <c r="AJ71" s="692"/>
      <c r="AK71" s="692" t="s">
        <v>157</v>
      </c>
      <c r="AL71" s="692"/>
      <c r="AM71" s="692"/>
      <c r="AN71" s="692"/>
      <c r="AO71" s="692"/>
      <c r="AP71" s="692" t="s">
        <v>157</v>
      </c>
      <c r="AQ71" s="692"/>
      <c r="AR71" s="692"/>
      <c r="AS71" s="692"/>
      <c r="AT71" s="692"/>
      <c r="AU71" s="692" t="s">
        <v>157</v>
      </c>
      <c r="AV71" s="692"/>
      <c r="AW71" s="692"/>
      <c r="AX71" s="692"/>
      <c r="AY71" s="692"/>
      <c r="AZ71" s="698" t="s">
        <v>388</v>
      </c>
      <c r="BA71" s="698"/>
      <c r="BB71" s="698"/>
      <c r="BC71" s="698"/>
      <c r="BD71" s="699"/>
      <c r="BE71" s="91"/>
      <c r="BF71" s="91"/>
      <c r="BG71" s="91"/>
      <c r="BH71" s="91"/>
      <c r="BI71" s="91"/>
      <c r="BJ71" s="91"/>
      <c r="BK71" s="91"/>
      <c r="BL71" s="91"/>
      <c r="BM71" s="91"/>
      <c r="BN71" s="91"/>
      <c r="BO71" s="91"/>
      <c r="BP71" s="91"/>
      <c r="BQ71" s="88">
        <v>65</v>
      </c>
      <c r="BR71" s="109"/>
      <c r="BS71" s="746"/>
      <c r="BT71" s="747"/>
      <c r="BU71" s="747"/>
      <c r="BV71" s="747"/>
      <c r="BW71" s="747"/>
      <c r="BX71" s="747"/>
      <c r="BY71" s="747"/>
      <c r="BZ71" s="747"/>
      <c r="CA71" s="747"/>
      <c r="CB71" s="747"/>
      <c r="CC71" s="747"/>
      <c r="CD71" s="747"/>
      <c r="CE71" s="747"/>
      <c r="CF71" s="747"/>
      <c r="CG71" s="748"/>
      <c r="CH71" s="749"/>
      <c r="CI71" s="750"/>
      <c r="CJ71" s="750"/>
      <c r="CK71" s="750"/>
      <c r="CL71" s="751"/>
      <c r="CM71" s="749"/>
      <c r="CN71" s="750"/>
      <c r="CO71" s="750"/>
      <c r="CP71" s="750"/>
      <c r="CQ71" s="751"/>
      <c r="CR71" s="749"/>
      <c r="CS71" s="750"/>
      <c r="CT71" s="750"/>
      <c r="CU71" s="750"/>
      <c r="CV71" s="751"/>
      <c r="CW71" s="749"/>
      <c r="CX71" s="750"/>
      <c r="CY71" s="750"/>
      <c r="CZ71" s="750"/>
      <c r="DA71" s="751"/>
      <c r="DB71" s="749"/>
      <c r="DC71" s="750"/>
      <c r="DD71" s="750"/>
      <c r="DE71" s="750"/>
      <c r="DF71" s="751"/>
      <c r="DG71" s="749"/>
      <c r="DH71" s="750"/>
      <c r="DI71" s="750"/>
      <c r="DJ71" s="750"/>
      <c r="DK71" s="751"/>
      <c r="DL71" s="749"/>
      <c r="DM71" s="750"/>
      <c r="DN71" s="750"/>
      <c r="DO71" s="750"/>
      <c r="DP71" s="751"/>
      <c r="DQ71" s="749"/>
      <c r="DR71" s="750"/>
      <c r="DS71" s="750"/>
      <c r="DT71" s="750"/>
      <c r="DU71" s="751"/>
      <c r="DV71" s="746"/>
      <c r="DW71" s="747"/>
      <c r="DX71" s="747"/>
      <c r="DY71" s="747"/>
      <c r="DZ71" s="752"/>
      <c r="EA71" s="84"/>
    </row>
    <row r="72" spans="1:131" ht="26.25" customHeight="1" x14ac:dyDescent="0.2">
      <c r="A72" s="88">
        <v>5</v>
      </c>
      <c r="B72" s="688" t="s">
        <v>141</v>
      </c>
      <c r="C72" s="689"/>
      <c r="D72" s="689"/>
      <c r="E72" s="689"/>
      <c r="F72" s="689"/>
      <c r="G72" s="689"/>
      <c r="H72" s="689"/>
      <c r="I72" s="689"/>
      <c r="J72" s="689"/>
      <c r="K72" s="689"/>
      <c r="L72" s="689"/>
      <c r="M72" s="689"/>
      <c r="N72" s="689"/>
      <c r="O72" s="689"/>
      <c r="P72" s="690"/>
      <c r="Q72" s="691">
        <v>321</v>
      </c>
      <c r="R72" s="692"/>
      <c r="S72" s="692"/>
      <c r="T72" s="692"/>
      <c r="U72" s="692"/>
      <c r="V72" s="692">
        <v>310</v>
      </c>
      <c r="W72" s="692"/>
      <c r="X72" s="692"/>
      <c r="Y72" s="692"/>
      <c r="Z72" s="692"/>
      <c r="AA72" s="692">
        <v>11</v>
      </c>
      <c r="AB72" s="692"/>
      <c r="AC72" s="692"/>
      <c r="AD72" s="692"/>
      <c r="AE72" s="692"/>
      <c r="AF72" s="692">
        <v>11</v>
      </c>
      <c r="AG72" s="692"/>
      <c r="AH72" s="692"/>
      <c r="AI72" s="692"/>
      <c r="AJ72" s="692"/>
      <c r="AK72" s="692">
        <v>3</v>
      </c>
      <c r="AL72" s="692"/>
      <c r="AM72" s="692"/>
      <c r="AN72" s="692"/>
      <c r="AO72" s="692"/>
      <c r="AP72" s="692">
        <v>0</v>
      </c>
      <c r="AQ72" s="692"/>
      <c r="AR72" s="692"/>
      <c r="AS72" s="692"/>
      <c r="AT72" s="692"/>
      <c r="AU72" s="692" t="s">
        <v>157</v>
      </c>
      <c r="AV72" s="692"/>
      <c r="AW72" s="692"/>
      <c r="AX72" s="692"/>
      <c r="AY72" s="692"/>
      <c r="AZ72" s="698"/>
      <c r="BA72" s="698"/>
      <c r="BB72" s="698"/>
      <c r="BC72" s="698"/>
      <c r="BD72" s="699"/>
      <c r="BE72" s="91"/>
      <c r="BF72" s="91"/>
      <c r="BG72" s="91"/>
      <c r="BH72" s="91"/>
      <c r="BI72" s="91"/>
      <c r="BJ72" s="91"/>
      <c r="BK72" s="91"/>
      <c r="BL72" s="91"/>
      <c r="BM72" s="91"/>
      <c r="BN72" s="91"/>
      <c r="BO72" s="91"/>
      <c r="BP72" s="91"/>
      <c r="BQ72" s="88">
        <v>66</v>
      </c>
      <c r="BR72" s="109"/>
      <c r="BS72" s="746"/>
      <c r="BT72" s="747"/>
      <c r="BU72" s="747"/>
      <c r="BV72" s="747"/>
      <c r="BW72" s="747"/>
      <c r="BX72" s="747"/>
      <c r="BY72" s="747"/>
      <c r="BZ72" s="747"/>
      <c r="CA72" s="747"/>
      <c r="CB72" s="747"/>
      <c r="CC72" s="747"/>
      <c r="CD72" s="747"/>
      <c r="CE72" s="747"/>
      <c r="CF72" s="747"/>
      <c r="CG72" s="748"/>
      <c r="CH72" s="749"/>
      <c r="CI72" s="750"/>
      <c r="CJ72" s="750"/>
      <c r="CK72" s="750"/>
      <c r="CL72" s="751"/>
      <c r="CM72" s="749"/>
      <c r="CN72" s="750"/>
      <c r="CO72" s="750"/>
      <c r="CP72" s="750"/>
      <c r="CQ72" s="751"/>
      <c r="CR72" s="749"/>
      <c r="CS72" s="750"/>
      <c r="CT72" s="750"/>
      <c r="CU72" s="750"/>
      <c r="CV72" s="751"/>
      <c r="CW72" s="749"/>
      <c r="CX72" s="750"/>
      <c r="CY72" s="750"/>
      <c r="CZ72" s="750"/>
      <c r="DA72" s="751"/>
      <c r="DB72" s="749"/>
      <c r="DC72" s="750"/>
      <c r="DD72" s="750"/>
      <c r="DE72" s="750"/>
      <c r="DF72" s="751"/>
      <c r="DG72" s="749"/>
      <c r="DH72" s="750"/>
      <c r="DI72" s="750"/>
      <c r="DJ72" s="750"/>
      <c r="DK72" s="751"/>
      <c r="DL72" s="749"/>
      <c r="DM72" s="750"/>
      <c r="DN72" s="750"/>
      <c r="DO72" s="750"/>
      <c r="DP72" s="751"/>
      <c r="DQ72" s="749"/>
      <c r="DR72" s="750"/>
      <c r="DS72" s="750"/>
      <c r="DT72" s="750"/>
      <c r="DU72" s="751"/>
      <c r="DV72" s="746"/>
      <c r="DW72" s="747"/>
      <c r="DX72" s="747"/>
      <c r="DY72" s="747"/>
      <c r="DZ72" s="752"/>
      <c r="EA72" s="84"/>
    </row>
    <row r="73" spans="1:131" ht="26.25" customHeight="1" x14ac:dyDescent="0.2">
      <c r="A73" s="88">
        <v>6</v>
      </c>
      <c r="B73" s="688" t="s">
        <v>418</v>
      </c>
      <c r="C73" s="689"/>
      <c r="D73" s="689"/>
      <c r="E73" s="689"/>
      <c r="F73" s="689"/>
      <c r="G73" s="689"/>
      <c r="H73" s="689"/>
      <c r="I73" s="689"/>
      <c r="J73" s="689"/>
      <c r="K73" s="689"/>
      <c r="L73" s="689"/>
      <c r="M73" s="689"/>
      <c r="N73" s="689"/>
      <c r="O73" s="689"/>
      <c r="P73" s="690"/>
      <c r="Q73" s="691">
        <v>6398</v>
      </c>
      <c r="R73" s="692"/>
      <c r="S73" s="692"/>
      <c r="T73" s="692"/>
      <c r="U73" s="692"/>
      <c r="V73" s="692">
        <v>6125</v>
      </c>
      <c r="W73" s="692"/>
      <c r="X73" s="692"/>
      <c r="Y73" s="692"/>
      <c r="Z73" s="692"/>
      <c r="AA73" s="692">
        <v>273</v>
      </c>
      <c r="AB73" s="692"/>
      <c r="AC73" s="692"/>
      <c r="AD73" s="692"/>
      <c r="AE73" s="692"/>
      <c r="AF73" s="692">
        <v>273</v>
      </c>
      <c r="AG73" s="692"/>
      <c r="AH73" s="692"/>
      <c r="AI73" s="692"/>
      <c r="AJ73" s="692"/>
      <c r="AK73" s="692">
        <v>400</v>
      </c>
      <c r="AL73" s="692"/>
      <c r="AM73" s="692"/>
      <c r="AN73" s="692"/>
      <c r="AO73" s="692"/>
      <c r="AP73" s="692">
        <v>8737</v>
      </c>
      <c r="AQ73" s="692"/>
      <c r="AR73" s="692"/>
      <c r="AS73" s="692"/>
      <c r="AT73" s="692"/>
      <c r="AU73" s="692" t="s">
        <v>157</v>
      </c>
      <c r="AV73" s="692"/>
      <c r="AW73" s="692"/>
      <c r="AX73" s="692"/>
      <c r="AY73" s="692"/>
      <c r="AZ73" s="698"/>
      <c r="BA73" s="698"/>
      <c r="BB73" s="698"/>
      <c r="BC73" s="698"/>
      <c r="BD73" s="699"/>
      <c r="BE73" s="91"/>
      <c r="BF73" s="91"/>
      <c r="BG73" s="91"/>
      <c r="BH73" s="91"/>
      <c r="BI73" s="91"/>
      <c r="BJ73" s="91"/>
      <c r="BK73" s="91"/>
      <c r="BL73" s="91"/>
      <c r="BM73" s="91"/>
      <c r="BN73" s="91"/>
      <c r="BO73" s="91"/>
      <c r="BP73" s="91"/>
      <c r="BQ73" s="88">
        <v>67</v>
      </c>
      <c r="BR73" s="109"/>
      <c r="BS73" s="746"/>
      <c r="BT73" s="747"/>
      <c r="BU73" s="747"/>
      <c r="BV73" s="747"/>
      <c r="BW73" s="747"/>
      <c r="BX73" s="747"/>
      <c r="BY73" s="747"/>
      <c r="BZ73" s="747"/>
      <c r="CA73" s="747"/>
      <c r="CB73" s="747"/>
      <c r="CC73" s="747"/>
      <c r="CD73" s="747"/>
      <c r="CE73" s="747"/>
      <c r="CF73" s="747"/>
      <c r="CG73" s="748"/>
      <c r="CH73" s="749"/>
      <c r="CI73" s="750"/>
      <c r="CJ73" s="750"/>
      <c r="CK73" s="750"/>
      <c r="CL73" s="751"/>
      <c r="CM73" s="749"/>
      <c r="CN73" s="750"/>
      <c r="CO73" s="750"/>
      <c r="CP73" s="750"/>
      <c r="CQ73" s="751"/>
      <c r="CR73" s="749"/>
      <c r="CS73" s="750"/>
      <c r="CT73" s="750"/>
      <c r="CU73" s="750"/>
      <c r="CV73" s="751"/>
      <c r="CW73" s="749"/>
      <c r="CX73" s="750"/>
      <c r="CY73" s="750"/>
      <c r="CZ73" s="750"/>
      <c r="DA73" s="751"/>
      <c r="DB73" s="749"/>
      <c r="DC73" s="750"/>
      <c r="DD73" s="750"/>
      <c r="DE73" s="750"/>
      <c r="DF73" s="751"/>
      <c r="DG73" s="749"/>
      <c r="DH73" s="750"/>
      <c r="DI73" s="750"/>
      <c r="DJ73" s="750"/>
      <c r="DK73" s="751"/>
      <c r="DL73" s="749"/>
      <c r="DM73" s="750"/>
      <c r="DN73" s="750"/>
      <c r="DO73" s="750"/>
      <c r="DP73" s="751"/>
      <c r="DQ73" s="749"/>
      <c r="DR73" s="750"/>
      <c r="DS73" s="750"/>
      <c r="DT73" s="750"/>
      <c r="DU73" s="751"/>
      <c r="DV73" s="746"/>
      <c r="DW73" s="747"/>
      <c r="DX73" s="747"/>
      <c r="DY73" s="747"/>
      <c r="DZ73" s="752"/>
      <c r="EA73" s="84"/>
    </row>
    <row r="74" spans="1:131" ht="26.25" customHeight="1" x14ac:dyDescent="0.2">
      <c r="A74" s="88">
        <v>7</v>
      </c>
      <c r="B74" s="688" t="s">
        <v>355</v>
      </c>
      <c r="C74" s="689"/>
      <c r="D74" s="689"/>
      <c r="E74" s="689"/>
      <c r="F74" s="689"/>
      <c r="G74" s="689"/>
      <c r="H74" s="689"/>
      <c r="I74" s="689"/>
      <c r="J74" s="689"/>
      <c r="K74" s="689"/>
      <c r="L74" s="689"/>
      <c r="M74" s="689"/>
      <c r="N74" s="689"/>
      <c r="O74" s="689"/>
      <c r="P74" s="690"/>
      <c r="Q74" s="691">
        <v>7</v>
      </c>
      <c r="R74" s="692"/>
      <c r="S74" s="692"/>
      <c r="T74" s="692"/>
      <c r="U74" s="692"/>
      <c r="V74" s="692">
        <v>3</v>
      </c>
      <c r="W74" s="692"/>
      <c r="X74" s="692"/>
      <c r="Y74" s="692"/>
      <c r="Z74" s="692"/>
      <c r="AA74" s="692">
        <v>4</v>
      </c>
      <c r="AB74" s="692"/>
      <c r="AC74" s="692"/>
      <c r="AD74" s="692"/>
      <c r="AE74" s="692"/>
      <c r="AF74" s="692">
        <v>4</v>
      </c>
      <c r="AG74" s="692"/>
      <c r="AH74" s="692"/>
      <c r="AI74" s="692"/>
      <c r="AJ74" s="692"/>
      <c r="AK74" s="692">
        <v>0</v>
      </c>
      <c r="AL74" s="692"/>
      <c r="AM74" s="692"/>
      <c r="AN74" s="692"/>
      <c r="AO74" s="692"/>
      <c r="AP74" s="692">
        <v>0</v>
      </c>
      <c r="AQ74" s="692"/>
      <c r="AR74" s="692"/>
      <c r="AS74" s="692"/>
      <c r="AT74" s="692"/>
      <c r="AU74" s="692" t="s">
        <v>157</v>
      </c>
      <c r="AV74" s="692"/>
      <c r="AW74" s="692"/>
      <c r="AX74" s="692"/>
      <c r="AY74" s="692"/>
      <c r="AZ74" s="698"/>
      <c r="BA74" s="698"/>
      <c r="BB74" s="698"/>
      <c r="BC74" s="698"/>
      <c r="BD74" s="699"/>
      <c r="BE74" s="91"/>
      <c r="BF74" s="91"/>
      <c r="BG74" s="91"/>
      <c r="BH74" s="91"/>
      <c r="BI74" s="91"/>
      <c r="BJ74" s="91"/>
      <c r="BK74" s="91"/>
      <c r="BL74" s="91"/>
      <c r="BM74" s="91"/>
      <c r="BN74" s="91"/>
      <c r="BO74" s="91"/>
      <c r="BP74" s="91"/>
      <c r="BQ74" s="88">
        <v>68</v>
      </c>
      <c r="BR74" s="109"/>
      <c r="BS74" s="746"/>
      <c r="BT74" s="747"/>
      <c r="BU74" s="747"/>
      <c r="BV74" s="747"/>
      <c r="BW74" s="747"/>
      <c r="BX74" s="747"/>
      <c r="BY74" s="747"/>
      <c r="BZ74" s="747"/>
      <c r="CA74" s="747"/>
      <c r="CB74" s="747"/>
      <c r="CC74" s="747"/>
      <c r="CD74" s="747"/>
      <c r="CE74" s="747"/>
      <c r="CF74" s="747"/>
      <c r="CG74" s="748"/>
      <c r="CH74" s="749"/>
      <c r="CI74" s="750"/>
      <c r="CJ74" s="750"/>
      <c r="CK74" s="750"/>
      <c r="CL74" s="751"/>
      <c r="CM74" s="749"/>
      <c r="CN74" s="750"/>
      <c r="CO74" s="750"/>
      <c r="CP74" s="750"/>
      <c r="CQ74" s="751"/>
      <c r="CR74" s="749"/>
      <c r="CS74" s="750"/>
      <c r="CT74" s="750"/>
      <c r="CU74" s="750"/>
      <c r="CV74" s="751"/>
      <c r="CW74" s="749"/>
      <c r="CX74" s="750"/>
      <c r="CY74" s="750"/>
      <c r="CZ74" s="750"/>
      <c r="DA74" s="751"/>
      <c r="DB74" s="749"/>
      <c r="DC74" s="750"/>
      <c r="DD74" s="750"/>
      <c r="DE74" s="750"/>
      <c r="DF74" s="751"/>
      <c r="DG74" s="749"/>
      <c r="DH74" s="750"/>
      <c r="DI74" s="750"/>
      <c r="DJ74" s="750"/>
      <c r="DK74" s="751"/>
      <c r="DL74" s="749"/>
      <c r="DM74" s="750"/>
      <c r="DN74" s="750"/>
      <c r="DO74" s="750"/>
      <c r="DP74" s="751"/>
      <c r="DQ74" s="749"/>
      <c r="DR74" s="750"/>
      <c r="DS74" s="750"/>
      <c r="DT74" s="750"/>
      <c r="DU74" s="751"/>
      <c r="DV74" s="746"/>
      <c r="DW74" s="747"/>
      <c r="DX74" s="747"/>
      <c r="DY74" s="747"/>
      <c r="DZ74" s="752"/>
      <c r="EA74" s="84"/>
    </row>
    <row r="75" spans="1:131" ht="26.25" customHeight="1" x14ac:dyDescent="0.2">
      <c r="A75" s="88">
        <v>8</v>
      </c>
      <c r="B75" s="688" t="s">
        <v>76</v>
      </c>
      <c r="C75" s="689"/>
      <c r="D75" s="689"/>
      <c r="E75" s="689"/>
      <c r="F75" s="689"/>
      <c r="G75" s="689"/>
      <c r="H75" s="689"/>
      <c r="I75" s="689"/>
      <c r="J75" s="689"/>
      <c r="K75" s="689"/>
      <c r="L75" s="689"/>
      <c r="M75" s="689"/>
      <c r="N75" s="689"/>
      <c r="O75" s="689"/>
      <c r="P75" s="690"/>
      <c r="Q75" s="700">
        <v>1827</v>
      </c>
      <c r="R75" s="695"/>
      <c r="S75" s="695"/>
      <c r="T75" s="695"/>
      <c r="U75" s="697"/>
      <c r="V75" s="693">
        <v>1797</v>
      </c>
      <c r="W75" s="695"/>
      <c r="X75" s="695"/>
      <c r="Y75" s="695"/>
      <c r="Z75" s="697"/>
      <c r="AA75" s="693">
        <v>30</v>
      </c>
      <c r="AB75" s="695"/>
      <c r="AC75" s="695"/>
      <c r="AD75" s="695"/>
      <c r="AE75" s="697"/>
      <c r="AF75" s="693">
        <v>30</v>
      </c>
      <c r="AG75" s="695"/>
      <c r="AH75" s="695"/>
      <c r="AI75" s="695"/>
      <c r="AJ75" s="697"/>
      <c r="AK75" s="693">
        <v>0</v>
      </c>
      <c r="AL75" s="695"/>
      <c r="AM75" s="695"/>
      <c r="AN75" s="695"/>
      <c r="AO75" s="697"/>
      <c r="AP75" s="693">
        <v>390</v>
      </c>
      <c r="AQ75" s="695"/>
      <c r="AR75" s="695"/>
      <c r="AS75" s="695"/>
      <c r="AT75" s="697"/>
      <c r="AU75" s="693" t="s">
        <v>157</v>
      </c>
      <c r="AV75" s="695"/>
      <c r="AW75" s="695"/>
      <c r="AX75" s="695"/>
      <c r="AY75" s="697"/>
      <c r="AZ75" s="698"/>
      <c r="BA75" s="698"/>
      <c r="BB75" s="698"/>
      <c r="BC75" s="698"/>
      <c r="BD75" s="699"/>
      <c r="BE75" s="91"/>
      <c r="BF75" s="91"/>
      <c r="BG75" s="91"/>
      <c r="BH75" s="91"/>
      <c r="BI75" s="91"/>
      <c r="BJ75" s="91"/>
      <c r="BK75" s="91"/>
      <c r="BL75" s="91"/>
      <c r="BM75" s="91"/>
      <c r="BN75" s="91"/>
      <c r="BO75" s="91"/>
      <c r="BP75" s="91"/>
      <c r="BQ75" s="88">
        <v>69</v>
      </c>
      <c r="BR75" s="109"/>
      <c r="BS75" s="746"/>
      <c r="BT75" s="747"/>
      <c r="BU75" s="747"/>
      <c r="BV75" s="747"/>
      <c r="BW75" s="747"/>
      <c r="BX75" s="747"/>
      <c r="BY75" s="747"/>
      <c r="BZ75" s="747"/>
      <c r="CA75" s="747"/>
      <c r="CB75" s="747"/>
      <c r="CC75" s="747"/>
      <c r="CD75" s="747"/>
      <c r="CE75" s="747"/>
      <c r="CF75" s="747"/>
      <c r="CG75" s="748"/>
      <c r="CH75" s="749"/>
      <c r="CI75" s="750"/>
      <c r="CJ75" s="750"/>
      <c r="CK75" s="750"/>
      <c r="CL75" s="751"/>
      <c r="CM75" s="749"/>
      <c r="CN75" s="750"/>
      <c r="CO75" s="750"/>
      <c r="CP75" s="750"/>
      <c r="CQ75" s="751"/>
      <c r="CR75" s="749"/>
      <c r="CS75" s="750"/>
      <c r="CT75" s="750"/>
      <c r="CU75" s="750"/>
      <c r="CV75" s="751"/>
      <c r="CW75" s="749"/>
      <c r="CX75" s="750"/>
      <c r="CY75" s="750"/>
      <c r="CZ75" s="750"/>
      <c r="DA75" s="751"/>
      <c r="DB75" s="749"/>
      <c r="DC75" s="750"/>
      <c r="DD75" s="750"/>
      <c r="DE75" s="750"/>
      <c r="DF75" s="751"/>
      <c r="DG75" s="749"/>
      <c r="DH75" s="750"/>
      <c r="DI75" s="750"/>
      <c r="DJ75" s="750"/>
      <c r="DK75" s="751"/>
      <c r="DL75" s="749"/>
      <c r="DM75" s="750"/>
      <c r="DN75" s="750"/>
      <c r="DO75" s="750"/>
      <c r="DP75" s="751"/>
      <c r="DQ75" s="749"/>
      <c r="DR75" s="750"/>
      <c r="DS75" s="750"/>
      <c r="DT75" s="750"/>
      <c r="DU75" s="751"/>
      <c r="DV75" s="746"/>
      <c r="DW75" s="747"/>
      <c r="DX75" s="747"/>
      <c r="DY75" s="747"/>
      <c r="DZ75" s="752"/>
      <c r="EA75" s="84"/>
    </row>
    <row r="76" spans="1:131" ht="26.25" customHeight="1" x14ac:dyDescent="0.2">
      <c r="A76" s="88">
        <v>9</v>
      </c>
      <c r="B76" s="688"/>
      <c r="C76" s="689"/>
      <c r="D76" s="689"/>
      <c r="E76" s="689"/>
      <c r="F76" s="689"/>
      <c r="G76" s="689"/>
      <c r="H76" s="689"/>
      <c r="I76" s="689"/>
      <c r="J76" s="689"/>
      <c r="K76" s="689"/>
      <c r="L76" s="689"/>
      <c r="M76" s="689"/>
      <c r="N76" s="689"/>
      <c r="O76" s="689"/>
      <c r="P76" s="690"/>
      <c r="Q76" s="700"/>
      <c r="R76" s="695"/>
      <c r="S76" s="695"/>
      <c r="T76" s="695"/>
      <c r="U76" s="697"/>
      <c r="V76" s="693"/>
      <c r="W76" s="695"/>
      <c r="X76" s="695"/>
      <c r="Y76" s="695"/>
      <c r="Z76" s="697"/>
      <c r="AA76" s="693"/>
      <c r="AB76" s="695"/>
      <c r="AC76" s="695"/>
      <c r="AD76" s="695"/>
      <c r="AE76" s="697"/>
      <c r="AF76" s="693"/>
      <c r="AG76" s="695"/>
      <c r="AH76" s="695"/>
      <c r="AI76" s="695"/>
      <c r="AJ76" s="697"/>
      <c r="AK76" s="693"/>
      <c r="AL76" s="695"/>
      <c r="AM76" s="695"/>
      <c r="AN76" s="695"/>
      <c r="AO76" s="697"/>
      <c r="AP76" s="693"/>
      <c r="AQ76" s="695"/>
      <c r="AR76" s="695"/>
      <c r="AS76" s="695"/>
      <c r="AT76" s="697"/>
      <c r="AU76" s="693"/>
      <c r="AV76" s="695"/>
      <c r="AW76" s="695"/>
      <c r="AX76" s="695"/>
      <c r="AY76" s="697"/>
      <c r="AZ76" s="698"/>
      <c r="BA76" s="698"/>
      <c r="BB76" s="698"/>
      <c r="BC76" s="698"/>
      <c r="BD76" s="699"/>
      <c r="BE76" s="91"/>
      <c r="BF76" s="91"/>
      <c r="BG76" s="91"/>
      <c r="BH76" s="91"/>
      <c r="BI76" s="91"/>
      <c r="BJ76" s="91"/>
      <c r="BK76" s="91"/>
      <c r="BL76" s="91"/>
      <c r="BM76" s="91"/>
      <c r="BN76" s="91"/>
      <c r="BO76" s="91"/>
      <c r="BP76" s="91"/>
      <c r="BQ76" s="88">
        <v>70</v>
      </c>
      <c r="BR76" s="109"/>
      <c r="BS76" s="746"/>
      <c r="BT76" s="747"/>
      <c r="BU76" s="747"/>
      <c r="BV76" s="747"/>
      <c r="BW76" s="747"/>
      <c r="BX76" s="747"/>
      <c r="BY76" s="747"/>
      <c r="BZ76" s="747"/>
      <c r="CA76" s="747"/>
      <c r="CB76" s="747"/>
      <c r="CC76" s="747"/>
      <c r="CD76" s="747"/>
      <c r="CE76" s="747"/>
      <c r="CF76" s="747"/>
      <c r="CG76" s="748"/>
      <c r="CH76" s="749"/>
      <c r="CI76" s="750"/>
      <c r="CJ76" s="750"/>
      <c r="CK76" s="750"/>
      <c r="CL76" s="751"/>
      <c r="CM76" s="749"/>
      <c r="CN76" s="750"/>
      <c r="CO76" s="750"/>
      <c r="CP76" s="750"/>
      <c r="CQ76" s="751"/>
      <c r="CR76" s="749"/>
      <c r="CS76" s="750"/>
      <c r="CT76" s="750"/>
      <c r="CU76" s="750"/>
      <c r="CV76" s="751"/>
      <c r="CW76" s="749"/>
      <c r="CX76" s="750"/>
      <c r="CY76" s="750"/>
      <c r="CZ76" s="750"/>
      <c r="DA76" s="751"/>
      <c r="DB76" s="749"/>
      <c r="DC76" s="750"/>
      <c r="DD76" s="750"/>
      <c r="DE76" s="750"/>
      <c r="DF76" s="751"/>
      <c r="DG76" s="749"/>
      <c r="DH76" s="750"/>
      <c r="DI76" s="750"/>
      <c r="DJ76" s="750"/>
      <c r="DK76" s="751"/>
      <c r="DL76" s="749"/>
      <c r="DM76" s="750"/>
      <c r="DN76" s="750"/>
      <c r="DO76" s="750"/>
      <c r="DP76" s="751"/>
      <c r="DQ76" s="749"/>
      <c r="DR76" s="750"/>
      <c r="DS76" s="750"/>
      <c r="DT76" s="750"/>
      <c r="DU76" s="751"/>
      <c r="DV76" s="746"/>
      <c r="DW76" s="747"/>
      <c r="DX76" s="747"/>
      <c r="DY76" s="747"/>
      <c r="DZ76" s="752"/>
      <c r="EA76" s="84"/>
    </row>
    <row r="77" spans="1:131" ht="26.25" customHeight="1" x14ac:dyDescent="0.2">
      <c r="A77" s="88">
        <v>10</v>
      </c>
      <c r="B77" s="688"/>
      <c r="C77" s="689"/>
      <c r="D77" s="689"/>
      <c r="E77" s="689"/>
      <c r="F77" s="689"/>
      <c r="G77" s="689"/>
      <c r="H77" s="689"/>
      <c r="I77" s="689"/>
      <c r="J77" s="689"/>
      <c r="K77" s="689"/>
      <c r="L77" s="689"/>
      <c r="M77" s="689"/>
      <c r="N77" s="689"/>
      <c r="O77" s="689"/>
      <c r="P77" s="690"/>
      <c r="Q77" s="700"/>
      <c r="R77" s="695"/>
      <c r="S77" s="695"/>
      <c r="T77" s="695"/>
      <c r="U77" s="697"/>
      <c r="V77" s="693"/>
      <c r="W77" s="695"/>
      <c r="X77" s="695"/>
      <c r="Y77" s="695"/>
      <c r="Z77" s="697"/>
      <c r="AA77" s="693"/>
      <c r="AB77" s="695"/>
      <c r="AC77" s="695"/>
      <c r="AD77" s="695"/>
      <c r="AE77" s="697"/>
      <c r="AF77" s="693"/>
      <c r="AG77" s="695"/>
      <c r="AH77" s="695"/>
      <c r="AI77" s="695"/>
      <c r="AJ77" s="697"/>
      <c r="AK77" s="693"/>
      <c r="AL77" s="695"/>
      <c r="AM77" s="695"/>
      <c r="AN77" s="695"/>
      <c r="AO77" s="697"/>
      <c r="AP77" s="693"/>
      <c r="AQ77" s="695"/>
      <c r="AR77" s="695"/>
      <c r="AS77" s="695"/>
      <c r="AT77" s="697"/>
      <c r="AU77" s="693"/>
      <c r="AV77" s="695"/>
      <c r="AW77" s="695"/>
      <c r="AX77" s="695"/>
      <c r="AY77" s="697"/>
      <c r="AZ77" s="698"/>
      <c r="BA77" s="698"/>
      <c r="BB77" s="698"/>
      <c r="BC77" s="698"/>
      <c r="BD77" s="699"/>
      <c r="BE77" s="91"/>
      <c r="BF77" s="91"/>
      <c r="BG77" s="91"/>
      <c r="BH77" s="91"/>
      <c r="BI77" s="91"/>
      <c r="BJ77" s="91"/>
      <c r="BK77" s="91"/>
      <c r="BL77" s="91"/>
      <c r="BM77" s="91"/>
      <c r="BN77" s="91"/>
      <c r="BO77" s="91"/>
      <c r="BP77" s="91"/>
      <c r="BQ77" s="88">
        <v>71</v>
      </c>
      <c r="BR77" s="109"/>
      <c r="BS77" s="746"/>
      <c r="BT77" s="747"/>
      <c r="BU77" s="747"/>
      <c r="BV77" s="747"/>
      <c r="BW77" s="747"/>
      <c r="BX77" s="747"/>
      <c r="BY77" s="747"/>
      <c r="BZ77" s="747"/>
      <c r="CA77" s="747"/>
      <c r="CB77" s="747"/>
      <c r="CC77" s="747"/>
      <c r="CD77" s="747"/>
      <c r="CE77" s="747"/>
      <c r="CF77" s="747"/>
      <c r="CG77" s="748"/>
      <c r="CH77" s="749"/>
      <c r="CI77" s="750"/>
      <c r="CJ77" s="750"/>
      <c r="CK77" s="750"/>
      <c r="CL77" s="751"/>
      <c r="CM77" s="749"/>
      <c r="CN77" s="750"/>
      <c r="CO77" s="750"/>
      <c r="CP77" s="750"/>
      <c r="CQ77" s="751"/>
      <c r="CR77" s="749"/>
      <c r="CS77" s="750"/>
      <c r="CT77" s="750"/>
      <c r="CU77" s="750"/>
      <c r="CV77" s="751"/>
      <c r="CW77" s="749"/>
      <c r="CX77" s="750"/>
      <c r="CY77" s="750"/>
      <c r="CZ77" s="750"/>
      <c r="DA77" s="751"/>
      <c r="DB77" s="749"/>
      <c r="DC77" s="750"/>
      <c r="DD77" s="750"/>
      <c r="DE77" s="750"/>
      <c r="DF77" s="751"/>
      <c r="DG77" s="749"/>
      <c r="DH77" s="750"/>
      <c r="DI77" s="750"/>
      <c r="DJ77" s="750"/>
      <c r="DK77" s="751"/>
      <c r="DL77" s="749"/>
      <c r="DM77" s="750"/>
      <c r="DN77" s="750"/>
      <c r="DO77" s="750"/>
      <c r="DP77" s="751"/>
      <c r="DQ77" s="749"/>
      <c r="DR77" s="750"/>
      <c r="DS77" s="750"/>
      <c r="DT77" s="750"/>
      <c r="DU77" s="751"/>
      <c r="DV77" s="746"/>
      <c r="DW77" s="747"/>
      <c r="DX77" s="747"/>
      <c r="DY77" s="747"/>
      <c r="DZ77" s="752"/>
      <c r="EA77" s="84"/>
    </row>
    <row r="78" spans="1:131" ht="26.25" customHeight="1" x14ac:dyDescent="0.2">
      <c r="A78" s="88">
        <v>11</v>
      </c>
      <c r="B78" s="688"/>
      <c r="C78" s="689"/>
      <c r="D78" s="689"/>
      <c r="E78" s="689"/>
      <c r="F78" s="689"/>
      <c r="G78" s="689"/>
      <c r="H78" s="689"/>
      <c r="I78" s="689"/>
      <c r="J78" s="689"/>
      <c r="K78" s="689"/>
      <c r="L78" s="689"/>
      <c r="M78" s="689"/>
      <c r="N78" s="689"/>
      <c r="O78" s="689"/>
      <c r="P78" s="690"/>
      <c r="Q78" s="691"/>
      <c r="R78" s="692"/>
      <c r="S78" s="692"/>
      <c r="T78" s="692"/>
      <c r="U78" s="692"/>
      <c r="V78" s="692"/>
      <c r="W78" s="692"/>
      <c r="X78" s="692"/>
      <c r="Y78" s="692"/>
      <c r="Z78" s="692"/>
      <c r="AA78" s="692"/>
      <c r="AB78" s="692"/>
      <c r="AC78" s="692"/>
      <c r="AD78" s="692"/>
      <c r="AE78" s="692"/>
      <c r="AF78" s="692"/>
      <c r="AG78" s="692"/>
      <c r="AH78" s="692"/>
      <c r="AI78" s="692"/>
      <c r="AJ78" s="692"/>
      <c r="AK78" s="692"/>
      <c r="AL78" s="692"/>
      <c r="AM78" s="692"/>
      <c r="AN78" s="692"/>
      <c r="AO78" s="692"/>
      <c r="AP78" s="692"/>
      <c r="AQ78" s="692"/>
      <c r="AR78" s="692"/>
      <c r="AS78" s="692"/>
      <c r="AT78" s="692"/>
      <c r="AU78" s="692"/>
      <c r="AV78" s="692"/>
      <c r="AW78" s="692"/>
      <c r="AX78" s="692"/>
      <c r="AY78" s="692"/>
      <c r="AZ78" s="698"/>
      <c r="BA78" s="698"/>
      <c r="BB78" s="698"/>
      <c r="BC78" s="698"/>
      <c r="BD78" s="699"/>
      <c r="BE78" s="91"/>
      <c r="BF78" s="91"/>
      <c r="BG78" s="91"/>
      <c r="BH78" s="91"/>
      <c r="BI78" s="91"/>
      <c r="BJ78" s="84"/>
      <c r="BK78" s="84"/>
      <c r="BL78" s="84"/>
      <c r="BM78" s="84"/>
      <c r="BN78" s="84"/>
      <c r="BO78" s="91"/>
      <c r="BP78" s="91"/>
      <c r="BQ78" s="88">
        <v>72</v>
      </c>
      <c r="BR78" s="109"/>
      <c r="BS78" s="746"/>
      <c r="BT78" s="747"/>
      <c r="BU78" s="747"/>
      <c r="BV78" s="747"/>
      <c r="BW78" s="747"/>
      <c r="BX78" s="747"/>
      <c r="BY78" s="747"/>
      <c r="BZ78" s="747"/>
      <c r="CA78" s="747"/>
      <c r="CB78" s="747"/>
      <c r="CC78" s="747"/>
      <c r="CD78" s="747"/>
      <c r="CE78" s="747"/>
      <c r="CF78" s="747"/>
      <c r="CG78" s="748"/>
      <c r="CH78" s="749"/>
      <c r="CI78" s="750"/>
      <c r="CJ78" s="750"/>
      <c r="CK78" s="750"/>
      <c r="CL78" s="751"/>
      <c r="CM78" s="749"/>
      <c r="CN78" s="750"/>
      <c r="CO78" s="750"/>
      <c r="CP78" s="750"/>
      <c r="CQ78" s="751"/>
      <c r="CR78" s="749"/>
      <c r="CS78" s="750"/>
      <c r="CT78" s="750"/>
      <c r="CU78" s="750"/>
      <c r="CV78" s="751"/>
      <c r="CW78" s="749"/>
      <c r="CX78" s="750"/>
      <c r="CY78" s="750"/>
      <c r="CZ78" s="750"/>
      <c r="DA78" s="751"/>
      <c r="DB78" s="749"/>
      <c r="DC78" s="750"/>
      <c r="DD78" s="750"/>
      <c r="DE78" s="750"/>
      <c r="DF78" s="751"/>
      <c r="DG78" s="749"/>
      <c r="DH78" s="750"/>
      <c r="DI78" s="750"/>
      <c r="DJ78" s="750"/>
      <c r="DK78" s="751"/>
      <c r="DL78" s="749"/>
      <c r="DM78" s="750"/>
      <c r="DN78" s="750"/>
      <c r="DO78" s="750"/>
      <c r="DP78" s="751"/>
      <c r="DQ78" s="749"/>
      <c r="DR78" s="750"/>
      <c r="DS78" s="750"/>
      <c r="DT78" s="750"/>
      <c r="DU78" s="751"/>
      <c r="DV78" s="746"/>
      <c r="DW78" s="747"/>
      <c r="DX78" s="747"/>
      <c r="DY78" s="747"/>
      <c r="DZ78" s="752"/>
      <c r="EA78" s="84"/>
    </row>
    <row r="79" spans="1:131" ht="26.25" customHeight="1" x14ac:dyDescent="0.2">
      <c r="A79" s="88">
        <v>12</v>
      </c>
      <c r="B79" s="688"/>
      <c r="C79" s="689"/>
      <c r="D79" s="689"/>
      <c r="E79" s="689"/>
      <c r="F79" s="689"/>
      <c r="G79" s="689"/>
      <c r="H79" s="689"/>
      <c r="I79" s="689"/>
      <c r="J79" s="689"/>
      <c r="K79" s="689"/>
      <c r="L79" s="689"/>
      <c r="M79" s="689"/>
      <c r="N79" s="689"/>
      <c r="O79" s="689"/>
      <c r="P79" s="690"/>
      <c r="Q79" s="691"/>
      <c r="R79" s="692"/>
      <c r="S79" s="692"/>
      <c r="T79" s="692"/>
      <c r="U79" s="692"/>
      <c r="V79" s="692"/>
      <c r="W79" s="692"/>
      <c r="X79" s="692"/>
      <c r="Y79" s="692"/>
      <c r="Z79" s="692"/>
      <c r="AA79" s="692"/>
      <c r="AB79" s="692"/>
      <c r="AC79" s="692"/>
      <c r="AD79" s="692"/>
      <c r="AE79" s="692"/>
      <c r="AF79" s="692"/>
      <c r="AG79" s="692"/>
      <c r="AH79" s="692"/>
      <c r="AI79" s="692"/>
      <c r="AJ79" s="692"/>
      <c r="AK79" s="692"/>
      <c r="AL79" s="692"/>
      <c r="AM79" s="692"/>
      <c r="AN79" s="692"/>
      <c r="AO79" s="692"/>
      <c r="AP79" s="692"/>
      <c r="AQ79" s="692"/>
      <c r="AR79" s="692"/>
      <c r="AS79" s="692"/>
      <c r="AT79" s="692"/>
      <c r="AU79" s="692"/>
      <c r="AV79" s="692"/>
      <c r="AW79" s="692"/>
      <c r="AX79" s="692"/>
      <c r="AY79" s="692"/>
      <c r="AZ79" s="698"/>
      <c r="BA79" s="698"/>
      <c r="BB79" s="698"/>
      <c r="BC79" s="698"/>
      <c r="BD79" s="699"/>
      <c r="BE79" s="91"/>
      <c r="BF79" s="91"/>
      <c r="BG79" s="91"/>
      <c r="BH79" s="91"/>
      <c r="BI79" s="91"/>
      <c r="BJ79" s="84"/>
      <c r="BK79" s="84"/>
      <c r="BL79" s="84"/>
      <c r="BM79" s="84"/>
      <c r="BN79" s="84"/>
      <c r="BO79" s="91"/>
      <c r="BP79" s="91"/>
      <c r="BQ79" s="88">
        <v>73</v>
      </c>
      <c r="BR79" s="109"/>
      <c r="BS79" s="746"/>
      <c r="BT79" s="747"/>
      <c r="BU79" s="747"/>
      <c r="BV79" s="747"/>
      <c r="BW79" s="747"/>
      <c r="BX79" s="747"/>
      <c r="BY79" s="747"/>
      <c r="BZ79" s="747"/>
      <c r="CA79" s="747"/>
      <c r="CB79" s="747"/>
      <c r="CC79" s="747"/>
      <c r="CD79" s="747"/>
      <c r="CE79" s="747"/>
      <c r="CF79" s="747"/>
      <c r="CG79" s="748"/>
      <c r="CH79" s="749"/>
      <c r="CI79" s="750"/>
      <c r="CJ79" s="750"/>
      <c r="CK79" s="750"/>
      <c r="CL79" s="751"/>
      <c r="CM79" s="749"/>
      <c r="CN79" s="750"/>
      <c r="CO79" s="750"/>
      <c r="CP79" s="750"/>
      <c r="CQ79" s="751"/>
      <c r="CR79" s="749"/>
      <c r="CS79" s="750"/>
      <c r="CT79" s="750"/>
      <c r="CU79" s="750"/>
      <c r="CV79" s="751"/>
      <c r="CW79" s="749"/>
      <c r="CX79" s="750"/>
      <c r="CY79" s="750"/>
      <c r="CZ79" s="750"/>
      <c r="DA79" s="751"/>
      <c r="DB79" s="749"/>
      <c r="DC79" s="750"/>
      <c r="DD79" s="750"/>
      <c r="DE79" s="750"/>
      <c r="DF79" s="751"/>
      <c r="DG79" s="749"/>
      <c r="DH79" s="750"/>
      <c r="DI79" s="750"/>
      <c r="DJ79" s="750"/>
      <c r="DK79" s="751"/>
      <c r="DL79" s="749"/>
      <c r="DM79" s="750"/>
      <c r="DN79" s="750"/>
      <c r="DO79" s="750"/>
      <c r="DP79" s="751"/>
      <c r="DQ79" s="749"/>
      <c r="DR79" s="750"/>
      <c r="DS79" s="750"/>
      <c r="DT79" s="750"/>
      <c r="DU79" s="751"/>
      <c r="DV79" s="746"/>
      <c r="DW79" s="747"/>
      <c r="DX79" s="747"/>
      <c r="DY79" s="747"/>
      <c r="DZ79" s="752"/>
      <c r="EA79" s="84"/>
    </row>
    <row r="80" spans="1:131" ht="26.25" customHeight="1" x14ac:dyDescent="0.2">
      <c r="A80" s="88">
        <v>13</v>
      </c>
      <c r="B80" s="688"/>
      <c r="C80" s="689"/>
      <c r="D80" s="689"/>
      <c r="E80" s="689"/>
      <c r="F80" s="689"/>
      <c r="G80" s="689"/>
      <c r="H80" s="689"/>
      <c r="I80" s="689"/>
      <c r="J80" s="689"/>
      <c r="K80" s="689"/>
      <c r="L80" s="689"/>
      <c r="M80" s="689"/>
      <c r="N80" s="689"/>
      <c r="O80" s="689"/>
      <c r="P80" s="690"/>
      <c r="Q80" s="691"/>
      <c r="R80" s="692"/>
      <c r="S80" s="692"/>
      <c r="T80" s="692"/>
      <c r="U80" s="692"/>
      <c r="V80" s="692"/>
      <c r="W80" s="692"/>
      <c r="X80" s="692"/>
      <c r="Y80" s="692"/>
      <c r="Z80" s="692"/>
      <c r="AA80" s="692"/>
      <c r="AB80" s="692"/>
      <c r="AC80" s="692"/>
      <c r="AD80" s="692"/>
      <c r="AE80" s="692"/>
      <c r="AF80" s="692"/>
      <c r="AG80" s="692"/>
      <c r="AH80" s="692"/>
      <c r="AI80" s="692"/>
      <c r="AJ80" s="692"/>
      <c r="AK80" s="692"/>
      <c r="AL80" s="692"/>
      <c r="AM80" s="692"/>
      <c r="AN80" s="692"/>
      <c r="AO80" s="692"/>
      <c r="AP80" s="692"/>
      <c r="AQ80" s="692"/>
      <c r="AR80" s="692"/>
      <c r="AS80" s="692"/>
      <c r="AT80" s="692"/>
      <c r="AU80" s="692"/>
      <c r="AV80" s="692"/>
      <c r="AW80" s="692"/>
      <c r="AX80" s="692"/>
      <c r="AY80" s="692"/>
      <c r="AZ80" s="698"/>
      <c r="BA80" s="698"/>
      <c r="BB80" s="698"/>
      <c r="BC80" s="698"/>
      <c r="BD80" s="699"/>
      <c r="BE80" s="91"/>
      <c r="BF80" s="91"/>
      <c r="BG80" s="91"/>
      <c r="BH80" s="91"/>
      <c r="BI80" s="91"/>
      <c r="BJ80" s="91"/>
      <c r="BK80" s="91"/>
      <c r="BL80" s="91"/>
      <c r="BM80" s="91"/>
      <c r="BN80" s="91"/>
      <c r="BO80" s="91"/>
      <c r="BP80" s="91"/>
      <c r="BQ80" s="88">
        <v>74</v>
      </c>
      <c r="BR80" s="109"/>
      <c r="BS80" s="746"/>
      <c r="BT80" s="747"/>
      <c r="BU80" s="747"/>
      <c r="BV80" s="747"/>
      <c r="BW80" s="747"/>
      <c r="BX80" s="747"/>
      <c r="BY80" s="747"/>
      <c r="BZ80" s="747"/>
      <c r="CA80" s="747"/>
      <c r="CB80" s="747"/>
      <c r="CC80" s="747"/>
      <c r="CD80" s="747"/>
      <c r="CE80" s="747"/>
      <c r="CF80" s="747"/>
      <c r="CG80" s="748"/>
      <c r="CH80" s="749"/>
      <c r="CI80" s="750"/>
      <c r="CJ80" s="750"/>
      <c r="CK80" s="750"/>
      <c r="CL80" s="751"/>
      <c r="CM80" s="749"/>
      <c r="CN80" s="750"/>
      <c r="CO80" s="750"/>
      <c r="CP80" s="750"/>
      <c r="CQ80" s="751"/>
      <c r="CR80" s="749"/>
      <c r="CS80" s="750"/>
      <c r="CT80" s="750"/>
      <c r="CU80" s="750"/>
      <c r="CV80" s="751"/>
      <c r="CW80" s="749"/>
      <c r="CX80" s="750"/>
      <c r="CY80" s="750"/>
      <c r="CZ80" s="750"/>
      <c r="DA80" s="751"/>
      <c r="DB80" s="749"/>
      <c r="DC80" s="750"/>
      <c r="DD80" s="750"/>
      <c r="DE80" s="750"/>
      <c r="DF80" s="751"/>
      <c r="DG80" s="749"/>
      <c r="DH80" s="750"/>
      <c r="DI80" s="750"/>
      <c r="DJ80" s="750"/>
      <c r="DK80" s="751"/>
      <c r="DL80" s="749"/>
      <c r="DM80" s="750"/>
      <c r="DN80" s="750"/>
      <c r="DO80" s="750"/>
      <c r="DP80" s="751"/>
      <c r="DQ80" s="749"/>
      <c r="DR80" s="750"/>
      <c r="DS80" s="750"/>
      <c r="DT80" s="750"/>
      <c r="DU80" s="751"/>
      <c r="DV80" s="746"/>
      <c r="DW80" s="747"/>
      <c r="DX80" s="747"/>
      <c r="DY80" s="747"/>
      <c r="DZ80" s="752"/>
      <c r="EA80" s="84"/>
    </row>
    <row r="81" spans="1:131" ht="26.25" customHeight="1" x14ac:dyDescent="0.2">
      <c r="A81" s="88">
        <v>14</v>
      </c>
      <c r="B81" s="688"/>
      <c r="C81" s="689"/>
      <c r="D81" s="689"/>
      <c r="E81" s="689"/>
      <c r="F81" s="689"/>
      <c r="G81" s="689"/>
      <c r="H81" s="689"/>
      <c r="I81" s="689"/>
      <c r="J81" s="689"/>
      <c r="K81" s="689"/>
      <c r="L81" s="689"/>
      <c r="M81" s="689"/>
      <c r="N81" s="689"/>
      <c r="O81" s="689"/>
      <c r="P81" s="690"/>
      <c r="Q81" s="691"/>
      <c r="R81" s="692"/>
      <c r="S81" s="692"/>
      <c r="T81" s="692"/>
      <c r="U81" s="692"/>
      <c r="V81" s="692"/>
      <c r="W81" s="692"/>
      <c r="X81" s="692"/>
      <c r="Y81" s="692"/>
      <c r="Z81" s="692"/>
      <c r="AA81" s="692"/>
      <c r="AB81" s="692"/>
      <c r="AC81" s="692"/>
      <c r="AD81" s="692"/>
      <c r="AE81" s="692"/>
      <c r="AF81" s="692"/>
      <c r="AG81" s="692"/>
      <c r="AH81" s="692"/>
      <c r="AI81" s="692"/>
      <c r="AJ81" s="692"/>
      <c r="AK81" s="692"/>
      <c r="AL81" s="692"/>
      <c r="AM81" s="692"/>
      <c r="AN81" s="692"/>
      <c r="AO81" s="692"/>
      <c r="AP81" s="692"/>
      <c r="AQ81" s="692"/>
      <c r="AR81" s="692"/>
      <c r="AS81" s="692"/>
      <c r="AT81" s="692"/>
      <c r="AU81" s="692"/>
      <c r="AV81" s="692"/>
      <c r="AW81" s="692"/>
      <c r="AX81" s="692"/>
      <c r="AY81" s="692"/>
      <c r="AZ81" s="698"/>
      <c r="BA81" s="698"/>
      <c r="BB81" s="698"/>
      <c r="BC81" s="698"/>
      <c r="BD81" s="699"/>
      <c r="BE81" s="91"/>
      <c r="BF81" s="91"/>
      <c r="BG81" s="91"/>
      <c r="BH81" s="91"/>
      <c r="BI81" s="91"/>
      <c r="BJ81" s="91"/>
      <c r="BK81" s="91"/>
      <c r="BL81" s="91"/>
      <c r="BM81" s="91"/>
      <c r="BN81" s="91"/>
      <c r="BO81" s="91"/>
      <c r="BP81" s="91"/>
      <c r="BQ81" s="88">
        <v>75</v>
      </c>
      <c r="BR81" s="109"/>
      <c r="BS81" s="746"/>
      <c r="BT81" s="747"/>
      <c r="BU81" s="747"/>
      <c r="BV81" s="747"/>
      <c r="BW81" s="747"/>
      <c r="BX81" s="747"/>
      <c r="BY81" s="747"/>
      <c r="BZ81" s="747"/>
      <c r="CA81" s="747"/>
      <c r="CB81" s="747"/>
      <c r="CC81" s="747"/>
      <c r="CD81" s="747"/>
      <c r="CE81" s="747"/>
      <c r="CF81" s="747"/>
      <c r="CG81" s="748"/>
      <c r="CH81" s="749"/>
      <c r="CI81" s="750"/>
      <c r="CJ81" s="750"/>
      <c r="CK81" s="750"/>
      <c r="CL81" s="751"/>
      <c r="CM81" s="749"/>
      <c r="CN81" s="750"/>
      <c r="CO81" s="750"/>
      <c r="CP81" s="750"/>
      <c r="CQ81" s="751"/>
      <c r="CR81" s="749"/>
      <c r="CS81" s="750"/>
      <c r="CT81" s="750"/>
      <c r="CU81" s="750"/>
      <c r="CV81" s="751"/>
      <c r="CW81" s="749"/>
      <c r="CX81" s="750"/>
      <c r="CY81" s="750"/>
      <c r="CZ81" s="750"/>
      <c r="DA81" s="751"/>
      <c r="DB81" s="749"/>
      <c r="DC81" s="750"/>
      <c r="DD81" s="750"/>
      <c r="DE81" s="750"/>
      <c r="DF81" s="751"/>
      <c r="DG81" s="749"/>
      <c r="DH81" s="750"/>
      <c r="DI81" s="750"/>
      <c r="DJ81" s="750"/>
      <c r="DK81" s="751"/>
      <c r="DL81" s="749"/>
      <c r="DM81" s="750"/>
      <c r="DN81" s="750"/>
      <c r="DO81" s="750"/>
      <c r="DP81" s="751"/>
      <c r="DQ81" s="749"/>
      <c r="DR81" s="750"/>
      <c r="DS81" s="750"/>
      <c r="DT81" s="750"/>
      <c r="DU81" s="751"/>
      <c r="DV81" s="746"/>
      <c r="DW81" s="747"/>
      <c r="DX81" s="747"/>
      <c r="DY81" s="747"/>
      <c r="DZ81" s="752"/>
      <c r="EA81" s="84"/>
    </row>
    <row r="82" spans="1:131" ht="26.25" customHeight="1" x14ac:dyDescent="0.2">
      <c r="A82" s="88">
        <v>15</v>
      </c>
      <c r="B82" s="688"/>
      <c r="C82" s="689"/>
      <c r="D82" s="689"/>
      <c r="E82" s="689"/>
      <c r="F82" s="689"/>
      <c r="G82" s="689"/>
      <c r="H82" s="689"/>
      <c r="I82" s="689"/>
      <c r="J82" s="689"/>
      <c r="K82" s="689"/>
      <c r="L82" s="689"/>
      <c r="M82" s="689"/>
      <c r="N82" s="689"/>
      <c r="O82" s="689"/>
      <c r="P82" s="690"/>
      <c r="Q82" s="691"/>
      <c r="R82" s="692"/>
      <c r="S82" s="692"/>
      <c r="T82" s="692"/>
      <c r="U82" s="692"/>
      <c r="V82" s="692"/>
      <c r="W82" s="692"/>
      <c r="X82" s="692"/>
      <c r="Y82" s="692"/>
      <c r="Z82" s="692"/>
      <c r="AA82" s="692"/>
      <c r="AB82" s="692"/>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692"/>
      <c r="AY82" s="692"/>
      <c r="AZ82" s="698"/>
      <c r="BA82" s="698"/>
      <c r="BB82" s="698"/>
      <c r="BC82" s="698"/>
      <c r="BD82" s="699"/>
      <c r="BE82" s="91"/>
      <c r="BF82" s="91"/>
      <c r="BG82" s="91"/>
      <c r="BH82" s="91"/>
      <c r="BI82" s="91"/>
      <c r="BJ82" s="91"/>
      <c r="BK82" s="91"/>
      <c r="BL82" s="91"/>
      <c r="BM82" s="91"/>
      <c r="BN82" s="91"/>
      <c r="BO82" s="91"/>
      <c r="BP82" s="91"/>
      <c r="BQ82" s="88">
        <v>76</v>
      </c>
      <c r="BR82" s="109"/>
      <c r="BS82" s="746"/>
      <c r="BT82" s="747"/>
      <c r="BU82" s="747"/>
      <c r="BV82" s="747"/>
      <c r="BW82" s="747"/>
      <c r="BX82" s="747"/>
      <c r="BY82" s="747"/>
      <c r="BZ82" s="747"/>
      <c r="CA82" s="747"/>
      <c r="CB82" s="747"/>
      <c r="CC82" s="747"/>
      <c r="CD82" s="747"/>
      <c r="CE82" s="747"/>
      <c r="CF82" s="747"/>
      <c r="CG82" s="748"/>
      <c r="CH82" s="749"/>
      <c r="CI82" s="750"/>
      <c r="CJ82" s="750"/>
      <c r="CK82" s="750"/>
      <c r="CL82" s="751"/>
      <c r="CM82" s="749"/>
      <c r="CN82" s="750"/>
      <c r="CO82" s="750"/>
      <c r="CP82" s="750"/>
      <c r="CQ82" s="751"/>
      <c r="CR82" s="749"/>
      <c r="CS82" s="750"/>
      <c r="CT82" s="750"/>
      <c r="CU82" s="750"/>
      <c r="CV82" s="751"/>
      <c r="CW82" s="749"/>
      <c r="CX82" s="750"/>
      <c r="CY82" s="750"/>
      <c r="CZ82" s="750"/>
      <c r="DA82" s="751"/>
      <c r="DB82" s="749"/>
      <c r="DC82" s="750"/>
      <c r="DD82" s="750"/>
      <c r="DE82" s="750"/>
      <c r="DF82" s="751"/>
      <c r="DG82" s="749"/>
      <c r="DH82" s="750"/>
      <c r="DI82" s="750"/>
      <c r="DJ82" s="750"/>
      <c r="DK82" s="751"/>
      <c r="DL82" s="749"/>
      <c r="DM82" s="750"/>
      <c r="DN82" s="750"/>
      <c r="DO82" s="750"/>
      <c r="DP82" s="751"/>
      <c r="DQ82" s="749"/>
      <c r="DR82" s="750"/>
      <c r="DS82" s="750"/>
      <c r="DT82" s="750"/>
      <c r="DU82" s="751"/>
      <c r="DV82" s="746"/>
      <c r="DW82" s="747"/>
      <c r="DX82" s="747"/>
      <c r="DY82" s="747"/>
      <c r="DZ82" s="752"/>
      <c r="EA82" s="84"/>
    </row>
    <row r="83" spans="1:131" ht="26.25" customHeight="1" x14ac:dyDescent="0.2">
      <c r="A83" s="88">
        <v>16</v>
      </c>
      <c r="B83" s="688"/>
      <c r="C83" s="689"/>
      <c r="D83" s="689"/>
      <c r="E83" s="689"/>
      <c r="F83" s="689"/>
      <c r="G83" s="689"/>
      <c r="H83" s="689"/>
      <c r="I83" s="689"/>
      <c r="J83" s="689"/>
      <c r="K83" s="689"/>
      <c r="L83" s="689"/>
      <c r="M83" s="689"/>
      <c r="N83" s="689"/>
      <c r="O83" s="689"/>
      <c r="P83" s="690"/>
      <c r="Q83" s="691"/>
      <c r="R83" s="692"/>
      <c r="S83" s="692"/>
      <c r="T83" s="692"/>
      <c r="U83" s="692"/>
      <c r="V83" s="692"/>
      <c r="W83" s="692"/>
      <c r="X83" s="692"/>
      <c r="Y83" s="692"/>
      <c r="Z83" s="692"/>
      <c r="AA83" s="692"/>
      <c r="AB83" s="692"/>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692"/>
      <c r="AY83" s="692"/>
      <c r="AZ83" s="698"/>
      <c r="BA83" s="698"/>
      <c r="BB83" s="698"/>
      <c r="BC83" s="698"/>
      <c r="BD83" s="699"/>
      <c r="BE83" s="91"/>
      <c r="BF83" s="91"/>
      <c r="BG83" s="91"/>
      <c r="BH83" s="91"/>
      <c r="BI83" s="91"/>
      <c r="BJ83" s="91"/>
      <c r="BK83" s="91"/>
      <c r="BL83" s="91"/>
      <c r="BM83" s="91"/>
      <c r="BN83" s="91"/>
      <c r="BO83" s="91"/>
      <c r="BP83" s="91"/>
      <c r="BQ83" s="88">
        <v>77</v>
      </c>
      <c r="BR83" s="109"/>
      <c r="BS83" s="746"/>
      <c r="BT83" s="747"/>
      <c r="BU83" s="747"/>
      <c r="BV83" s="747"/>
      <c r="BW83" s="747"/>
      <c r="BX83" s="747"/>
      <c r="BY83" s="747"/>
      <c r="BZ83" s="747"/>
      <c r="CA83" s="747"/>
      <c r="CB83" s="747"/>
      <c r="CC83" s="747"/>
      <c r="CD83" s="747"/>
      <c r="CE83" s="747"/>
      <c r="CF83" s="747"/>
      <c r="CG83" s="748"/>
      <c r="CH83" s="749"/>
      <c r="CI83" s="750"/>
      <c r="CJ83" s="750"/>
      <c r="CK83" s="750"/>
      <c r="CL83" s="751"/>
      <c r="CM83" s="749"/>
      <c r="CN83" s="750"/>
      <c r="CO83" s="750"/>
      <c r="CP83" s="750"/>
      <c r="CQ83" s="751"/>
      <c r="CR83" s="749"/>
      <c r="CS83" s="750"/>
      <c r="CT83" s="750"/>
      <c r="CU83" s="750"/>
      <c r="CV83" s="751"/>
      <c r="CW83" s="749"/>
      <c r="CX83" s="750"/>
      <c r="CY83" s="750"/>
      <c r="CZ83" s="750"/>
      <c r="DA83" s="751"/>
      <c r="DB83" s="749"/>
      <c r="DC83" s="750"/>
      <c r="DD83" s="750"/>
      <c r="DE83" s="750"/>
      <c r="DF83" s="751"/>
      <c r="DG83" s="749"/>
      <c r="DH83" s="750"/>
      <c r="DI83" s="750"/>
      <c r="DJ83" s="750"/>
      <c r="DK83" s="751"/>
      <c r="DL83" s="749"/>
      <c r="DM83" s="750"/>
      <c r="DN83" s="750"/>
      <c r="DO83" s="750"/>
      <c r="DP83" s="751"/>
      <c r="DQ83" s="749"/>
      <c r="DR83" s="750"/>
      <c r="DS83" s="750"/>
      <c r="DT83" s="750"/>
      <c r="DU83" s="751"/>
      <c r="DV83" s="746"/>
      <c r="DW83" s="747"/>
      <c r="DX83" s="747"/>
      <c r="DY83" s="747"/>
      <c r="DZ83" s="752"/>
      <c r="EA83" s="84"/>
    </row>
    <row r="84" spans="1:131" ht="26.25" customHeight="1" x14ac:dyDescent="0.2">
      <c r="A84" s="88">
        <v>17</v>
      </c>
      <c r="B84" s="688"/>
      <c r="C84" s="689"/>
      <c r="D84" s="689"/>
      <c r="E84" s="689"/>
      <c r="F84" s="689"/>
      <c r="G84" s="689"/>
      <c r="H84" s="689"/>
      <c r="I84" s="689"/>
      <c r="J84" s="689"/>
      <c r="K84" s="689"/>
      <c r="L84" s="689"/>
      <c r="M84" s="689"/>
      <c r="N84" s="689"/>
      <c r="O84" s="689"/>
      <c r="P84" s="690"/>
      <c r="Q84" s="691"/>
      <c r="R84" s="692"/>
      <c r="S84" s="692"/>
      <c r="T84" s="692"/>
      <c r="U84" s="692"/>
      <c r="V84" s="692"/>
      <c r="W84" s="692"/>
      <c r="X84" s="692"/>
      <c r="Y84" s="692"/>
      <c r="Z84" s="692"/>
      <c r="AA84" s="692"/>
      <c r="AB84" s="692"/>
      <c r="AC84" s="692"/>
      <c r="AD84" s="692"/>
      <c r="AE84" s="692"/>
      <c r="AF84" s="692"/>
      <c r="AG84" s="692"/>
      <c r="AH84" s="692"/>
      <c r="AI84" s="692"/>
      <c r="AJ84" s="692"/>
      <c r="AK84" s="692"/>
      <c r="AL84" s="692"/>
      <c r="AM84" s="692"/>
      <c r="AN84" s="692"/>
      <c r="AO84" s="692"/>
      <c r="AP84" s="692"/>
      <c r="AQ84" s="692"/>
      <c r="AR84" s="692"/>
      <c r="AS84" s="692"/>
      <c r="AT84" s="692"/>
      <c r="AU84" s="692"/>
      <c r="AV84" s="692"/>
      <c r="AW84" s="692"/>
      <c r="AX84" s="692"/>
      <c r="AY84" s="692"/>
      <c r="AZ84" s="698"/>
      <c r="BA84" s="698"/>
      <c r="BB84" s="698"/>
      <c r="BC84" s="698"/>
      <c r="BD84" s="699"/>
      <c r="BE84" s="91"/>
      <c r="BF84" s="91"/>
      <c r="BG84" s="91"/>
      <c r="BH84" s="91"/>
      <c r="BI84" s="91"/>
      <c r="BJ84" s="91"/>
      <c r="BK84" s="91"/>
      <c r="BL84" s="91"/>
      <c r="BM84" s="91"/>
      <c r="BN84" s="91"/>
      <c r="BO84" s="91"/>
      <c r="BP84" s="91"/>
      <c r="BQ84" s="88">
        <v>78</v>
      </c>
      <c r="BR84" s="109"/>
      <c r="BS84" s="746"/>
      <c r="BT84" s="747"/>
      <c r="BU84" s="747"/>
      <c r="BV84" s="747"/>
      <c r="BW84" s="747"/>
      <c r="BX84" s="747"/>
      <c r="BY84" s="747"/>
      <c r="BZ84" s="747"/>
      <c r="CA84" s="747"/>
      <c r="CB84" s="747"/>
      <c r="CC84" s="747"/>
      <c r="CD84" s="747"/>
      <c r="CE84" s="747"/>
      <c r="CF84" s="747"/>
      <c r="CG84" s="748"/>
      <c r="CH84" s="749"/>
      <c r="CI84" s="750"/>
      <c r="CJ84" s="750"/>
      <c r="CK84" s="750"/>
      <c r="CL84" s="751"/>
      <c r="CM84" s="749"/>
      <c r="CN84" s="750"/>
      <c r="CO84" s="750"/>
      <c r="CP84" s="750"/>
      <c r="CQ84" s="751"/>
      <c r="CR84" s="749"/>
      <c r="CS84" s="750"/>
      <c r="CT84" s="750"/>
      <c r="CU84" s="750"/>
      <c r="CV84" s="751"/>
      <c r="CW84" s="749"/>
      <c r="CX84" s="750"/>
      <c r="CY84" s="750"/>
      <c r="CZ84" s="750"/>
      <c r="DA84" s="751"/>
      <c r="DB84" s="749"/>
      <c r="DC84" s="750"/>
      <c r="DD84" s="750"/>
      <c r="DE84" s="750"/>
      <c r="DF84" s="751"/>
      <c r="DG84" s="749"/>
      <c r="DH84" s="750"/>
      <c r="DI84" s="750"/>
      <c r="DJ84" s="750"/>
      <c r="DK84" s="751"/>
      <c r="DL84" s="749"/>
      <c r="DM84" s="750"/>
      <c r="DN84" s="750"/>
      <c r="DO84" s="750"/>
      <c r="DP84" s="751"/>
      <c r="DQ84" s="749"/>
      <c r="DR84" s="750"/>
      <c r="DS84" s="750"/>
      <c r="DT84" s="750"/>
      <c r="DU84" s="751"/>
      <c r="DV84" s="746"/>
      <c r="DW84" s="747"/>
      <c r="DX84" s="747"/>
      <c r="DY84" s="747"/>
      <c r="DZ84" s="752"/>
      <c r="EA84" s="84"/>
    </row>
    <row r="85" spans="1:131" ht="26.25" customHeight="1" x14ac:dyDescent="0.2">
      <c r="A85" s="88">
        <v>18</v>
      </c>
      <c r="B85" s="688"/>
      <c r="C85" s="689"/>
      <c r="D85" s="689"/>
      <c r="E85" s="689"/>
      <c r="F85" s="689"/>
      <c r="G85" s="689"/>
      <c r="H85" s="689"/>
      <c r="I85" s="689"/>
      <c r="J85" s="689"/>
      <c r="K85" s="689"/>
      <c r="L85" s="689"/>
      <c r="M85" s="689"/>
      <c r="N85" s="689"/>
      <c r="O85" s="689"/>
      <c r="P85" s="690"/>
      <c r="Q85" s="691"/>
      <c r="R85" s="692"/>
      <c r="S85" s="692"/>
      <c r="T85" s="692"/>
      <c r="U85" s="692"/>
      <c r="V85" s="692"/>
      <c r="W85" s="692"/>
      <c r="X85" s="692"/>
      <c r="Y85" s="692"/>
      <c r="Z85" s="692"/>
      <c r="AA85" s="692"/>
      <c r="AB85" s="692"/>
      <c r="AC85" s="692"/>
      <c r="AD85" s="692"/>
      <c r="AE85" s="692"/>
      <c r="AF85" s="692"/>
      <c r="AG85" s="692"/>
      <c r="AH85" s="692"/>
      <c r="AI85" s="692"/>
      <c r="AJ85" s="692"/>
      <c r="AK85" s="692"/>
      <c r="AL85" s="692"/>
      <c r="AM85" s="692"/>
      <c r="AN85" s="692"/>
      <c r="AO85" s="692"/>
      <c r="AP85" s="692"/>
      <c r="AQ85" s="692"/>
      <c r="AR85" s="692"/>
      <c r="AS85" s="692"/>
      <c r="AT85" s="692"/>
      <c r="AU85" s="692"/>
      <c r="AV85" s="692"/>
      <c r="AW85" s="692"/>
      <c r="AX85" s="692"/>
      <c r="AY85" s="692"/>
      <c r="AZ85" s="698"/>
      <c r="BA85" s="698"/>
      <c r="BB85" s="698"/>
      <c r="BC85" s="698"/>
      <c r="BD85" s="699"/>
      <c r="BE85" s="91"/>
      <c r="BF85" s="91"/>
      <c r="BG85" s="91"/>
      <c r="BH85" s="91"/>
      <c r="BI85" s="91"/>
      <c r="BJ85" s="91"/>
      <c r="BK85" s="91"/>
      <c r="BL85" s="91"/>
      <c r="BM85" s="91"/>
      <c r="BN85" s="91"/>
      <c r="BO85" s="91"/>
      <c r="BP85" s="91"/>
      <c r="BQ85" s="88">
        <v>79</v>
      </c>
      <c r="BR85" s="109"/>
      <c r="BS85" s="746"/>
      <c r="BT85" s="747"/>
      <c r="BU85" s="747"/>
      <c r="BV85" s="747"/>
      <c r="BW85" s="747"/>
      <c r="BX85" s="747"/>
      <c r="BY85" s="747"/>
      <c r="BZ85" s="747"/>
      <c r="CA85" s="747"/>
      <c r="CB85" s="747"/>
      <c r="CC85" s="747"/>
      <c r="CD85" s="747"/>
      <c r="CE85" s="747"/>
      <c r="CF85" s="747"/>
      <c r="CG85" s="748"/>
      <c r="CH85" s="749"/>
      <c r="CI85" s="750"/>
      <c r="CJ85" s="750"/>
      <c r="CK85" s="750"/>
      <c r="CL85" s="751"/>
      <c r="CM85" s="749"/>
      <c r="CN85" s="750"/>
      <c r="CO85" s="750"/>
      <c r="CP85" s="750"/>
      <c r="CQ85" s="751"/>
      <c r="CR85" s="749"/>
      <c r="CS85" s="750"/>
      <c r="CT85" s="750"/>
      <c r="CU85" s="750"/>
      <c r="CV85" s="751"/>
      <c r="CW85" s="749"/>
      <c r="CX85" s="750"/>
      <c r="CY85" s="750"/>
      <c r="CZ85" s="750"/>
      <c r="DA85" s="751"/>
      <c r="DB85" s="749"/>
      <c r="DC85" s="750"/>
      <c r="DD85" s="750"/>
      <c r="DE85" s="750"/>
      <c r="DF85" s="751"/>
      <c r="DG85" s="749"/>
      <c r="DH85" s="750"/>
      <c r="DI85" s="750"/>
      <c r="DJ85" s="750"/>
      <c r="DK85" s="751"/>
      <c r="DL85" s="749"/>
      <c r="DM85" s="750"/>
      <c r="DN85" s="750"/>
      <c r="DO85" s="750"/>
      <c r="DP85" s="751"/>
      <c r="DQ85" s="749"/>
      <c r="DR85" s="750"/>
      <c r="DS85" s="750"/>
      <c r="DT85" s="750"/>
      <c r="DU85" s="751"/>
      <c r="DV85" s="746"/>
      <c r="DW85" s="747"/>
      <c r="DX85" s="747"/>
      <c r="DY85" s="747"/>
      <c r="DZ85" s="752"/>
      <c r="EA85" s="84"/>
    </row>
    <row r="86" spans="1:131" ht="26.25" customHeight="1" x14ac:dyDescent="0.2">
      <c r="A86" s="88">
        <v>19</v>
      </c>
      <c r="B86" s="688"/>
      <c r="C86" s="689"/>
      <c r="D86" s="689"/>
      <c r="E86" s="689"/>
      <c r="F86" s="689"/>
      <c r="G86" s="689"/>
      <c r="H86" s="689"/>
      <c r="I86" s="689"/>
      <c r="J86" s="689"/>
      <c r="K86" s="689"/>
      <c r="L86" s="689"/>
      <c r="M86" s="689"/>
      <c r="N86" s="689"/>
      <c r="O86" s="689"/>
      <c r="P86" s="690"/>
      <c r="Q86" s="691"/>
      <c r="R86" s="692"/>
      <c r="S86" s="692"/>
      <c r="T86" s="692"/>
      <c r="U86" s="692"/>
      <c r="V86" s="692"/>
      <c r="W86" s="692"/>
      <c r="X86" s="692"/>
      <c r="Y86" s="692"/>
      <c r="Z86" s="692"/>
      <c r="AA86" s="692"/>
      <c r="AB86" s="692"/>
      <c r="AC86" s="692"/>
      <c r="AD86" s="692"/>
      <c r="AE86" s="692"/>
      <c r="AF86" s="692"/>
      <c r="AG86" s="692"/>
      <c r="AH86" s="692"/>
      <c r="AI86" s="692"/>
      <c r="AJ86" s="692"/>
      <c r="AK86" s="692"/>
      <c r="AL86" s="692"/>
      <c r="AM86" s="692"/>
      <c r="AN86" s="692"/>
      <c r="AO86" s="692"/>
      <c r="AP86" s="692"/>
      <c r="AQ86" s="692"/>
      <c r="AR86" s="692"/>
      <c r="AS86" s="692"/>
      <c r="AT86" s="692"/>
      <c r="AU86" s="692"/>
      <c r="AV86" s="692"/>
      <c r="AW86" s="692"/>
      <c r="AX86" s="692"/>
      <c r="AY86" s="692"/>
      <c r="AZ86" s="698"/>
      <c r="BA86" s="698"/>
      <c r="BB86" s="698"/>
      <c r="BC86" s="698"/>
      <c r="BD86" s="699"/>
      <c r="BE86" s="91"/>
      <c r="BF86" s="91"/>
      <c r="BG86" s="91"/>
      <c r="BH86" s="91"/>
      <c r="BI86" s="91"/>
      <c r="BJ86" s="91"/>
      <c r="BK86" s="91"/>
      <c r="BL86" s="91"/>
      <c r="BM86" s="91"/>
      <c r="BN86" s="91"/>
      <c r="BO86" s="91"/>
      <c r="BP86" s="91"/>
      <c r="BQ86" s="88">
        <v>80</v>
      </c>
      <c r="BR86" s="109"/>
      <c r="BS86" s="746"/>
      <c r="BT86" s="747"/>
      <c r="BU86" s="747"/>
      <c r="BV86" s="747"/>
      <c r="BW86" s="747"/>
      <c r="BX86" s="747"/>
      <c r="BY86" s="747"/>
      <c r="BZ86" s="747"/>
      <c r="CA86" s="747"/>
      <c r="CB86" s="747"/>
      <c r="CC86" s="747"/>
      <c r="CD86" s="747"/>
      <c r="CE86" s="747"/>
      <c r="CF86" s="747"/>
      <c r="CG86" s="748"/>
      <c r="CH86" s="749"/>
      <c r="CI86" s="750"/>
      <c r="CJ86" s="750"/>
      <c r="CK86" s="750"/>
      <c r="CL86" s="751"/>
      <c r="CM86" s="749"/>
      <c r="CN86" s="750"/>
      <c r="CO86" s="750"/>
      <c r="CP86" s="750"/>
      <c r="CQ86" s="751"/>
      <c r="CR86" s="749"/>
      <c r="CS86" s="750"/>
      <c r="CT86" s="750"/>
      <c r="CU86" s="750"/>
      <c r="CV86" s="751"/>
      <c r="CW86" s="749"/>
      <c r="CX86" s="750"/>
      <c r="CY86" s="750"/>
      <c r="CZ86" s="750"/>
      <c r="DA86" s="751"/>
      <c r="DB86" s="749"/>
      <c r="DC86" s="750"/>
      <c r="DD86" s="750"/>
      <c r="DE86" s="750"/>
      <c r="DF86" s="751"/>
      <c r="DG86" s="749"/>
      <c r="DH86" s="750"/>
      <c r="DI86" s="750"/>
      <c r="DJ86" s="750"/>
      <c r="DK86" s="751"/>
      <c r="DL86" s="749"/>
      <c r="DM86" s="750"/>
      <c r="DN86" s="750"/>
      <c r="DO86" s="750"/>
      <c r="DP86" s="751"/>
      <c r="DQ86" s="749"/>
      <c r="DR86" s="750"/>
      <c r="DS86" s="750"/>
      <c r="DT86" s="750"/>
      <c r="DU86" s="751"/>
      <c r="DV86" s="746"/>
      <c r="DW86" s="747"/>
      <c r="DX86" s="747"/>
      <c r="DY86" s="747"/>
      <c r="DZ86" s="752"/>
      <c r="EA86" s="84"/>
    </row>
    <row r="87" spans="1:131" ht="26.25" customHeight="1" x14ac:dyDescent="0.2">
      <c r="A87" s="93">
        <v>20</v>
      </c>
      <c r="B87" s="753"/>
      <c r="C87" s="754"/>
      <c r="D87" s="754"/>
      <c r="E87" s="754"/>
      <c r="F87" s="754"/>
      <c r="G87" s="754"/>
      <c r="H87" s="754"/>
      <c r="I87" s="754"/>
      <c r="J87" s="754"/>
      <c r="K87" s="754"/>
      <c r="L87" s="754"/>
      <c r="M87" s="754"/>
      <c r="N87" s="754"/>
      <c r="O87" s="754"/>
      <c r="P87" s="755"/>
      <c r="Q87" s="756"/>
      <c r="R87" s="757"/>
      <c r="S87" s="757"/>
      <c r="T87" s="757"/>
      <c r="U87" s="757"/>
      <c r="V87" s="757"/>
      <c r="W87" s="757"/>
      <c r="X87" s="757"/>
      <c r="Y87" s="757"/>
      <c r="Z87" s="757"/>
      <c r="AA87" s="757"/>
      <c r="AB87" s="757"/>
      <c r="AC87" s="757"/>
      <c r="AD87" s="757"/>
      <c r="AE87" s="757"/>
      <c r="AF87" s="757"/>
      <c r="AG87" s="757"/>
      <c r="AH87" s="757"/>
      <c r="AI87" s="757"/>
      <c r="AJ87" s="757"/>
      <c r="AK87" s="757"/>
      <c r="AL87" s="757"/>
      <c r="AM87" s="757"/>
      <c r="AN87" s="757"/>
      <c r="AO87" s="757"/>
      <c r="AP87" s="757"/>
      <c r="AQ87" s="757"/>
      <c r="AR87" s="757"/>
      <c r="AS87" s="757"/>
      <c r="AT87" s="757"/>
      <c r="AU87" s="757"/>
      <c r="AV87" s="757"/>
      <c r="AW87" s="757"/>
      <c r="AX87" s="757"/>
      <c r="AY87" s="757"/>
      <c r="AZ87" s="758"/>
      <c r="BA87" s="758"/>
      <c r="BB87" s="758"/>
      <c r="BC87" s="758"/>
      <c r="BD87" s="759"/>
      <c r="BE87" s="91"/>
      <c r="BF87" s="91"/>
      <c r="BG87" s="91"/>
      <c r="BH87" s="91"/>
      <c r="BI87" s="91"/>
      <c r="BJ87" s="91"/>
      <c r="BK87" s="91"/>
      <c r="BL87" s="91"/>
      <c r="BM87" s="91"/>
      <c r="BN87" s="91"/>
      <c r="BO87" s="91"/>
      <c r="BP87" s="91"/>
      <c r="BQ87" s="88">
        <v>81</v>
      </c>
      <c r="BR87" s="109"/>
      <c r="BS87" s="746"/>
      <c r="BT87" s="747"/>
      <c r="BU87" s="747"/>
      <c r="BV87" s="747"/>
      <c r="BW87" s="747"/>
      <c r="BX87" s="747"/>
      <c r="BY87" s="747"/>
      <c r="BZ87" s="747"/>
      <c r="CA87" s="747"/>
      <c r="CB87" s="747"/>
      <c r="CC87" s="747"/>
      <c r="CD87" s="747"/>
      <c r="CE87" s="747"/>
      <c r="CF87" s="747"/>
      <c r="CG87" s="748"/>
      <c r="CH87" s="749"/>
      <c r="CI87" s="750"/>
      <c r="CJ87" s="750"/>
      <c r="CK87" s="750"/>
      <c r="CL87" s="751"/>
      <c r="CM87" s="749"/>
      <c r="CN87" s="750"/>
      <c r="CO87" s="750"/>
      <c r="CP87" s="750"/>
      <c r="CQ87" s="751"/>
      <c r="CR87" s="749"/>
      <c r="CS87" s="750"/>
      <c r="CT87" s="750"/>
      <c r="CU87" s="750"/>
      <c r="CV87" s="751"/>
      <c r="CW87" s="749"/>
      <c r="CX87" s="750"/>
      <c r="CY87" s="750"/>
      <c r="CZ87" s="750"/>
      <c r="DA87" s="751"/>
      <c r="DB87" s="749"/>
      <c r="DC87" s="750"/>
      <c r="DD87" s="750"/>
      <c r="DE87" s="750"/>
      <c r="DF87" s="751"/>
      <c r="DG87" s="749"/>
      <c r="DH87" s="750"/>
      <c r="DI87" s="750"/>
      <c r="DJ87" s="750"/>
      <c r="DK87" s="751"/>
      <c r="DL87" s="749"/>
      <c r="DM87" s="750"/>
      <c r="DN87" s="750"/>
      <c r="DO87" s="750"/>
      <c r="DP87" s="751"/>
      <c r="DQ87" s="749"/>
      <c r="DR87" s="750"/>
      <c r="DS87" s="750"/>
      <c r="DT87" s="750"/>
      <c r="DU87" s="751"/>
      <c r="DV87" s="746"/>
      <c r="DW87" s="747"/>
      <c r="DX87" s="747"/>
      <c r="DY87" s="747"/>
      <c r="DZ87" s="752"/>
      <c r="EA87" s="84"/>
    </row>
    <row r="88" spans="1:131" ht="26.25" customHeight="1" x14ac:dyDescent="0.2">
      <c r="A88" s="89" t="s">
        <v>79</v>
      </c>
      <c r="B88" s="711" t="s">
        <v>116</v>
      </c>
      <c r="C88" s="712"/>
      <c r="D88" s="712"/>
      <c r="E88" s="712"/>
      <c r="F88" s="712"/>
      <c r="G88" s="712"/>
      <c r="H88" s="712"/>
      <c r="I88" s="712"/>
      <c r="J88" s="712"/>
      <c r="K88" s="712"/>
      <c r="L88" s="712"/>
      <c r="M88" s="712"/>
      <c r="N88" s="712"/>
      <c r="O88" s="712"/>
      <c r="P88" s="713"/>
      <c r="Q88" s="743"/>
      <c r="R88" s="720"/>
      <c r="S88" s="720"/>
      <c r="T88" s="720"/>
      <c r="U88" s="720"/>
      <c r="V88" s="720"/>
      <c r="W88" s="720"/>
      <c r="X88" s="720"/>
      <c r="Y88" s="720"/>
      <c r="Z88" s="720"/>
      <c r="AA88" s="720"/>
      <c r="AB88" s="720"/>
      <c r="AC88" s="720"/>
      <c r="AD88" s="720"/>
      <c r="AE88" s="720"/>
      <c r="AF88" s="715"/>
      <c r="AG88" s="715"/>
      <c r="AH88" s="715"/>
      <c r="AI88" s="715"/>
      <c r="AJ88" s="715"/>
      <c r="AK88" s="720"/>
      <c r="AL88" s="720"/>
      <c r="AM88" s="720"/>
      <c r="AN88" s="720"/>
      <c r="AO88" s="720"/>
      <c r="AP88" s="715"/>
      <c r="AQ88" s="715"/>
      <c r="AR88" s="715"/>
      <c r="AS88" s="715"/>
      <c r="AT88" s="715"/>
      <c r="AU88" s="715"/>
      <c r="AV88" s="715"/>
      <c r="AW88" s="715"/>
      <c r="AX88" s="715"/>
      <c r="AY88" s="715"/>
      <c r="AZ88" s="721"/>
      <c r="BA88" s="721"/>
      <c r="BB88" s="721"/>
      <c r="BC88" s="721"/>
      <c r="BD88" s="722"/>
      <c r="BE88" s="91"/>
      <c r="BF88" s="91"/>
      <c r="BG88" s="91"/>
      <c r="BH88" s="91"/>
      <c r="BI88" s="91"/>
      <c r="BJ88" s="91"/>
      <c r="BK88" s="91"/>
      <c r="BL88" s="91"/>
      <c r="BM88" s="91"/>
      <c r="BN88" s="91"/>
      <c r="BO88" s="91"/>
      <c r="BP88" s="91"/>
      <c r="BQ88" s="88">
        <v>82</v>
      </c>
      <c r="BR88" s="109"/>
      <c r="BS88" s="746"/>
      <c r="BT88" s="747"/>
      <c r="BU88" s="747"/>
      <c r="BV88" s="747"/>
      <c r="BW88" s="747"/>
      <c r="BX88" s="747"/>
      <c r="BY88" s="747"/>
      <c r="BZ88" s="747"/>
      <c r="CA88" s="747"/>
      <c r="CB88" s="747"/>
      <c r="CC88" s="747"/>
      <c r="CD88" s="747"/>
      <c r="CE88" s="747"/>
      <c r="CF88" s="747"/>
      <c r="CG88" s="748"/>
      <c r="CH88" s="749"/>
      <c r="CI88" s="750"/>
      <c r="CJ88" s="750"/>
      <c r="CK88" s="750"/>
      <c r="CL88" s="751"/>
      <c r="CM88" s="749"/>
      <c r="CN88" s="750"/>
      <c r="CO88" s="750"/>
      <c r="CP88" s="750"/>
      <c r="CQ88" s="751"/>
      <c r="CR88" s="749"/>
      <c r="CS88" s="750"/>
      <c r="CT88" s="750"/>
      <c r="CU88" s="750"/>
      <c r="CV88" s="751"/>
      <c r="CW88" s="749"/>
      <c r="CX88" s="750"/>
      <c r="CY88" s="750"/>
      <c r="CZ88" s="750"/>
      <c r="DA88" s="751"/>
      <c r="DB88" s="749"/>
      <c r="DC88" s="750"/>
      <c r="DD88" s="750"/>
      <c r="DE88" s="750"/>
      <c r="DF88" s="751"/>
      <c r="DG88" s="749"/>
      <c r="DH88" s="750"/>
      <c r="DI88" s="750"/>
      <c r="DJ88" s="750"/>
      <c r="DK88" s="751"/>
      <c r="DL88" s="749"/>
      <c r="DM88" s="750"/>
      <c r="DN88" s="750"/>
      <c r="DO88" s="750"/>
      <c r="DP88" s="751"/>
      <c r="DQ88" s="749"/>
      <c r="DR88" s="750"/>
      <c r="DS88" s="750"/>
      <c r="DT88" s="750"/>
      <c r="DU88" s="751"/>
      <c r="DV88" s="746"/>
      <c r="DW88" s="747"/>
      <c r="DX88" s="747"/>
      <c r="DY88" s="747"/>
      <c r="DZ88" s="752"/>
      <c r="EA88" s="84"/>
    </row>
    <row r="89" spans="1:131" ht="26.25" hidden="1" customHeight="1" x14ac:dyDescent="0.2">
      <c r="A89" s="94"/>
      <c r="B89" s="98"/>
      <c r="C89" s="98"/>
      <c r="D89" s="98"/>
      <c r="E89" s="98"/>
      <c r="F89" s="98"/>
      <c r="G89" s="98"/>
      <c r="H89" s="98"/>
      <c r="I89" s="98"/>
      <c r="J89" s="98"/>
      <c r="K89" s="98"/>
      <c r="L89" s="98"/>
      <c r="M89" s="98"/>
      <c r="N89" s="98"/>
      <c r="O89" s="98"/>
      <c r="P89" s="98"/>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4"/>
      <c r="BA89" s="104"/>
      <c r="BB89" s="104"/>
      <c r="BC89" s="104"/>
      <c r="BD89" s="104"/>
      <c r="BE89" s="91"/>
      <c r="BF89" s="91"/>
      <c r="BG89" s="91"/>
      <c r="BH89" s="91"/>
      <c r="BI89" s="91"/>
      <c r="BJ89" s="91"/>
      <c r="BK89" s="91"/>
      <c r="BL89" s="91"/>
      <c r="BM89" s="91"/>
      <c r="BN89" s="91"/>
      <c r="BO89" s="91"/>
      <c r="BP89" s="91"/>
      <c r="BQ89" s="88">
        <v>83</v>
      </c>
      <c r="BR89" s="109"/>
      <c r="BS89" s="746"/>
      <c r="BT89" s="747"/>
      <c r="BU89" s="747"/>
      <c r="BV89" s="747"/>
      <c r="BW89" s="747"/>
      <c r="BX89" s="747"/>
      <c r="BY89" s="747"/>
      <c r="BZ89" s="747"/>
      <c r="CA89" s="747"/>
      <c r="CB89" s="747"/>
      <c r="CC89" s="747"/>
      <c r="CD89" s="747"/>
      <c r="CE89" s="747"/>
      <c r="CF89" s="747"/>
      <c r="CG89" s="748"/>
      <c r="CH89" s="749"/>
      <c r="CI89" s="750"/>
      <c r="CJ89" s="750"/>
      <c r="CK89" s="750"/>
      <c r="CL89" s="751"/>
      <c r="CM89" s="749"/>
      <c r="CN89" s="750"/>
      <c r="CO89" s="750"/>
      <c r="CP89" s="750"/>
      <c r="CQ89" s="751"/>
      <c r="CR89" s="749"/>
      <c r="CS89" s="750"/>
      <c r="CT89" s="750"/>
      <c r="CU89" s="750"/>
      <c r="CV89" s="751"/>
      <c r="CW89" s="749"/>
      <c r="CX89" s="750"/>
      <c r="CY89" s="750"/>
      <c r="CZ89" s="750"/>
      <c r="DA89" s="751"/>
      <c r="DB89" s="749"/>
      <c r="DC89" s="750"/>
      <c r="DD89" s="750"/>
      <c r="DE89" s="750"/>
      <c r="DF89" s="751"/>
      <c r="DG89" s="749"/>
      <c r="DH89" s="750"/>
      <c r="DI89" s="750"/>
      <c r="DJ89" s="750"/>
      <c r="DK89" s="751"/>
      <c r="DL89" s="749"/>
      <c r="DM89" s="750"/>
      <c r="DN89" s="750"/>
      <c r="DO89" s="750"/>
      <c r="DP89" s="751"/>
      <c r="DQ89" s="749"/>
      <c r="DR89" s="750"/>
      <c r="DS89" s="750"/>
      <c r="DT89" s="750"/>
      <c r="DU89" s="751"/>
      <c r="DV89" s="746"/>
      <c r="DW89" s="747"/>
      <c r="DX89" s="747"/>
      <c r="DY89" s="747"/>
      <c r="DZ89" s="752"/>
      <c r="EA89" s="84"/>
    </row>
    <row r="90" spans="1:131" ht="26.25" hidden="1" customHeight="1" x14ac:dyDescent="0.2">
      <c r="A90" s="94"/>
      <c r="B90" s="98"/>
      <c r="C90" s="98"/>
      <c r="D90" s="98"/>
      <c r="E90" s="98"/>
      <c r="F90" s="98"/>
      <c r="G90" s="98"/>
      <c r="H90" s="98"/>
      <c r="I90" s="98"/>
      <c r="J90" s="98"/>
      <c r="K90" s="98"/>
      <c r="L90" s="98"/>
      <c r="M90" s="98"/>
      <c r="N90" s="98"/>
      <c r="O90" s="98"/>
      <c r="P90" s="98"/>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4"/>
      <c r="BA90" s="104"/>
      <c r="BB90" s="104"/>
      <c r="BC90" s="104"/>
      <c r="BD90" s="104"/>
      <c r="BE90" s="91"/>
      <c r="BF90" s="91"/>
      <c r="BG90" s="91"/>
      <c r="BH90" s="91"/>
      <c r="BI90" s="91"/>
      <c r="BJ90" s="91"/>
      <c r="BK90" s="91"/>
      <c r="BL90" s="91"/>
      <c r="BM90" s="91"/>
      <c r="BN90" s="91"/>
      <c r="BO90" s="91"/>
      <c r="BP90" s="91"/>
      <c r="BQ90" s="88">
        <v>84</v>
      </c>
      <c r="BR90" s="109"/>
      <c r="BS90" s="746"/>
      <c r="BT90" s="747"/>
      <c r="BU90" s="747"/>
      <c r="BV90" s="747"/>
      <c r="BW90" s="747"/>
      <c r="BX90" s="747"/>
      <c r="BY90" s="747"/>
      <c r="BZ90" s="747"/>
      <c r="CA90" s="747"/>
      <c r="CB90" s="747"/>
      <c r="CC90" s="747"/>
      <c r="CD90" s="747"/>
      <c r="CE90" s="747"/>
      <c r="CF90" s="747"/>
      <c r="CG90" s="748"/>
      <c r="CH90" s="749"/>
      <c r="CI90" s="750"/>
      <c r="CJ90" s="750"/>
      <c r="CK90" s="750"/>
      <c r="CL90" s="751"/>
      <c r="CM90" s="749"/>
      <c r="CN90" s="750"/>
      <c r="CO90" s="750"/>
      <c r="CP90" s="750"/>
      <c r="CQ90" s="751"/>
      <c r="CR90" s="749"/>
      <c r="CS90" s="750"/>
      <c r="CT90" s="750"/>
      <c r="CU90" s="750"/>
      <c r="CV90" s="751"/>
      <c r="CW90" s="749"/>
      <c r="CX90" s="750"/>
      <c r="CY90" s="750"/>
      <c r="CZ90" s="750"/>
      <c r="DA90" s="751"/>
      <c r="DB90" s="749"/>
      <c r="DC90" s="750"/>
      <c r="DD90" s="750"/>
      <c r="DE90" s="750"/>
      <c r="DF90" s="751"/>
      <c r="DG90" s="749"/>
      <c r="DH90" s="750"/>
      <c r="DI90" s="750"/>
      <c r="DJ90" s="750"/>
      <c r="DK90" s="751"/>
      <c r="DL90" s="749"/>
      <c r="DM90" s="750"/>
      <c r="DN90" s="750"/>
      <c r="DO90" s="750"/>
      <c r="DP90" s="751"/>
      <c r="DQ90" s="749"/>
      <c r="DR90" s="750"/>
      <c r="DS90" s="750"/>
      <c r="DT90" s="750"/>
      <c r="DU90" s="751"/>
      <c r="DV90" s="746"/>
      <c r="DW90" s="747"/>
      <c r="DX90" s="747"/>
      <c r="DY90" s="747"/>
      <c r="DZ90" s="752"/>
      <c r="EA90" s="84"/>
    </row>
    <row r="91" spans="1:131" ht="26.25" hidden="1" customHeight="1" x14ac:dyDescent="0.2">
      <c r="A91" s="94"/>
      <c r="B91" s="98"/>
      <c r="C91" s="98"/>
      <c r="D91" s="98"/>
      <c r="E91" s="98"/>
      <c r="F91" s="98"/>
      <c r="G91" s="98"/>
      <c r="H91" s="98"/>
      <c r="I91" s="98"/>
      <c r="J91" s="98"/>
      <c r="K91" s="98"/>
      <c r="L91" s="98"/>
      <c r="M91" s="98"/>
      <c r="N91" s="98"/>
      <c r="O91" s="98"/>
      <c r="P91" s="98"/>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4"/>
      <c r="BA91" s="104"/>
      <c r="BB91" s="104"/>
      <c r="BC91" s="104"/>
      <c r="BD91" s="104"/>
      <c r="BE91" s="91"/>
      <c r="BF91" s="91"/>
      <c r="BG91" s="91"/>
      <c r="BH91" s="91"/>
      <c r="BI91" s="91"/>
      <c r="BJ91" s="91"/>
      <c r="BK91" s="91"/>
      <c r="BL91" s="91"/>
      <c r="BM91" s="91"/>
      <c r="BN91" s="91"/>
      <c r="BO91" s="91"/>
      <c r="BP91" s="91"/>
      <c r="BQ91" s="88">
        <v>85</v>
      </c>
      <c r="BR91" s="109"/>
      <c r="BS91" s="746"/>
      <c r="BT91" s="747"/>
      <c r="BU91" s="747"/>
      <c r="BV91" s="747"/>
      <c r="BW91" s="747"/>
      <c r="BX91" s="747"/>
      <c r="BY91" s="747"/>
      <c r="BZ91" s="747"/>
      <c r="CA91" s="747"/>
      <c r="CB91" s="747"/>
      <c r="CC91" s="747"/>
      <c r="CD91" s="747"/>
      <c r="CE91" s="747"/>
      <c r="CF91" s="747"/>
      <c r="CG91" s="748"/>
      <c r="CH91" s="749"/>
      <c r="CI91" s="750"/>
      <c r="CJ91" s="750"/>
      <c r="CK91" s="750"/>
      <c r="CL91" s="751"/>
      <c r="CM91" s="749"/>
      <c r="CN91" s="750"/>
      <c r="CO91" s="750"/>
      <c r="CP91" s="750"/>
      <c r="CQ91" s="751"/>
      <c r="CR91" s="749"/>
      <c r="CS91" s="750"/>
      <c r="CT91" s="750"/>
      <c r="CU91" s="750"/>
      <c r="CV91" s="751"/>
      <c r="CW91" s="749"/>
      <c r="CX91" s="750"/>
      <c r="CY91" s="750"/>
      <c r="CZ91" s="750"/>
      <c r="DA91" s="751"/>
      <c r="DB91" s="749"/>
      <c r="DC91" s="750"/>
      <c r="DD91" s="750"/>
      <c r="DE91" s="750"/>
      <c r="DF91" s="751"/>
      <c r="DG91" s="749"/>
      <c r="DH91" s="750"/>
      <c r="DI91" s="750"/>
      <c r="DJ91" s="750"/>
      <c r="DK91" s="751"/>
      <c r="DL91" s="749"/>
      <c r="DM91" s="750"/>
      <c r="DN91" s="750"/>
      <c r="DO91" s="750"/>
      <c r="DP91" s="751"/>
      <c r="DQ91" s="749"/>
      <c r="DR91" s="750"/>
      <c r="DS91" s="750"/>
      <c r="DT91" s="750"/>
      <c r="DU91" s="751"/>
      <c r="DV91" s="746"/>
      <c r="DW91" s="747"/>
      <c r="DX91" s="747"/>
      <c r="DY91" s="747"/>
      <c r="DZ91" s="752"/>
      <c r="EA91" s="84"/>
    </row>
    <row r="92" spans="1:131" ht="26.25" hidden="1" customHeight="1" x14ac:dyDescent="0.2">
      <c r="A92" s="94"/>
      <c r="B92" s="98"/>
      <c r="C92" s="98"/>
      <c r="D92" s="98"/>
      <c r="E92" s="98"/>
      <c r="F92" s="98"/>
      <c r="G92" s="98"/>
      <c r="H92" s="98"/>
      <c r="I92" s="98"/>
      <c r="J92" s="98"/>
      <c r="K92" s="98"/>
      <c r="L92" s="98"/>
      <c r="M92" s="98"/>
      <c r="N92" s="98"/>
      <c r="O92" s="98"/>
      <c r="P92" s="98"/>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4"/>
      <c r="BA92" s="104"/>
      <c r="BB92" s="104"/>
      <c r="BC92" s="104"/>
      <c r="BD92" s="104"/>
      <c r="BE92" s="91"/>
      <c r="BF92" s="91"/>
      <c r="BG92" s="91"/>
      <c r="BH92" s="91"/>
      <c r="BI92" s="91"/>
      <c r="BJ92" s="91"/>
      <c r="BK92" s="91"/>
      <c r="BL92" s="91"/>
      <c r="BM92" s="91"/>
      <c r="BN92" s="91"/>
      <c r="BO92" s="91"/>
      <c r="BP92" s="91"/>
      <c r="BQ92" s="88">
        <v>86</v>
      </c>
      <c r="BR92" s="109"/>
      <c r="BS92" s="746"/>
      <c r="BT92" s="747"/>
      <c r="BU92" s="747"/>
      <c r="BV92" s="747"/>
      <c r="BW92" s="747"/>
      <c r="BX92" s="747"/>
      <c r="BY92" s="747"/>
      <c r="BZ92" s="747"/>
      <c r="CA92" s="747"/>
      <c r="CB92" s="747"/>
      <c r="CC92" s="747"/>
      <c r="CD92" s="747"/>
      <c r="CE92" s="747"/>
      <c r="CF92" s="747"/>
      <c r="CG92" s="748"/>
      <c r="CH92" s="749"/>
      <c r="CI92" s="750"/>
      <c r="CJ92" s="750"/>
      <c r="CK92" s="750"/>
      <c r="CL92" s="751"/>
      <c r="CM92" s="749"/>
      <c r="CN92" s="750"/>
      <c r="CO92" s="750"/>
      <c r="CP92" s="750"/>
      <c r="CQ92" s="751"/>
      <c r="CR92" s="749"/>
      <c r="CS92" s="750"/>
      <c r="CT92" s="750"/>
      <c r="CU92" s="750"/>
      <c r="CV92" s="751"/>
      <c r="CW92" s="749"/>
      <c r="CX92" s="750"/>
      <c r="CY92" s="750"/>
      <c r="CZ92" s="750"/>
      <c r="DA92" s="751"/>
      <c r="DB92" s="749"/>
      <c r="DC92" s="750"/>
      <c r="DD92" s="750"/>
      <c r="DE92" s="750"/>
      <c r="DF92" s="751"/>
      <c r="DG92" s="749"/>
      <c r="DH92" s="750"/>
      <c r="DI92" s="750"/>
      <c r="DJ92" s="750"/>
      <c r="DK92" s="751"/>
      <c r="DL92" s="749"/>
      <c r="DM92" s="750"/>
      <c r="DN92" s="750"/>
      <c r="DO92" s="750"/>
      <c r="DP92" s="751"/>
      <c r="DQ92" s="749"/>
      <c r="DR92" s="750"/>
      <c r="DS92" s="750"/>
      <c r="DT92" s="750"/>
      <c r="DU92" s="751"/>
      <c r="DV92" s="746"/>
      <c r="DW92" s="747"/>
      <c r="DX92" s="747"/>
      <c r="DY92" s="747"/>
      <c r="DZ92" s="752"/>
      <c r="EA92" s="84"/>
    </row>
    <row r="93" spans="1:131" ht="26.25" hidden="1" customHeight="1" x14ac:dyDescent="0.2">
      <c r="A93" s="94"/>
      <c r="B93" s="98"/>
      <c r="C93" s="98"/>
      <c r="D93" s="98"/>
      <c r="E93" s="98"/>
      <c r="F93" s="98"/>
      <c r="G93" s="98"/>
      <c r="H93" s="98"/>
      <c r="I93" s="98"/>
      <c r="J93" s="98"/>
      <c r="K93" s="98"/>
      <c r="L93" s="98"/>
      <c r="M93" s="98"/>
      <c r="N93" s="98"/>
      <c r="O93" s="98"/>
      <c r="P93" s="98"/>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4"/>
      <c r="BA93" s="104"/>
      <c r="BB93" s="104"/>
      <c r="BC93" s="104"/>
      <c r="BD93" s="104"/>
      <c r="BE93" s="91"/>
      <c r="BF93" s="91"/>
      <c r="BG93" s="91"/>
      <c r="BH93" s="91"/>
      <c r="BI93" s="91"/>
      <c r="BJ93" s="91"/>
      <c r="BK93" s="91"/>
      <c r="BL93" s="91"/>
      <c r="BM93" s="91"/>
      <c r="BN93" s="91"/>
      <c r="BO93" s="91"/>
      <c r="BP93" s="91"/>
      <c r="BQ93" s="88">
        <v>87</v>
      </c>
      <c r="BR93" s="109"/>
      <c r="BS93" s="746"/>
      <c r="BT93" s="747"/>
      <c r="BU93" s="747"/>
      <c r="BV93" s="747"/>
      <c r="BW93" s="747"/>
      <c r="BX93" s="747"/>
      <c r="BY93" s="747"/>
      <c r="BZ93" s="747"/>
      <c r="CA93" s="747"/>
      <c r="CB93" s="747"/>
      <c r="CC93" s="747"/>
      <c r="CD93" s="747"/>
      <c r="CE93" s="747"/>
      <c r="CF93" s="747"/>
      <c r="CG93" s="748"/>
      <c r="CH93" s="749"/>
      <c r="CI93" s="750"/>
      <c r="CJ93" s="750"/>
      <c r="CK93" s="750"/>
      <c r="CL93" s="751"/>
      <c r="CM93" s="749"/>
      <c r="CN93" s="750"/>
      <c r="CO93" s="750"/>
      <c r="CP93" s="750"/>
      <c r="CQ93" s="751"/>
      <c r="CR93" s="749"/>
      <c r="CS93" s="750"/>
      <c r="CT93" s="750"/>
      <c r="CU93" s="750"/>
      <c r="CV93" s="751"/>
      <c r="CW93" s="749"/>
      <c r="CX93" s="750"/>
      <c r="CY93" s="750"/>
      <c r="CZ93" s="750"/>
      <c r="DA93" s="751"/>
      <c r="DB93" s="749"/>
      <c r="DC93" s="750"/>
      <c r="DD93" s="750"/>
      <c r="DE93" s="750"/>
      <c r="DF93" s="751"/>
      <c r="DG93" s="749"/>
      <c r="DH93" s="750"/>
      <c r="DI93" s="750"/>
      <c r="DJ93" s="750"/>
      <c r="DK93" s="751"/>
      <c r="DL93" s="749"/>
      <c r="DM93" s="750"/>
      <c r="DN93" s="750"/>
      <c r="DO93" s="750"/>
      <c r="DP93" s="751"/>
      <c r="DQ93" s="749"/>
      <c r="DR93" s="750"/>
      <c r="DS93" s="750"/>
      <c r="DT93" s="750"/>
      <c r="DU93" s="751"/>
      <c r="DV93" s="746"/>
      <c r="DW93" s="747"/>
      <c r="DX93" s="747"/>
      <c r="DY93" s="747"/>
      <c r="DZ93" s="752"/>
      <c r="EA93" s="84"/>
    </row>
    <row r="94" spans="1:131" ht="26.25" hidden="1" customHeight="1" x14ac:dyDescent="0.2">
      <c r="A94" s="94"/>
      <c r="B94" s="98"/>
      <c r="C94" s="98"/>
      <c r="D94" s="98"/>
      <c r="E94" s="98"/>
      <c r="F94" s="98"/>
      <c r="G94" s="98"/>
      <c r="H94" s="98"/>
      <c r="I94" s="98"/>
      <c r="J94" s="98"/>
      <c r="K94" s="98"/>
      <c r="L94" s="98"/>
      <c r="M94" s="98"/>
      <c r="N94" s="98"/>
      <c r="O94" s="98"/>
      <c r="P94" s="98"/>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4"/>
      <c r="BA94" s="104"/>
      <c r="BB94" s="104"/>
      <c r="BC94" s="104"/>
      <c r="BD94" s="104"/>
      <c r="BE94" s="91"/>
      <c r="BF94" s="91"/>
      <c r="BG94" s="91"/>
      <c r="BH94" s="91"/>
      <c r="BI94" s="91"/>
      <c r="BJ94" s="91"/>
      <c r="BK94" s="91"/>
      <c r="BL94" s="91"/>
      <c r="BM94" s="91"/>
      <c r="BN94" s="91"/>
      <c r="BO94" s="91"/>
      <c r="BP94" s="91"/>
      <c r="BQ94" s="88">
        <v>88</v>
      </c>
      <c r="BR94" s="109"/>
      <c r="BS94" s="746"/>
      <c r="BT94" s="747"/>
      <c r="BU94" s="747"/>
      <c r="BV94" s="747"/>
      <c r="BW94" s="747"/>
      <c r="BX94" s="747"/>
      <c r="BY94" s="747"/>
      <c r="BZ94" s="747"/>
      <c r="CA94" s="747"/>
      <c r="CB94" s="747"/>
      <c r="CC94" s="747"/>
      <c r="CD94" s="747"/>
      <c r="CE94" s="747"/>
      <c r="CF94" s="747"/>
      <c r="CG94" s="748"/>
      <c r="CH94" s="749"/>
      <c r="CI94" s="750"/>
      <c r="CJ94" s="750"/>
      <c r="CK94" s="750"/>
      <c r="CL94" s="751"/>
      <c r="CM94" s="749"/>
      <c r="CN94" s="750"/>
      <c r="CO94" s="750"/>
      <c r="CP94" s="750"/>
      <c r="CQ94" s="751"/>
      <c r="CR94" s="749"/>
      <c r="CS94" s="750"/>
      <c r="CT94" s="750"/>
      <c r="CU94" s="750"/>
      <c r="CV94" s="751"/>
      <c r="CW94" s="749"/>
      <c r="CX94" s="750"/>
      <c r="CY94" s="750"/>
      <c r="CZ94" s="750"/>
      <c r="DA94" s="751"/>
      <c r="DB94" s="749"/>
      <c r="DC94" s="750"/>
      <c r="DD94" s="750"/>
      <c r="DE94" s="750"/>
      <c r="DF94" s="751"/>
      <c r="DG94" s="749"/>
      <c r="DH94" s="750"/>
      <c r="DI94" s="750"/>
      <c r="DJ94" s="750"/>
      <c r="DK94" s="751"/>
      <c r="DL94" s="749"/>
      <c r="DM94" s="750"/>
      <c r="DN94" s="750"/>
      <c r="DO94" s="750"/>
      <c r="DP94" s="751"/>
      <c r="DQ94" s="749"/>
      <c r="DR94" s="750"/>
      <c r="DS94" s="750"/>
      <c r="DT94" s="750"/>
      <c r="DU94" s="751"/>
      <c r="DV94" s="746"/>
      <c r="DW94" s="747"/>
      <c r="DX94" s="747"/>
      <c r="DY94" s="747"/>
      <c r="DZ94" s="752"/>
      <c r="EA94" s="84"/>
    </row>
    <row r="95" spans="1:131" ht="26.25" hidden="1" customHeight="1" x14ac:dyDescent="0.2">
      <c r="A95" s="94"/>
      <c r="B95" s="98"/>
      <c r="C95" s="98"/>
      <c r="D95" s="98"/>
      <c r="E95" s="98"/>
      <c r="F95" s="98"/>
      <c r="G95" s="98"/>
      <c r="H95" s="98"/>
      <c r="I95" s="98"/>
      <c r="J95" s="98"/>
      <c r="K95" s="98"/>
      <c r="L95" s="98"/>
      <c r="M95" s="98"/>
      <c r="N95" s="98"/>
      <c r="O95" s="98"/>
      <c r="P95" s="98"/>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4"/>
      <c r="BA95" s="104"/>
      <c r="BB95" s="104"/>
      <c r="BC95" s="104"/>
      <c r="BD95" s="104"/>
      <c r="BE95" s="91"/>
      <c r="BF95" s="91"/>
      <c r="BG95" s="91"/>
      <c r="BH95" s="91"/>
      <c r="BI95" s="91"/>
      <c r="BJ95" s="91"/>
      <c r="BK95" s="91"/>
      <c r="BL95" s="91"/>
      <c r="BM95" s="91"/>
      <c r="BN95" s="91"/>
      <c r="BO95" s="91"/>
      <c r="BP95" s="91"/>
      <c r="BQ95" s="88">
        <v>89</v>
      </c>
      <c r="BR95" s="109"/>
      <c r="BS95" s="746"/>
      <c r="BT95" s="747"/>
      <c r="BU95" s="747"/>
      <c r="BV95" s="747"/>
      <c r="BW95" s="747"/>
      <c r="BX95" s="747"/>
      <c r="BY95" s="747"/>
      <c r="BZ95" s="747"/>
      <c r="CA95" s="747"/>
      <c r="CB95" s="747"/>
      <c r="CC95" s="747"/>
      <c r="CD95" s="747"/>
      <c r="CE95" s="747"/>
      <c r="CF95" s="747"/>
      <c r="CG95" s="748"/>
      <c r="CH95" s="749"/>
      <c r="CI95" s="750"/>
      <c r="CJ95" s="750"/>
      <c r="CK95" s="750"/>
      <c r="CL95" s="751"/>
      <c r="CM95" s="749"/>
      <c r="CN95" s="750"/>
      <c r="CO95" s="750"/>
      <c r="CP95" s="750"/>
      <c r="CQ95" s="751"/>
      <c r="CR95" s="749"/>
      <c r="CS95" s="750"/>
      <c r="CT95" s="750"/>
      <c r="CU95" s="750"/>
      <c r="CV95" s="751"/>
      <c r="CW95" s="749"/>
      <c r="CX95" s="750"/>
      <c r="CY95" s="750"/>
      <c r="CZ95" s="750"/>
      <c r="DA95" s="751"/>
      <c r="DB95" s="749"/>
      <c r="DC95" s="750"/>
      <c r="DD95" s="750"/>
      <c r="DE95" s="750"/>
      <c r="DF95" s="751"/>
      <c r="DG95" s="749"/>
      <c r="DH95" s="750"/>
      <c r="DI95" s="750"/>
      <c r="DJ95" s="750"/>
      <c r="DK95" s="751"/>
      <c r="DL95" s="749"/>
      <c r="DM95" s="750"/>
      <c r="DN95" s="750"/>
      <c r="DO95" s="750"/>
      <c r="DP95" s="751"/>
      <c r="DQ95" s="749"/>
      <c r="DR95" s="750"/>
      <c r="DS95" s="750"/>
      <c r="DT95" s="750"/>
      <c r="DU95" s="751"/>
      <c r="DV95" s="746"/>
      <c r="DW95" s="747"/>
      <c r="DX95" s="747"/>
      <c r="DY95" s="747"/>
      <c r="DZ95" s="752"/>
      <c r="EA95" s="84"/>
    </row>
    <row r="96" spans="1:131" ht="26.25" hidden="1" customHeight="1" x14ac:dyDescent="0.2">
      <c r="A96" s="94"/>
      <c r="B96" s="98"/>
      <c r="C96" s="98"/>
      <c r="D96" s="98"/>
      <c r="E96" s="98"/>
      <c r="F96" s="98"/>
      <c r="G96" s="98"/>
      <c r="H96" s="98"/>
      <c r="I96" s="98"/>
      <c r="J96" s="98"/>
      <c r="K96" s="98"/>
      <c r="L96" s="98"/>
      <c r="M96" s="98"/>
      <c r="N96" s="98"/>
      <c r="O96" s="98"/>
      <c r="P96" s="98"/>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4"/>
      <c r="BA96" s="104"/>
      <c r="BB96" s="104"/>
      <c r="BC96" s="104"/>
      <c r="BD96" s="104"/>
      <c r="BE96" s="91"/>
      <c r="BF96" s="91"/>
      <c r="BG96" s="91"/>
      <c r="BH96" s="91"/>
      <c r="BI96" s="91"/>
      <c r="BJ96" s="91"/>
      <c r="BK96" s="91"/>
      <c r="BL96" s="91"/>
      <c r="BM96" s="91"/>
      <c r="BN96" s="91"/>
      <c r="BO96" s="91"/>
      <c r="BP96" s="91"/>
      <c r="BQ96" s="88">
        <v>90</v>
      </c>
      <c r="BR96" s="109"/>
      <c r="BS96" s="746"/>
      <c r="BT96" s="747"/>
      <c r="BU96" s="747"/>
      <c r="BV96" s="747"/>
      <c r="BW96" s="747"/>
      <c r="BX96" s="747"/>
      <c r="BY96" s="747"/>
      <c r="BZ96" s="747"/>
      <c r="CA96" s="747"/>
      <c r="CB96" s="747"/>
      <c r="CC96" s="747"/>
      <c r="CD96" s="747"/>
      <c r="CE96" s="747"/>
      <c r="CF96" s="747"/>
      <c r="CG96" s="748"/>
      <c r="CH96" s="749"/>
      <c r="CI96" s="750"/>
      <c r="CJ96" s="750"/>
      <c r="CK96" s="750"/>
      <c r="CL96" s="751"/>
      <c r="CM96" s="749"/>
      <c r="CN96" s="750"/>
      <c r="CO96" s="750"/>
      <c r="CP96" s="750"/>
      <c r="CQ96" s="751"/>
      <c r="CR96" s="749"/>
      <c r="CS96" s="750"/>
      <c r="CT96" s="750"/>
      <c r="CU96" s="750"/>
      <c r="CV96" s="751"/>
      <c r="CW96" s="749"/>
      <c r="CX96" s="750"/>
      <c r="CY96" s="750"/>
      <c r="CZ96" s="750"/>
      <c r="DA96" s="751"/>
      <c r="DB96" s="749"/>
      <c r="DC96" s="750"/>
      <c r="DD96" s="750"/>
      <c r="DE96" s="750"/>
      <c r="DF96" s="751"/>
      <c r="DG96" s="749"/>
      <c r="DH96" s="750"/>
      <c r="DI96" s="750"/>
      <c r="DJ96" s="750"/>
      <c r="DK96" s="751"/>
      <c r="DL96" s="749"/>
      <c r="DM96" s="750"/>
      <c r="DN96" s="750"/>
      <c r="DO96" s="750"/>
      <c r="DP96" s="751"/>
      <c r="DQ96" s="749"/>
      <c r="DR96" s="750"/>
      <c r="DS96" s="750"/>
      <c r="DT96" s="750"/>
      <c r="DU96" s="751"/>
      <c r="DV96" s="746"/>
      <c r="DW96" s="747"/>
      <c r="DX96" s="747"/>
      <c r="DY96" s="747"/>
      <c r="DZ96" s="752"/>
      <c r="EA96" s="84"/>
    </row>
    <row r="97" spans="1:131" ht="26.25" hidden="1" customHeight="1" x14ac:dyDescent="0.2">
      <c r="A97" s="94"/>
      <c r="B97" s="98"/>
      <c r="C97" s="98"/>
      <c r="D97" s="98"/>
      <c r="E97" s="98"/>
      <c r="F97" s="98"/>
      <c r="G97" s="98"/>
      <c r="H97" s="98"/>
      <c r="I97" s="98"/>
      <c r="J97" s="98"/>
      <c r="K97" s="98"/>
      <c r="L97" s="98"/>
      <c r="M97" s="98"/>
      <c r="N97" s="98"/>
      <c r="O97" s="98"/>
      <c r="P97" s="98"/>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4"/>
      <c r="BA97" s="104"/>
      <c r="BB97" s="104"/>
      <c r="BC97" s="104"/>
      <c r="BD97" s="104"/>
      <c r="BE97" s="91"/>
      <c r="BF97" s="91"/>
      <c r="BG97" s="91"/>
      <c r="BH97" s="91"/>
      <c r="BI97" s="91"/>
      <c r="BJ97" s="91"/>
      <c r="BK97" s="91"/>
      <c r="BL97" s="91"/>
      <c r="BM97" s="91"/>
      <c r="BN97" s="91"/>
      <c r="BO97" s="91"/>
      <c r="BP97" s="91"/>
      <c r="BQ97" s="88">
        <v>91</v>
      </c>
      <c r="BR97" s="109"/>
      <c r="BS97" s="746"/>
      <c r="BT97" s="747"/>
      <c r="BU97" s="747"/>
      <c r="BV97" s="747"/>
      <c r="BW97" s="747"/>
      <c r="BX97" s="747"/>
      <c r="BY97" s="747"/>
      <c r="BZ97" s="747"/>
      <c r="CA97" s="747"/>
      <c r="CB97" s="747"/>
      <c r="CC97" s="747"/>
      <c r="CD97" s="747"/>
      <c r="CE97" s="747"/>
      <c r="CF97" s="747"/>
      <c r="CG97" s="748"/>
      <c r="CH97" s="749"/>
      <c r="CI97" s="750"/>
      <c r="CJ97" s="750"/>
      <c r="CK97" s="750"/>
      <c r="CL97" s="751"/>
      <c r="CM97" s="749"/>
      <c r="CN97" s="750"/>
      <c r="CO97" s="750"/>
      <c r="CP97" s="750"/>
      <c r="CQ97" s="751"/>
      <c r="CR97" s="749"/>
      <c r="CS97" s="750"/>
      <c r="CT97" s="750"/>
      <c r="CU97" s="750"/>
      <c r="CV97" s="751"/>
      <c r="CW97" s="749"/>
      <c r="CX97" s="750"/>
      <c r="CY97" s="750"/>
      <c r="CZ97" s="750"/>
      <c r="DA97" s="751"/>
      <c r="DB97" s="749"/>
      <c r="DC97" s="750"/>
      <c r="DD97" s="750"/>
      <c r="DE97" s="750"/>
      <c r="DF97" s="751"/>
      <c r="DG97" s="749"/>
      <c r="DH97" s="750"/>
      <c r="DI97" s="750"/>
      <c r="DJ97" s="750"/>
      <c r="DK97" s="751"/>
      <c r="DL97" s="749"/>
      <c r="DM97" s="750"/>
      <c r="DN97" s="750"/>
      <c r="DO97" s="750"/>
      <c r="DP97" s="751"/>
      <c r="DQ97" s="749"/>
      <c r="DR97" s="750"/>
      <c r="DS97" s="750"/>
      <c r="DT97" s="750"/>
      <c r="DU97" s="751"/>
      <c r="DV97" s="746"/>
      <c r="DW97" s="747"/>
      <c r="DX97" s="747"/>
      <c r="DY97" s="747"/>
      <c r="DZ97" s="752"/>
      <c r="EA97" s="84"/>
    </row>
    <row r="98" spans="1:131" ht="26.25" hidden="1" customHeight="1" x14ac:dyDescent="0.2">
      <c r="A98" s="94"/>
      <c r="B98" s="98"/>
      <c r="C98" s="98"/>
      <c r="D98" s="98"/>
      <c r="E98" s="98"/>
      <c r="F98" s="98"/>
      <c r="G98" s="98"/>
      <c r="H98" s="98"/>
      <c r="I98" s="98"/>
      <c r="J98" s="98"/>
      <c r="K98" s="98"/>
      <c r="L98" s="98"/>
      <c r="M98" s="98"/>
      <c r="N98" s="98"/>
      <c r="O98" s="98"/>
      <c r="P98" s="98"/>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4"/>
      <c r="BA98" s="104"/>
      <c r="BB98" s="104"/>
      <c r="BC98" s="104"/>
      <c r="BD98" s="104"/>
      <c r="BE98" s="91"/>
      <c r="BF98" s="91"/>
      <c r="BG98" s="91"/>
      <c r="BH98" s="91"/>
      <c r="BI98" s="91"/>
      <c r="BJ98" s="91"/>
      <c r="BK98" s="91"/>
      <c r="BL98" s="91"/>
      <c r="BM98" s="91"/>
      <c r="BN98" s="91"/>
      <c r="BO98" s="91"/>
      <c r="BP98" s="91"/>
      <c r="BQ98" s="88">
        <v>92</v>
      </c>
      <c r="BR98" s="109"/>
      <c r="BS98" s="746"/>
      <c r="BT98" s="747"/>
      <c r="BU98" s="747"/>
      <c r="BV98" s="747"/>
      <c r="BW98" s="747"/>
      <c r="BX98" s="747"/>
      <c r="BY98" s="747"/>
      <c r="BZ98" s="747"/>
      <c r="CA98" s="747"/>
      <c r="CB98" s="747"/>
      <c r="CC98" s="747"/>
      <c r="CD98" s="747"/>
      <c r="CE98" s="747"/>
      <c r="CF98" s="747"/>
      <c r="CG98" s="748"/>
      <c r="CH98" s="749"/>
      <c r="CI98" s="750"/>
      <c r="CJ98" s="750"/>
      <c r="CK98" s="750"/>
      <c r="CL98" s="751"/>
      <c r="CM98" s="749"/>
      <c r="CN98" s="750"/>
      <c r="CO98" s="750"/>
      <c r="CP98" s="750"/>
      <c r="CQ98" s="751"/>
      <c r="CR98" s="749"/>
      <c r="CS98" s="750"/>
      <c r="CT98" s="750"/>
      <c r="CU98" s="750"/>
      <c r="CV98" s="751"/>
      <c r="CW98" s="749"/>
      <c r="CX98" s="750"/>
      <c r="CY98" s="750"/>
      <c r="CZ98" s="750"/>
      <c r="DA98" s="751"/>
      <c r="DB98" s="749"/>
      <c r="DC98" s="750"/>
      <c r="DD98" s="750"/>
      <c r="DE98" s="750"/>
      <c r="DF98" s="751"/>
      <c r="DG98" s="749"/>
      <c r="DH98" s="750"/>
      <c r="DI98" s="750"/>
      <c r="DJ98" s="750"/>
      <c r="DK98" s="751"/>
      <c r="DL98" s="749"/>
      <c r="DM98" s="750"/>
      <c r="DN98" s="750"/>
      <c r="DO98" s="750"/>
      <c r="DP98" s="751"/>
      <c r="DQ98" s="749"/>
      <c r="DR98" s="750"/>
      <c r="DS98" s="750"/>
      <c r="DT98" s="750"/>
      <c r="DU98" s="751"/>
      <c r="DV98" s="746"/>
      <c r="DW98" s="747"/>
      <c r="DX98" s="747"/>
      <c r="DY98" s="747"/>
      <c r="DZ98" s="752"/>
      <c r="EA98" s="84"/>
    </row>
    <row r="99" spans="1:131" ht="26.25" hidden="1" customHeight="1" x14ac:dyDescent="0.2">
      <c r="A99" s="94"/>
      <c r="B99" s="98"/>
      <c r="C99" s="98"/>
      <c r="D99" s="98"/>
      <c r="E99" s="98"/>
      <c r="F99" s="98"/>
      <c r="G99" s="98"/>
      <c r="H99" s="98"/>
      <c r="I99" s="98"/>
      <c r="J99" s="98"/>
      <c r="K99" s="98"/>
      <c r="L99" s="98"/>
      <c r="M99" s="98"/>
      <c r="N99" s="98"/>
      <c r="O99" s="98"/>
      <c r="P99" s="98"/>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4"/>
      <c r="BA99" s="104"/>
      <c r="BB99" s="104"/>
      <c r="BC99" s="104"/>
      <c r="BD99" s="104"/>
      <c r="BE99" s="91"/>
      <c r="BF99" s="91"/>
      <c r="BG99" s="91"/>
      <c r="BH99" s="91"/>
      <c r="BI99" s="91"/>
      <c r="BJ99" s="91"/>
      <c r="BK99" s="91"/>
      <c r="BL99" s="91"/>
      <c r="BM99" s="91"/>
      <c r="BN99" s="91"/>
      <c r="BO99" s="91"/>
      <c r="BP99" s="91"/>
      <c r="BQ99" s="88">
        <v>93</v>
      </c>
      <c r="BR99" s="109"/>
      <c r="BS99" s="746"/>
      <c r="BT99" s="747"/>
      <c r="BU99" s="747"/>
      <c r="BV99" s="747"/>
      <c r="BW99" s="747"/>
      <c r="BX99" s="747"/>
      <c r="BY99" s="747"/>
      <c r="BZ99" s="747"/>
      <c r="CA99" s="747"/>
      <c r="CB99" s="747"/>
      <c r="CC99" s="747"/>
      <c r="CD99" s="747"/>
      <c r="CE99" s="747"/>
      <c r="CF99" s="747"/>
      <c r="CG99" s="748"/>
      <c r="CH99" s="749"/>
      <c r="CI99" s="750"/>
      <c r="CJ99" s="750"/>
      <c r="CK99" s="750"/>
      <c r="CL99" s="751"/>
      <c r="CM99" s="749"/>
      <c r="CN99" s="750"/>
      <c r="CO99" s="750"/>
      <c r="CP99" s="750"/>
      <c r="CQ99" s="751"/>
      <c r="CR99" s="749"/>
      <c r="CS99" s="750"/>
      <c r="CT99" s="750"/>
      <c r="CU99" s="750"/>
      <c r="CV99" s="751"/>
      <c r="CW99" s="749"/>
      <c r="CX99" s="750"/>
      <c r="CY99" s="750"/>
      <c r="CZ99" s="750"/>
      <c r="DA99" s="751"/>
      <c r="DB99" s="749"/>
      <c r="DC99" s="750"/>
      <c r="DD99" s="750"/>
      <c r="DE99" s="750"/>
      <c r="DF99" s="751"/>
      <c r="DG99" s="749"/>
      <c r="DH99" s="750"/>
      <c r="DI99" s="750"/>
      <c r="DJ99" s="750"/>
      <c r="DK99" s="751"/>
      <c r="DL99" s="749"/>
      <c r="DM99" s="750"/>
      <c r="DN99" s="750"/>
      <c r="DO99" s="750"/>
      <c r="DP99" s="751"/>
      <c r="DQ99" s="749"/>
      <c r="DR99" s="750"/>
      <c r="DS99" s="750"/>
      <c r="DT99" s="750"/>
      <c r="DU99" s="751"/>
      <c r="DV99" s="746"/>
      <c r="DW99" s="747"/>
      <c r="DX99" s="747"/>
      <c r="DY99" s="747"/>
      <c r="DZ99" s="752"/>
      <c r="EA99" s="84"/>
    </row>
    <row r="100" spans="1:131" ht="26.25" hidden="1" customHeight="1" x14ac:dyDescent="0.2">
      <c r="A100" s="94"/>
      <c r="B100" s="98"/>
      <c r="C100" s="98"/>
      <c r="D100" s="98"/>
      <c r="E100" s="98"/>
      <c r="F100" s="98"/>
      <c r="G100" s="98"/>
      <c r="H100" s="98"/>
      <c r="I100" s="98"/>
      <c r="J100" s="98"/>
      <c r="K100" s="98"/>
      <c r="L100" s="98"/>
      <c r="M100" s="98"/>
      <c r="N100" s="98"/>
      <c r="O100" s="98"/>
      <c r="P100" s="98"/>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4"/>
      <c r="BA100" s="104"/>
      <c r="BB100" s="104"/>
      <c r="BC100" s="104"/>
      <c r="BD100" s="104"/>
      <c r="BE100" s="91"/>
      <c r="BF100" s="91"/>
      <c r="BG100" s="91"/>
      <c r="BH100" s="91"/>
      <c r="BI100" s="91"/>
      <c r="BJ100" s="91"/>
      <c r="BK100" s="91"/>
      <c r="BL100" s="91"/>
      <c r="BM100" s="91"/>
      <c r="BN100" s="91"/>
      <c r="BO100" s="91"/>
      <c r="BP100" s="91"/>
      <c r="BQ100" s="88">
        <v>94</v>
      </c>
      <c r="BR100" s="109"/>
      <c r="BS100" s="746"/>
      <c r="BT100" s="747"/>
      <c r="BU100" s="747"/>
      <c r="BV100" s="747"/>
      <c r="BW100" s="747"/>
      <c r="BX100" s="747"/>
      <c r="BY100" s="747"/>
      <c r="BZ100" s="747"/>
      <c r="CA100" s="747"/>
      <c r="CB100" s="747"/>
      <c r="CC100" s="747"/>
      <c r="CD100" s="747"/>
      <c r="CE100" s="747"/>
      <c r="CF100" s="747"/>
      <c r="CG100" s="748"/>
      <c r="CH100" s="749"/>
      <c r="CI100" s="750"/>
      <c r="CJ100" s="750"/>
      <c r="CK100" s="750"/>
      <c r="CL100" s="751"/>
      <c r="CM100" s="749"/>
      <c r="CN100" s="750"/>
      <c r="CO100" s="750"/>
      <c r="CP100" s="750"/>
      <c r="CQ100" s="751"/>
      <c r="CR100" s="749"/>
      <c r="CS100" s="750"/>
      <c r="CT100" s="750"/>
      <c r="CU100" s="750"/>
      <c r="CV100" s="751"/>
      <c r="CW100" s="749"/>
      <c r="CX100" s="750"/>
      <c r="CY100" s="750"/>
      <c r="CZ100" s="750"/>
      <c r="DA100" s="751"/>
      <c r="DB100" s="749"/>
      <c r="DC100" s="750"/>
      <c r="DD100" s="750"/>
      <c r="DE100" s="750"/>
      <c r="DF100" s="751"/>
      <c r="DG100" s="749"/>
      <c r="DH100" s="750"/>
      <c r="DI100" s="750"/>
      <c r="DJ100" s="750"/>
      <c r="DK100" s="751"/>
      <c r="DL100" s="749"/>
      <c r="DM100" s="750"/>
      <c r="DN100" s="750"/>
      <c r="DO100" s="750"/>
      <c r="DP100" s="751"/>
      <c r="DQ100" s="749"/>
      <c r="DR100" s="750"/>
      <c r="DS100" s="750"/>
      <c r="DT100" s="750"/>
      <c r="DU100" s="751"/>
      <c r="DV100" s="746"/>
      <c r="DW100" s="747"/>
      <c r="DX100" s="747"/>
      <c r="DY100" s="747"/>
      <c r="DZ100" s="752"/>
      <c r="EA100" s="84"/>
    </row>
    <row r="101" spans="1:131" ht="26.25" hidden="1" customHeight="1" x14ac:dyDescent="0.2">
      <c r="A101" s="94"/>
      <c r="B101" s="98"/>
      <c r="C101" s="98"/>
      <c r="D101" s="98"/>
      <c r="E101" s="98"/>
      <c r="F101" s="98"/>
      <c r="G101" s="98"/>
      <c r="H101" s="98"/>
      <c r="I101" s="98"/>
      <c r="J101" s="98"/>
      <c r="K101" s="98"/>
      <c r="L101" s="98"/>
      <c r="M101" s="98"/>
      <c r="N101" s="98"/>
      <c r="O101" s="98"/>
      <c r="P101" s="98"/>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01"/>
      <c r="AZ101" s="104"/>
      <c r="BA101" s="104"/>
      <c r="BB101" s="104"/>
      <c r="BC101" s="104"/>
      <c r="BD101" s="104"/>
      <c r="BE101" s="91"/>
      <c r="BF101" s="91"/>
      <c r="BG101" s="91"/>
      <c r="BH101" s="91"/>
      <c r="BI101" s="91"/>
      <c r="BJ101" s="91"/>
      <c r="BK101" s="91"/>
      <c r="BL101" s="91"/>
      <c r="BM101" s="91"/>
      <c r="BN101" s="91"/>
      <c r="BO101" s="91"/>
      <c r="BP101" s="91"/>
      <c r="BQ101" s="88">
        <v>95</v>
      </c>
      <c r="BR101" s="109"/>
      <c r="BS101" s="746"/>
      <c r="BT101" s="747"/>
      <c r="BU101" s="747"/>
      <c r="BV101" s="747"/>
      <c r="BW101" s="747"/>
      <c r="BX101" s="747"/>
      <c r="BY101" s="747"/>
      <c r="BZ101" s="747"/>
      <c r="CA101" s="747"/>
      <c r="CB101" s="747"/>
      <c r="CC101" s="747"/>
      <c r="CD101" s="747"/>
      <c r="CE101" s="747"/>
      <c r="CF101" s="747"/>
      <c r="CG101" s="748"/>
      <c r="CH101" s="749"/>
      <c r="CI101" s="750"/>
      <c r="CJ101" s="750"/>
      <c r="CK101" s="750"/>
      <c r="CL101" s="751"/>
      <c r="CM101" s="749"/>
      <c r="CN101" s="750"/>
      <c r="CO101" s="750"/>
      <c r="CP101" s="750"/>
      <c r="CQ101" s="751"/>
      <c r="CR101" s="749"/>
      <c r="CS101" s="750"/>
      <c r="CT101" s="750"/>
      <c r="CU101" s="750"/>
      <c r="CV101" s="751"/>
      <c r="CW101" s="749"/>
      <c r="CX101" s="750"/>
      <c r="CY101" s="750"/>
      <c r="CZ101" s="750"/>
      <c r="DA101" s="751"/>
      <c r="DB101" s="749"/>
      <c r="DC101" s="750"/>
      <c r="DD101" s="750"/>
      <c r="DE101" s="750"/>
      <c r="DF101" s="751"/>
      <c r="DG101" s="749"/>
      <c r="DH101" s="750"/>
      <c r="DI101" s="750"/>
      <c r="DJ101" s="750"/>
      <c r="DK101" s="751"/>
      <c r="DL101" s="749"/>
      <c r="DM101" s="750"/>
      <c r="DN101" s="750"/>
      <c r="DO101" s="750"/>
      <c r="DP101" s="751"/>
      <c r="DQ101" s="749"/>
      <c r="DR101" s="750"/>
      <c r="DS101" s="750"/>
      <c r="DT101" s="750"/>
      <c r="DU101" s="751"/>
      <c r="DV101" s="746"/>
      <c r="DW101" s="747"/>
      <c r="DX101" s="747"/>
      <c r="DY101" s="747"/>
      <c r="DZ101" s="752"/>
      <c r="EA101" s="84"/>
    </row>
    <row r="102" spans="1:131" ht="26.25" customHeight="1" x14ac:dyDescent="0.2">
      <c r="A102" s="94"/>
      <c r="B102" s="98"/>
      <c r="C102" s="98"/>
      <c r="D102" s="98"/>
      <c r="E102" s="98"/>
      <c r="F102" s="98"/>
      <c r="G102" s="98"/>
      <c r="H102" s="98"/>
      <c r="I102" s="98"/>
      <c r="J102" s="98"/>
      <c r="K102" s="98"/>
      <c r="L102" s="98"/>
      <c r="M102" s="98"/>
      <c r="N102" s="98"/>
      <c r="O102" s="98"/>
      <c r="P102" s="98"/>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4"/>
      <c r="BA102" s="104"/>
      <c r="BB102" s="104"/>
      <c r="BC102" s="104"/>
      <c r="BD102" s="104"/>
      <c r="BE102" s="91"/>
      <c r="BF102" s="91"/>
      <c r="BG102" s="91"/>
      <c r="BH102" s="91"/>
      <c r="BI102" s="91"/>
      <c r="BJ102" s="91"/>
      <c r="BK102" s="91"/>
      <c r="BL102" s="91"/>
      <c r="BM102" s="91"/>
      <c r="BN102" s="91"/>
      <c r="BO102" s="91"/>
      <c r="BP102" s="91"/>
      <c r="BQ102" s="89" t="s">
        <v>79</v>
      </c>
      <c r="BR102" s="711" t="s">
        <v>470</v>
      </c>
      <c r="BS102" s="712"/>
      <c r="BT102" s="712"/>
      <c r="BU102" s="712"/>
      <c r="BV102" s="712"/>
      <c r="BW102" s="712"/>
      <c r="BX102" s="712"/>
      <c r="BY102" s="712"/>
      <c r="BZ102" s="712"/>
      <c r="CA102" s="712"/>
      <c r="CB102" s="712"/>
      <c r="CC102" s="712"/>
      <c r="CD102" s="712"/>
      <c r="CE102" s="712"/>
      <c r="CF102" s="712"/>
      <c r="CG102" s="713"/>
      <c r="CH102" s="760"/>
      <c r="CI102" s="761"/>
      <c r="CJ102" s="761"/>
      <c r="CK102" s="761"/>
      <c r="CL102" s="762"/>
      <c r="CM102" s="760"/>
      <c r="CN102" s="761"/>
      <c r="CO102" s="761"/>
      <c r="CP102" s="761"/>
      <c r="CQ102" s="762"/>
      <c r="CR102" s="763"/>
      <c r="CS102" s="724"/>
      <c r="CT102" s="724"/>
      <c r="CU102" s="724"/>
      <c r="CV102" s="764"/>
      <c r="CW102" s="763"/>
      <c r="CX102" s="724"/>
      <c r="CY102" s="724"/>
      <c r="CZ102" s="724"/>
      <c r="DA102" s="764"/>
      <c r="DB102" s="763"/>
      <c r="DC102" s="724"/>
      <c r="DD102" s="724"/>
      <c r="DE102" s="724"/>
      <c r="DF102" s="764"/>
      <c r="DG102" s="763"/>
      <c r="DH102" s="724"/>
      <c r="DI102" s="724"/>
      <c r="DJ102" s="724"/>
      <c r="DK102" s="764"/>
      <c r="DL102" s="763"/>
      <c r="DM102" s="724"/>
      <c r="DN102" s="724"/>
      <c r="DO102" s="724"/>
      <c r="DP102" s="764"/>
      <c r="DQ102" s="763"/>
      <c r="DR102" s="724"/>
      <c r="DS102" s="724"/>
      <c r="DT102" s="724"/>
      <c r="DU102" s="764"/>
      <c r="DV102" s="711"/>
      <c r="DW102" s="712"/>
      <c r="DX102" s="712"/>
      <c r="DY102" s="712"/>
      <c r="DZ102" s="765"/>
      <c r="EA102" s="84"/>
    </row>
    <row r="103" spans="1:131" ht="26.25" customHeight="1" x14ac:dyDescent="0.2">
      <c r="A103" s="94"/>
      <c r="B103" s="98"/>
      <c r="C103" s="98"/>
      <c r="D103" s="98"/>
      <c r="E103" s="98"/>
      <c r="F103" s="98"/>
      <c r="G103" s="98"/>
      <c r="H103" s="98"/>
      <c r="I103" s="98"/>
      <c r="J103" s="98"/>
      <c r="K103" s="98"/>
      <c r="L103" s="98"/>
      <c r="M103" s="98"/>
      <c r="N103" s="98"/>
      <c r="O103" s="98"/>
      <c r="P103" s="98"/>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1"/>
      <c r="AW103" s="101"/>
      <c r="AX103" s="101"/>
      <c r="AY103" s="101"/>
      <c r="AZ103" s="104"/>
      <c r="BA103" s="104"/>
      <c r="BB103" s="104"/>
      <c r="BC103" s="104"/>
      <c r="BD103" s="104"/>
      <c r="BE103" s="91"/>
      <c r="BF103" s="91"/>
      <c r="BG103" s="91"/>
      <c r="BH103" s="91"/>
      <c r="BI103" s="91"/>
      <c r="BJ103" s="91"/>
      <c r="BK103" s="91"/>
      <c r="BL103" s="91"/>
      <c r="BM103" s="91"/>
      <c r="BN103" s="91"/>
      <c r="BO103" s="91"/>
      <c r="BP103" s="91"/>
      <c r="BQ103" s="766" t="s">
        <v>468</v>
      </c>
      <c r="BR103" s="766"/>
      <c r="BS103" s="766"/>
      <c r="BT103" s="766"/>
      <c r="BU103" s="766"/>
      <c r="BV103" s="766"/>
      <c r="BW103" s="766"/>
      <c r="BX103" s="766"/>
      <c r="BY103" s="766"/>
      <c r="BZ103" s="766"/>
      <c r="CA103" s="766"/>
      <c r="CB103" s="766"/>
      <c r="CC103" s="766"/>
      <c r="CD103" s="766"/>
      <c r="CE103" s="766"/>
      <c r="CF103" s="766"/>
      <c r="CG103" s="766"/>
      <c r="CH103" s="766"/>
      <c r="CI103" s="766"/>
      <c r="CJ103" s="766"/>
      <c r="CK103" s="766"/>
      <c r="CL103" s="766"/>
      <c r="CM103" s="766"/>
      <c r="CN103" s="766"/>
      <c r="CO103" s="766"/>
      <c r="CP103" s="766"/>
      <c r="CQ103" s="766"/>
      <c r="CR103" s="766"/>
      <c r="CS103" s="766"/>
      <c r="CT103" s="766"/>
      <c r="CU103" s="766"/>
      <c r="CV103" s="766"/>
      <c r="CW103" s="766"/>
      <c r="CX103" s="766"/>
      <c r="CY103" s="766"/>
      <c r="CZ103" s="766"/>
      <c r="DA103" s="766"/>
      <c r="DB103" s="766"/>
      <c r="DC103" s="766"/>
      <c r="DD103" s="766"/>
      <c r="DE103" s="766"/>
      <c r="DF103" s="766"/>
      <c r="DG103" s="766"/>
      <c r="DH103" s="766"/>
      <c r="DI103" s="766"/>
      <c r="DJ103" s="766"/>
      <c r="DK103" s="766"/>
      <c r="DL103" s="766"/>
      <c r="DM103" s="766"/>
      <c r="DN103" s="766"/>
      <c r="DO103" s="766"/>
      <c r="DP103" s="766"/>
      <c r="DQ103" s="766"/>
      <c r="DR103" s="766"/>
      <c r="DS103" s="766"/>
      <c r="DT103" s="766"/>
      <c r="DU103" s="766"/>
      <c r="DV103" s="766"/>
      <c r="DW103" s="766"/>
      <c r="DX103" s="766"/>
      <c r="DY103" s="766"/>
      <c r="DZ103" s="766"/>
      <c r="EA103" s="84"/>
    </row>
    <row r="104" spans="1:131" ht="26.25" customHeight="1" x14ac:dyDescent="0.2">
      <c r="A104" s="94"/>
      <c r="B104" s="98"/>
      <c r="C104" s="98"/>
      <c r="D104" s="98"/>
      <c r="E104" s="98"/>
      <c r="F104" s="98"/>
      <c r="G104" s="98"/>
      <c r="H104" s="98"/>
      <c r="I104" s="98"/>
      <c r="J104" s="98"/>
      <c r="K104" s="98"/>
      <c r="L104" s="98"/>
      <c r="M104" s="98"/>
      <c r="N104" s="98"/>
      <c r="O104" s="98"/>
      <c r="P104" s="98"/>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1"/>
      <c r="AY104" s="101"/>
      <c r="AZ104" s="104"/>
      <c r="BA104" s="104"/>
      <c r="BB104" s="104"/>
      <c r="BC104" s="104"/>
      <c r="BD104" s="104"/>
      <c r="BE104" s="91"/>
      <c r="BF104" s="91"/>
      <c r="BG104" s="91"/>
      <c r="BH104" s="91"/>
      <c r="BI104" s="91"/>
      <c r="BJ104" s="91"/>
      <c r="BK104" s="91"/>
      <c r="BL104" s="91"/>
      <c r="BM104" s="91"/>
      <c r="BN104" s="91"/>
      <c r="BO104" s="91"/>
      <c r="BP104" s="91"/>
      <c r="BQ104" s="767" t="s">
        <v>454</v>
      </c>
      <c r="BR104" s="767"/>
      <c r="BS104" s="767"/>
      <c r="BT104" s="767"/>
      <c r="BU104" s="767"/>
      <c r="BV104" s="767"/>
      <c r="BW104" s="767"/>
      <c r="BX104" s="767"/>
      <c r="BY104" s="767"/>
      <c r="BZ104" s="767"/>
      <c r="CA104" s="767"/>
      <c r="CB104" s="767"/>
      <c r="CC104" s="767"/>
      <c r="CD104" s="767"/>
      <c r="CE104" s="767"/>
      <c r="CF104" s="767"/>
      <c r="CG104" s="767"/>
      <c r="CH104" s="767"/>
      <c r="CI104" s="767"/>
      <c r="CJ104" s="767"/>
      <c r="CK104" s="767"/>
      <c r="CL104" s="767"/>
      <c r="CM104" s="767"/>
      <c r="CN104" s="767"/>
      <c r="CO104" s="767"/>
      <c r="CP104" s="767"/>
      <c r="CQ104" s="767"/>
      <c r="CR104" s="767"/>
      <c r="CS104" s="767"/>
      <c r="CT104" s="767"/>
      <c r="CU104" s="767"/>
      <c r="CV104" s="767"/>
      <c r="CW104" s="767"/>
      <c r="CX104" s="767"/>
      <c r="CY104" s="767"/>
      <c r="CZ104" s="767"/>
      <c r="DA104" s="767"/>
      <c r="DB104" s="767"/>
      <c r="DC104" s="767"/>
      <c r="DD104" s="767"/>
      <c r="DE104" s="767"/>
      <c r="DF104" s="767"/>
      <c r="DG104" s="767"/>
      <c r="DH104" s="767"/>
      <c r="DI104" s="767"/>
      <c r="DJ104" s="767"/>
      <c r="DK104" s="767"/>
      <c r="DL104" s="767"/>
      <c r="DM104" s="767"/>
      <c r="DN104" s="767"/>
      <c r="DO104" s="767"/>
      <c r="DP104" s="767"/>
      <c r="DQ104" s="767"/>
      <c r="DR104" s="767"/>
      <c r="DS104" s="767"/>
      <c r="DT104" s="767"/>
      <c r="DU104" s="767"/>
      <c r="DV104" s="767"/>
      <c r="DW104" s="767"/>
      <c r="DX104" s="767"/>
      <c r="DY104" s="767"/>
      <c r="DZ104" s="767"/>
      <c r="EA104" s="84"/>
    </row>
    <row r="105" spans="1:131" ht="11.25" customHeight="1" x14ac:dyDescent="0.2">
      <c r="A105" s="91"/>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91"/>
      <c r="BJ105" s="91"/>
      <c r="BK105" s="91"/>
      <c r="BL105" s="91"/>
      <c r="BM105" s="91"/>
      <c r="BN105" s="91"/>
      <c r="BO105" s="91"/>
      <c r="BP105" s="91"/>
      <c r="BQ105" s="84"/>
      <c r="BR105" s="84"/>
      <c r="BS105" s="84"/>
      <c r="BT105" s="84"/>
      <c r="BU105" s="84"/>
      <c r="BV105" s="84"/>
      <c r="BW105" s="84"/>
      <c r="BX105" s="84"/>
      <c r="BY105" s="84"/>
      <c r="BZ105" s="84"/>
      <c r="CA105" s="84"/>
      <c r="CB105" s="84"/>
      <c r="CC105" s="84"/>
      <c r="CD105" s="84"/>
      <c r="CE105" s="84"/>
      <c r="CF105" s="84"/>
      <c r="CG105" s="84"/>
      <c r="CH105" s="84"/>
      <c r="CI105" s="84"/>
      <c r="CJ105" s="84"/>
      <c r="CK105" s="84"/>
      <c r="CL105" s="84"/>
      <c r="CM105" s="84"/>
      <c r="CN105" s="84"/>
      <c r="CO105" s="84"/>
      <c r="CP105" s="84"/>
      <c r="CQ105" s="84"/>
      <c r="CR105" s="84"/>
      <c r="CS105" s="84"/>
      <c r="CT105" s="84"/>
      <c r="CU105" s="84"/>
      <c r="CV105" s="84"/>
      <c r="CW105" s="84"/>
      <c r="CX105" s="84"/>
      <c r="CY105" s="84"/>
      <c r="CZ105" s="84"/>
      <c r="DA105" s="84"/>
      <c r="DB105" s="84"/>
      <c r="DC105" s="84"/>
      <c r="DD105" s="84"/>
      <c r="DE105" s="84"/>
      <c r="DF105" s="84"/>
      <c r="DG105" s="84"/>
      <c r="DH105" s="84"/>
      <c r="DI105" s="84"/>
      <c r="DJ105" s="84"/>
      <c r="DK105" s="84"/>
      <c r="DL105" s="84"/>
      <c r="DM105" s="84"/>
      <c r="DN105" s="84"/>
      <c r="DO105" s="84"/>
      <c r="DP105" s="84"/>
      <c r="DQ105" s="84"/>
      <c r="DR105" s="84"/>
      <c r="DS105" s="84"/>
      <c r="DT105" s="84"/>
      <c r="DU105" s="84"/>
      <c r="DV105" s="84"/>
      <c r="DW105" s="84"/>
      <c r="DX105" s="84"/>
      <c r="DY105" s="84"/>
      <c r="DZ105" s="84"/>
      <c r="EA105" s="84"/>
    </row>
    <row r="106" spans="1:131" ht="11.25" customHeight="1" x14ac:dyDescent="0.2">
      <c r="A106" s="91"/>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91"/>
      <c r="BI106" s="91"/>
      <c r="BJ106" s="91"/>
      <c r="BK106" s="91"/>
      <c r="BL106" s="91"/>
      <c r="BM106" s="91"/>
      <c r="BN106" s="91"/>
      <c r="BO106" s="91"/>
      <c r="BP106" s="91"/>
      <c r="BQ106" s="84"/>
      <c r="BR106" s="84"/>
      <c r="BS106" s="84"/>
      <c r="BT106" s="84"/>
      <c r="BU106" s="84"/>
      <c r="BV106" s="84"/>
      <c r="BW106" s="84"/>
      <c r="BX106" s="84"/>
      <c r="BY106" s="84"/>
      <c r="BZ106" s="84"/>
      <c r="CA106" s="84"/>
      <c r="CB106" s="84"/>
      <c r="CC106" s="84"/>
      <c r="CD106" s="84"/>
      <c r="CE106" s="84"/>
      <c r="CF106" s="84"/>
      <c r="CG106" s="84"/>
      <c r="CH106" s="84"/>
      <c r="CI106" s="84"/>
      <c r="CJ106" s="84"/>
      <c r="CK106" s="84"/>
      <c r="CL106" s="84"/>
      <c r="CM106" s="84"/>
      <c r="CN106" s="84"/>
      <c r="CO106" s="84"/>
      <c r="CP106" s="84"/>
      <c r="CQ106" s="84"/>
      <c r="CR106" s="84"/>
      <c r="CS106" s="84"/>
      <c r="CT106" s="84"/>
      <c r="CU106" s="84"/>
      <c r="CV106" s="84"/>
      <c r="CW106" s="84"/>
      <c r="CX106" s="84"/>
      <c r="CY106" s="84"/>
      <c r="CZ106" s="84"/>
      <c r="DA106" s="84"/>
      <c r="DB106" s="84"/>
      <c r="DC106" s="84"/>
      <c r="DD106" s="84"/>
      <c r="DE106" s="84"/>
      <c r="DF106" s="84"/>
      <c r="DG106" s="84"/>
      <c r="DH106" s="84"/>
      <c r="DI106" s="84"/>
      <c r="DJ106" s="84"/>
      <c r="DK106" s="84"/>
      <c r="DL106" s="84"/>
      <c r="DM106" s="84"/>
      <c r="DN106" s="84"/>
      <c r="DO106" s="84"/>
      <c r="DP106" s="84"/>
      <c r="DQ106" s="84"/>
      <c r="DR106" s="84"/>
      <c r="DS106" s="84"/>
      <c r="DT106" s="84"/>
      <c r="DU106" s="84"/>
      <c r="DV106" s="84"/>
      <c r="DW106" s="84"/>
      <c r="DX106" s="84"/>
      <c r="DY106" s="84"/>
      <c r="DZ106" s="84"/>
      <c r="EA106" s="84"/>
    </row>
    <row r="107" spans="1:131" s="84" customFormat="1" ht="26.25" customHeight="1" x14ac:dyDescent="0.2">
      <c r="A107" s="95" t="s">
        <v>407</v>
      </c>
      <c r="B107" s="99"/>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5" t="s">
        <v>220</v>
      </c>
      <c r="AV107" s="99"/>
      <c r="AW107" s="99"/>
      <c r="AX107" s="99"/>
      <c r="AY107" s="99"/>
      <c r="AZ107" s="99"/>
      <c r="BA107" s="99"/>
      <c r="BB107" s="99"/>
      <c r="BC107" s="99"/>
      <c r="BD107" s="99"/>
      <c r="BE107" s="99"/>
      <c r="BF107" s="99"/>
      <c r="BG107" s="99"/>
      <c r="BH107" s="99"/>
      <c r="BI107" s="99"/>
      <c r="BJ107" s="99"/>
      <c r="BK107" s="99"/>
      <c r="BL107" s="99"/>
      <c r="BM107" s="99"/>
      <c r="BN107" s="99"/>
      <c r="BO107" s="99"/>
      <c r="BP107" s="99"/>
      <c r="BQ107" s="99"/>
      <c r="BR107" s="99"/>
      <c r="BS107" s="99"/>
      <c r="BT107" s="99"/>
      <c r="BU107" s="99"/>
      <c r="BV107" s="99"/>
      <c r="BW107" s="99"/>
      <c r="BX107" s="99"/>
      <c r="BY107" s="99"/>
      <c r="BZ107" s="99"/>
      <c r="CA107" s="99"/>
      <c r="CB107" s="99"/>
      <c r="CC107" s="99"/>
      <c r="CD107" s="99"/>
      <c r="CE107" s="99"/>
      <c r="CF107" s="99"/>
      <c r="CG107" s="99"/>
      <c r="CH107" s="99"/>
      <c r="CI107" s="99"/>
      <c r="CJ107" s="99"/>
      <c r="CK107" s="99"/>
      <c r="CL107" s="99"/>
      <c r="CM107" s="99"/>
      <c r="CN107" s="99"/>
      <c r="CO107" s="99"/>
      <c r="CP107" s="99"/>
      <c r="CQ107" s="99"/>
      <c r="CR107" s="99"/>
      <c r="CS107" s="99"/>
      <c r="CT107" s="99"/>
      <c r="CU107" s="99"/>
      <c r="CV107" s="99"/>
      <c r="CW107" s="99"/>
      <c r="CX107" s="99"/>
      <c r="CY107" s="99"/>
      <c r="CZ107" s="99"/>
      <c r="DA107" s="99"/>
      <c r="DB107" s="99"/>
      <c r="DC107" s="99"/>
      <c r="DD107" s="99"/>
      <c r="DE107" s="99"/>
      <c r="DF107" s="99"/>
      <c r="DG107" s="99"/>
      <c r="DH107" s="99"/>
      <c r="DI107" s="99"/>
      <c r="DJ107" s="99"/>
      <c r="DK107" s="99"/>
      <c r="DL107" s="99"/>
      <c r="DM107" s="99"/>
      <c r="DN107" s="99"/>
      <c r="DO107" s="99"/>
      <c r="DP107" s="99"/>
      <c r="DQ107" s="99"/>
      <c r="DR107" s="99"/>
      <c r="DS107" s="99"/>
      <c r="DT107" s="99"/>
      <c r="DU107" s="99"/>
      <c r="DV107" s="99"/>
      <c r="DW107" s="99"/>
      <c r="DX107" s="99"/>
      <c r="DY107" s="99"/>
      <c r="DZ107" s="99"/>
    </row>
    <row r="108" spans="1:131" s="84" customFormat="1" ht="26.25" customHeight="1" x14ac:dyDescent="0.2">
      <c r="A108" s="768" t="s">
        <v>408</v>
      </c>
      <c r="B108" s="769"/>
      <c r="C108" s="769"/>
      <c r="D108" s="769"/>
      <c r="E108" s="769"/>
      <c r="F108" s="769"/>
      <c r="G108" s="769"/>
      <c r="H108" s="769"/>
      <c r="I108" s="769"/>
      <c r="J108" s="769"/>
      <c r="K108" s="769"/>
      <c r="L108" s="769"/>
      <c r="M108" s="769"/>
      <c r="N108" s="769"/>
      <c r="O108" s="769"/>
      <c r="P108" s="769"/>
      <c r="Q108" s="769"/>
      <c r="R108" s="769"/>
      <c r="S108" s="769"/>
      <c r="T108" s="769"/>
      <c r="U108" s="769"/>
      <c r="V108" s="769"/>
      <c r="W108" s="769"/>
      <c r="X108" s="769"/>
      <c r="Y108" s="769"/>
      <c r="Z108" s="769"/>
      <c r="AA108" s="769"/>
      <c r="AB108" s="769"/>
      <c r="AC108" s="769"/>
      <c r="AD108" s="769"/>
      <c r="AE108" s="769"/>
      <c r="AF108" s="769"/>
      <c r="AG108" s="769"/>
      <c r="AH108" s="769"/>
      <c r="AI108" s="769"/>
      <c r="AJ108" s="769"/>
      <c r="AK108" s="769"/>
      <c r="AL108" s="769"/>
      <c r="AM108" s="769"/>
      <c r="AN108" s="769"/>
      <c r="AO108" s="769"/>
      <c r="AP108" s="769"/>
      <c r="AQ108" s="769"/>
      <c r="AR108" s="769"/>
      <c r="AS108" s="769"/>
      <c r="AT108" s="770"/>
      <c r="AU108" s="768" t="s">
        <v>68</v>
      </c>
      <c r="AV108" s="769"/>
      <c r="AW108" s="769"/>
      <c r="AX108" s="769"/>
      <c r="AY108" s="769"/>
      <c r="AZ108" s="769"/>
      <c r="BA108" s="769"/>
      <c r="BB108" s="769"/>
      <c r="BC108" s="769"/>
      <c r="BD108" s="769"/>
      <c r="BE108" s="769"/>
      <c r="BF108" s="769"/>
      <c r="BG108" s="769"/>
      <c r="BH108" s="769"/>
      <c r="BI108" s="769"/>
      <c r="BJ108" s="769"/>
      <c r="BK108" s="769"/>
      <c r="BL108" s="769"/>
      <c r="BM108" s="769"/>
      <c r="BN108" s="769"/>
      <c r="BO108" s="769"/>
      <c r="BP108" s="769"/>
      <c r="BQ108" s="769"/>
      <c r="BR108" s="769"/>
      <c r="BS108" s="769"/>
      <c r="BT108" s="769"/>
      <c r="BU108" s="769"/>
      <c r="BV108" s="769"/>
      <c r="BW108" s="769"/>
      <c r="BX108" s="769"/>
      <c r="BY108" s="769"/>
      <c r="BZ108" s="769"/>
      <c r="CA108" s="769"/>
      <c r="CB108" s="769"/>
      <c r="CC108" s="769"/>
      <c r="CD108" s="769"/>
      <c r="CE108" s="769"/>
      <c r="CF108" s="769"/>
      <c r="CG108" s="769"/>
      <c r="CH108" s="769"/>
      <c r="CI108" s="769"/>
      <c r="CJ108" s="769"/>
      <c r="CK108" s="769"/>
      <c r="CL108" s="769"/>
      <c r="CM108" s="769"/>
      <c r="CN108" s="769"/>
      <c r="CO108" s="769"/>
      <c r="CP108" s="769"/>
      <c r="CQ108" s="769"/>
      <c r="CR108" s="769"/>
      <c r="CS108" s="769"/>
      <c r="CT108" s="769"/>
      <c r="CU108" s="769"/>
      <c r="CV108" s="769"/>
      <c r="CW108" s="769"/>
      <c r="CX108" s="769"/>
      <c r="CY108" s="769"/>
      <c r="CZ108" s="769"/>
      <c r="DA108" s="769"/>
      <c r="DB108" s="769"/>
      <c r="DC108" s="769"/>
      <c r="DD108" s="769"/>
      <c r="DE108" s="769"/>
      <c r="DF108" s="769"/>
      <c r="DG108" s="769"/>
      <c r="DH108" s="769"/>
      <c r="DI108" s="769"/>
      <c r="DJ108" s="769"/>
      <c r="DK108" s="769"/>
      <c r="DL108" s="769"/>
      <c r="DM108" s="769"/>
      <c r="DN108" s="769"/>
      <c r="DO108" s="769"/>
      <c r="DP108" s="769"/>
      <c r="DQ108" s="769"/>
      <c r="DR108" s="769"/>
      <c r="DS108" s="769"/>
      <c r="DT108" s="769"/>
      <c r="DU108" s="769"/>
      <c r="DV108" s="769"/>
      <c r="DW108" s="769"/>
      <c r="DX108" s="769"/>
      <c r="DY108" s="769"/>
      <c r="DZ108" s="770"/>
    </row>
    <row r="109" spans="1:131" s="84" customFormat="1" ht="26.25" customHeight="1" x14ac:dyDescent="0.2">
      <c r="A109" s="771" t="s">
        <v>409</v>
      </c>
      <c r="B109" s="772"/>
      <c r="C109" s="772"/>
      <c r="D109" s="772"/>
      <c r="E109" s="772"/>
      <c r="F109" s="772"/>
      <c r="G109" s="772"/>
      <c r="H109" s="772"/>
      <c r="I109" s="772"/>
      <c r="J109" s="772"/>
      <c r="K109" s="772"/>
      <c r="L109" s="772"/>
      <c r="M109" s="772"/>
      <c r="N109" s="772"/>
      <c r="O109" s="772"/>
      <c r="P109" s="772"/>
      <c r="Q109" s="772"/>
      <c r="R109" s="772"/>
      <c r="S109" s="772"/>
      <c r="T109" s="772"/>
      <c r="U109" s="772"/>
      <c r="V109" s="772"/>
      <c r="W109" s="772"/>
      <c r="X109" s="772"/>
      <c r="Y109" s="772"/>
      <c r="Z109" s="773"/>
      <c r="AA109" s="774" t="s">
        <v>381</v>
      </c>
      <c r="AB109" s="772"/>
      <c r="AC109" s="772"/>
      <c r="AD109" s="772"/>
      <c r="AE109" s="773"/>
      <c r="AF109" s="774" t="s">
        <v>441</v>
      </c>
      <c r="AG109" s="772"/>
      <c r="AH109" s="772"/>
      <c r="AI109" s="772"/>
      <c r="AJ109" s="773"/>
      <c r="AK109" s="774" t="s">
        <v>329</v>
      </c>
      <c r="AL109" s="772"/>
      <c r="AM109" s="772"/>
      <c r="AN109" s="772"/>
      <c r="AO109" s="773"/>
      <c r="AP109" s="774" t="s">
        <v>445</v>
      </c>
      <c r="AQ109" s="772"/>
      <c r="AR109" s="772"/>
      <c r="AS109" s="772"/>
      <c r="AT109" s="775"/>
      <c r="AU109" s="771" t="s">
        <v>409</v>
      </c>
      <c r="AV109" s="772"/>
      <c r="AW109" s="772"/>
      <c r="AX109" s="772"/>
      <c r="AY109" s="772"/>
      <c r="AZ109" s="772"/>
      <c r="BA109" s="772"/>
      <c r="BB109" s="772"/>
      <c r="BC109" s="772"/>
      <c r="BD109" s="772"/>
      <c r="BE109" s="772"/>
      <c r="BF109" s="772"/>
      <c r="BG109" s="772"/>
      <c r="BH109" s="772"/>
      <c r="BI109" s="772"/>
      <c r="BJ109" s="772"/>
      <c r="BK109" s="772"/>
      <c r="BL109" s="772"/>
      <c r="BM109" s="772"/>
      <c r="BN109" s="772"/>
      <c r="BO109" s="772"/>
      <c r="BP109" s="773"/>
      <c r="BQ109" s="774" t="s">
        <v>381</v>
      </c>
      <c r="BR109" s="772"/>
      <c r="BS109" s="772"/>
      <c r="BT109" s="772"/>
      <c r="BU109" s="773"/>
      <c r="BV109" s="774" t="s">
        <v>441</v>
      </c>
      <c r="BW109" s="772"/>
      <c r="BX109" s="772"/>
      <c r="BY109" s="772"/>
      <c r="BZ109" s="773"/>
      <c r="CA109" s="774" t="s">
        <v>329</v>
      </c>
      <c r="CB109" s="772"/>
      <c r="CC109" s="772"/>
      <c r="CD109" s="772"/>
      <c r="CE109" s="773"/>
      <c r="CF109" s="776" t="s">
        <v>445</v>
      </c>
      <c r="CG109" s="776"/>
      <c r="CH109" s="776"/>
      <c r="CI109" s="776"/>
      <c r="CJ109" s="776"/>
      <c r="CK109" s="774" t="s">
        <v>133</v>
      </c>
      <c r="CL109" s="772"/>
      <c r="CM109" s="772"/>
      <c r="CN109" s="772"/>
      <c r="CO109" s="772"/>
      <c r="CP109" s="772"/>
      <c r="CQ109" s="772"/>
      <c r="CR109" s="772"/>
      <c r="CS109" s="772"/>
      <c r="CT109" s="772"/>
      <c r="CU109" s="772"/>
      <c r="CV109" s="772"/>
      <c r="CW109" s="772"/>
      <c r="CX109" s="772"/>
      <c r="CY109" s="772"/>
      <c r="CZ109" s="772"/>
      <c r="DA109" s="772"/>
      <c r="DB109" s="772"/>
      <c r="DC109" s="772"/>
      <c r="DD109" s="772"/>
      <c r="DE109" s="772"/>
      <c r="DF109" s="773"/>
      <c r="DG109" s="774" t="s">
        <v>381</v>
      </c>
      <c r="DH109" s="772"/>
      <c r="DI109" s="772"/>
      <c r="DJ109" s="772"/>
      <c r="DK109" s="773"/>
      <c r="DL109" s="774" t="s">
        <v>441</v>
      </c>
      <c r="DM109" s="772"/>
      <c r="DN109" s="772"/>
      <c r="DO109" s="772"/>
      <c r="DP109" s="773"/>
      <c r="DQ109" s="774" t="s">
        <v>329</v>
      </c>
      <c r="DR109" s="772"/>
      <c r="DS109" s="772"/>
      <c r="DT109" s="772"/>
      <c r="DU109" s="773"/>
      <c r="DV109" s="774" t="s">
        <v>445</v>
      </c>
      <c r="DW109" s="772"/>
      <c r="DX109" s="772"/>
      <c r="DY109" s="772"/>
      <c r="DZ109" s="775"/>
    </row>
    <row r="110" spans="1:131" s="84" customFormat="1" ht="26.25" customHeight="1" x14ac:dyDescent="0.2">
      <c r="A110" s="777" t="s">
        <v>297</v>
      </c>
      <c r="B110" s="778"/>
      <c r="C110" s="778"/>
      <c r="D110" s="778"/>
      <c r="E110" s="778"/>
      <c r="F110" s="778"/>
      <c r="G110" s="778"/>
      <c r="H110" s="778"/>
      <c r="I110" s="778"/>
      <c r="J110" s="778"/>
      <c r="K110" s="778"/>
      <c r="L110" s="778"/>
      <c r="M110" s="778"/>
      <c r="N110" s="778"/>
      <c r="O110" s="778"/>
      <c r="P110" s="778"/>
      <c r="Q110" s="778"/>
      <c r="R110" s="778"/>
      <c r="S110" s="778"/>
      <c r="T110" s="778"/>
      <c r="U110" s="778"/>
      <c r="V110" s="778"/>
      <c r="W110" s="778"/>
      <c r="X110" s="778"/>
      <c r="Y110" s="778"/>
      <c r="Z110" s="779"/>
      <c r="AA110" s="780">
        <v>1972697</v>
      </c>
      <c r="AB110" s="781"/>
      <c r="AC110" s="781"/>
      <c r="AD110" s="781"/>
      <c r="AE110" s="782"/>
      <c r="AF110" s="783">
        <v>1946303</v>
      </c>
      <c r="AG110" s="781"/>
      <c r="AH110" s="781"/>
      <c r="AI110" s="781"/>
      <c r="AJ110" s="782"/>
      <c r="AK110" s="783">
        <v>1954923</v>
      </c>
      <c r="AL110" s="781"/>
      <c r="AM110" s="781"/>
      <c r="AN110" s="781"/>
      <c r="AO110" s="782"/>
      <c r="AP110" s="784">
        <v>15</v>
      </c>
      <c r="AQ110" s="785"/>
      <c r="AR110" s="785"/>
      <c r="AS110" s="785"/>
      <c r="AT110" s="786"/>
      <c r="AU110" s="989" t="s">
        <v>300</v>
      </c>
      <c r="AV110" s="990"/>
      <c r="AW110" s="990"/>
      <c r="AX110" s="990"/>
      <c r="AY110" s="990"/>
      <c r="AZ110" s="787" t="s">
        <v>455</v>
      </c>
      <c r="BA110" s="778"/>
      <c r="BB110" s="778"/>
      <c r="BC110" s="778"/>
      <c r="BD110" s="778"/>
      <c r="BE110" s="778"/>
      <c r="BF110" s="778"/>
      <c r="BG110" s="778"/>
      <c r="BH110" s="778"/>
      <c r="BI110" s="778"/>
      <c r="BJ110" s="778"/>
      <c r="BK110" s="778"/>
      <c r="BL110" s="778"/>
      <c r="BM110" s="778"/>
      <c r="BN110" s="778"/>
      <c r="BO110" s="778"/>
      <c r="BP110" s="779"/>
      <c r="BQ110" s="788">
        <v>23603085</v>
      </c>
      <c r="BR110" s="789"/>
      <c r="BS110" s="789"/>
      <c r="BT110" s="789"/>
      <c r="BU110" s="789"/>
      <c r="BV110" s="789">
        <v>23968432</v>
      </c>
      <c r="BW110" s="789"/>
      <c r="BX110" s="789"/>
      <c r="BY110" s="789"/>
      <c r="BZ110" s="789"/>
      <c r="CA110" s="789">
        <v>23495448</v>
      </c>
      <c r="CB110" s="789"/>
      <c r="CC110" s="789"/>
      <c r="CD110" s="789"/>
      <c r="CE110" s="789"/>
      <c r="CF110" s="790">
        <v>180.3</v>
      </c>
      <c r="CG110" s="791"/>
      <c r="CH110" s="791"/>
      <c r="CI110" s="791"/>
      <c r="CJ110" s="791"/>
      <c r="CK110" s="995" t="s">
        <v>314</v>
      </c>
      <c r="CL110" s="996"/>
      <c r="CM110" s="787" t="s">
        <v>427</v>
      </c>
      <c r="CN110" s="778"/>
      <c r="CO110" s="778"/>
      <c r="CP110" s="778"/>
      <c r="CQ110" s="778"/>
      <c r="CR110" s="778"/>
      <c r="CS110" s="778"/>
      <c r="CT110" s="778"/>
      <c r="CU110" s="778"/>
      <c r="CV110" s="778"/>
      <c r="CW110" s="778"/>
      <c r="CX110" s="778"/>
      <c r="CY110" s="778"/>
      <c r="CZ110" s="778"/>
      <c r="DA110" s="778"/>
      <c r="DB110" s="778"/>
      <c r="DC110" s="778"/>
      <c r="DD110" s="778"/>
      <c r="DE110" s="778"/>
      <c r="DF110" s="779"/>
      <c r="DG110" s="788">
        <v>751975</v>
      </c>
      <c r="DH110" s="789"/>
      <c r="DI110" s="789"/>
      <c r="DJ110" s="789"/>
      <c r="DK110" s="789"/>
      <c r="DL110" s="789">
        <v>655936</v>
      </c>
      <c r="DM110" s="789"/>
      <c r="DN110" s="789"/>
      <c r="DO110" s="789"/>
      <c r="DP110" s="789"/>
      <c r="DQ110" s="789">
        <v>566330</v>
      </c>
      <c r="DR110" s="789"/>
      <c r="DS110" s="789"/>
      <c r="DT110" s="789"/>
      <c r="DU110" s="789"/>
      <c r="DV110" s="792">
        <v>4.3</v>
      </c>
      <c r="DW110" s="792"/>
      <c r="DX110" s="792"/>
      <c r="DY110" s="792"/>
      <c r="DZ110" s="793"/>
    </row>
    <row r="111" spans="1:131" s="84" customFormat="1" ht="26.25" customHeight="1" x14ac:dyDescent="0.2">
      <c r="A111" s="794" t="s">
        <v>410</v>
      </c>
      <c r="B111" s="767"/>
      <c r="C111" s="767"/>
      <c r="D111" s="767"/>
      <c r="E111" s="767"/>
      <c r="F111" s="767"/>
      <c r="G111" s="767"/>
      <c r="H111" s="767"/>
      <c r="I111" s="767"/>
      <c r="J111" s="767"/>
      <c r="K111" s="767"/>
      <c r="L111" s="767"/>
      <c r="M111" s="767"/>
      <c r="N111" s="767"/>
      <c r="O111" s="767"/>
      <c r="P111" s="767"/>
      <c r="Q111" s="767"/>
      <c r="R111" s="767"/>
      <c r="S111" s="767"/>
      <c r="T111" s="767"/>
      <c r="U111" s="767"/>
      <c r="V111" s="767"/>
      <c r="W111" s="767"/>
      <c r="X111" s="767"/>
      <c r="Y111" s="767"/>
      <c r="Z111" s="795"/>
      <c r="AA111" s="796" t="s">
        <v>157</v>
      </c>
      <c r="AB111" s="797"/>
      <c r="AC111" s="797"/>
      <c r="AD111" s="797"/>
      <c r="AE111" s="798"/>
      <c r="AF111" s="799" t="s">
        <v>157</v>
      </c>
      <c r="AG111" s="797"/>
      <c r="AH111" s="797"/>
      <c r="AI111" s="797"/>
      <c r="AJ111" s="798"/>
      <c r="AK111" s="799" t="s">
        <v>157</v>
      </c>
      <c r="AL111" s="797"/>
      <c r="AM111" s="797"/>
      <c r="AN111" s="797"/>
      <c r="AO111" s="798"/>
      <c r="AP111" s="800" t="s">
        <v>157</v>
      </c>
      <c r="AQ111" s="801"/>
      <c r="AR111" s="801"/>
      <c r="AS111" s="801"/>
      <c r="AT111" s="802"/>
      <c r="AU111" s="991"/>
      <c r="AV111" s="992"/>
      <c r="AW111" s="992"/>
      <c r="AX111" s="992"/>
      <c r="AY111" s="992"/>
      <c r="AZ111" s="803" t="s">
        <v>456</v>
      </c>
      <c r="BA111" s="804"/>
      <c r="BB111" s="804"/>
      <c r="BC111" s="804"/>
      <c r="BD111" s="804"/>
      <c r="BE111" s="804"/>
      <c r="BF111" s="804"/>
      <c r="BG111" s="804"/>
      <c r="BH111" s="804"/>
      <c r="BI111" s="804"/>
      <c r="BJ111" s="804"/>
      <c r="BK111" s="804"/>
      <c r="BL111" s="804"/>
      <c r="BM111" s="804"/>
      <c r="BN111" s="804"/>
      <c r="BO111" s="804"/>
      <c r="BP111" s="805"/>
      <c r="BQ111" s="806">
        <v>1537656</v>
      </c>
      <c r="BR111" s="807"/>
      <c r="BS111" s="807"/>
      <c r="BT111" s="807"/>
      <c r="BU111" s="807"/>
      <c r="BV111" s="807">
        <v>680138</v>
      </c>
      <c r="BW111" s="807"/>
      <c r="BX111" s="807"/>
      <c r="BY111" s="807"/>
      <c r="BZ111" s="807"/>
      <c r="CA111" s="807">
        <v>585841</v>
      </c>
      <c r="CB111" s="807"/>
      <c r="CC111" s="807"/>
      <c r="CD111" s="807"/>
      <c r="CE111" s="807"/>
      <c r="CF111" s="808">
        <v>4.5</v>
      </c>
      <c r="CG111" s="809"/>
      <c r="CH111" s="809"/>
      <c r="CI111" s="809"/>
      <c r="CJ111" s="809"/>
      <c r="CK111" s="997"/>
      <c r="CL111" s="998"/>
      <c r="CM111" s="803" t="s">
        <v>60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806" t="s">
        <v>157</v>
      </c>
      <c r="DH111" s="807"/>
      <c r="DI111" s="807"/>
      <c r="DJ111" s="807"/>
      <c r="DK111" s="807"/>
      <c r="DL111" s="807" t="s">
        <v>157</v>
      </c>
      <c r="DM111" s="807"/>
      <c r="DN111" s="807"/>
      <c r="DO111" s="807"/>
      <c r="DP111" s="807"/>
      <c r="DQ111" s="807" t="s">
        <v>157</v>
      </c>
      <c r="DR111" s="807"/>
      <c r="DS111" s="807"/>
      <c r="DT111" s="807"/>
      <c r="DU111" s="807"/>
      <c r="DV111" s="810" t="s">
        <v>157</v>
      </c>
      <c r="DW111" s="810"/>
      <c r="DX111" s="810"/>
      <c r="DY111" s="810"/>
      <c r="DZ111" s="811"/>
    </row>
    <row r="112" spans="1:131" s="84" customFormat="1" ht="26.25" customHeight="1" x14ac:dyDescent="0.2">
      <c r="A112" s="958" t="s">
        <v>218</v>
      </c>
      <c r="B112" s="959"/>
      <c r="C112" s="804" t="s">
        <v>420</v>
      </c>
      <c r="D112" s="804"/>
      <c r="E112" s="804"/>
      <c r="F112" s="804"/>
      <c r="G112" s="804"/>
      <c r="H112" s="804"/>
      <c r="I112" s="804"/>
      <c r="J112" s="804"/>
      <c r="K112" s="804"/>
      <c r="L112" s="804"/>
      <c r="M112" s="804"/>
      <c r="N112" s="804"/>
      <c r="O112" s="804"/>
      <c r="P112" s="804"/>
      <c r="Q112" s="804"/>
      <c r="R112" s="804"/>
      <c r="S112" s="804"/>
      <c r="T112" s="804"/>
      <c r="U112" s="804"/>
      <c r="V112" s="804"/>
      <c r="W112" s="804"/>
      <c r="X112" s="804"/>
      <c r="Y112" s="804"/>
      <c r="Z112" s="805"/>
      <c r="AA112" s="796" t="s">
        <v>157</v>
      </c>
      <c r="AB112" s="797"/>
      <c r="AC112" s="797"/>
      <c r="AD112" s="797"/>
      <c r="AE112" s="798"/>
      <c r="AF112" s="799" t="s">
        <v>157</v>
      </c>
      <c r="AG112" s="797"/>
      <c r="AH112" s="797"/>
      <c r="AI112" s="797"/>
      <c r="AJ112" s="798"/>
      <c r="AK112" s="799" t="s">
        <v>157</v>
      </c>
      <c r="AL112" s="797"/>
      <c r="AM112" s="797"/>
      <c r="AN112" s="797"/>
      <c r="AO112" s="798"/>
      <c r="AP112" s="800" t="s">
        <v>157</v>
      </c>
      <c r="AQ112" s="801"/>
      <c r="AR112" s="801"/>
      <c r="AS112" s="801"/>
      <c r="AT112" s="802"/>
      <c r="AU112" s="991"/>
      <c r="AV112" s="992"/>
      <c r="AW112" s="992"/>
      <c r="AX112" s="992"/>
      <c r="AY112" s="992"/>
      <c r="AZ112" s="803" t="s">
        <v>208</v>
      </c>
      <c r="BA112" s="804"/>
      <c r="BB112" s="804"/>
      <c r="BC112" s="804"/>
      <c r="BD112" s="804"/>
      <c r="BE112" s="804"/>
      <c r="BF112" s="804"/>
      <c r="BG112" s="804"/>
      <c r="BH112" s="804"/>
      <c r="BI112" s="804"/>
      <c r="BJ112" s="804"/>
      <c r="BK112" s="804"/>
      <c r="BL112" s="804"/>
      <c r="BM112" s="804"/>
      <c r="BN112" s="804"/>
      <c r="BO112" s="804"/>
      <c r="BP112" s="805"/>
      <c r="BQ112" s="806">
        <v>1533032</v>
      </c>
      <c r="BR112" s="807"/>
      <c r="BS112" s="807"/>
      <c r="BT112" s="807"/>
      <c r="BU112" s="807"/>
      <c r="BV112" s="807">
        <v>1099262</v>
      </c>
      <c r="BW112" s="807"/>
      <c r="BX112" s="807"/>
      <c r="BY112" s="807"/>
      <c r="BZ112" s="807"/>
      <c r="CA112" s="807">
        <v>1035254</v>
      </c>
      <c r="CB112" s="807"/>
      <c r="CC112" s="807"/>
      <c r="CD112" s="807"/>
      <c r="CE112" s="807"/>
      <c r="CF112" s="808">
        <v>7.9</v>
      </c>
      <c r="CG112" s="809"/>
      <c r="CH112" s="809"/>
      <c r="CI112" s="809"/>
      <c r="CJ112" s="809"/>
      <c r="CK112" s="997"/>
      <c r="CL112" s="998"/>
      <c r="CM112" s="803" t="s">
        <v>377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806" t="s">
        <v>157</v>
      </c>
      <c r="DH112" s="807"/>
      <c r="DI112" s="807"/>
      <c r="DJ112" s="807"/>
      <c r="DK112" s="807"/>
      <c r="DL112" s="807" t="s">
        <v>157</v>
      </c>
      <c r="DM112" s="807"/>
      <c r="DN112" s="807"/>
      <c r="DO112" s="807"/>
      <c r="DP112" s="807"/>
      <c r="DQ112" s="807" t="s">
        <v>157</v>
      </c>
      <c r="DR112" s="807"/>
      <c r="DS112" s="807"/>
      <c r="DT112" s="807"/>
      <c r="DU112" s="807"/>
      <c r="DV112" s="810" t="s">
        <v>157</v>
      </c>
      <c r="DW112" s="810"/>
      <c r="DX112" s="810"/>
      <c r="DY112" s="810"/>
      <c r="DZ112" s="811"/>
    </row>
    <row r="113" spans="1:130" s="84" customFormat="1" ht="26.25" customHeight="1" x14ac:dyDescent="0.2">
      <c r="A113" s="960"/>
      <c r="B113" s="961"/>
      <c r="C113" s="804" t="s">
        <v>421</v>
      </c>
      <c r="D113" s="804"/>
      <c r="E113" s="804"/>
      <c r="F113" s="804"/>
      <c r="G113" s="804"/>
      <c r="H113" s="804"/>
      <c r="I113" s="804"/>
      <c r="J113" s="804"/>
      <c r="K113" s="804"/>
      <c r="L113" s="804"/>
      <c r="M113" s="804"/>
      <c r="N113" s="804"/>
      <c r="O113" s="804"/>
      <c r="P113" s="804"/>
      <c r="Q113" s="804"/>
      <c r="R113" s="804"/>
      <c r="S113" s="804"/>
      <c r="T113" s="804"/>
      <c r="U113" s="804"/>
      <c r="V113" s="804"/>
      <c r="W113" s="804"/>
      <c r="X113" s="804"/>
      <c r="Y113" s="804"/>
      <c r="Z113" s="805"/>
      <c r="AA113" s="796">
        <v>138897</v>
      </c>
      <c r="AB113" s="797"/>
      <c r="AC113" s="797"/>
      <c r="AD113" s="797"/>
      <c r="AE113" s="798"/>
      <c r="AF113" s="799">
        <v>131163</v>
      </c>
      <c r="AG113" s="797"/>
      <c r="AH113" s="797"/>
      <c r="AI113" s="797"/>
      <c r="AJ113" s="798"/>
      <c r="AK113" s="799">
        <v>122334</v>
      </c>
      <c r="AL113" s="797"/>
      <c r="AM113" s="797"/>
      <c r="AN113" s="797"/>
      <c r="AO113" s="798"/>
      <c r="AP113" s="800">
        <v>0.9</v>
      </c>
      <c r="AQ113" s="801"/>
      <c r="AR113" s="801"/>
      <c r="AS113" s="801"/>
      <c r="AT113" s="802"/>
      <c r="AU113" s="991"/>
      <c r="AV113" s="992"/>
      <c r="AW113" s="992"/>
      <c r="AX113" s="992"/>
      <c r="AY113" s="992"/>
      <c r="AZ113" s="803" t="s">
        <v>153</v>
      </c>
      <c r="BA113" s="804"/>
      <c r="BB113" s="804"/>
      <c r="BC113" s="804"/>
      <c r="BD113" s="804"/>
      <c r="BE113" s="804"/>
      <c r="BF113" s="804"/>
      <c r="BG113" s="804"/>
      <c r="BH113" s="804"/>
      <c r="BI113" s="804"/>
      <c r="BJ113" s="804"/>
      <c r="BK113" s="804"/>
      <c r="BL113" s="804"/>
      <c r="BM113" s="804"/>
      <c r="BN113" s="804"/>
      <c r="BO113" s="804"/>
      <c r="BP113" s="805"/>
      <c r="BQ113" s="806">
        <v>930623</v>
      </c>
      <c r="BR113" s="807"/>
      <c r="BS113" s="807"/>
      <c r="BT113" s="807"/>
      <c r="BU113" s="807"/>
      <c r="BV113" s="807">
        <v>916882</v>
      </c>
      <c r="BW113" s="807"/>
      <c r="BX113" s="807"/>
      <c r="BY113" s="807"/>
      <c r="BZ113" s="807"/>
      <c r="CA113" s="807">
        <v>872292</v>
      </c>
      <c r="CB113" s="807"/>
      <c r="CC113" s="807"/>
      <c r="CD113" s="807"/>
      <c r="CE113" s="807"/>
      <c r="CF113" s="808">
        <v>6.7</v>
      </c>
      <c r="CG113" s="809"/>
      <c r="CH113" s="809"/>
      <c r="CI113" s="809"/>
      <c r="CJ113" s="809"/>
      <c r="CK113" s="997"/>
      <c r="CL113" s="998"/>
      <c r="CM113" s="803" t="s">
        <v>289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96" t="s">
        <v>157</v>
      </c>
      <c r="DH113" s="797"/>
      <c r="DI113" s="797"/>
      <c r="DJ113" s="797"/>
      <c r="DK113" s="798"/>
      <c r="DL113" s="799" t="s">
        <v>157</v>
      </c>
      <c r="DM113" s="797"/>
      <c r="DN113" s="797"/>
      <c r="DO113" s="797"/>
      <c r="DP113" s="798"/>
      <c r="DQ113" s="799" t="s">
        <v>157</v>
      </c>
      <c r="DR113" s="797"/>
      <c r="DS113" s="797"/>
      <c r="DT113" s="797"/>
      <c r="DU113" s="798"/>
      <c r="DV113" s="800" t="s">
        <v>157</v>
      </c>
      <c r="DW113" s="801"/>
      <c r="DX113" s="801"/>
      <c r="DY113" s="801"/>
      <c r="DZ113" s="802"/>
    </row>
    <row r="114" spans="1:130" s="84" customFormat="1" ht="26.25" customHeight="1" x14ac:dyDescent="0.2">
      <c r="A114" s="960"/>
      <c r="B114" s="961"/>
      <c r="C114" s="804" t="s">
        <v>18</v>
      </c>
      <c r="D114" s="804"/>
      <c r="E114" s="804"/>
      <c r="F114" s="804"/>
      <c r="G114" s="804"/>
      <c r="H114" s="804"/>
      <c r="I114" s="804"/>
      <c r="J114" s="804"/>
      <c r="K114" s="804"/>
      <c r="L114" s="804"/>
      <c r="M114" s="804"/>
      <c r="N114" s="804"/>
      <c r="O114" s="804"/>
      <c r="P114" s="804"/>
      <c r="Q114" s="804"/>
      <c r="R114" s="804"/>
      <c r="S114" s="804"/>
      <c r="T114" s="804"/>
      <c r="U114" s="804"/>
      <c r="V114" s="804"/>
      <c r="W114" s="804"/>
      <c r="X114" s="804"/>
      <c r="Y114" s="804"/>
      <c r="Z114" s="805"/>
      <c r="AA114" s="796">
        <v>163437</v>
      </c>
      <c r="AB114" s="797"/>
      <c r="AC114" s="797"/>
      <c r="AD114" s="797"/>
      <c r="AE114" s="798"/>
      <c r="AF114" s="799">
        <v>157445</v>
      </c>
      <c r="AG114" s="797"/>
      <c r="AH114" s="797"/>
      <c r="AI114" s="797"/>
      <c r="AJ114" s="798"/>
      <c r="AK114" s="799">
        <v>153912</v>
      </c>
      <c r="AL114" s="797"/>
      <c r="AM114" s="797"/>
      <c r="AN114" s="797"/>
      <c r="AO114" s="798"/>
      <c r="AP114" s="800">
        <v>1.2</v>
      </c>
      <c r="AQ114" s="801"/>
      <c r="AR114" s="801"/>
      <c r="AS114" s="801"/>
      <c r="AT114" s="802"/>
      <c r="AU114" s="991"/>
      <c r="AV114" s="992"/>
      <c r="AW114" s="992"/>
      <c r="AX114" s="992"/>
      <c r="AY114" s="992"/>
      <c r="AZ114" s="803" t="s">
        <v>457</v>
      </c>
      <c r="BA114" s="804"/>
      <c r="BB114" s="804"/>
      <c r="BC114" s="804"/>
      <c r="BD114" s="804"/>
      <c r="BE114" s="804"/>
      <c r="BF114" s="804"/>
      <c r="BG114" s="804"/>
      <c r="BH114" s="804"/>
      <c r="BI114" s="804"/>
      <c r="BJ114" s="804"/>
      <c r="BK114" s="804"/>
      <c r="BL114" s="804"/>
      <c r="BM114" s="804"/>
      <c r="BN114" s="804"/>
      <c r="BO114" s="804"/>
      <c r="BP114" s="805"/>
      <c r="BQ114" s="806">
        <v>663553</v>
      </c>
      <c r="BR114" s="807"/>
      <c r="BS114" s="807"/>
      <c r="BT114" s="807"/>
      <c r="BU114" s="807"/>
      <c r="BV114" s="807">
        <v>540532</v>
      </c>
      <c r="BW114" s="807"/>
      <c r="BX114" s="807"/>
      <c r="BY114" s="807"/>
      <c r="BZ114" s="807"/>
      <c r="CA114" s="807">
        <v>730330</v>
      </c>
      <c r="CB114" s="807"/>
      <c r="CC114" s="807"/>
      <c r="CD114" s="807"/>
      <c r="CE114" s="807"/>
      <c r="CF114" s="808">
        <v>5.6</v>
      </c>
      <c r="CG114" s="809"/>
      <c r="CH114" s="809"/>
      <c r="CI114" s="809"/>
      <c r="CJ114" s="809"/>
      <c r="CK114" s="997"/>
      <c r="CL114" s="998"/>
      <c r="CM114" s="803" t="s">
        <v>428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96" t="s">
        <v>157</v>
      </c>
      <c r="DH114" s="797"/>
      <c r="DI114" s="797"/>
      <c r="DJ114" s="797"/>
      <c r="DK114" s="798"/>
      <c r="DL114" s="799" t="s">
        <v>157</v>
      </c>
      <c r="DM114" s="797"/>
      <c r="DN114" s="797"/>
      <c r="DO114" s="797"/>
      <c r="DP114" s="798"/>
      <c r="DQ114" s="799" t="s">
        <v>157</v>
      </c>
      <c r="DR114" s="797"/>
      <c r="DS114" s="797"/>
      <c r="DT114" s="797"/>
      <c r="DU114" s="798"/>
      <c r="DV114" s="800" t="s">
        <v>157</v>
      </c>
      <c r="DW114" s="801"/>
      <c r="DX114" s="801"/>
      <c r="DY114" s="801"/>
      <c r="DZ114" s="802"/>
    </row>
    <row r="115" spans="1:130" s="84" customFormat="1" ht="26.25" customHeight="1" x14ac:dyDescent="0.2">
      <c r="A115" s="960"/>
      <c r="B115" s="961"/>
      <c r="C115" s="804" t="s">
        <v>389</v>
      </c>
      <c r="D115" s="804"/>
      <c r="E115" s="804"/>
      <c r="F115" s="804"/>
      <c r="G115" s="804"/>
      <c r="H115" s="804"/>
      <c r="I115" s="804"/>
      <c r="J115" s="804"/>
      <c r="K115" s="804"/>
      <c r="L115" s="804"/>
      <c r="M115" s="804"/>
      <c r="N115" s="804"/>
      <c r="O115" s="804"/>
      <c r="P115" s="804"/>
      <c r="Q115" s="804"/>
      <c r="R115" s="804"/>
      <c r="S115" s="804"/>
      <c r="T115" s="804"/>
      <c r="U115" s="804"/>
      <c r="V115" s="804"/>
      <c r="W115" s="804"/>
      <c r="X115" s="804"/>
      <c r="Y115" s="804"/>
      <c r="Z115" s="805"/>
      <c r="AA115" s="796">
        <v>112227</v>
      </c>
      <c r="AB115" s="797"/>
      <c r="AC115" s="797"/>
      <c r="AD115" s="797"/>
      <c r="AE115" s="798"/>
      <c r="AF115" s="799">
        <v>96039</v>
      </c>
      <c r="AG115" s="797"/>
      <c r="AH115" s="797"/>
      <c r="AI115" s="797"/>
      <c r="AJ115" s="798"/>
      <c r="AK115" s="799">
        <v>89606</v>
      </c>
      <c r="AL115" s="797"/>
      <c r="AM115" s="797"/>
      <c r="AN115" s="797"/>
      <c r="AO115" s="798"/>
      <c r="AP115" s="800">
        <v>0.7</v>
      </c>
      <c r="AQ115" s="801"/>
      <c r="AR115" s="801"/>
      <c r="AS115" s="801"/>
      <c r="AT115" s="802"/>
      <c r="AU115" s="991"/>
      <c r="AV115" s="992"/>
      <c r="AW115" s="992"/>
      <c r="AX115" s="992"/>
      <c r="AY115" s="992"/>
      <c r="AZ115" s="803" t="s">
        <v>305</v>
      </c>
      <c r="BA115" s="804"/>
      <c r="BB115" s="804"/>
      <c r="BC115" s="804"/>
      <c r="BD115" s="804"/>
      <c r="BE115" s="804"/>
      <c r="BF115" s="804"/>
      <c r="BG115" s="804"/>
      <c r="BH115" s="804"/>
      <c r="BI115" s="804"/>
      <c r="BJ115" s="804"/>
      <c r="BK115" s="804"/>
      <c r="BL115" s="804"/>
      <c r="BM115" s="804"/>
      <c r="BN115" s="804"/>
      <c r="BO115" s="804"/>
      <c r="BP115" s="805"/>
      <c r="BQ115" s="806" t="s">
        <v>157</v>
      </c>
      <c r="BR115" s="807"/>
      <c r="BS115" s="807"/>
      <c r="BT115" s="807"/>
      <c r="BU115" s="807"/>
      <c r="BV115" s="807" t="s">
        <v>157</v>
      </c>
      <c r="BW115" s="807"/>
      <c r="BX115" s="807"/>
      <c r="BY115" s="807"/>
      <c r="BZ115" s="807"/>
      <c r="CA115" s="807" t="s">
        <v>157</v>
      </c>
      <c r="CB115" s="807"/>
      <c r="CC115" s="807"/>
      <c r="CD115" s="807"/>
      <c r="CE115" s="807"/>
      <c r="CF115" s="808" t="s">
        <v>157</v>
      </c>
      <c r="CG115" s="809"/>
      <c r="CH115" s="809"/>
      <c r="CI115" s="809"/>
      <c r="CJ115" s="809"/>
      <c r="CK115" s="997"/>
      <c r="CL115" s="998"/>
      <c r="CM115" s="803" t="s">
        <v>476</v>
      </c>
      <c r="CN115" s="804"/>
      <c r="CO115" s="804"/>
      <c r="CP115" s="804"/>
      <c r="CQ115" s="804"/>
      <c r="CR115" s="804"/>
      <c r="CS115" s="804"/>
      <c r="CT115" s="804"/>
      <c r="CU115" s="804"/>
      <c r="CV115" s="804"/>
      <c r="CW115" s="804"/>
      <c r="CX115" s="804"/>
      <c r="CY115" s="804"/>
      <c r="CZ115" s="804"/>
      <c r="DA115" s="804"/>
      <c r="DB115" s="804"/>
      <c r="DC115" s="804"/>
      <c r="DD115" s="804"/>
      <c r="DE115" s="804"/>
      <c r="DF115" s="805"/>
      <c r="DG115" s="796">
        <v>756095</v>
      </c>
      <c r="DH115" s="797"/>
      <c r="DI115" s="797"/>
      <c r="DJ115" s="797"/>
      <c r="DK115" s="798"/>
      <c r="DL115" s="799" t="s">
        <v>157</v>
      </c>
      <c r="DM115" s="797"/>
      <c r="DN115" s="797"/>
      <c r="DO115" s="797"/>
      <c r="DP115" s="798"/>
      <c r="DQ115" s="799" t="s">
        <v>157</v>
      </c>
      <c r="DR115" s="797"/>
      <c r="DS115" s="797"/>
      <c r="DT115" s="797"/>
      <c r="DU115" s="798"/>
      <c r="DV115" s="800" t="s">
        <v>157</v>
      </c>
      <c r="DW115" s="801"/>
      <c r="DX115" s="801"/>
      <c r="DY115" s="801"/>
      <c r="DZ115" s="802"/>
    </row>
    <row r="116" spans="1:130" s="84" customFormat="1" ht="26.25" customHeight="1" x14ac:dyDescent="0.2">
      <c r="A116" s="962"/>
      <c r="B116" s="963"/>
      <c r="C116" s="812" t="s">
        <v>423</v>
      </c>
      <c r="D116" s="812"/>
      <c r="E116" s="812"/>
      <c r="F116" s="812"/>
      <c r="G116" s="812"/>
      <c r="H116" s="812"/>
      <c r="I116" s="812"/>
      <c r="J116" s="812"/>
      <c r="K116" s="812"/>
      <c r="L116" s="812"/>
      <c r="M116" s="812"/>
      <c r="N116" s="812"/>
      <c r="O116" s="812"/>
      <c r="P116" s="812"/>
      <c r="Q116" s="812"/>
      <c r="R116" s="812"/>
      <c r="S116" s="812"/>
      <c r="T116" s="812"/>
      <c r="U116" s="812"/>
      <c r="V116" s="812"/>
      <c r="W116" s="812"/>
      <c r="X116" s="812"/>
      <c r="Y116" s="812"/>
      <c r="Z116" s="813"/>
      <c r="AA116" s="796" t="s">
        <v>157</v>
      </c>
      <c r="AB116" s="797"/>
      <c r="AC116" s="797"/>
      <c r="AD116" s="797"/>
      <c r="AE116" s="798"/>
      <c r="AF116" s="799">
        <v>347</v>
      </c>
      <c r="AG116" s="797"/>
      <c r="AH116" s="797"/>
      <c r="AI116" s="797"/>
      <c r="AJ116" s="798"/>
      <c r="AK116" s="799" t="s">
        <v>157</v>
      </c>
      <c r="AL116" s="797"/>
      <c r="AM116" s="797"/>
      <c r="AN116" s="797"/>
      <c r="AO116" s="798"/>
      <c r="AP116" s="800" t="s">
        <v>157</v>
      </c>
      <c r="AQ116" s="801"/>
      <c r="AR116" s="801"/>
      <c r="AS116" s="801"/>
      <c r="AT116" s="802"/>
      <c r="AU116" s="991"/>
      <c r="AV116" s="992"/>
      <c r="AW116" s="992"/>
      <c r="AX116" s="992"/>
      <c r="AY116" s="992"/>
      <c r="AZ116" s="814" t="s">
        <v>232</v>
      </c>
      <c r="BA116" s="815"/>
      <c r="BB116" s="815"/>
      <c r="BC116" s="815"/>
      <c r="BD116" s="815"/>
      <c r="BE116" s="815"/>
      <c r="BF116" s="815"/>
      <c r="BG116" s="815"/>
      <c r="BH116" s="815"/>
      <c r="BI116" s="815"/>
      <c r="BJ116" s="815"/>
      <c r="BK116" s="815"/>
      <c r="BL116" s="815"/>
      <c r="BM116" s="815"/>
      <c r="BN116" s="815"/>
      <c r="BO116" s="815"/>
      <c r="BP116" s="816"/>
      <c r="BQ116" s="806" t="s">
        <v>157</v>
      </c>
      <c r="BR116" s="807"/>
      <c r="BS116" s="807"/>
      <c r="BT116" s="807"/>
      <c r="BU116" s="807"/>
      <c r="BV116" s="807" t="s">
        <v>157</v>
      </c>
      <c r="BW116" s="807"/>
      <c r="BX116" s="807"/>
      <c r="BY116" s="807"/>
      <c r="BZ116" s="807"/>
      <c r="CA116" s="807" t="s">
        <v>157</v>
      </c>
      <c r="CB116" s="807"/>
      <c r="CC116" s="807"/>
      <c r="CD116" s="807"/>
      <c r="CE116" s="807"/>
      <c r="CF116" s="808" t="s">
        <v>157</v>
      </c>
      <c r="CG116" s="809"/>
      <c r="CH116" s="809"/>
      <c r="CI116" s="809"/>
      <c r="CJ116" s="809"/>
      <c r="CK116" s="997"/>
      <c r="CL116" s="998"/>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96" t="s">
        <v>157</v>
      </c>
      <c r="DH116" s="797"/>
      <c r="DI116" s="797"/>
      <c r="DJ116" s="797"/>
      <c r="DK116" s="798"/>
      <c r="DL116" s="799" t="s">
        <v>157</v>
      </c>
      <c r="DM116" s="797"/>
      <c r="DN116" s="797"/>
      <c r="DO116" s="797"/>
      <c r="DP116" s="798"/>
      <c r="DQ116" s="799" t="s">
        <v>157</v>
      </c>
      <c r="DR116" s="797"/>
      <c r="DS116" s="797"/>
      <c r="DT116" s="797"/>
      <c r="DU116" s="798"/>
      <c r="DV116" s="800" t="s">
        <v>157</v>
      </c>
      <c r="DW116" s="801"/>
      <c r="DX116" s="801"/>
      <c r="DY116" s="801"/>
      <c r="DZ116" s="802"/>
    </row>
    <row r="117" spans="1:130" s="84" customFormat="1" ht="26.25" customHeight="1" x14ac:dyDescent="0.2">
      <c r="A117" s="771" t="s">
        <v>149</v>
      </c>
      <c r="B117" s="772"/>
      <c r="C117" s="772"/>
      <c r="D117" s="772"/>
      <c r="E117" s="772"/>
      <c r="F117" s="772"/>
      <c r="G117" s="772"/>
      <c r="H117" s="772"/>
      <c r="I117" s="772"/>
      <c r="J117" s="772"/>
      <c r="K117" s="772"/>
      <c r="L117" s="772"/>
      <c r="M117" s="772"/>
      <c r="N117" s="772"/>
      <c r="O117" s="772"/>
      <c r="P117" s="772"/>
      <c r="Q117" s="772"/>
      <c r="R117" s="772"/>
      <c r="S117" s="772"/>
      <c r="T117" s="772"/>
      <c r="U117" s="772"/>
      <c r="V117" s="772"/>
      <c r="W117" s="772"/>
      <c r="X117" s="772"/>
      <c r="Y117" s="817" t="s">
        <v>393</v>
      </c>
      <c r="Z117" s="773"/>
      <c r="AA117" s="818">
        <v>2387258</v>
      </c>
      <c r="AB117" s="819"/>
      <c r="AC117" s="819"/>
      <c r="AD117" s="819"/>
      <c r="AE117" s="820"/>
      <c r="AF117" s="821">
        <v>2331297</v>
      </c>
      <c r="AG117" s="819"/>
      <c r="AH117" s="819"/>
      <c r="AI117" s="819"/>
      <c r="AJ117" s="820"/>
      <c r="AK117" s="821">
        <v>2320775</v>
      </c>
      <c r="AL117" s="819"/>
      <c r="AM117" s="819"/>
      <c r="AN117" s="819"/>
      <c r="AO117" s="820"/>
      <c r="AP117" s="822"/>
      <c r="AQ117" s="823"/>
      <c r="AR117" s="823"/>
      <c r="AS117" s="823"/>
      <c r="AT117" s="824"/>
      <c r="AU117" s="991"/>
      <c r="AV117" s="992"/>
      <c r="AW117" s="992"/>
      <c r="AX117" s="992"/>
      <c r="AY117" s="992"/>
      <c r="AZ117" s="825" t="s">
        <v>458</v>
      </c>
      <c r="BA117" s="826"/>
      <c r="BB117" s="826"/>
      <c r="BC117" s="826"/>
      <c r="BD117" s="826"/>
      <c r="BE117" s="826"/>
      <c r="BF117" s="826"/>
      <c r="BG117" s="826"/>
      <c r="BH117" s="826"/>
      <c r="BI117" s="826"/>
      <c r="BJ117" s="826"/>
      <c r="BK117" s="826"/>
      <c r="BL117" s="826"/>
      <c r="BM117" s="826"/>
      <c r="BN117" s="826"/>
      <c r="BO117" s="826"/>
      <c r="BP117" s="827"/>
      <c r="BQ117" s="806" t="s">
        <v>157</v>
      </c>
      <c r="BR117" s="807"/>
      <c r="BS117" s="807"/>
      <c r="BT117" s="807"/>
      <c r="BU117" s="807"/>
      <c r="BV117" s="807" t="s">
        <v>157</v>
      </c>
      <c r="BW117" s="807"/>
      <c r="BX117" s="807"/>
      <c r="BY117" s="807"/>
      <c r="BZ117" s="807"/>
      <c r="CA117" s="807" t="s">
        <v>157</v>
      </c>
      <c r="CB117" s="807"/>
      <c r="CC117" s="807"/>
      <c r="CD117" s="807"/>
      <c r="CE117" s="807"/>
      <c r="CF117" s="808" t="s">
        <v>157</v>
      </c>
      <c r="CG117" s="809"/>
      <c r="CH117" s="809"/>
      <c r="CI117" s="809"/>
      <c r="CJ117" s="809"/>
      <c r="CK117" s="997"/>
      <c r="CL117" s="998"/>
      <c r="CM117" s="803" t="s">
        <v>342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96" t="s">
        <v>157</v>
      </c>
      <c r="DH117" s="797"/>
      <c r="DI117" s="797"/>
      <c r="DJ117" s="797"/>
      <c r="DK117" s="798"/>
      <c r="DL117" s="799" t="s">
        <v>157</v>
      </c>
      <c r="DM117" s="797"/>
      <c r="DN117" s="797"/>
      <c r="DO117" s="797"/>
      <c r="DP117" s="798"/>
      <c r="DQ117" s="799" t="s">
        <v>157</v>
      </c>
      <c r="DR117" s="797"/>
      <c r="DS117" s="797"/>
      <c r="DT117" s="797"/>
      <c r="DU117" s="798"/>
      <c r="DV117" s="800" t="s">
        <v>157</v>
      </c>
      <c r="DW117" s="801"/>
      <c r="DX117" s="801"/>
      <c r="DY117" s="801"/>
      <c r="DZ117" s="802"/>
    </row>
    <row r="118" spans="1:130" s="84" customFormat="1" ht="26.25" customHeight="1" x14ac:dyDescent="0.2">
      <c r="A118" s="771" t="s">
        <v>133</v>
      </c>
      <c r="B118" s="772"/>
      <c r="C118" s="772"/>
      <c r="D118" s="772"/>
      <c r="E118" s="772"/>
      <c r="F118" s="772"/>
      <c r="G118" s="772"/>
      <c r="H118" s="772"/>
      <c r="I118" s="772"/>
      <c r="J118" s="772"/>
      <c r="K118" s="772"/>
      <c r="L118" s="772"/>
      <c r="M118" s="772"/>
      <c r="N118" s="772"/>
      <c r="O118" s="772"/>
      <c r="P118" s="772"/>
      <c r="Q118" s="772"/>
      <c r="R118" s="772"/>
      <c r="S118" s="772"/>
      <c r="T118" s="772"/>
      <c r="U118" s="772"/>
      <c r="V118" s="772"/>
      <c r="W118" s="772"/>
      <c r="X118" s="772"/>
      <c r="Y118" s="772"/>
      <c r="Z118" s="773"/>
      <c r="AA118" s="774" t="s">
        <v>381</v>
      </c>
      <c r="AB118" s="772"/>
      <c r="AC118" s="772"/>
      <c r="AD118" s="772"/>
      <c r="AE118" s="773"/>
      <c r="AF118" s="774" t="s">
        <v>441</v>
      </c>
      <c r="AG118" s="772"/>
      <c r="AH118" s="772"/>
      <c r="AI118" s="772"/>
      <c r="AJ118" s="773"/>
      <c r="AK118" s="774" t="s">
        <v>329</v>
      </c>
      <c r="AL118" s="772"/>
      <c r="AM118" s="772"/>
      <c r="AN118" s="772"/>
      <c r="AO118" s="773"/>
      <c r="AP118" s="774" t="s">
        <v>445</v>
      </c>
      <c r="AQ118" s="772"/>
      <c r="AR118" s="772"/>
      <c r="AS118" s="772"/>
      <c r="AT118" s="775"/>
      <c r="AU118" s="991"/>
      <c r="AV118" s="992"/>
      <c r="AW118" s="992"/>
      <c r="AX118" s="992"/>
      <c r="AY118" s="992"/>
      <c r="AZ118" s="828" t="s">
        <v>459</v>
      </c>
      <c r="BA118" s="812"/>
      <c r="BB118" s="812"/>
      <c r="BC118" s="812"/>
      <c r="BD118" s="812"/>
      <c r="BE118" s="812"/>
      <c r="BF118" s="812"/>
      <c r="BG118" s="812"/>
      <c r="BH118" s="812"/>
      <c r="BI118" s="812"/>
      <c r="BJ118" s="812"/>
      <c r="BK118" s="812"/>
      <c r="BL118" s="812"/>
      <c r="BM118" s="812"/>
      <c r="BN118" s="812"/>
      <c r="BO118" s="812"/>
      <c r="BP118" s="813"/>
      <c r="BQ118" s="829" t="s">
        <v>157</v>
      </c>
      <c r="BR118" s="830"/>
      <c r="BS118" s="830"/>
      <c r="BT118" s="830"/>
      <c r="BU118" s="830"/>
      <c r="BV118" s="830" t="s">
        <v>157</v>
      </c>
      <c r="BW118" s="830"/>
      <c r="BX118" s="830"/>
      <c r="BY118" s="830"/>
      <c r="BZ118" s="830"/>
      <c r="CA118" s="830" t="s">
        <v>157</v>
      </c>
      <c r="CB118" s="830"/>
      <c r="CC118" s="830"/>
      <c r="CD118" s="830"/>
      <c r="CE118" s="830"/>
      <c r="CF118" s="808" t="s">
        <v>157</v>
      </c>
      <c r="CG118" s="809"/>
      <c r="CH118" s="809"/>
      <c r="CI118" s="809"/>
      <c r="CJ118" s="809"/>
      <c r="CK118" s="997"/>
      <c r="CL118" s="998"/>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96" t="s">
        <v>157</v>
      </c>
      <c r="DH118" s="797"/>
      <c r="DI118" s="797"/>
      <c r="DJ118" s="797"/>
      <c r="DK118" s="798"/>
      <c r="DL118" s="799" t="s">
        <v>157</v>
      </c>
      <c r="DM118" s="797"/>
      <c r="DN118" s="797"/>
      <c r="DO118" s="797"/>
      <c r="DP118" s="798"/>
      <c r="DQ118" s="799" t="s">
        <v>157</v>
      </c>
      <c r="DR118" s="797"/>
      <c r="DS118" s="797"/>
      <c r="DT118" s="797"/>
      <c r="DU118" s="798"/>
      <c r="DV118" s="800" t="s">
        <v>157</v>
      </c>
      <c r="DW118" s="801"/>
      <c r="DX118" s="801"/>
      <c r="DY118" s="801"/>
      <c r="DZ118" s="802"/>
    </row>
    <row r="119" spans="1:130" s="84" customFormat="1" ht="26.25" customHeight="1" x14ac:dyDescent="0.2">
      <c r="A119" s="1001" t="s">
        <v>314</v>
      </c>
      <c r="B119" s="996"/>
      <c r="C119" s="787" t="s">
        <v>427</v>
      </c>
      <c r="D119" s="778"/>
      <c r="E119" s="778"/>
      <c r="F119" s="778"/>
      <c r="G119" s="778"/>
      <c r="H119" s="778"/>
      <c r="I119" s="778"/>
      <c r="J119" s="778"/>
      <c r="K119" s="778"/>
      <c r="L119" s="778"/>
      <c r="M119" s="778"/>
      <c r="N119" s="778"/>
      <c r="O119" s="778"/>
      <c r="P119" s="778"/>
      <c r="Q119" s="778"/>
      <c r="R119" s="778"/>
      <c r="S119" s="778"/>
      <c r="T119" s="778"/>
      <c r="U119" s="778"/>
      <c r="V119" s="778"/>
      <c r="W119" s="778"/>
      <c r="X119" s="778"/>
      <c r="Y119" s="778"/>
      <c r="Z119" s="779"/>
      <c r="AA119" s="780" t="s">
        <v>157</v>
      </c>
      <c r="AB119" s="781"/>
      <c r="AC119" s="781"/>
      <c r="AD119" s="781"/>
      <c r="AE119" s="782"/>
      <c r="AF119" s="783" t="s">
        <v>157</v>
      </c>
      <c r="AG119" s="781"/>
      <c r="AH119" s="781"/>
      <c r="AI119" s="781"/>
      <c r="AJ119" s="782"/>
      <c r="AK119" s="783" t="s">
        <v>157</v>
      </c>
      <c r="AL119" s="781"/>
      <c r="AM119" s="781"/>
      <c r="AN119" s="781"/>
      <c r="AO119" s="782"/>
      <c r="AP119" s="784" t="s">
        <v>157</v>
      </c>
      <c r="AQ119" s="785"/>
      <c r="AR119" s="785"/>
      <c r="AS119" s="785"/>
      <c r="AT119" s="786"/>
      <c r="AU119" s="993"/>
      <c r="AV119" s="994"/>
      <c r="AW119" s="994"/>
      <c r="AX119" s="994"/>
      <c r="AY119" s="994"/>
      <c r="AZ119" s="105" t="s">
        <v>149</v>
      </c>
      <c r="BA119" s="105"/>
      <c r="BB119" s="105"/>
      <c r="BC119" s="105"/>
      <c r="BD119" s="105"/>
      <c r="BE119" s="105"/>
      <c r="BF119" s="105"/>
      <c r="BG119" s="105"/>
      <c r="BH119" s="105"/>
      <c r="BI119" s="105"/>
      <c r="BJ119" s="105"/>
      <c r="BK119" s="105"/>
      <c r="BL119" s="105"/>
      <c r="BM119" s="105"/>
      <c r="BN119" s="105"/>
      <c r="BO119" s="817" t="s">
        <v>15</v>
      </c>
      <c r="BP119" s="831"/>
      <c r="BQ119" s="829">
        <v>28267949</v>
      </c>
      <c r="BR119" s="830"/>
      <c r="BS119" s="830"/>
      <c r="BT119" s="830"/>
      <c r="BU119" s="830"/>
      <c r="BV119" s="830">
        <v>27205246</v>
      </c>
      <c r="BW119" s="830"/>
      <c r="BX119" s="830"/>
      <c r="BY119" s="830"/>
      <c r="BZ119" s="830"/>
      <c r="CA119" s="830">
        <v>26719165</v>
      </c>
      <c r="CB119" s="830"/>
      <c r="CC119" s="830"/>
      <c r="CD119" s="830"/>
      <c r="CE119" s="830"/>
      <c r="CF119" s="832"/>
      <c r="CG119" s="833"/>
      <c r="CH119" s="833"/>
      <c r="CI119" s="833"/>
      <c r="CJ119" s="834"/>
      <c r="CK119" s="999"/>
      <c r="CL119" s="1000"/>
      <c r="CM119" s="828" t="s">
        <v>432</v>
      </c>
      <c r="CN119" s="812"/>
      <c r="CO119" s="812"/>
      <c r="CP119" s="812"/>
      <c r="CQ119" s="812"/>
      <c r="CR119" s="812"/>
      <c r="CS119" s="812"/>
      <c r="CT119" s="812"/>
      <c r="CU119" s="812"/>
      <c r="CV119" s="812"/>
      <c r="CW119" s="812"/>
      <c r="CX119" s="812"/>
      <c r="CY119" s="812"/>
      <c r="CZ119" s="812"/>
      <c r="DA119" s="812"/>
      <c r="DB119" s="812"/>
      <c r="DC119" s="812"/>
      <c r="DD119" s="812"/>
      <c r="DE119" s="812"/>
      <c r="DF119" s="813"/>
      <c r="DG119" s="835">
        <v>29586</v>
      </c>
      <c r="DH119" s="836"/>
      <c r="DI119" s="836"/>
      <c r="DJ119" s="836"/>
      <c r="DK119" s="837"/>
      <c r="DL119" s="838">
        <v>24202</v>
      </c>
      <c r="DM119" s="836"/>
      <c r="DN119" s="836"/>
      <c r="DO119" s="836"/>
      <c r="DP119" s="837"/>
      <c r="DQ119" s="838">
        <v>19511</v>
      </c>
      <c r="DR119" s="836"/>
      <c r="DS119" s="836"/>
      <c r="DT119" s="836"/>
      <c r="DU119" s="837"/>
      <c r="DV119" s="839">
        <v>0.1</v>
      </c>
      <c r="DW119" s="840"/>
      <c r="DX119" s="840"/>
      <c r="DY119" s="840"/>
      <c r="DZ119" s="841"/>
    </row>
    <row r="120" spans="1:130" s="84" customFormat="1" ht="26.25" customHeight="1" x14ac:dyDescent="0.2">
      <c r="A120" s="1002"/>
      <c r="B120" s="998"/>
      <c r="C120" s="803" t="s">
        <v>60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96" t="s">
        <v>157</v>
      </c>
      <c r="AB120" s="797"/>
      <c r="AC120" s="797"/>
      <c r="AD120" s="797"/>
      <c r="AE120" s="798"/>
      <c r="AF120" s="799" t="s">
        <v>157</v>
      </c>
      <c r="AG120" s="797"/>
      <c r="AH120" s="797"/>
      <c r="AI120" s="797"/>
      <c r="AJ120" s="798"/>
      <c r="AK120" s="799" t="s">
        <v>157</v>
      </c>
      <c r="AL120" s="797"/>
      <c r="AM120" s="797"/>
      <c r="AN120" s="797"/>
      <c r="AO120" s="798"/>
      <c r="AP120" s="800" t="s">
        <v>157</v>
      </c>
      <c r="AQ120" s="801"/>
      <c r="AR120" s="801"/>
      <c r="AS120" s="801"/>
      <c r="AT120" s="802"/>
      <c r="AU120" s="964" t="s">
        <v>419</v>
      </c>
      <c r="AV120" s="965"/>
      <c r="AW120" s="965"/>
      <c r="AX120" s="965"/>
      <c r="AY120" s="966"/>
      <c r="AZ120" s="787" t="s">
        <v>173</v>
      </c>
      <c r="BA120" s="778"/>
      <c r="BB120" s="778"/>
      <c r="BC120" s="778"/>
      <c r="BD120" s="778"/>
      <c r="BE120" s="778"/>
      <c r="BF120" s="778"/>
      <c r="BG120" s="778"/>
      <c r="BH120" s="778"/>
      <c r="BI120" s="778"/>
      <c r="BJ120" s="778"/>
      <c r="BK120" s="778"/>
      <c r="BL120" s="778"/>
      <c r="BM120" s="778"/>
      <c r="BN120" s="778"/>
      <c r="BO120" s="778"/>
      <c r="BP120" s="779"/>
      <c r="BQ120" s="788">
        <v>3481059</v>
      </c>
      <c r="BR120" s="789"/>
      <c r="BS120" s="789"/>
      <c r="BT120" s="789"/>
      <c r="BU120" s="789"/>
      <c r="BV120" s="789">
        <v>5044513</v>
      </c>
      <c r="BW120" s="789"/>
      <c r="BX120" s="789"/>
      <c r="BY120" s="789"/>
      <c r="BZ120" s="789"/>
      <c r="CA120" s="789">
        <v>5785064</v>
      </c>
      <c r="CB120" s="789"/>
      <c r="CC120" s="789"/>
      <c r="CD120" s="789"/>
      <c r="CE120" s="789"/>
      <c r="CF120" s="790">
        <v>44.4</v>
      </c>
      <c r="CG120" s="791"/>
      <c r="CH120" s="791"/>
      <c r="CI120" s="791"/>
      <c r="CJ120" s="791"/>
      <c r="CK120" s="972" t="s">
        <v>209</v>
      </c>
      <c r="CL120" s="973"/>
      <c r="CM120" s="973"/>
      <c r="CN120" s="973"/>
      <c r="CO120" s="974"/>
      <c r="CP120" s="842" t="s">
        <v>416</v>
      </c>
      <c r="CQ120" s="843"/>
      <c r="CR120" s="843"/>
      <c r="CS120" s="843"/>
      <c r="CT120" s="843"/>
      <c r="CU120" s="843"/>
      <c r="CV120" s="843"/>
      <c r="CW120" s="843"/>
      <c r="CX120" s="843"/>
      <c r="CY120" s="843"/>
      <c r="CZ120" s="843"/>
      <c r="DA120" s="843"/>
      <c r="DB120" s="843"/>
      <c r="DC120" s="843"/>
      <c r="DD120" s="843"/>
      <c r="DE120" s="843"/>
      <c r="DF120" s="844"/>
      <c r="DG120" s="788">
        <v>1384083</v>
      </c>
      <c r="DH120" s="789"/>
      <c r="DI120" s="789"/>
      <c r="DJ120" s="789"/>
      <c r="DK120" s="789"/>
      <c r="DL120" s="789">
        <v>958046</v>
      </c>
      <c r="DM120" s="789"/>
      <c r="DN120" s="789"/>
      <c r="DO120" s="789"/>
      <c r="DP120" s="789"/>
      <c r="DQ120" s="789">
        <v>905141</v>
      </c>
      <c r="DR120" s="789"/>
      <c r="DS120" s="789"/>
      <c r="DT120" s="789"/>
      <c r="DU120" s="789"/>
      <c r="DV120" s="792">
        <v>6.9</v>
      </c>
      <c r="DW120" s="792"/>
      <c r="DX120" s="792"/>
      <c r="DY120" s="792"/>
      <c r="DZ120" s="793"/>
    </row>
    <row r="121" spans="1:130" s="84" customFormat="1" ht="26.25" customHeight="1" x14ac:dyDescent="0.2">
      <c r="A121" s="1002"/>
      <c r="B121" s="998"/>
      <c r="C121" s="825" t="s">
        <v>58</v>
      </c>
      <c r="D121" s="826"/>
      <c r="E121" s="826"/>
      <c r="F121" s="826"/>
      <c r="G121" s="826"/>
      <c r="H121" s="826"/>
      <c r="I121" s="826"/>
      <c r="J121" s="826"/>
      <c r="K121" s="826"/>
      <c r="L121" s="826"/>
      <c r="M121" s="826"/>
      <c r="N121" s="826"/>
      <c r="O121" s="826"/>
      <c r="P121" s="826"/>
      <c r="Q121" s="826"/>
      <c r="R121" s="826"/>
      <c r="S121" s="826"/>
      <c r="T121" s="826"/>
      <c r="U121" s="826"/>
      <c r="V121" s="826"/>
      <c r="W121" s="826"/>
      <c r="X121" s="826"/>
      <c r="Y121" s="826"/>
      <c r="Z121" s="827"/>
      <c r="AA121" s="796" t="s">
        <v>157</v>
      </c>
      <c r="AB121" s="797"/>
      <c r="AC121" s="797"/>
      <c r="AD121" s="797"/>
      <c r="AE121" s="798"/>
      <c r="AF121" s="799" t="s">
        <v>157</v>
      </c>
      <c r="AG121" s="797"/>
      <c r="AH121" s="797"/>
      <c r="AI121" s="797"/>
      <c r="AJ121" s="798"/>
      <c r="AK121" s="799" t="s">
        <v>157</v>
      </c>
      <c r="AL121" s="797"/>
      <c r="AM121" s="797"/>
      <c r="AN121" s="797"/>
      <c r="AO121" s="798"/>
      <c r="AP121" s="800" t="s">
        <v>157</v>
      </c>
      <c r="AQ121" s="801"/>
      <c r="AR121" s="801"/>
      <c r="AS121" s="801"/>
      <c r="AT121" s="802"/>
      <c r="AU121" s="967"/>
      <c r="AV121" s="968"/>
      <c r="AW121" s="968"/>
      <c r="AX121" s="968"/>
      <c r="AY121" s="969"/>
      <c r="AZ121" s="803" t="s">
        <v>460</v>
      </c>
      <c r="BA121" s="804"/>
      <c r="BB121" s="804"/>
      <c r="BC121" s="804"/>
      <c r="BD121" s="804"/>
      <c r="BE121" s="804"/>
      <c r="BF121" s="804"/>
      <c r="BG121" s="804"/>
      <c r="BH121" s="804"/>
      <c r="BI121" s="804"/>
      <c r="BJ121" s="804"/>
      <c r="BK121" s="804"/>
      <c r="BL121" s="804"/>
      <c r="BM121" s="804"/>
      <c r="BN121" s="804"/>
      <c r="BO121" s="804"/>
      <c r="BP121" s="805"/>
      <c r="BQ121" s="806">
        <v>3953699</v>
      </c>
      <c r="BR121" s="807"/>
      <c r="BS121" s="807"/>
      <c r="BT121" s="807"/>
      <c r="BU121" s="807"/>
      <c r="BV121" s="807">
        <v>4331174</v>
      </c>
      <c r="BW121" s="807"/>
      <c r="BX121" s="807"/>
      <c r="BY121" s="807"/>
      <c r="BZ121" s="807"/>
      <c r="CA121" s="807">
        <v>4458716</v>
      </c>
      <c r="CB121" s="807"/>
      <c r="CC121" s="807"/>
      <c r="CD121" s="807"/>
      <c r="CE121" s="807"/>
      <c r="CF121" s="808">
        <v>34.200000000000003</v>
      </c>
      <c r="CG121" s="809"/>
      <c r="CH121" s="809"/>
      <c r="CI121" s="809"/>
      <c r="CJ121" s="809"/>
      <c r="CK121" s="975"/>
      <c r="CL121" s="976"/>
      <c r="CM121" s="976"/>
      <c r="CN121" s="976"/>
      <c r="CO121" s="977"/>
      <c r="CP121" s="845" t="s">
        <v>417</v>
      </c>
      <c r="CQ121" s="846"/>
      <c r="CR121" s="846"/>
      <c r="CS121" s="846"/>
      <c r="CT121" s="846"/>
      <c r="CU121" s="846"/>
      <c r="CV121" s="846"/>
      <c r="CW121" s="846"/>
      <c r="CX121" s="846"/>
      <c r="CY121" s="846"/>
      <c r="CZ121" s="846"/>
      <c r="DA121" s="846"/>
      <c r="DB121" s="846"/>
      <c r="DC121" s="846"/>
      <c r="DD121" s="846"/>
      <c r="DE121" s="846"/>
      <c r="DF121" s="847"/>
      <c r="DG121" s="806">
        <v>148949</v>
      </c>
      <c r="DH121" s="807"/>
      <c r="DI121" s="807"/>
      <c r="DJ121" s="807"/>
      <c r="DK121" s="807"/>
      <c r="DL121" s="807">
        <v>141216</v>
      </c>
      <c r="DM121" s="807"/>
      <c r="DN121" s="807"/>
      <c r="DO121" s="807"/>
      <c r="DP121" s="807"/>
      <c r="DQ121" s="807">
        <v>130113</v>
      </c>
      <c r="DR121" s="807"/>
      <c r="DS121" s="807"/>
      <c r="DT121" s="807"/>
      <c r="DU121" s="807"/>
      <c r="DV121" s="810">
        <v>1</v>
      </c>
      <c r="DW121" s="810"/>
      <c r="DX121" s="810"/>
      <c r="DY121" s="810"/>
      <c r="DZ121" s="811"/>
    </row>
    <row r="122" spans="1:130" s="84" customFormat="1" ht="26.25" customHeight="1" x14ac:dyDescent="0.2">
      <c r="A122" s="1002"/>
      <c r="B122" s="998"/>
      <c r="C122" s="803" t="s">
        <v>428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96" t="s">
        <v>157</v>
      </c>
      <c r="AB122" s="797"/>
      <c r="AC122" s="797"/>
      <c r="AD122" s="797"/>
      <c r="AE122" s="798"/>
      <c r="AF122" s="799" t="s">
        <v>157</v>
      </c>
      <c r="AG122" s="797"/>
      <c r="AH122" s="797"/>
      <c r="AI122" s="797"/>
      <c r="AJ122" s="798"/>
      <c r="AK122" s="799" t="s">
        <v>157</v>
      </c>
      <c r="AL122" s="797"/>
      <c r="AM122" s="797"/>
      <c r="AN122" s="797"/>
      <c r="AO122" s="798"/>
      <c r="AP122" s="800" t="s">
        <v>157</v>
      </c>
      <c r="AQ122" s="801"/>
      <c r="AR122" s="801"/>
      <c r="AS122" s="801"/>
      <c r="AT122" s="802"/>
      <c r="AU122" s="967"/>
      <c r="AV122" s="968"/>
      <c r="AW122" s="968"/>
      <c r="AX122" s="968"/>
      <c r="AY122" s="969"/>
      <c r="AZ122" s="828" t="s">
        <v>461</v>
      </c>
      <c r="BA122" s="812"/>
      <c r="BB122" s="812"/>
      <c r="BC122" s="812"/>
      <c r="BD122" s="812"/>
      <c r="BE122" s="812"/>
      <c r="BF122" s="812"/>
      <c r="BG122" s="812"/>
      <c r="BH122" s="812"/>
      <c r="BI122" s="812"/>
      <c r="BJ122" s="812"/>
      <c r="BK122" s="812"/>
      <c r="BL122" s="812"/>
      <c r="BM122" s="812"/>
      <c r="BN122" s="812"/>
      <c r="BO122" s="812"/>
      <c r="BP122" s="813"/>
      <c r="BQ122" s="829">
        <v>17810532</v>
      </c>
      <c r="BR122" s="830"/>
      <c r="BS122" s="830"/>
      <c r="BT122" s="830"/>
      <c r="BU122" s="830"/>
      <c r="BV122" s="830">
        <v>17859893</v>
      </c>
      <c r="BW122" s="830"/>
      <c r="BX122" s="830"/>
      <c r="BY122" s="830"/>
      <c r="BZ122" s="830"/>
      <c r="CA122" s="830">
        <v>17524052</v>
      </c>
      <c r="CB122" s="830"/>
      <c r="CC122" s="830"/>
      <c r="CD122" s="830"/>
      <c r="CE122" s="830"/>
      <c r="CF122" s="848">
        <v>134.5</v>
      </c>
      <c r="CG122" s="849"/>
      <c r="CH122" s="849"/>
      <c r="CI122" s="849"/>
      <c r="CJ122" s="849"/>
      <c r="CK122" s="975"/>
      <c r="CL122" s="976"/>
      <c r="CM122" s="976"/>
      <c r="CN122" s="976"/>
      <c r="CO122" s="977"/>
      <c r="CP122" s="845" t="s">
        <v>333</v>
      </c>
      <c r="CQ122" s="846"/>
      <c r="CR122" s="846"/>
      <c r="CS122" s="846"/>
      <c r="CT122" s="846"/>
      <c r="CU122" s="846"/>
      <c r="CV122" s="846"/>
      <c r="CW122" s="846"/>
      <c r="CX122" s="846"/>
      <c r="CY122" s="846"/>
      <c r="CZ122" s="846"/>
      <c r="DA122" s="846"/>
      <c r="DB122" s="846"/>
      <c r="DC122" s="846"/>
      <c r="DD122" s="846"/>
      <c r="DE122" s="846"/>
      <c r="DF122" s="847"/>
      <c r="DG122" s="806" t="s">
        <v>157</v>
      </c>
      <c r="DH122" s="807"/>
      <c r="DI122" s="807"/>
      <c r="DJ122" s="807"/>
      <c r="DK122" s="807"/>
      <c r="DL122" s="807" t="s">
        <v>157</v>
      </c>
      <c r="DM122" s="807"/>
      <c r="DN122" s="807"/>
      <c r="DO122" s="807"/>
      <c r="DP122" s="807"/>
      <c r="DQ122" s="807" t="s">
        <v>157</v>
      </c>
      <c r="DR122" s="807"/>
      <c r="DS122" s="807"/>
      <c r="DT122" s="807"/>
      <c r="DU122" s="807"/>
      <c r="DV122" s="810" t="s">
        <v>157</v>
      </c>
      <c r="DW122" s="810"/>
      <c r="DX122" s="810"/>
      <c r="DY122" s="810"/>
      <c r="DZ122" s="811"/>
    </row>
    <row r="123" spans="1:130" s="84" customFormat="1" ht="26.25" customHeight="1" x14ac:dyDescent="0.2">
      <c r="A123" s="1002"/>
      <c r="B123" s="998"/>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96" t="s">
        <v>157</v>
      </c>
      <c r="AB123" s="797"/>
      <c r="AC123" s="797"/>
      <c r="AD123" s="797"/>
      <c r="AE123" s="798"/>
      <c r="AF123" s="799" t="s">
        <v>157</v>
      </c>
      <c r="AG123" s="797"/>
      <c r="AH123" s="797"/>
      <c r="AI123" s="797"/>
      <c r="AJ123" s="798"/>
      <c r="AK123" s="799" t="s">
        <v>157</v>
      </c>
      <c r="AL123" s="797"/>
      <c r="AM123" s="797"/>
      <c r="AN123" s="797"/>
      <c r="AO123" s="798"/>
      <c r="AP123" s="800" t="s">
        <v>157</v>
      </c>
      <c r="AQ123" s="801"/>
      <c r="AR123" s="801"/>
      <c r="AS123" s="801"/>
      <c r="AT123" s="802"/>
      <c r="AU123" s="970"/>
      <c r="AV123" s="971"/>
      <c r="AW123" s="971"/>
      <c r="AX123" s="971"/>
      <c r="AY123" s="971"/>
      <c r="AZ123" s="105" t="s">
        <v>149</v>
      </c>
      <c r="BA123" s="105"/>
      <c r="BB123" s="105"/>
      <c r="BC123" s="105"/>
      <c r="BD123" s="105"/>
      <c r="BE123" s="105"/>
      <c r="BF123" s="105"/>
      <c r="BG123" s="105"/>
      <c r="BH123" s="105"/>
      <c r="BI123" s="105"/>
      <c r="BJ123" s="105"/>
      <c r="BK123" s="105"/>
      <c r="BL123" s="105"/>
      <c r="BM123" s="105"/>
      <c r="BN123" s="105"/>
      <c r="BO123" s="817" t="s">
        <v>465</v>
      </c>
      <c r="BP123" s="831"/>
      <c r="BQ123" s="850">
        <v>25245290</v>
      </c>
      <c r="BR123" s="851"/>
      <c r="BS123" s="851"/>
      <c r="BT123" s="851"/>
      <c r="BU123" s="851"/>
      <c r="BV123" s="851">
        <v>27235580</v>
      </c>
      <c r="BW123" s="851"/>
      <c r="BX123" s="851"/>
      <c r="BY123" s="851"/>
      <c r="BZ123" s="851"/>
      <c r="CA123" s="851">
        <v>27767832</v>
      </c>
      <c r="CB123" s="851"/>
      <c r="CC123" s="851"/>
      <c r="CD123" s="851"/>
      <c r="CE123" s="851"/>
      <c r="CF123" s="832"/>
      <c r="CG123" s="833"/>
      <c r="CH123" s="833"/>
      <c r="CI123" s="833"/>
      <c r="CJ123" s="834"/>
      <c r="CK123" s="975"/>
      <c r="CL123" s="976"/>
      <c r="CM123" s="976"/>
      <c r="CN123" s="976"/>
      <c r="CO123" s="977"/>
      <c r="CP123" s="845" t="s">
        <v>415</v>
      </c>
      <c r="CQ123" s="846"/>
      <c r="CR123" s="846"/>
      <c r="CS123" s="846"/>
      <c r="CT123" s="846"/>
      <c r="CU123" s="846"/>
      <c r="CV123" s="846"/>
      <c r="CW123" s="846"/>
      <c r="CX123" s="846"/>
      <c r="CY123" s="846"/>
      <c r="CZ123" s="846"/>
      <c r="DA123" s="846"/>
      <c r="DB123" s="846"/>
      <c r="DC123" s="846"/>
      <c r="DD123" s="846"/>
      <c r="DE123" s="846"/>
      <c r="DF123" s="847"/>
      <c r="DG123" s="796" t="s">
        <v>157</v>
      </c>
      <c r="DH123" s="797"/>
      <c r="DI123" s="797"/>
      <c r="DJ123" s="797"/>
      <c r="DK123" s="798"/>
      <c r="DL123" s="799" t="s">
        <v>157</v>
      </c>
      <c r="DM123" s="797"/>
      <c r="DN123" s="797"/>
      <c r="DO123" s="797"/>
      <c r="DP123" s="798"/>
      <c r="DQ123" s="799" t="s">
        <v>157</v>
      </c>
      <c r="DR123" s="797"/>
      <c r="DS123" s="797"/>
      <c r="DT123" s="797"/>
      <c r="DU123" s="798"/>
      <c r="DV123" s="800" t="s">
        <v>157</v>
      </c>
      <c r="DW123" s="801"/>
      <c r="DX123" s="801"/>
      <c r="DY123" s="801"/>
      <c r="DZ123" s="802"/>
    </row>
    <row r="124" spans="1:130" s="84" customFormat="1" ht="26.25" customHeight="1" x14ac:dyDescent="0.2">
      <c r="A124" s="1002"/>
      <c r="B124" s="998"/>
      <c r="C124" s="803" t="s">
        <v>342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96" t="s">
        <v>157</v>
      </c>
      <c r="AB124" s="797"/>
      <c r="AC124" s="797"/>
      <c r="AD124" s="797"/>
      <c r="AE124" s="798"/>
      <c r="AF124" s="799" t="s">
        <v>157</v>
      </c>
      <c r="AG124" s="797"/>
      <c r="AH124" s="797"/>
      <c r="AI124" s="797"/>
      <c r="AJ124" s="798"/>
      <c r="AK124" s="799" t="s">
        <v>157</v>
      </c>
      <c r="AL124" s="797"/>
      <c r="AM124" s="797"/>
      <c r="AN124" s="797"/>
      <c r="AO124" s="798"/>
      <c r="AP124" s="800" t="s">
        <v>157</v>
      </c>
      <c r="AQ124" s="801"/>
      <c r="AR124" s="801"/>
      <c r="AS124" s="801"/>
      <c r="AT124" s="802"/>
      <c r="AU124" s="852" t="s">
        <v>449</v>
      </c>
      <c r="AV124" s="853"/>
      <c r="AW124" s="853"/>
      <c r="AX124" s="853"/>
      <c r="AY124" s="853"/>
      <c r="AZ124" s="853"/>
      <c r="BA124" s="853"/>
      <c r="BB124" s="853"/>
      <c r="BC124" s="853"/>
      <c r="BD124" s="853"/>
      <c r="BE124" s="853"/>
      <c r="BF124" s="853"/>
      <c r="BG124" s="853"/>
      <c r="BH124" s="853"/>
      <c r="BI124" s="853"/>
      <c r="BJ124" s="853"/>
      <c r="BK124" s="853"/>
      <c r="BL124" s="853"/>
      <c r="BM124" s="853"/>
      <c r="BN124" s="853"/>
      <c r="BO124" s="853"/>
      <c r="BP124" s="854"/>
      <c r="BQ124" s="855">
        <v>24.7</v>
      </c>
      <c r="BR124" s="856"/>
      <c r="BS124" s="856"/>
      <c r="BT124" s="856"/>
      <c r="BU124" s="856"/>
      <c r="BV124" s="856" t="s">
        <v>157</v>
      </c>
      <c r="BW124" s="856"/>
      <c r="BX124" s="856"/>
      <c r="BY124" s="856"/>
      <c r="BZ124" s="856"/>
      <c r="CA124" s="856" t="s">
        <v>157</v>
      </c>
      <c r="CB124" s="856"/>
      <c r="CC124" s="856"/>
      <c r="CD124" s="856"/>
      <c r="CE124" s="856"/>
      <c r="CF124" s="857"/>
      <c r="CG124" s="858"/>
      <c r="CH124" s="858"/>
      <c r="CI124" s="858"/>
      <c r="CJ124" s="859"/>
      <c r="CK124" s="978"/>
      <c r="CL124" s="978"/>
      <c r="CM124" s="978"/>
      <c r="CN124" s="978"/>
      <c r="CO124" s="979"/>
      <c r="CP124" s="845" t="s">
        <v>477</v>
      </c>
      <c r="CQ124" s="846"/>
      <c r="CR124" s="846"/>
      <c r="CS124" s="846"/>
      <c r="CT124" s="846"/>
      <c r="CU124" s="846"/>
      <c r="CV124" s="846"/>
      <c r="CW124" s="846"/>
      <c r="CX124" s="846"/>
      <c r="CY124" s="846"/>
      <c r="CZ124" s="846"/>
      <c r="DA124" s="846"/>
      <c r="DB124" s="846"/>
      <c r="DC124" s="846"/>
      <c r="DD124" s="846"/>
      <c r="DE124" s="846"/>
      <c r="DF124" s="847"/>
      <c r="DG124" s="835" t="s">
        <v>157</v>
      </c>
      <c r="DH124" s="836"/>
      <c r="DI124" s="836"/>
      <c r="DJ124" s="836"/>
      <c r="DK124" s="837"/>
      <c r="DL124" s="838" t="s">
        <v>157</v>
      </c>
      <c r="DM124" s="836"/>
      <c r="DN124" s="836"/>
      <c r="DO124" s="836"/>
      <c r="DP124" s="837"/>
      <c r="DQ124" s="838" t="s">
        <v>157</v>
      </c>
      <c r="DR124" s="836"/>
      <c r="DS124" s="836"/>
      <c r="DT124" s="836"/>
      <c r="DU124" s="837"/>
      <c r="DV124" s="839" t="s">
        <v>157</v>
      </c>
      <c r="DW124" s="840"/>
      <c r="DX124" s="840"/>
      <c r="DY124" s="840"/>
      <c r="DZ124" s="841"/>
    </row>
    <row r="125" spans="1:130" s="84" customFormat="1" ht="26.25" customHeight="1" x14ac:dyDescent="0.2">
      <c r="A125" s="1002"/>
      <c r="B125" s="998"/>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96" t="s">
        <v>157</v>
      </c>
      <c r="AB125" s="797"/>
      <c r="AC125" s="797"/>
      <c r="AD125" s="797"/>
      <c r="AE125" s="798"/>
      <c r="AF125" s="799" t="s">
        <v>157</v>
      </c>
      <c r="AG125" s="797"/>
      <c r="AH125" s="797"/>
      <c r="AI125" s="797"/>
      <c r="AJ125" s="798"/>
      <c r="AK125" s="799" t="s">
        <v>157</v>
      </c>
      <c r="AL125" s="797"/>
      <c r="AM125" s="797"/>
      <c r="AN125" s="797"/>
      <c r="AO125" s="798"/>
      <c r="AP125" s="800" t="s">
        <v>157</v>
      </c>
      <c r="AQ125" s="801"/>
      <c r="AR125" s="801"/>
      <c r="AS125" s="801"/>
      <c r="AT125" s="802"/>
      <c r="AU125" s="96"/>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92"/>
      <c r="BR125" s="92"/>
      <c r="BS125" s="92"/>
      <c r="BT125" s="92"/>
      <c r="BU125" s="92"/>
      <c r="BV125" s="92"/>
      <c r="BW125" s="92"/>
      <c r="BX125" s="92"/>
      <c r="BY125" s="92"/>
      <c r="BZ125" s="92"/>
      <c r="CA125" s="92"/>
      <c r="CB125" s="92"/>
      <c r="CC125" s="92"/>
      <c r="CD125" s="92"/>
      <c r="CE125" s="92"/>
      <c r="CF125" s="92"/>
      <c r="CG125" s="92"/>
      <c r="CH125" s="92"/>
      <c r="CI125" s="92"/>
      <c r="CJ125" s="111"/>
      <c r="CK125" s="980" t="s">
        <v>474</v>
      </c>
      <c r="CL125" s="973"/>
      <c r="CM125" s="973"/>
      <c r="CN125" s="973"/>
      <c r="CO125" s="974"/>
      <c r="CP125" s="787" t="s">
        <v>123</v>
      </c>
      <c r="CQ125" s="778"/>
      <c r="CR125" s="778"/>
      <c r="CS125" s="778"/>
      <c r="CT125" s="778"/>
      <c r="CU125" s="778"/>
      <c r="CV125" s="778"/>
      <c r="CW125" s="778"/>
      <c r="CX125" s="778"/>
      <c r="CY125" s="778"/>
      <c r="CZ125" s="778"/>
      <c r="DA125" s="778"/>
      <c r="DB125" s="778"/>
      <c r="DC125" s="778"/>
      <c r="DD125" s="778"/>
      <c r="DE125" s="778"/>
      <c r="DF125" s="779"/>
      <c r="DG125" s="788" t="s">
        <v>157</v>
      </c>
      <c r="DH125" s="789"/>
      <c r="DI125" s="789"/>
      <c r="DJ125" s="789"/>
      <c r="DK125" s="789"/>
      <c r="DL125" s="789" t="s">
        <v>157</v>
      </c>
      <c r="DM125" s="789"/>
      <c r="DN125" s="789"/>
      <c r="DO125" s="789"/>
      <c r="DP125" s="789"/>
      <c r="DQ125" s="789" t="s">
        <v>157</v>
      </c>
      <c r="DR125" s="789"/>
      <c r="DS125" s="789"/>
      <c r="DT125" s="789"/>
      <c r="DU125" s="789"/>
      <c r="DV125" s="792" t="s">
        <v>157</v>
      </c>
      <c r="DW125" s="792"/>
      <c r="DX125" s="792"/>
      <c r="DY125" s="792"/>
      <c r="DZ125" s="793"/>
    </row>
    <row r="126" spans="1:130" s="84" customFormat="1" ht="26.25" customHeight="1" x14ac:dyDescent="0.2">
      <c r="A126" s="1002"/>
      <c r="B126" s="998"/>
      <c r="C126" s="803" t="s">
        <v>432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96">
        <v>112227</v>
      </c>
      <c r="AB126" s="797"/>
      <c r="AC126" s="797"/>
      <c r="AD126" s="797"/>
      <c r="AE126" s="798"/>
      <c r="AF126" s="799">
        <v>96039</v>
      </c>
      <c r="AG126" s="797"/>
      <c r="AH126" s="797"/>
      <c r="AI126" s="797"/>
      <c r="AJ126" s="798"/>
      <c r="AK126" s="799">
        <v>89606</v>
      </c>
      <c r="AL126" s="797"/>
      <c r="AM126" s="797"/>
      <c r="AN126" s="797"/>
      <c r="AO126" s="798"/>
      <c r="AP126" s="800">
        <v>0.7</v>
      </c>
      <c r="AQ126" s="801"/>
      <c r="AR126" s="801"/>
      <c r="AS126" s="801"/>
      <c r="AT126" s="802"/>
      <c r="AU126" s="92"/>
      <c r="AV126" s="92"/>
      <c r="AW126" s="92"/>
      <c r="AX126" s="92"/>
      <c r="AY126" s="92"/>
      <c r="AZ126" s="92"/>
      <c r="BA126" s="92"/>
      <c r="BB126" s="92"/>
      <c r="BC126" s="92"/>
      <c r="BD126" s="92"/>
      <c r="BE126" s="92"/>
      <c r="BF126" s="92"/>
      <c r="BG126" s="92"/>
      <c r="BH126" s="92"/>
      <c r="BI126" s="92"/>
      <c r="BJ126" s="92"/>
      <c r="BK126" s="92"/>
      <c r="BL126" s="92"/>
      <c r="BM126" s="92"/>
      <c r="BN126" s="92"/>
      <c r="BO126" s="92"/>
      <c r="BP126" s="92"/>
      <c r="BQ126" s="92"/>
      <c r="BR126" s="92"/>
      <c r="BS126" s="92"/>
      <c r="BT126" s="92"/>
      <c r="BU126" s="92"/>
      <c r="BV126" s="92"/>
      <c r="BW126" s="92"/>
      <c r="BX126" s="92"/>
      <c r="BY126" s="92"/>
      <c r="BZ126" s="92"/>
      <c r="CA126" s="92"/>
      <c r="CB126" s="92"/>
      <c r="CC126" s="92"/>
      <c r="CD126" s="110"/>
      <c r="CE126" s="110"/>
      <c r="CF126" s="110"/>
      <c r="CG126" s="92"/>
      <c r="CH126" s="92"/>
      <c r="CI126" s="92"/>
      <c r="CJ126" s="111"/>
      <c r="CK126" s="981"/>
      <c r="CL126" s="976"/>
      <c r="CM126" s="976"/>
      <c r="CN126" s="976"/>
      <c r="CO126" s="977"/>
      <c r="CP126" s="803" t="s">
        <v>367</v>
      </c>
      <c r="CQ126" s="804"/>
      <c r="CR126" s="804"/>
      <c r="CS126" s="804"/>
      <c r="CT126" s="804"/>
      <c r="CU126" s="804"/>
      <c r="CV126" s="804"/>
      <c r="CW126" s="804"/>
      <c r="CX126" s="804"/>
      <c r="CY126" s="804"/>
      <c r="CZ126" s="804"/>
      <c r="DA126" s="804"/>
      <c r="DB126" s="804"/>
      <c r="DC126" s="804"/>
      <c r="DD126" s="804"/>
      <c r="DE126" s="804"/>
      <c r="DF126" s="805"/>
      <c r="DG126" s="806" t="s">
        <v>157</v>
      </c>
      <c r="DH126" s="807"/>
      <c r="DI126" s="807"/>
      <c r="DJ126" s="807"/>
      <c r="DK126" s="807"/>
      <c r="DL126" s="807" t="s">
        <v>157</v>
      </c>
      <c r="DM126" s="807"/>
      <c r="DN126" s="807"/>
      <c r="DO126" s="807"/>
      <c r="DP126" s="807"/>
      <c r="DQ126" s="807" t="s">
        <v>157</v>
      </c>
      <c r="DR126" s="807"/>
      <c r="DS126" s="807"/>
      <c r="DT126" s="807"/>
      <c r="DU126" s="807"/>
      <c r="DV126" s="810" t="s">
        <v>157</v>
      </c>
      <c r="DW126" s="810"/>
      <c r="DX126" s="810"/>
      <c r="DY126" s="810"/>
      <c r="DZ126" s="811"/>
    </row>
    <row r="127" spans="1:130" s="84" customFormat="1" ht="26.25" customHeight="1" x14ac:dyDescent="0.2">
      <c r="A127" s="1003"/>
      <c r="B127" s="1000"/>
      <c r="C127" s="828" t="s">
        <v>434</v>
      </c>
      <c r="D127" s="812"/>
      <c r="E127" s="812"/>
      <c r="F127" s="812"/>
      <c r="G127" s="812"/>
      <c r="H127" s="812"/>
      <c r="I127" s="812"/>
      <c r="J127" s="812"/>
      <c r="K127" s="812"/>
      <c r="L127" s="812"/>
      <c r="M127" s="812"/>
      <c r="N127" s="812"/>
      <c r="O127" s="812"/>
      <c r="P127" s="812"/>
      <c r="Q127" s="812"/>
      <c r="R127" s="812"/>
      <c r="S127" s="812"/>
      <c r="T127" s="812"/>
      <c r="U127" s="812"/>
      <c r="V127" s="812"/>
      <c r="W127" s="812"/>
      <c r="X127" s="812"/>
      <c r="Y127" s="812"/>
      <c r="Z127" s="813"/>
      <c r="AA127" s="796" t="s">
        <v>157</v>
      </c>
      <c r="AB127" s="797"/>
      <c r="AC127" s="797"/>
      <c r="AD127" s="797"/>
      <c r="AE127" s="798"/>
      <c r="AF127" s="799" t="s">
        <v>157</v>
      </c>
      <c r="AG127" s="797"/>
      <c r="AH127" s="797"/>
      <c r="AI127" s="797"/>
      <c r="AJ127" s="798"/>
      <c r="AK127" s="799" t="s">
        <v>157</v>
      </c>
      <c r="AL127" s="797"/>
      <c r="AM127" s="797"/>
      <c r="AN127" s="797"/>
      <c r="AO127" s="798"/>
      <c r="AP127" s="800" t="s">
        <v>157</v>
      </c>
      <c r="AQ127" s="801"/>
      <c r="AR127" s="801"/>
      <c r="AS127" s="801"/>
      <c r="AT127" s="802"/>
      <c r="AU127" s="92"/>
      <c r="AV127" s="92"/>
      <c r="AW127" s="92"/>
      <c r="AX127" s="860" t="s">
        <v>450</v>
      </c>
      <c r="AY127" s="861"/>
      <c r="AZ127" s="861"/>
      <c r="BA127" s="861"/>
      <c r="BB127" s="861"/>
      <c r="BC127" s="861"/>
      <c r="BD127" s="861"/>
      <c r="BE127" s="862"/>
      <c r="BF127" s="863" t="s">
        <v>67</v>
      </c>
      <c r="BG127" s="861"/>
      <c r="BH127" s="861"/>
      <c r="BI127" s="861"/>
      <c r="BJ127" s="861"/>
      <c r="BK127" s="861"/>
      <c r="BL127" s="862"/>
      <c r="BM127" s="863" t="s">
        <v>366</v>
      </c>
      <c r="BN127" s="861"/>
      <c r="BO127" s="861"/>
      <c r="BP127" s="861"/>
      <c r="BQ127" s="861"/>
      <c r="BR127" s="861"/>
      <c r="BS127" s="862"/>
      <c r="BT127" s="863" t="s">
        <v>42</v>
      </c>
      <c r="BU127" s="861"/>
      <c r="BV127" s="861"/>
      <c r="BW127" s="861"/>
      <c r="BX127" s="861"/>
      <c r="BY127" s="861"/>
      <c r="BZ127" s="864"/>
      <c r="CA127" s="92"/>
      <c r="CB127" s="92"/>
      <c r="CC127" s="92"/>
      <c r="CD127" s="110"/>
      <c r="CE127" s="110"/>
      <c r="CF127" s="110"/>
      <c r="CG127" s="92"/>
      <c r="CH127" s="92"/>
      <c r="CI127" s="92"/>
      <c r="CJ127" s="111"/>
      <c r="CK127" s="981"/>
      <c r="CL127" s="976"/>
      <c r="CM127" s="976"/>
      <c r="CN127" s="976"/>
      <c r="CO127" s="977"/>
      <c r="CP127" s="803" t="s">
        <v>406</v>
      </c>
      <c r="CQ127" s="804"/>
      <c r="CR127" s="804"/>
      <c r="CS127" s="804"/>
      <c r="CT127" s="804"/>
      <c r="CU127" s="804"/>
      <c r="CV127" s="804"/>
      <c r="CW127" s="804"/>
      <c r="CX127" s="804"/>
      <c r="CY127" s="804"/>
      <c r="CZ127" s="804"/>
      <c r="DA127" s="804"/>
      <c r="DB127" s="804"/>
      <c r="DC127" s="804"/>
      <c r="DD127" s="804"/>
      <c r="DE127" s="804"/>
      <c r="DF127" s="805"/>
      <c r="DG127" s="806" t="s">
        <v>157</v>
      </c>
      <c r="DH127" s="807"/>
      <c r="DI127" s="807"/>
      <c r="DJ127" s="807"/>
      <c r="DK127" s="807"/>
      <c r="DL127" s="807" t="s">
        <v>157</v>
      </c>
      <c r="DM127" s="807"/>
      <c r="DN127" s="807"/>
      <c r="DO127" s="807"/>
      <c r="DP127" s="807"/>
      <c r="DQ127" s="807" t="s">
        <v>157</v>
      </c>
      <c r="DR127" s="807"/>
      <c r="DS127" s="807"/>
      <c r="DT127" s="807"/>
      <c r="DU127" s="807"/>
      <c r="DV127" s="810" t="s">
        <v>157</v>
      </c>
      <c r="DW127" s="810"/>
      <c r="DX127" s="810"/>
      <c r="DY127" s="810"/>
      <c r="DZ127" s="811"/>
    </row>
    <row r="128" spans="1:130" s="84" customFormat="1" ht="26.25" customHeight="1" x14ac:dyDescent="0.2">
      <c r="A128" s="865" t="s">
        <v>412</v>
      </c>
      <c r="B128" s="866"/>
      <c r="C128" s="866"/>
      <c r="D128" s="866"/>
      <c r="E128" s="866"/>
      <c r="F128" s="866"/>
      <c r="G128" s="866"/>
      <c r="H128" s="866"/>
      <c r="I128" s="866"/>
      <c r="J128" s="866"/>
      <c r="K128" s="866"/>
      <c r="L128" s="866"/>
      <c r="M128" s="866"/>
      <c r="N128" s="866"/>
      <c r="O128" s="866"/>
      <c r="P128" s="866"/>
      <c r="Q128" s="866"/>
      <c r="R128" s="866"/>
      <c r="S128" s="866"/>
      <c r="T128" s="866"/>
      <c r="U128" s="866"/>
      <c r="V128" s="866"/>
      <c r="W128" s="867" t="s">
        <v>130</v>
      </c>
      <c r="X128" s="867"/>
      <c r="Y128" s="867"/>
      <c r="Z128" s="868"/>
      <c r="AA128" s="780">
        <v>261085</v>
      </c>
      <c r="AB128" s="781"/>
      <c r="AC128" s="781"/>
      <c r="AD128" s="781"/>
      <c r="AE128" s="782"/>
      <c r="AF128" s="783">
        <v>255968</v>
      </c>
      <c r="AG128" s="781"/>
      <c r="AH128" s="781"/>
      <c r="AI128" s="781"/>
      <c r="AJ128" s="782"/>
      <c r="AK128" s="783">
        <v>240115</v>
      </c>
      <c r="AL128" s="781"/>
      <c r="AM128" s="781"/>
      <c r="AN128" s="781"/>
      <c r="AO128" s="782"/>
      <c r="AP128" s="869"/>
      <c r="AQ128" s="870"/>
      <c r="AR128" s="870"/>
      <c r="AS128" s="870"/>
      <c r="AT128" s="871"/>
      <c r="AU128" s="92"/>
      <c r="AV128" s="92"/>
      <c r="AW128" s="92"/>
      <c r="AX128" s="777" t="s">
        <v>324</v>
      </c>
      <c r="AY128" s="778"/>
      <c r="AZ128" s="778"/>
      <c r="BA128" s="778"/>
      <c r="BB128" s="778"/>
      <c r="BC128" s="778"/>
      <c r="BD128" s="778"/>
      <c r="BE128" s="779"/>
      <c r="BF128" s="872" t="s">
        <v>157</v>
      </c>
      <c r="BG128" s="873"/>
      <c r="BH128" s="873"/>
      <c r="BI128" s="873"/>
      <c r="BJ128" s="873"/>
      <c r="BK128" s="873"/>
      <c r="BL128" s="874"/>
      <c r="BM128" s="872">
        <v>12.83</v>
      </c>
      <c r="BN128" s="873"/>
      <c r="BO128" s="873"/>
      <c r="BP128" s="873"/>
      <c r="BQ128" s="873"/>
      <c r="BR128" s="873"/>
      <c r="BS128" s="874"/>
      <c r="BT128" s="872">
        <v>20</v>
      </c>
      <c r="BU128" s="873"/>
      <c r="BV128" s="873"/>
      <c r="BW128" s="873"/>
      <c r="BX128" s="873"/>
      <c r="BY128" s="873"/>
      <c r="BZ128" s="875"/>
      <c r="CA128" s="110"/>
      <c r="CB128" s="110"/>
      <c r="CC128" s="110"/>
      <c r="CD128" s="110"/>
      <c r="CE128" s="110"/>
      <c r="CF128" s="110"/>
      <c r="CG128" s="92"/>
      <c r="CH128" s="92"/>
      <c r="CI128" s="92"/>
      <c r="CJ128" s="111"/>
      <c r="CK128" s="982"/>
      <c r="CL128" s="983"/>
      <c r="CM128" s="983"/>
      <c r="CN128" s="983"/>
      <c r="CO128" s="984"/>
      <c r="CP128" s="876" t="s">
        <v>361</v>
      </c>
      <c r="CQ128" s="671"/>
      <c r="CR128" s="671"/>
      <c r="CS128" s="671"/>
      <c r="CT128" s="671"/>
      <c r="CU128" s="671"/>
      <c r="CV128" s="671"/>
      <c r="CW128" s="671"/>
      <c r="CX128" s="671"/>
      <c r="CY128" s="671"/>
      <c r="CZ128" s="671"/>
      <c r="DA128" s="671"/>
      <c r="DB128" s="671"/>
      <c r="DC128" s="671"/>
      <c r="DD128" s="671"/>
      <c r="DE128" s="671"/>
      <c r="DF128" s="877"/>
      <c r="DG128" s="878" t="s">
        <v>157</v>
      </c>
      <c r="DH128" s="879"/>
      <c r="DI128" s="879"/>
      <c r="DJ128" s="879"/>
      <c r="DK128" s="879"/>
      <c r="DL128" s="879" t="s">
        <v>157</v>
      </c>
      <c r="DM128" s="879"/>
      <c r="DN128" s="879"/>
      <c r="DO128" s="879"/>
      <c r="DP128" s="879"/>
      <c r="DQ128" s="879" t="s">
        <v>157</v>
      </c>
      <c r="DR128" s="879"/>
      <c r="DS128" s="879"/>
      <c r="DT128" s="879"/>
      <c r="DU128" s="879"/>
      <c r="DV128" s="880" t="s">
        <v>157</v>
      </c>
      <c r="DW128" s="880"/>
      <c r="DX128" s="880"/>
      <c r="DY128" s="880"/>
      <c r="DZ128" s="881"/>
    </row>
    <row r="129" spans="1:131" s="84" customFormat="1" ht="26.25" customHeight="1" x14ac:dyDescent="0.2">
      <c r="A129" s="794" t="s">
        <v>224</v>
      </c>
      <c r="B129" s="767"/>
      <c r="C129" s="767"/>
      <c r="D129" s="767"/>
      <c r="E129" s="767"/>
      <c r="F129" s="767"/>
      <c r="G129" s="767"/>
      <c r="H129" s="767"/>
      <c r="I129" s="767"/>
      <c r="J129" s="767"/>
      <c r="K129" s="767"/>
      <c r="L129" s="767"/>
      <c r="M129" s="767"/>
      <c r="N129" s="767"/>
      <c r="O129" s="767"/>
      <c r="P129" s="767"/>
      <c r="Q129" s="767"/>
      <c r="R129" s="767"/>
      <c r="S129" s="767"/>
      <c r="T129" s="767"/>
      <c r="U129" s="767"/>
      <c r="V129" s="767"/>
      <c r="W129" s="882" t="s">
        <v>77</v>
      </c>
      <c r="X129" s="883"/>
      <c r="Y129" s="883"/>
      <c r="Z129" s="884"/>
      <c r="AA129" s="796">
        <v>13400970</v>
      </c>
      <c r="AB129" s="797"/>
      <c r="AC129" s="797"/>
      <c r="AD129" s="797"/>
      <c r="AE129" s="798"/>
      <c r="AF129" s="799">
        <v>14517226</v>
      </c>
      <c r="AG129" s="797"/>
      <c r="AH129" s="797"/>
      <c r="AI129" s="797"/>
      <c r="AJ129" s="798"/>
      <c r="AK129" s="799">
        <v>14326003</v>
      </c>
      <c r="AL129" s="797"/>
      <c r="AM129" s="797"/>
      <c r="AN129" s="797"/>
      <c r="AO129" s="798"/>
      <c r="AP129" s="885"/>
      <c r="AQ129" s="886"/>
      <c r="AR129" s="886"/>
      <c r="AS129" s="886"/>
      <c r="AT129" s="887"/>
      <c r="AU129" s="103"/>
      <c r="AV129" s="103"/>
      <c r="AW129" s="103"/>
      <c r="AX129" s="888" t="s">
        <v>451</v>
      </c>
      <c r="AY129" s="804"/>
      <c r="AZ129" s="804"/>
      <c r="BA129" s="804"/>
      <c r="BB129" s="804"/>
      <c r="BC129" s="804"/>
      <c r="BD129" s="804"/>
      <c r="BE129" s="805"/>
      <c r="BF129" s="889" t="s">
        <v>157</v>
      </c>
      <c r="BG129" s="890"/>
      <c r="BH129" s="890"/>
      <c r="BI129" s="890"/>
      <c r="BJ129" s="890"/>
      <c r="BK129" s="890"/>
      <c r="BL129" s="891"/>
      <c r="BM129" s="889">
        <v>17.829999999999998</v>
      </c>
      <c r="BN129" s="890"/>
      <c r="BO129" s="890"/>
      <c r="BP129" s="890"/>
      <c r="BQ129" s="890"/>
      <c r="BR129" s="890"/>
      <c r="BS129" s="891"/>
      <c r="BT129" s="889">
        <v>30</v>
      </c>
      <c r="BU129" s="890"/>
      <c r="BV129" s="890"/>
      <c r="BW129" s="890"/>
      <c r="BX129" s="890"/>
      <c r="BY129" s="890"/>
      <c r="BZ129" s="892"/>
      <c r="CA129" s="106"/>
      <c r="CB129" s="106"/>
      <c r="CC129" s="106"/>
      <c r="CD129" s="106"/>
      <c r="CE129" s="106"/>
      <c r="CF129" s="106"/>
      <c r="CG129" s="106"/>
      <c r="CH129" s="106"/>
      <c r="CI129" s="106"/>
      <c r="CJ129" s="106"/>
      <c r="CK129" s="106"/>
      <c r="CL129" s="106"/>
      <c r="CM129" s="106"/>
      <c r="CN129" s="106"/>
      <c r="CO129" s="106"/>
      <c r="CP129" s="106"/>
      <c r="CQ129" s="106"/>
      <c r="CR129" s="106"/>
      <c r="CS129" s="106"/>
      <c r="CT129" s="106"/>
      <c r="CU129" s="106"/>
      <c r="CV129" s="106"/>
      <c r="CW129" s="106"/>
      <c r="CX129" s="106"/>
      <c r="CY129" s="106"/>
      <c r="CZ129" s="106"/>
      <c r="DA129" s="106"/>
      <c r="DB129" s="106"/>
      <c r="DC129" s="106"/>
      <c r="DD129" s="106"/>
      <c r="DE129" s="106"/>
      <c r="DF129" s="106"/>
      <c r="DG129" s="106"/>
      <c r="DH129" s="106"/>
      <c r="DI129" s="106"/>
      <c r="DJ129" s="106"/>
      <c r="DK129" s="106"/>
      <c r="DL129" s="106"/>
      <c r="DM129" s="106"/>
      <c r="DN129" s="106"/>
      <c r="DO129" s="106"/>
      <c r="DP129" s="103"/>
      <c r="DQ129" s="103"/>
      <c r="DR129" s="103"/>
      <c r="DS129" s="103"/>
      <c r="DT129" s="103"/>
      <c r="DU129" s="103"/>
      <c r="DV129" s="103"/>
      <c r="DW129" s="103"/>
      <c r="DX129" s="103"/>
      <c r="DY129" s="103"/>
      <c r="DZ129" s="103"/>
    </row>
    <row r="130" spans="1:131" s="84" customFormat="1" ht="26.25" customHeight="1" x14ac:dyDescent="0.2">
      <c r="A130" s="794" t="s">
        <v>413</v>
      </c>
      <c r="B130" s="767"/>
      <c r="C130" s="767"/>
      <c r="D130" s="767"/>
      <c r="E130" s="767"/>
      <c r="F130" s="767"/>
      <c r="G130" s="767"/>
      <c r="H130" s="767"/>
      <c r="I130" s="767"/>
      <c r="J130" s="767"/>
      <c r="K130" s="767"/>
      <c r="L130" s="767"/>
      <c r="M130" s="767"/>
      <c r="N130" s="767"/>
      <c r="O130" s="767"/>
      <c r="P130" s="767"/>
      <c r="Q130" s="767"/>
      <c r="R130" s="767"/>
      <c r="S130" s="767"/>
      <c r="T130" s="767"/>
      <c r="U130" s="767"/>
      <c r="V130" s="767"/>
      <c r="W130" s="882" t="s">
        <v>438</v>
      </c>
      <c r="X130" s="883"/>
      <c r="Y130" s="883"/>
      <c r="Z130" s="884"/>
      <c r="AA130" s="796">
        <v>1203423</v>
      </c>
      <c r="AB130" s="797"/>
      <c r="AC130" s="797"/>
      <c r="AD130" s="797"/>
      <c r="AE130" s="798"/>
      <c r="AF130" s="799">
        <v>1249610</v>
      </c>
      <c r="AG130" s="797"/>
      <c r="AH130" s="797"/>
      <c r="AI130" s="797"/>
      <c r="AJ130" s="798"/>
      <c r="AK130" s="799">
        <v>1293824</v>
      </c>
      <c r="AL130" s="797"/>
      <c r="AM130" s="797"/>
      <c r="AN130" s="797"/>
      <c r="AO130" s="798"/>
      <c r="AP130" s="885"/>
      <c r="AQ130" s="886"/>
      <c r="AR130" s="886"/>
      <c r="AS130" s="886"/>
      <c r="AT130" s="887"/>
      <c r="AU130" s="103"/>
      <c r="AV130" s="103"/>
      <c r="AW130" s="103"/>
      <c r="AX130" s="888" t="s">
        <v>383</v>
      </c>
      <c r="AY130" s="804"/>
      <c r="AZ130" s="804"/>
      <c r="BA130" s="804"/>
      <c r="BB130" s="804"/>
      <c r="BC130" s="804"/>
      <c r="BD130" s="804"/>
      <c r="BE130" s="805"/>
      <c r="BF130" s="893">
        <v>6.6</v>
      </c>
      <c r="BG130" s="894"/>
      <c r="BH130" s="894"/>
      <c r="BI130" s="894"/>
      <c r="BJ130" s="894"/>
      <c r="BK130" s="894"/>
      <c r="BL130" s="895"/>
      <c r="BM130" s="893">
        <v>25</v>
      </c>
      <c r="BN130" s="894"/>
      <c r="BO130" s="894"/>
      <c r="BP130" s="894"/>
      <c r="BQ130" s="894"/>
      <c r="BR130" s="894"/>
      <c r="BS130" s="895"/>
      <c r="BT130" s="893">
        <v>35</v>
      </c>
      <c r="BU130" s="894"/>
      <c r="BV130" s="894"/>
      <c r="BW130" s="894"/>
      <c r="BX130" s="894"/>
      <c r="BY130" s="894"/>
      <c r="BZ130" s="896"/>
      <c r="CA130" s="106"/>
      <c r="CB130" s="106"/>
      <c r="CC130" s="106"/>
      <c r="CD130" s="106"/>
      <c r="CE130" s="106"/>
      <c r="CF130" s="106"/>
      <c r="CG130" s="106"/>
      <c r="CH130" s="106"/>
      <c r="CI130" s="106"/>
      <c r="CJ130" s="106"/>
      <c r="CK130" s="106"/>
      <c r="CL130" s="106"/>
      <c r="CM130" s="106"/>
      <c r="CN130" s="106"/>
      <c r="CO130" s="106"/>
      <c r="CP130" s="106"/>
      <c r="CQ130" s="106"/>
      <c r="CR130" s="106"/>
      <c r="CS130" s="106"/>
      <c r="CT130" s="106"/>
      <c r="CU130" s="106"/>
      <c r="CV130" s="106"/>
      <c r="CW130" s="106"/>
      <c r="CX130" s="106"/>
      <c r="CY130" s="106"/>
      <c r="CZ130" s="106"/>
      <c r="DA130" s="106"/>
      <c r="DB130" s="106"/>
      <c r="DC130" s="106"/>
      <c r="DD130" s="106"/>
      <c r="DE130" s="106"/>
      <c r="DF130" s="106"/>
      <c r="DG130" s="106"/>
      <c r="DH130" s="106"/>
      <c r="DI130" s="106"/>
      <c r="DJ130" s="106"/>
      <c r="DK130" s="106"/>
      <c r="DL130" s="106"/>
      <c r="DM130" s="106"/>
      <c r="DN130" s="106"/>
      <c r="DO130" s="106"/>
      <c r="DP130" s="103"/>
      <c r="DQ130" s="103"/>
      <c r="DR130" s="103"/>
      <c r="DS130" s="103"/>
      <c r="DT130" s="103"/>
      <c r="DU130" s="103"/>
      <c r="DV130" s="103"/>
      <c r="DW130" s="103"/>
      <c r="DX130" s="103"/>
      <c r="DY130" s="103"/>
      <c r="DZ130" s="103"/>
    </row>
    <row r="131" spans="1:131" s="84" customFormat="1" ht="26.25" customHeight="1" x14ac:dyDescent="0.2">
      <c r="A131" s="897"/>
      <c r="B131" s="898"/>
      <c r="C131" s="898"/>
      <c r="D131" s="898"/>
      <c r="E131" s="898"/>
      <c r="F131" s="898"/>
      <c r="G131" s="898"/>
      <c r="H131" s="898"/>
      <c r="I131" s="898"/>
      <c r="J131" s="898"/>
      <c r="K131" s="898"/>
      <c r="L131" s="898"/>
      <c r="M131" s="898"/>
      <c r="N131" s="898"/>
      <c r="O131" s="898"/>
      <c r="P131" s="898"/>
      <c r="Q131" s="898"/>
      <c r="R131" s="898"/>
      <c r="S131" s="898"/>
      <c r="T131" s="898"/>
      <c r="U131" s="898"/>
      <c r="V131" s="898"/>
      <c r="W131" s="899" t="s">
        <v>168</v>
      </c>
      <c r="X131" s="900"/>
      <c r="Y131" s="900"/>
      <c r="Z131" s="901"/>
      <c r="AA131" s="835">
        <v>12197547</v>
      </c>
      <c r="AB131" s="836"/>
      <c r="AC131" s="836"/>
      <c r="AD131" s="836"/>
      <c r="AE131" s="837"/>
      <c r="AF131" s="838">
        <v>13267616</v>
      </c>
      <c r="AG131" s="836"/>
      <c r="AH131" s="836"/>
      <c r="AI131" s="836"/>
      <c r="AJ131" s="837"/>
      <c r="AK131" s="838">
        <v>13032179</v>
      </c>
      <c r="AL131" s="836"/>
      <c r="AM131" s="836"/>
      <c r="AN131" s="836"/>
      <c r="AO131" s="837"/>
      <c r="AP131" s="902"/>
      <c r="AQ131" s="903"/>
      <c r="AR131" s="903"/>
      <c r="AS131" s="903"/>
      <c r="AT131" s="904"/>
      <c r="AU131" s="103"/>
      <c r="AV131" s="103"/>
      <c r="AW131" s="103"/>
      <c r="AX131" s="905" t="s">
        <v>425</v>
      </c>
      <c r="AY131" s="671"/>
      <c r="AZ131" s="671"/>
      <c r="BA131" s="671"/>
      <c r="BB131" s="671"/>
      <c r="BC131" s="671"/>
      <c r="BD131" s="671"/>
      <c r="BE131" s="877"/>
      <c r="BF131" s="906" t="s">
        <v>157</v>
      </c>
      <c r="BG131" s="907"/>
      <c r="BH131" s="907"/>
      <c r="BI131" s="907"/>
      <c r="BJ131" s="907"/>
      <c r="BK131" s="907"/>
      <c r="BL131" s="908"/>
      <c r="BM131" s="906">
        <v>350</v>
      </c>
      <c r="BN131" s="907"/>
      <c r="BO131" s="907"/>
      <c r="BP131" s="907"/>
      <c r="BQ131" s="907"/>
      <c r="BR131" s="907"/>
      <c r="BS131" s="908"/>
      <c r="BT131" s="909"/>
      <c r="BU131" s="910"/>
      <c r="BV131" s="910"/>
      <c r="BW131" s="910"/>
      <c r="BX131" s="910"/>
      <c r="BY131" s="910"/>
      <c r="BZ131" s="911"/>
      <c r="CA131" s="106"/>
      <c r="CB131" s="106"/>
      <c r="CC131" s="106"/>
      <c r="CD131" s="106"/>
      <c r="CE131" s="106"/>
      <c r="CF131" s="106"/>
      <c r="CG131" s="106"/>
      <c r="CH131" s="106"/>
      <c r="CI131" s="106"/>
      <c r="CJ131" s="106"/>
      <c r="CK131" s="106"/>
      <c r="CL131" s="106"/>
      <c r="CM131" s="106"/>
      <c r="CN131" s="106"/>
      <c r="CO131" s="106"/>
      <c r="CP131" s="106"/>
      <c r="CQ131" s="106"/>
      <c r="CR131" s="106"/>
      <c r="CS131" s="106"/>
      <c r="CT131" s="106"/>
      <c r="CU131" s="106"/>
      <c r="CV131" s="106"/>
      <c r="CW131" s="106"/>
      <c r="CX131" s="106"/>
      <c r="CY131" s="106"/>
      <c r="CZ131" s="106"/>
      <c r="DA131" s="106"/>
      <c r="DB131" s="106"/>
      <c r="DC131" s="106"/>
      <c r="DD131" s="106"/>
      <c r="DE131" s="106"/>
      <c r="DF131" s="106"/>
      <c r="DG131" s="106"/>
      <c r="DH131" s="106"/>
      <c r="DI131" s="106"/>
      <c r="DJ131" s="106"/>
      <c r="DK131" s="106"/>
      <c r="DL131" s="106"/>
      <c r="DM131" s="106"/>
      <c r="DN131" s="106"/>
      <c r="DO131" s="106"/>
      <c r="DP131" s="103"/>
      <c r="DQ131" s="103"/>
      <c r="DR131" s="103"/>
      <c r="DS131" s="103"/>
      <c r="DT131" s="103"/>
      <c r="DU131" s="103"/>
      <c r="DV131" s="103"/>
      <c r="DW131" s="103"/>
      <c r="DX131" s="103"/>
      <c r="DY131" s="103"/>
      <c r="DZ131" s="103"/>
    </row>
    <row r="132" spans="1:131" s="84" customFormat="1" ht="26.25" customHeight="1" x14ac:dyDescent="0.2">
      <c r="A132" s="985" t="s">
        <v>320</v>
      </c>
      <c r="B132" s="986"/>
      <c r="C132" s="986"/>
      <c r="D132" s="986"/>
      <c r="E132" s="986"/>
      <c r="F132" s="986"/>
      <c r="G132" s="986"/>
      <c r="H132" s="986"/>
      <c r="I132" s="986"/>
      <c r="J132" s="986"/>
      <c r="K132" s="986"/>
      <c r="L132" s="986"/>
      <c r="M132" s="986"/>
      <c r="N132" s="986"/>
      <c r="O132" s="986"/>
      <c r="P132" s="986"/>
      <c r="Q132" s="986"/>
      <c r="R132" s="986"/>
      <c r="S132" s="986"/>
      <c r="T132" s="986"/>
      <c r="U132" s="986"/>
      <c r="V132" s="912" t="s">
        <v>437</v>
      </c>
      <c r="W132" s="912"/>
      <c r="X132" s="912"/>
      <c r="Y132" s="912"/>
      <c r="Z132" s="913"/>
      <c r="AA132" s="914">
        <v>7.56504566</v>
      </c>
      <c r="AB132" s="915"/>
      <c r="AC132" s="915"/>
      <c r="AD132" s="915"/>
      <c r="AE132" s="916"/>
      <c r="AF132" s="917">
        <v>6.2235672180000003</v>
      </c>
      <c r="AG132" s="915"/>
      <c r="AH132" s="915"/>
      <c r="AI132" s="915"/>
      <c r="AJ132" s="916"/>
      <c r="AK132" s="917">
        <v>6.0376396000000003</v>
      </c>
      <c r="AL132" s="915"/>
      <c r="AM132" s="915"/>
      <c r="AN132" s="915"/>
      <c r="AO132" s="916"/>
      <c r="AP132" s="832"/>
      <c r="AQ132" s="833"/>
      <c r="AR132" s="833"/>
      <c r="AS132" s="833"/>
      <c r="AT132" s="918"/>
      <c r="AU132" s="102"/>
      <c r="AV132" s="103"/>
      <c r="AW132" s="103"/>
      <c r="AX132" s="103"/>
      <c r="AY132" s="103"/>
      <c r="AZ132" s="103"/>
      <c r="BA132" s="103"/>
      <c r="BB132" s="103"/>
      <c r="BC132" s="103"/>
      <c r="BD132" s="103"/>
      <c r="BE132" s="103"/>
      <c r="BF132" s="103"/>
      <c r="BG132" s="103"/>
      <c r="BH132" s="103"/>
      <c r="BI132" s="103"/>
      <c r="BJ132" s="103"/>
      <c r="BK132" s="103"/>
      <c r="BL132" s="103"/>
      <c r="BM132" s="103"/>
      <c r="BN132" s="103"/>
      <c r="BO132" s="103"/>
      <c r="BP132" s="103"/>
      <c r="BQ132" s="103"/>
      <c r="BR132" s="103"/>
      <c r="BS132" s="103"/>
      <c r="BT132" s="103"/>
      <c r="BU132" s="103"/>
      <c r="BV132" s="103"/>
      <c r="BW132" s="103"/>
      <c r="BX132" s="103"/>
      <c r="BY132" s="103"/>
      <c r="BZ132" s="103"/>
      <c r="CA132" s="106"/>
      <c r="CB132" s="106"/>
      <c r="CC132" s="106"/>
      <c r="CD132" s="106"/>
      <c r="CE132" s="106"/>
      <c r="CF132" s="106"/>
      <c r="CG132" s="106"/>
      <c r="CH132" s="106"/>
      <c r="CI132" s="106"/>
      <c r="CJ132" s="106"/>
      <c r="CK132" s="106"/>
      <c r="CL132" s="106"/>
      <c r="CM132" s="106"/>
      <c r="CN132" s="106"/>
      <c r="CO132" s="106"/>
      <c r="CP132" s="106"/>
      <c r="CQ132" s="106"/>
      <c r="CR132" s="106"/>
      <c r="CS132" s="106"/>
      <c r="CT132" s="106"/>
      <c r="CU132" s="106"/>
      <c r="CV132" s="106"/>
      <c r="CW132" s="106"/>
      <c r="CX132" s="106"/>
      <c r="CY132" s="106"/>
      <c r="CZ132" s="106"/>
      <c r="DA132" s="106"/>
      <c r="DB132" s="106"/>
      <c r="DC132" s="106"/>
      <c r="DD132" s="106"/>
      <c r="DE132" s="106"/>
      <c r="DF132" s="106"/>
      <c r="DG132" s="106"/>
      <c r="DH132" s="106"/>
      <c r="DI132" s="106"/>
      <c r="DJ132" s="106"/>
      <c r="DK132" s="106"/>
      <c r="DL132" s="106"/>
      <c r="DM132" s="106"/>
      <c r="DN132" s="106"/>
      <c r="DO132" s="106"/>
      <c r="DP132" s="103"/>
      <c r="DQ132" s="103"/>
      <c r="DR132" s="103"/>
      <c r="DS132" s="103"/>
      <c r="DT132" s="103"/>
      <c r="DU132" s="103"/>
      <c r="DV132" s="103"/>
      <c r="DW132" s="103"/>
      <c r="DX132" s="103"/>
      <c r="DY132" s="103"/>
      <c r="DZ132" s="103"/>
    </row>
    <row r="133" spans="1:131" s="84" customFormat="1" ht="26.25" customHeight="1" x14ac:dyDescent="0.2">
      <c r="A133" s="987"/>
      <c r="B133" s="988"/>
      <c r="C133" s="988"/>
      <c r="D133" s="988"/>
      <c r="E133" s="988"/>
      <c r="F133" s="988"/>
      <c r="G133" s="988"/>
      <c r="H133" s="988"/>
      <c r="I133" s="988"/>
      <c r="J133" s="988"/>
      <c r="K133" s="988"/>
      <c r="L133" s="988"/>
      <c r="M133" s="988"/>
      <c r="N133" s="988"/>
      <c r="O133" s="988"/>
      <c r="P133" s="988"/>
      <c r="Q133" s="988"/>
      <c r="R133" s="988"/>
      <c r="S133" s="988"/>
      <c r="T133" s="988"/>
      <c r="U133" s="988"/>
      <c r="V133" s="919" t="s">
        <v>372</v>
      </c>
      <c r="W133" s="919"/>
      <c r="X133" s="919"/>
      <c r="Y133" s="919"/>
      <c r="Z133" s="920"/>
      <c r="AA133" s="921">
        <v>7.5</v>
      </c>
      <c r="AB133" s="922"/>
      <c r="AC133" s="922"/>
      <c r="AD133" s="922"/>
      <c r="AE133" s="923"/>
      <c r="AF133" s="921">
        <v>7.1</v>
      </c>
      <c r="AG133" s="922"/>
      <c r="AH133" s="922"/>
      <c r="AI133" s="922"/>
      <c r="AJ133" s="923"/>
      <c r="AK133" s="921">
        <v>6.6</v>
      </c>
      <c r="AL133" s="922"/>
      <c r="AM133" s="922"/>
      <c r="AN133" s="922"/>
      <c r="AO133" s="923"/>
      <c r="AP133" s="857"/>
      <c r="AQ133" s="858"/>
      <c r="AR133" s="858"/>
      <c r="AS133" s="858"/>
      <c r="AT133" s="924"/>
      <c r="AU133" s="103"/>
      <c r="AV133" s="103"/>
      <c r="AW133" s="103"/>
      <c r="AX133" s="103"/>
      <c r="AY133" s="103"/>
      <c r="AZ133" s="103"/>
      <c r="BA133" s="103"/>
      <c r="BB133" s="103"/>
      <c r="BC133" s="103"/>
      <c r="BD133" s="103"/>
      <c r="BE133" s="103"/>
      <c r="BF133" s="103"/>
      <c r="BG133" s="103"/>
      <c r="BH133" s="103"/>
      <c r="BI133" s="103"/>
      <c r="BJ133" s="103"/>
      <c r="BK133" s="103"/>
      <c r="BL133" s="103"/>
      <c r="BM133" s="103"/>
      <c r="BN133" s="106"/>
      <c r="BO133" s="106"/>
      <c r="BP133" s="106"/>
      <c r="BQ133" s="106"/>
      <c r="BR133" s="106"/>
      <c r="BS133" s="106"/>
      <c r="BT133" s="106"/>
      <c r="BU133" s="106"/>
      <c r="BV133" s="106"/>
      <c r="BW133" s="106"/>
      <c r="BX133" s="106"/>
      <c r="BY133" s="106"/>
      <c r="BZ133" s="106"/>
      <c r="CA133" s="106"/>
      <c r="CB133" s="106"/>
      <c r="CC133" s="106"/>
      <c r="CD133" s="106"/>
      <c r="CE133" s="106"/>
      <c r="CF133" s="106"/>
      <c r="CG133" s="106"/>
      <c r="CH133" s="106"/>
      <c r="CI133" s="106"/>
      <c r="CJ133" s="106"/>
      <c r="CK133" s="106"/>
      <c r="CL133" s="106"/>
      <c r="CM133" s="106"/>
      <c r="CN133" s="106"/>
      <c r="CO133" s="106"/>
      <c r="CP133" s="106"/>
      <c r="CQ133" s="106"/>
      <c r="CR133" s="106"/>
      <c r="CS133" s="106"/>
      <c r="CT133" s="106"/>
      <c r="CU133" s="106"/>
      <c r="CV133" s="106"/>
      <c r="CW133" s="106"/>
      <c r="CX133" s="106"/>
      <c r="CY133" s="106"/>
      <c r="CZ133" s="106"/>
      <c r="DA133" s="106"/>
      <c r="DB133" s="106"/>
      <c r="DC133" s="106"/>
      <c r="DD133" s="106"/>
      <c r="DE133" s="106"/>
      <c r="DF133" s="106"/>
      <c r="DG133" s="106"/>
      <c r="DH133" s="106"/>
      <c r="DI133" s="106"/>
      <c r="DJ133" s="106"/>
      <c r="DK133" s="106"/>
      <c r="DL133" s="106"/>
      <c r="DM133" s="106"/>
      <c r="DN133" s="106"/>
      <c r="DO133" s="106"/>
      <c r="DP133" s="103"/>
      <c r="DQ133" s="103"/>
      <c r="DR133" s="103"/>
      <c r="DS133" s="103"/>
      <c r="DT133" s="103"/>
      <c r="DU133" s="103"/>
      <c r="DV133" s="103"/>
      <c r="DW133" s="103"/>
      <c r="DX133" s="103"/>
      <c r="DY133" s="103"/>
      <c r="DZ133" s="103"/>
    </row>
    <row r="134" spans="1:131" ht="11.25" customHeight="1" x14ac:dyDescent="0.2">
      <c r="A134" s="97"/>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103"/>
      <c r="AV134" s="103"/>
      <c r="AW134" s="103"/>
      <c r="AX134" s="103"/>
      <c r="AY134" s="103"/>
      <c r="AZ134" s="103"/>
      <c r="BA134" s="103"/>
      <c r="BB134" s="103"/>
      <c r="BC134" s="103"/>
      <c r="BD134" s="103"/>
      <c r="BE134" s="103"/>
      <c r="BF134" s="103"/>
      <c r="BG134" s="103"/>
      <c r="BH134" s="103"/>
      <c r="BI134" s="103"/>
      <c r="BJ134" s="103"/>
      <c r="BK134" s="103"/>
      <c r="BL134" s="103"/>
      <c r="BM134" s="103"/>
      <c r="BN134" s="106"/>
      <c r="BO134" s="106"/>
      <c r="BP134" s="106"/>
      <c r="BQ134" s="106"/>
      <c r="BR134" s="106"/>
      <c r="BS134" s="106"/>
      <c r="BT134" s="106"/>
      <c r="BU134" s="106"/>
      <c r="BV134" s="106"/>
      <c r="BW134" s="106"/>
      <c r="BX134" s="106"/>
      <c r="BY134" s="106"/>
      <c r="BZ134" s="106"/>
      <c r="CA134" s="106"/>
      <c r="CB134" s="106"/>
      <c r="CC134" s="106"/>
      <c r="CD134" s="106"/>
      <c r="CE134" s="106"/>
      <c r="CF134" s="106"/>
      <c r="CG134" s="106"/>
      <c r="CH134" s="106"/>
      <c r="CI134" s="106"/>
      <c r="CJ134" s="106"/>
      <c r="CK134" s="106"/>
      <c r="CL134" s="106"/>
      <c r="CM134" s="106"/>
      <c r="CN134" s="106"/>
      <c r="CO134" s="106"/>
      <c r="CP134" s="106"/>
      <c r="CQ134" s="106"/>
      <c r="CR134" s="106"/>
      <c r="CS134" s="106"/>
      <c r="CT134" s="106"/>
      <c r="CU134" s="106"/>
      <c r="CV134" s="106"/>
      <c r="CW134" s="106"/>
      <c r="CX134" s="106"/>
      <c r="CY134" s="106"/>
      <c r="CZ134" s="106"/>
      <c r="DA134" s="106"/>
      <c r="DB134" s="106"/>
      <c r="DC134" s="106"/>
      <c r="DD134" s="106"/>
      <c r="DE134" s="106"/>
      <c r="DF134" s="106"/>
      <c r="DG134" s="106"/>
      <c r="DH134" s="106"/>
      <c r="DI134" s="106"/>
      <c r="DJ134" s="106"/>
      <c r="DK134" s="106"/>
      <c r="DL134" s="106"/>
      <c r="DM134" s="106"/>
      <c r="DN134" s="106"/>
      <c r="DO134" s="106"/>
      <c r="DP134" s="103"/>
      <c r="DQ134" s="103"/>
      <c r="DR134" s="103"/>
      <c r="DS134" s="103"/>
      <c r="DT134" s="103"/>
      <c r="DU134" s="103"/>
      <c r="DV134" s="103"/>
      <c r="DW134" s="103"/>
      <c r="DX134" s="103"/>
      <c r="DY134" s="103"/>
      <c r="DZ134" s="103"/>
      <c r="EA134" s="84"/>
    </row>
    <row r="135" spans="1:131" ht="14" hidden="1" x14ac:dyDescent="0.2">
      <c r="AU135" s="97"/>
      <c r="AV135" s="97"/>
      <c r="AW135" s="97"/>
      <c r="AX135" s="97"/>
      <c r="AY135" s="97"/>
      <c r="AZ135" s="97"/>
      <c r="BA135" s="97"/>
      <c r="BB135" s="97"/>
      <c r="BC135" s="97"/>
      <c r="BD135" s="97"/>
      <c r="BE135" s="97"/>
      <c r="BF135" s="97"/>
      <c r="BG135" s="97"/>
      <c r="BH135" s="97"/>
      <c r="BI135" s="97"/>
      <c r="BJ135" s="97"/>
      <c r="BK135" s="97"/>
      <c r="BL135" s="97"/>
      <c r="BM135" s="97"/>
      <c r="BN135" s="97"/>
      <c r="BO135" s="97"/>
      <c r="BP135" s="97"/>
      <c r="BQ135" s="97"/>
      <c r="BR135" s="97"/>
      <c r="BS135" s="97"/>
      <c r="BT135" s="97"/>
      <c r="BU135" s="97"/>
      <c r="BV135" s="97"/>
      <c r="BW135" s="97"/>
      <c r="BX135" s="97"/>
      <c r="BY135" s="97"/>
      <c r="BZ135" s="97"/>
      <c r="CA135" s="97"/>
      <c r="CB135" s="97"/>
      <c r="CC135" s="97"/>
      <c r="CD135" s="97"/>
      <c r="CE135" s="97"/>
      <c r="CF135" s="97"/>
      <c r="CG135" s="97"/>
      <c r="CH135" s="97"/>
      <c r="CI135" s="97"/>
      <c r="CJ135" s="97"/>
      <c r="CK135" s="97"/>
      <c r="CL135" s="97"/>
      <c r="CM135" s="97"/>
      <c r="CN135" s="97"/>
      <c r="CO135" s="97"/>
      <c r="CP135" s="97"/>
      <c r="CQ135" s="97"/>
      <c r="CR135" s="97"/>
      <c r="CS135" s="97"/>
      <c r="CT135" s="97"/>
      <c r="CU135" s="97"/>
      <c r="CV135" s="97"/>
      <c r="CW135" s="97"/>
      <c r="CX135" s="97"/>
      <c r="CY135" s="97"/>
      <c r="CZ135" s="97"/>
      <c r="DA135" s="97"/>
      <c r="DB135" s="97"/>
      <c r="DC135" s="97"/>
      <c r="DD135" s="97"/>
      <c r="DE135" s="97"/>
      <c r="DF135" s="97"/>
      <c r="DG135" s="97"/>
      <c r="DH135" s="97"/>
      <c r="DI135" s="97"/>
      <c r="DJ135" s="97"/>
      <c r="DK135" s="97"/>
      <c r="DL135" s="97"/>
      <c r="DM135" s="97"/>
      <c r="DN135" s="97"/>
      <c r="DO135" s="97"/>
      <c r="DP135" s="97"/>
      <c r="DQ135" s="97"/>
      <c r="DR135" s="97"/>
      <c r="DS135" s="97"/>
      <c r="DT135" s="97"/>
      <c r="DU135" s="97"/>
      <c r="DV135" s="97"/>
      <c r="DW135" s="97"/>
      <c r="DX135" s="97"/>
      <c r="DY135" s="97"/>
      <c r="DZ135" s="97"/>
    </row>
  </sheetData>
  <sheetProtection algorithmName="SHA-512" hashValue="HgD5zLGjSzbYHmdciJ/T9SrTrQG4uxR4ImLURPADEXoQBV+AX2K/Evq94jlSE7x2zT+wZcRZyWa3tdyQ38hmAw==" saltValue="iWElRufmdGIG417rIgT+Gg=="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9"/>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Q105"/>
  <sheetViews>
    <sheetView showGridLines="0" view="pageBreakPreview" topLeftCell="BJ79" zoomScaleNormal="85" zoomScaleSheetLayoutView="100" workbookViewId="0">
      <selection activeCell="AY15" sqref="AY15:BM15"/>
    </sheetView>
  </sheetViews>
  <sheetFormatPr defaultColWidth="0" defaultRowHeight="13.5" customHeight="1" zeroHeight="1" x14ac:dyDescent="0.2"/>
  <cols>
    <col min="1" max="120" width="2.7265625" style="37" customWidth="1"/>
    <col min="121" max="121" width="0" style="4" hidden="1" customWidth="1"/>
    <col min="122" max="122" width="9" style="4" hidden="1" customWidth="1"/>
    <col min="123" max="16384" width="9" style="4" hidden="1"/>
  </cols>
  <sheetData>
    <row r="1" spans="1:120" ht="13" x14ac:dyDescent="0.2">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4"/>
    </row>
    <row r="17" spans="119:120" ht="13" x14ac:dyDescent="0.2">
      <c r="DP17" s="4"/>
    </row>
    <row r="18" spans="119:120" ht="13" x14ac:dyDescent="0.2"/>
    <row r="19" spans="119:120" ht="13" x14ac:dyDescent="0.2"/>
    <row r="20" spans="119:120" ht="13" x14ac:dyDescent="0.2">
      <c r="DO20" s="4"/>
      <c r="DP20" s="4"/>
    </row>
    <row r="21" spans="119:120" ht="13" x14ac:dyDescent="0.2">
      <c r="DP21" s="4"/>
    </row>
    <row r="22" spans="119:120" ht="13" x14ac:dyDescent="0.2"/>
    <row r="23" spans="119:120" ht="13" x14ac:dyDescent="0.2">
      <c r="DO23" s="4"/>
      <c r="DP23" s="4"/>
    </row>
    <row r="24" spans="119:120" ht="13" x14ac:dyDescent="0.2">
      <c r="DP24" s="4"/>
    </row>
    <row r="25" spans="119:120" ht="13" x14ac:dyDescent="0.2">
      <c r="DP25" s="4"/>
    </row>
    <row r="26" spans="119:120" ht="13" x14ac:dyDescent="0.2">
      <c r="DO26" s="4"/>
      <c r="DP26" s="4"/>
    </row>
    <row r="27" spans="119:120" ht="13" x14ac:dyDescent="0.2"/>
    <row r="28" spans="119:120" ht="13" x14ac:dyDescent="0.2">
      <c r="DO28" s="4"/>
      <c r="DP28" s="4"/>
    </row>
    <row r="29" spans="119:120" ht="13" x14ac:dyDescent="0.2">
      <c r="DP29" s="4"/>
    </row>
    <row r="30" spans="119:120" ht="13" x14ac:dyDescent="0.2"/>
    <row r="31" spans="119:120" ht="13" x14ac:dyDescent="0.2">
      <c r="DO31" s="4"/>
      <c r="DP31" s="4"/>
    </row>
    <row r="32" spans="119:120" ht="13" x14ac:dyDescent="0.2"/>
    <row r="33" spans="98:120" ht="13" x14ac:dyDescent="0.2">
      <c r="DO33" s="4"/>
      <c r="DP33" s="4"/>
    </row>
    <row r="34" spans="98:120" ht="13" x14ac:dyDescent="0.2">
      <c r="DM34" s="4"/>
    </row>
    <row r="35" spans="98:120" ht="13" x14ac:dyDescent="0.2">
      <c r="CT35" s="4"/>
      <c r="CU35" s="4"/>
      <c r="CV35" s="4"/>
      <c r="CY35" s="4"/>
      <c r="CZ35" s="4"/>
      <c r="DA35" s="4"/>
      <c r="DD35" s="4"/>
      <c r="DE35" s="4"/>
      <c r="DF35" s="4"/>
      <c r="DI35" s="4"/>
      <c r="DJ35" s="4"/>
      <c r="DK35" s="4"/>
      <c r="DM35" s="4"/>
      <c r="DN35" s="4"/>
      <c r="DO35" s="4"/>
      <c r="DP35" s="4"/>
    </row>
    <row r="36" spans="98:120" ht="13" x14ac:dyDescent="0.2"/>
    <row r="37" spans="98:120" ht="13" x14ac:dyDescent="0.2">
      <c r="CW37" s="4"/>
      <c r="DB37" s="4"/>
      <c r="DG37" s="4"/>
      <c r="DL37" s="4"/>
      <c r="DP37" s="4"/>
    </row>
    <row r="38" spans="98:120" ht="13" x14ac:dyDescent="0.2">
      <c r="CT38" s="4"/>
      <c r="CU38" s="4"/>
      <c r="CV38" s="4"/>
      <c r="CW38" s="4"/>
      <c r="CY38" s="4"/>
      <c r="CZ38" s="4"/>
      <c r="DA38" s="4"/>
      <c r="DB38" s="4"/>
      <c r="DD38" s="4"/>
      <c r="DE38" s="4"/>
      <c r="DF38" s="4"/>
      <c r="DG38" s="4"/>
      <c r="DI38" s="4"/>
      <c r="DJ38" s="4"/>
      <c r="DK38" s="4"/>
      <c r="DL38" s="4"/>
      <c r="DN38" s="4"/>
      <c r="DO38" s="4"/>
      <c r="DP38" s="4"/>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4"/>
      <c r="DO49" s="4"/>
      <c r="DP49" s="4"/>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4"/>
      <c r="CS63" s="4"/>
      <c r="CX63" s="4"/>
      <c r="DC63" s="4"/>
      <c r="DH63" s="4"/>
    </row>
    <row r="64" spans="22:120" ht="13" x14ac:dyDescent="0.2">
      <c r="V64" s="4"/>
    </row>
    <row r="65" spans="15:120" ht="13" x14ac:dyDescent="0.2">
      <c r="X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U65" s="4"/>
      <c r="CZ65" s="4"/>
      <c r="DE65" s="4"/>
      <c r="DJ65" s="4"/>
    </row>
    <row r="66" spans="15:120" ht="13" x14ac:dyDescent="0.2">
      <c r="Q66" s="4"/>
      <c r="S66" s="4"/>
      <c r="U66" s="4"/>
      <c r="DM66" s="4"/>
    </row>
    <row r="67" spans="15:120" ht="13" x14ac:dyDescent="0.2">
      <c r="O67" s="4"/>
      <c r="P67" s="4"/>
      <c r="R67" s="4"/>
      <c r="T67" s="4"/>
      <c r="Y67" s="4"/>
      <c r="CT67" s="4"/>
      <c r="CV67" s="4"/>
      <c r="CW67" s="4"/>
      <c r="CY67" s="4"/>
      <c r="DA67" s="4"/>
      <c r="DB67" s="4"/>
      <c r="DD67" s="4"/>
      <c r="DF67" s="4"/>
      <c r="DG67" s="4"/>
      <c r="DI67" s="4"/>
      <c r="DK67" s="4"/>
      <c r="DL67" s="4"/>
      <c r="DN67" s="4"/>
      <c r="DO67" s="4"/>
      <c r="DP67" s="4"/>
    </row>
    <row r="68" spans="15:120" ht="13" x14ac:dyDescent="0.2"/>
    <row r="69" spans="15:120" ht="13" x14ac:dyDescent="0.2"/>
    <row r="70" spans="15:120" ht="13" x14ac:dyDescent="0.2"/>
    <row r="71" spans="15:120" ht="13" x14ac:dyDescent="0.2"/>
    <row r="72" spans="15:120" ht="13" x14ac:dyDescent="0.2">
      <c r="DP72" s="4"/>
    </row>
    <row r="73" spans="15:120" ht="13" x14ac:dyDescent="0.2">
      <c r="DP73" s="4"/>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4"/>
      <c r="CX96" s="4"/>
      <c r="DC96" s="4"/>
      <c r="DH96" s="4"/>
    </row>
    <row r="97" spans="24:120" ht="13" x14ac:dyDescent="0.2">
      <c r="CS97" s="4"/>
      <c r="CX97" s="4"/>
      <c r="DC97" s="4"/>
      <c r="DH97" s="4"/>
      <c r="DP97" s="37" t="s">
        <v>41</v>
      </c>
    </row>
    <row r="98" spans="24:120" ht="13" hidden="1" x14ac:dyDescent="0.2">
      <c r="CS98" s="4"/>
      <c r="CX98" s="4"/>
      <c r="DC98" s="4"/>
      <c r="DH98" s="4"/>
    </row>
    <row r="99" spans="24:120" ht="13" hidden="1" x14ac:dyDescent="0.2">
      <c r="CS99" s="4"/>
      <c r="CX99" s="4"/>
      <c r="DC99" s="4"/>
      <c r="DH99" s="4"/>
    </row>
    <row r="101" spans="24:120" ht="12" hidden="1" customHeight="1" x14ac:dyDescent="0.2">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U101" s="4"/>
      <c r="CZ101" s="4"/>
      <c r="DE101" s="4"/>
      <c r="DJ101" s="4"/>
    </row>
    <row r="102" spans="24:120" ht="1.5" hidden="1" customHeight="1" x14ac:dyDescent="0.2">
      <c r="CU102" s="4"/>
      <c r="CZ102" s="4"/>
      <c r="DE102" s="4"/>
      <c r="DJ102" s="4"/>
      <c r="DM102" s="4"/>
    </row>
    <row r="103" spans="24:120" ht="13" hidden="1" x14ac:dyDescent="0.2">
      <c r="CT103" s="4"/>
      <c r="CV103" s="4"/>
      <c r="CW103" s="4"/>
      <c r="CY103" s="4"/>
      <c r="DA103" s="4"/>
      <c r="DB103" s="4"/>
      <c r="DD103" s="4"/>
      <c r="DF103" s="4"/>
      <c r="DG103" s="4"/>
      <c r="DI103" s="4"/>
      <c r="DK103" s="4"/>
      <c r="DL103" s="4"/>
      <c r="DM103" s="4"/>
      <c r="DN103" s="4"/>
      <c r="DO103" s="4"/>
      <c r="DP103" s="4"/>
    </row>
    <row r="104" spans="24:120" ht="13" hidden="1" x14ac:dyDescent="0.2">
      <c r="CV104" s="4"/>
      <c r="CW104" s="4"/>
      <c r="DA104" s="4"/>
      <c r="DB104" s="4"/>
      <c r="DF104" s="4"/>
      <c r="DG104" s="4"/>
      <c r="DK104" s="4"/>
      <c r="DL104" s="4"/>
      <c r="DN104" s="4"/>
      <c r="DO104" s="4"/>
      <c r="DP104" s="4"/>
    </row>
    <row r="105" spans="24:120" ht="12.75" hidden="1" customHeight="1" x14ac:dyDescent="0.2"/>
  </sheetData>
  <sheetProtection algorithmName="SHA-512" hashValue="nAFfWDdCP1ITyo+883Sk7LQjy4I6fTupbmRV+PM9fD2xBBX9Q9vFakTTJIMnnbYX3/SXNYjjxgR37dfE/vENdw==" saltValue="HOsktgBIYO1CUI3UqR9xsQ==" spinCount="100000" sheet="1" objects="1" scenarios="1"/>
  <phoneticPr fontId="9"/>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L89"/>
  <sheetViews>
    <sheetView showGridLines="0" topLeftCell="BC10" zoomScaleSheetLayoutView="55" workbookViewId="0">
      <selection activeCell="AY15" sqref="AY15:BM15"/>
    </sheetView>
  </sheetViews>
  <sheetFormatPr defaultColWidth="0" defaultRowHeight="13.5" customHeight="1" zeroHeight="1" x14ac:dyDescent="0.2"/>
  <cols>
    <col min="1" max="116" width="2.6328125" style="37" customWidth="1"/>
    <col min="117" max="117" width="9" style="4" hidden="1" customWidth="1"/>
    <col min="118" max="16384" width="9" style="4" hidden="1"/>
  </cols>
  <sheetData>
    <row r="1" spans="2:116" ht="13.5" customHeight="1" x14ac:dyDescent="0.2">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row>
    <row r="2" spans="2:116" ht="13.5" customHeight="1" x14ac:dyDescent="0.2"/>
    <row r="3" spans="2:116" ht="13.5" customHeight="1" x14ac:dyDescent="0.2"/>
    <row r="4" spans="2:116" ht="13.5" customHeight="1" x14ac:dyDescent="0.2">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row>
    <row r="5" spans="2:116" ht="13.5" customHeight="1" x14ac:dyDescent="0.2">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row>
    <row r="19" spans="9:116" ht="13.5" customHeight="1" x14ac:dyDescent="0.2"/>
    <row r="20" spans="9:116" ht="13.5" customHeight="1" x14ac:dyDescent="0.2"/>
    <row r="21" spans="9:116" ht="13.5" customHeight="1" x14ac:dyDescent="0.2">
      <c r="DL21" s="4"/>
    </row>
    <row r="22" spans="9:116" ht="13.5" customHeight="1" x14ac:dyDescent="0.2">
      <c r="DI22" s="4"/>
      <c r="DJ22" s="4"/>
      <c r="DK22" s="4"/>
      <c r="DL22" s="4"/>
    </row>
    <row r="23" spans="9:116" ht="13.5" customHeight="1" x14ac:dyDescent="0.2">
      <c r="CY23" s="4"/>
      <c r="CZ23" s="4"/>
      <c r="DA23" s="4"/>
      <c r="DB23" s="4"/>
      <c r="DC23" s="4"/>
      <c r="DD23" s="4"/>
      <c r="DE23" s="4"/>
      <c r="DF23" s="4"/>
      <c r="DG23" s="4"/>
      <c r="DH23" s="4"/>
      <c r="DI23" s="4"/>
      <c r="DJ23" s="4"/>
      <c r="DK23" s="4"/>
      <c r="DL23" s="4"/>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4"/>
      <c r="DA35" s="4"/>
      <c r="DB35" s="4"/>
      <c r="DC35" s="4"/>
      <c r="DD35" s="4"/>
      <c r="DE35" s="4"/>
      <c r="DF35" s="4"/>
      <c r="DG35" s="4"/>
      <c r="DH35" s="4"/>
      <c r="DI35" s="4"/>
      <c r="DJ35" s="4"/>
      <c r="DK35" s="4"/>
      <c r="DL35" s="4"/>
    </row>
    <row r="36" spans="15:116" ht="13.5" customHeight="1" x14ac:dyDescent="0.2"/>
    <row r="37" spans="15:116" ht="13.5" customHeight="1" x14ac:dyDescent="0.2">
      <c r="DL37" s="4"/>
    </row>
    <row r="38" spans="15:116" ht="13.5" customHeight="1" x14ac:dyDescent="0.2">
      <c r="DI38" s="4"/>
      <c r="DJ38" s="4"/>
      <c r="DK38" s="4"/>
      <c r="DL38" s="4"/>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row>
    <row r="44" spans="15:116" ht="13.5" customHeight="1" x14ac:dyDescent="0.2">
      <c r="DL44" s="4"/>
    </row>
    <row r="45" spans="15:116" ht="13.5" customHeight="1" x14ac:dyDescent="0.2"/>
    <row r="46" spans="15:116" ht="13.5" customHeight="1" x14ac:dyDescent="0.2">
      <c r="DA46" s="4"/>
      <c r="DB46" s="4"/>
      <c r="DC46" s="4"/>
      <c r="DD46" s="4"/>
      <c r="DE46" s="4"/>
      <c r="DF46" s="4"/>
      <c r="DG46" s="4"/>
      <c r="DH46" s="4"/>
      <c r="DI46" s="4"/>
      <c r="DJ46" s="4"/>
      <c r="DK46" s="4"/>
      <c r="DL46" s="4"/>
    </row>
    <row r="47" spans="15:116" ht="13.5" customHeight="1" x14ac:dyDescent="0.2"/>
    <row r="48" spans="15:116" ht="13.5" customHeight="1" x14ac:dyDescent="0.2"/>
    <row r="49" spans="104:116" ht="13.5" customHeight="1" x14ac:dyDescent="0.2"/>
    <row r="50" spans="104:116" ht="13.5" customHeight="1" x14ac:dyDescent="0.2">
      <c r="CZ50" s="4"/>
      <c r="DA50" s="4"/>
      <c r="DB50" s="4"/>
      <c r="DC50" s="4"/>
      <c r="DD50" s="4"/>
      <c r="DE50" s="4"/>
      <c r="DF50" s="4"/>
      <c r="DG50" s="4"/>
      <c r="DH50" s="4"/>
      <c r="DI50" s="4"/>
      <c r="DJ50" s="4"/>
      <c r="DK50" s="4"/>
      <c r="DL50" s="4"/>
    </row>
    <row r="51" spans="104:116" ht="13.5" customHeight="1" x14ac:dyDescent="0.2"/>
    <row r="52" spans="104:116" ht="13.5" customHeight="1" x14ac:dyDescent="0.2"/>
    <row r="53" spans="104:116" ht="13.5" customHeight="1" x14ac:dyDescent="0.2">
      <c r="DL53" s="4"/>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4"/>
      <c r="DD67" s="4"/>
      <c r="DE67" s="4"/>
      <c r="DF67" s="4"/>
      <c r="DG67" s="4"/>
      <c r="DH67" s="4"/>
      <c r="DI67" s="4"/>
      <c r="DJ67" s="4"/>
      <c r="DK67" s="4"/>
      <c r="DL67" s="4"/>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boQLoJ+29V/2hoU4nF4HyTxb6IqHZAOmmGgu5np76ik5qocrtjXVlTr4sWC+AygN0es2XdJVpLWj6QiJ84+SIA==" saltValue="KQOXGerRJEoTnY/Z0Woaxw==" spinCount="100000" sheet="1" objects="1" scenarios="1"/>
  <phoneticPr fontId="9"/>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Z73"/>
  <sheetViews>
    <sheetView showGridLines="0" view="pageBreakPreview" topLeftCell="AD28" zoomScaleSheetLayoutView="100" workbookViewId="0">
      <selection activeCell="AY15" sqref="AY15:BM15"/>
    </sheetView>
  </sheetViews>
  <sheetFormatPr defaultColWidth="0" defaultRowHeight="13.5" customHeight="1" zeroHeight="1" x14ac:dyDescent="0.2"/>
  <cols>
    <col min="1" max="36" width="2.453125" style="1" customWidth="1"/>
    <col min="37" max="44" width="17" style="1" customWidth="1"/>
    <col min="45" max="45" width="6.08984375" style="2" customWidth="1"/>
    <col min="46" max="46" width="3" style="3" customWidth="1"/>
    <col min="47" max="47" width="19.08984375" style="1" hidden="1" customWidth="1"/>
    <col min="48" max="52" width="12.6328125" style="1" hidden="1" customWidth="1"/>
    <col min="53" max="53" width="8.6328125" style="1" hidden="1" customWidth="1"/>
    <col min="54" max="16384" width="8.6328125" style="1" hidden="1"/>
  </cols>
  <sheetData>
    <row r="1" spans="1:46" ht="13" x14ac:dyDescent="0.2">
      <c r="AS1" s="1"/>
      <c r="AT1" s="1"/>
    </row>
    <row r="2" spans="1:46" ht="13" x14ac:dyDescent="0.2">
      <c r="AS2" s="1"/>
      <c r="AT2" s="1"/>
    </row>
    <row r="3" spans="1:46" ht="13" x14ac:dyDescent="0.2">
      <c r="AS3" s="1"/>
      <c r="AT3" s="1"/>
    </row>
    <row r="4" spans="1:46" ht="13" x14ac:dyDescent="0.2">
      <c r="AS4" s="1"/>
      <c r="AT4" s="1"/>
    </row>
    <row r="5" spans="1:46" ht="16.5" x14ac:dyDescent="0.2">
      <c r="A5" s="12" t="s">
        <v>480</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33"/>
    </row>
    <row r="6" spans="1:46" ht="13" x14ac:dyDescent="0.2">
      <c r="A6" s="3"/>
      <c r="AK6" s="113" t="s">
        <v>250</v>
      </c>
      <c r="AL6" s="113"/>
      <c r="AM6" s="113"/>
      <c r="AN6" s="113"/>
    </row>
    <row r="7" spans="1:46" ht="13.5" customHeight="1" x14ac:dyDescent="0.2">
      <c r="A7" s="3"/>
      <c r="AK7" s="118"/>
      <c r="AL7" s="125"/>
      <c r="AM7" s="125"/>
      <c r="AN7" s="134"/>
      <c r="AO7" s="1026" t="s">
        <v>499</v>
      </c>
      <c r="AP7" s="149"/>
      <c r="AQ7" s="160" t="s">
        <v>502</v>
      </c>
      <c r="AR7" s="174"/>
    </row>
    <row r="8" spans="1:46" ht="13" x14ac:dyDescent="0.2">
      <c r="A8" s="3"/>
      <c r="AK8" s="119"/>
      <c r="AL8" s="126"/>
      <c r="AM8" s="126"/>
      <c r="AN8" s="135"/>
      <c r="AO8" s="1027"/>
      <c r="AP8" s="150" t="s">
        <v>495</v>
      </c>
      <c r="AQ8" s="161" t="s">
        <v>503</v>
      </c>
      <c r="AR8" s="175" t="s">
        <v>506</v>
      </c>
    </row>
    <row r="9" spans="1:46" ht="13" x14ac:dyDescent="0.2">
      <c r="A9" s="3"/>
      <c r="AK9" s="1004" t="s">
        <v>483</v>
      </c>
      <c r="AL9" s="1005"/>
      <c r="AM9" s="1005"/>
      <c r="AN9" s="1006"/>
      <c r="AO9" s="140">
        <v>3687062</v>
      </c>
      <c r="AP9" s="140">
        <v>50507</v>
      </c>
      <c r="AQ9" s="162">
        <v>65316</v>
      </c>
      <c r="AR9" s="176">
        <v>-22.7</v>
      </c>
    </row>
    <row r="10" spans="1:46" ht="13.5" customHeight="1" x14ac:dyDescent="0.2">
      <c r="A10" s="3"/>
      <c r="AK10" s="1004" t="s">
        <v>172</v>
      </c>
      <c r="AL10" s="1005"/>
      <c r="AM10" s="1005"/>
      <c r="AN10" s="1006"/>
      <c r="AO10" s="141">
        <v>839949</v>
      </c>
      <c r="AP10" s="141">
        <v>11506</v>
      </c>
      <c r="AQ10" s="163">
        <v>6075</v>
      </c>
      <c r="AR10" s="177">
        <v>89.4</v>
      </c>
    </row>
    <row r="11" spans="1:46" ht="13.5" customHeight="1" x14ac:dyDescent="0.2">
      <c r="A11" s="3"/>
      <c r="AK11" s="1004" t="s">
        <v>282</v>
      </c>
      <c r="AL11" s="1005"/>
      <c r="AM11" s="1005"/>
      <c r="AN11" s="1006"/>
      <c r="AO11" s="141" t="s">
        <v>157</v>
      </c>
      <c r="AP11" s="141" t="s">
        <v>157</v>
      </c>
      <c r="AQ11" s="163">
        <v>1232</v>
      </c>
      <c r="AR11" s="177" t="s">
        <v>157</v>
      </c>
    </row>
    <row r="12" spans="1:46" ht="13.5" customHeight="1" x14ac:dyDescent="0.2">
      <c r="A12" s="3"/>
      <c r="AK12" s="1004" t="s">
        <v>197</v>
      </c>
      <c r="AL12" s="1005"/>
      <c r="AM12" s="1005"/>
      <c r="AN12" s="1006"/>
      <c r="AO12" s="141" t="s">
        <v>157</v>
      </c>
      <c r="AP12" s="141" t="s">
        <v>157</v>
      </c>
      <c r="AQ12" s="163">
        <v>18</v>
      </c>
      <c r="AR12" s="177" t="s">
        <v>157</v>
      </c>
    </row>
    <row r="13" spans="1:46" ht="13.5" customHeight="1" x14ac:dyDescent="0.2">
      <c r="A13" s="3"/>
      <c r="AK13" s="1004" t="s">
        <v>484</v>
      </c>
      <c r="AL13" s="1005"/>
      <c r="AM13" s="1005"/>
      <c r="AN13" s="1006"/>
      <c r="AO13" s="141">
        <v>270374</v>
      </c>
      <c r="AP13" s="141">
        <v>3704</v>
      </c>
      <c r="AQ13" s="163">
        <v>2791</v>
      </c>
      <c r="AR13" s="177">
        <v>32.700000000000003</v>
      </c>
    </row>
    <row r="14" spans="1:46" ht="13.5" customHeight="1" x14ac:dyDescent="0.2">
      <c r="A14" s="3"/>
      <c r="AK14" s="1004" t="s">
        <v>485</v>
      </c>
      <c r="AL14" s="1005"/>
      <c r="AM14" s="1005"/>
      <c r="AN14" s="1006"/>
      <c r="AO14" s="141">
        <v>21395</v>
      </c>
      <c r="AP14" s="141">
        <v>293</v>
      </c>
      <c r="AQ14" s="163">
        <v>1364</v>
      </c>
      <c r="AR14" s="177">
        <v>-78.5</v>
      </c>
    </row>
    <row r="15" spans="1:46" ht="13.5" customHeight="1" x14ac:dyDescent="0.2">
      <c r="A15" s="3"/>
      <c r="AK15" s="1007" t="s">
        <v>244</v>
      </c>
      <c r="AL15" s="1008"/>
      <c r="AM15" s="1008"/>
      <c r="AN15" s="1009"/>
      <c r="AO15" s="141">
        <v>-199044</v>
      </c>
      <c r="AP15" s="141">
        <v>-2727</v>
      </c>
      <c r="AQ15" s="163">
        <v>-4006</v>
      </c>
      <c r="AR15" s="177">
        <v>-31.9</v>
      </c>
    </row>
    <row r="16" spans="1:46" ht="13" x14ac:dyDescent="0.2">
      <c r="A16" s="3"/>
      <c r="AK16" s="1007" t="s">
        <v>149</v>
      </c>
      <c r="AL16" s="1008"/>
      <c r="AM16" s="1008"/>
      <c r="AN16" s="1009"/>
      <c r="AO16" s="141">
        <v>4619736</v>
      </c>
      <c r="AP16" s="141">
        <v>63283</v>
      </c>
      <c r="AQ16" s="163">
        <v>72790</v>
      </c>
      <c r="AR16" s="177">
        <v>-13.1</v>
      </c>
    </row>
    <row r="17" spans="1:46" ht="13" x14ac:dyDescent="0.2">
      <c r="A17" s="3"/>
    </row>
    <row r="18" spans="1:46" ht="13" x14ac:dyDescent="0.2">
      <c r="A18" s="3"/>
      <c r="AQ18" s="154"/>
      <c r="AR18" s="154"/>
    </row>
    <row r="19" spans="1:46" ht="13" x14ac:dyDescent="0.2">
      <c r="A19" s="3"/>
      <c r="AK19" s="1" t="s">
        <v>179</v>
      </c>
    </row>
    <row r="20" spans="1:46" ht="13" x14ac:dyDescent="0.2">
      <c r="A20" s="3"/>
      <c r="AK20" s="120"/>
      <c r="AL20" s="127"/>
      <c r="AM20" s="127"/>
      <c r="AN20" s="136"/>
      <c r="AO20" s="142" t="s">
        <v>500</v>
      </c>
      <c r="AP20" s="151" t="s">
        <v>302</v>
      </c>
      <c r="AQ20" s="164" t="s">
        <v>504</v>
      </c>
      <c r="AR20" s="178"/>
    </row>
    <row r="21" spans="1:46" s="113" customFormat="1" ht="13" x14ac:dyDescent="0.2">
      <c r="A21" s="114"/>
      <c r="AK21" s="1010" t="s">
        <v>486</v>
      </c>
      <c r="AL21" s="1011"/>
      <c r="AM21" s="1011"/>
      <c r="AN21" s="1012"/>
      <c r="AO21" s="143">
        <v>5.16</v>
      </c>
      <c r="AP21" s="152">
        <v>6.54</v>
      </c>
      <c r="AQ21" s="165">
        <v>-1.38</v>
      </c>
      <c r="AS21" s="182"/>
      <c r="AT21" s="114"/>
    </row>
    <row r="22" spans="1:46" s="113" customFormat="1" ht="13" x14ac:dyDescent="0.2">
      <c r="A22" s="114"/>
      <c r="AK22" s="1010" t="s">
        <v>487</v>
      </c>
      <c r="AL22" s="1011"/>
      <c r="AM22" s="1011"/>
      <c r="AN22" s="1012"/>
      <c r="AO22" s="144">
        <v>99.5</v>
      </c>
      <c r="AP22" s="153">
        <v>98.3</v>
      </c>
      <c r="AQ22" s="166">
        <v>1.2</v>
      </c>
      <c r="AR22" s="154"/>
      <c r="AS22" s="182"/>
      <c r="AT22" s="114"/>
    </row>
    <row r="23" spans="1:46" s="113" customFormat="1" ht="13" x14ac:dyDescent="0.2">
      <c r="A23" s="114"/>
      <c r="AP23" s="154"/>
      <c r="AQ23" s="154"/>
      <c r="AR23" s="154"/>
      <c r="AS23" s="182"/>
      <c r="AT23" s="114"/>
    </row>
    <row r="24" spans="1:46" s="113" customFormat="1" ht="13" x14ac:dyDescent="0.2">
      <c r="A24" s="114"/>
      <c r="AP24" s="154"/>
      <c r="AQ24" s="154"/>
      <c r="AR24" s="154"/>
      <c r="AS24" s="182"/>
      <c r="AT24" s="114"/>
    </row>
    <row r="25" spans="1:46" s="113" customFormat="1" ht="13" x14ac:dyDescent="0.2">
      <c r="A25" s="115"/>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55"/>
      <c r="AQ25" s="155"/>
      <c r="AR25" s="155"/>
      <c r="AS25" s="183"/>
      <c r="AT25" s="114"/>
    </row>
    <row r="26" spans="1:46" s="113" customFormat="1" ht="13" x14ac:dyDescent="0.2">
      <c r="A26" s="1013" t="s">
        <v>481</v>
      </c>
      <c r="B26" s="1013"/>
      <c r="C26" s="1013"/>
      <c r="D26" s="1013"/>
      <c r="E26" s="1013"/>
      <c r="F26" s="1013"/>
      <c r="G26" s="1013"/>
      <c r="H26" s="1013"/>
      <c r="I26" s="1013"/>
      <c r="J26" s="1013"/>
      <c r="K26" s="1013"/>
      <c r="L26" s="1013"/>
      <c r="M26" s="1013"/>
      <c r="N26" s="1013"/>
      <c r="O26" s="1013"/>
      <c r="P26" s="1013"/>
      <c r="Q26" s="1013"/>
      <c r="R26" s="1013"/>
      <c r="S26" s="1013"/>
      <c r="T26" s="1013"/>
      <c r="U26" s="1013"/>
      <c r="V26" s="1013"/>
      <c r="W26" s="1013"/>
      <c r="X26" s="1013"/>
      <c r="Y26" s="1013"/>
      <c r="Z26" s="1013"/>
      <c r="AA26" s="1013"/>
      <c r="AB26" s="1013"/>
      <c r="AC26" s="1013"/>
      <c r="AD26" s="1013"/>
      <c r="AE26" s="1013"/>
      <c r="AF26" s="1013"/>
      <c r="AG26" s="1013"/>
      <c r="AH26" s="1013"/>
      <c r="AI26" s="1013"/>
      <c r="AJ26" s="1013"/>
      <c r="AK26" s="1013"/>
      <c r="AL26" s="1013"/>
      <c r="AM26" s="1013"/>
      <c r="AN26" s="1013"/>
      <c r="AO26" s="1013"/>
      <c r="AP26" s="1013"/>
      <c r="AQ26" s="1013"/>
      <c r="AR26" s="1013"/>
      <c r="AS26" s="1013"/>
    </row>
    <row r="27" spans="1:46" ht="13" x14ac:dyDescent="0.2">
      <c r="A27" s="116"/>
      <c r="AS27" s="1"/>
      <c r="AT27" s="1"/>
    </row>
    <row r="28" spans="1:46" ht="16.5" x14ac:dyDescent="0.2">
      <c r="A28" s="12" t="s">
        <v>143</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84"/>
    </row>
    <row r="29" spans="1:46" ht="13" x14ac:dyDescent="0.2">
      <c r="A29" s="3"/>
      <c r="AK29" s="113" t="s">
        <v>65</v>
      </c>
      <c r="AL29" s="113"/>
      <c r="AM29" s="113"/>
      <c r="AN29" s="113"/>
      <c r="AS29" s="185"/>
    </row>
    <row r="30" spans="1:46" ht="13.5" customHeight="1" x14ac:dyDescent="0.2">
      <c r="A30" s="3"/>
      <c r="AK30" s="118"/>
      <c r="AL30" s="125"/>
      <c r="AM30" s="125"/>
      <c r="AN30" s="134"/>
      <c r="AO30" s="1026" t="s">
        <v>499</v>
      </c>
      <c r="AP30" s="149"/>
      <c r="AQ30" s="160" t="s">
        <v>502</v>
      </c>
      <c r="AR30" s="174"/>
    </row>
    <row r="31" spans="1:46" ht="13" x14ac:dyDescent="0.2">
      <c r="A31" s="3"/>
      <c r="AK31" s="119"/>
      <c r="AL31" s="126"/>
      <c r="AM31" s="126"/>
      <c r="AN31" s="135"/>
      <c r="AO31" s="1027"/>
      <c r="AP31" s="150" t="s">
        <v>495</v>
      </c>
      <c r="AQ31" s="161" t="s">
        <v>503</v>
      </c>
      <c r="AR31" s="175" t="s">
        <v>506</v>
      </c>
    </row>
    <row r="32" spans="1:46" ht="27" customHeight="1" x14ac:dyDescent="0.2">
      <c r="A32" s="3"/>
      <c r="AK32" s="1014" t="s">
        <v>488</v>
      </c>
      <c r="AL32" s="1015"/>
      <c r="AM32" s="1015"/>
      <c r="AN32" s="1016"/>
      <c r="AO32" s="141">
        <v>1954923</v>
      </c>
      <c r="AP32" s="141">
        <v>26779</v>
      </c>
      <c r="AQ32" s="167">
        <v>35011</v>
      </c>
      <c r="AR32" s="177">
        <v>-23.5</v>
      </c>
    </row>
    <row r="33" spans="1:46" ht="13.5" customHeight="1" x14ac:dyDescent="0.2">
      <c r="A33" s="3"/>
      <c r="AK33" s="1014" t="s">
        <v>489</v>
      </c>
      <c r="AL33" s="1015"/>
      <c r="AM33" s="1015"/>
      <c r="AN33" s="1016"/>
      <c r="AO33" s="141" t="s">
        <v>157</v>
      </c>
      <c r="AP33" s="141" t="s">
        <v>157</v>
      </c>
      <c r="AQ33" s="167" t="s">
        <v>157</v>
      </c>
      <c r="AR33" s="177" t="s">
        <v>157</v>
      </c>
    </row>
    <row r="34" spans="1:46" ht="27" customHeight="1" x14ac:dyDescent="0.2">
      <c r="A34" s="3"/>
      <c r="AK34" s="1014" t="s">
        <v>12</v>
      </c>
      <c r="AL34" s="1015"/>
      <c r="AM34" s="1015"/>
      <c r="AN34" s="1016"/>
      <c r="AO34" s="141" t="s">
        <v>157</v>
      </c>
      <c r="AP34" s="141" t="s">
        <v>157</v>
      </c>
      <c r="AQ34" s="167">
        <v>4</v>
      </c>
      <c r="AR34" s="177" t="s">
        <v>157</v>
      </c>
    </row>
    <row r="35" spans="1:46" ht="27" customHeight="1" x14ac:dyDescent="0.2">
      <c r="A35" s="3"/>
      <c r="AK35" s="1014" t="s">
        <v>490</v>
      </c>
      <c r="AL35" s="1015"/>
      <c r="AM35" s="1015"/>
      <c r="AN35" s="1016"/>
      <c r="AO35" s="141">
        <v>122334</v>
      </c>
      <c r="AP35" s="141">
        <v>1676</v>
      </c>
      <c r="AQ35" s="167">
        <v>8351</v>
      </c>
      <c r="AR35" s="177">
        <v>-79.900000000000006</v>
      </c>
    </row>
    <row r="36" spans="1:46" ht="27" customHeight="1" x14ac:dyDescent="0.2">
      <c r="A36" s="3"/>
      <c r="AK36" s="1014" t="s">
        <v>148</v>
      </c>
      <c r="AL36" s="1015"/>
      <c r="AM36" s="1015"/>
      <c r="AN36" s="1016"/>
      <c r="AO36" s="141">
        <v>153912</v>
      </c>
      <c r="AP36" s="141">
        <v>2108</v>
      </c>
      <c r="AQ36" s="167">
        <v>1645</v>
      </c>
      <c r="AR36" s="177">
        <v>28.1</v>
      </c>
    </row>
    <row r="37" spans="1:46" ht="13.5" customHeight="1" x14ac:dyDescent="0.2">
      <c r="A37" s="3"/>
      <c r="AK37" s="1014" t="s">
        <v>255</v>
      </c>
      <c r="AL37" s="1015"/>
      <c r="AM37" s="1015"/>
      <c r="AN37" s="1016"/>
      <c r="AO37" s="141">
        <v>89606</v>
      </c>
      <c r="AP37" s="141">
        <v>1227</v>
      </c>
      <c r="AQ37" s="167">
        <v>1050</v>
      </c>
      <c r="AR37" s="177">
        <v>16.899999999999999</v>
      </c>
    </row>
    <row r="38" spans="1:46" ht="27" customHeight="1" x14ac:dyDescent="0.2">
      <c r="A38" s="3"/>
      <c r="AK38" s="1017" t="s">
        <v>491</v>
      </c>
      <c r="AL38" s="1018"/>
      <c r="AM38" s="1018"/>
      <c r="AN38" s="1019"/>
      <c r="AO38" s="145" t="s">
        <v>157</v>
      </c>
      <c r="AP38" s="145" t="s">
        <v>157</v>
      </c>
      <c r="AQ38" s="168">
        <v>1</v>
      </c>
      <c r="AR38" s="166" t="s">
        <v>157</v>
      </c>
      <c r="AS38" s="185"/>
    </row>
    <row r="39" spans="1:46" ht="13" x14ac:dyDescent="0.2">
      <c r="A39" s="3"/>
      <c r="AK39" s="1017" t="s">
        <v>370</v>
      </c>
      <c r="AL39" s="1018"/>
      <c r="AM39" s="1018"/>
      <c r="AN39" s="1019"/>
      <c r="AO39" s="141">
        <v>-240115</v>
      </c>
      <c r="AP39" s="141">
        <v>-3289</v>
      </c>
      <c r="AQ39" s="167">
        <v>-5851</v>
      </c>
      <c r="AR39" s="177">
        <v>-43.8</v>
      </c>
      <c r="AS39" s="185"/>
    </row>
    <row r="40" spans="1:46" ht="27" customHeight="1" x14ac:dyDescent="0.2">
      <c r="A40" s="3"/>
      <c r="AK40" s="1014" t="s">
        <v>492</v>
      </c>
      <c r="AL40" s="1015"/>
      <c r="AM40" s="1015"/>
      <c r="AN40" s="1016"/>
      <c r="AO40" s="141">
        <v>-1293824</v>
      </c>
      <c r="AP40" s="141">
        <v>-17723</v>
      </c>
      <c r="AQ40" s="167">
        <v>-27858</v>
      </c>
      <c r="AR40" s="177">
        <v>-36.4</v>
      </c>
      <c r="AS40" s="185"/>
    </row>
    <row r="41" spans="1:46" ht="13" x14ac:dyDescent="0.2">
      <c r="A41" s="3"/>
      <c r="AK41" s="1020" t="s">
        <v>316</v>
      </c>
      <c r="AL41" s="1021"/>
      <c r="AM41" s="1021"/>
      <c r="AN41" s="1022"/>
      <c r="AO41" s="141">
        <v>786836</v>
      </c>
      <c r="AP41" s="141">
        <v>10778</v>
      </c>
      <c r="AQ41" s="167">
        <v>12351</v>
      </c>
      <c r="AR41" s="177">
        <v>-12.7</v>
      </c>
      <c r="AS41" s="185"/>
    </row>
    <row r="42" spans="1:46" ht="13" x14ac:dyDescent="0.2">
      <c r="A42" s="3"/>
      <c r="AK42" s="121" t="s">
        <v>493</v>
      </c>
      <c r="AQ42" s="154"/>
      <c r="AR42" s="154"/>
      <c r="AS42" s="185"/>
    </row>
    <row r="43" spans="1:46" ht="13" x14ac:dyDescent="0.2">
      <c r="A43" s="3"/>
      <c r="AP43" s="156"/>
      <c r="AQ43" s="154"/>
      <c r="AS43" s="185"/>
    </row>
    <row r="44" spans="1:46" ht="13" x14ac:dyDescent="0.2">
      <c r="A44" s="3"/>
      <c r="AQ44" s="154"/>
    </row>
    <row r="45" spans="1:46" ht="13" x14ac:dyDescent="0.2">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9"/>
      <c r="AR45" s="16"/>
      <c r="AS45" s="16"/>
      <c r="AT45" s="1"/>
    </row>
    <row r="46" spans="1:46" ht="13" x14ac:dyDescent="0.2">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
    </row>
    <row r="47" spans="1:46" ht="17.25" customHeight="1" x14ac:dyDescent="0.2">
      <c r="A47" s="15" t="s">
        <v>482</v>
      </c>
    </row>
    <row r="48" spans="1:46" ht="13" x14ac:dyDescent="0.2">
      <c r="A48" s="3"/>
      <c r="AK48" s="17" t="s">
        <v>494</v>
      </c>
      <c r="AL48" s="17"/>
      <c r="AM48" s="17"/>
      <c r="AN48" s="17"/>
      <c r="AO48" s="17"/>
      <c r="AP48" s="17"/>
      <c r="AQ48" s="155"/>
      <c r="AR48" s="17"/>
    </row>
    <row r="49" spans="1:44" ht="13.5" customHeight="1" x14ac:dyDescent="0.2">
      <c r="A49" s="3"/>
      <c r="AK49" s="122"/>
      <c r="AL49" s="128"/>
      <c r="AM49" s="1028" t="s">
        <v>499</v>
      </c>
      <c r="AN49" s="1023" t="s">
        <v>444</v>
      </c>
      <c r="AO49" s="1024"/>
      <c r="AP49" s="1024"/>
      <c r="AQ49" s="1024"/>
      <c r="AR49" s="1025"/>
    </row>
    <row r="50" spans="1:44" ht="13" x14ac:dyDescent="0.2">
      <c r="A50" s="3"/>
      <c r="AK50" s="123"/>
      <c r="AL50" s="129"/>
      <c r="AM50" s="1029"/>
      <c r="AN50" s="137" t="s">
        <v>472</v>
      </c>
      <c r="AO50" s="146" t="s">
        <v>473</v>
      </c>
      <c r="AP50" s="157" t="s">
        <v>501</v>
      </c>
      <c r="AQ50" s="170" t="s">
        <v>359</v>
      </c>
      <c r="AR50" s="179" t="s">
        <v>507</v>
      </c>
    </row>
    <row r="51" spans="1:44" ht="13" x14ac:dyDescent="0.2">
      <c r="A51" s="3"/>
      <c r="AK51" s="122" t="s">
        <v>496</v>
      </c>
      <c r="AL51" s="128"/>
      <c r="AM51" s="132">
        <v>2664726</v>
      </c>
      <c r="AN51" s="138">
        <v>36558</v>
      </c>
      <c r="AO51" s="147">
        <v>-66.7</v>
      </c>
      <c r="AP51" s="158">
        <v>41934</v>
      </c>
      <c r="AQ51" s="171">
        <v>-12.3</v>
      </c>
      <c r="AR51" s="180">
        <v>-54.4</v>
      </c>
    </row>
    <row r="52" spans="1:44" ht="13" x14ac:dyDescent="0.2">
      <c r="A52" s="3"/>
      <c r="AK52" s="124"/>
      <c r="AL52" s="130" t="s">
        <v>212</v>
      </c>
      <c r="AM52" s="133">
        <v>1168132</v>
      </c>
      <c r="AN52" s="139">
        <v>16026</v>
      </c>
      <c r="AO52" s="148">
        <v>-82.5</v>
      </c>
      <c r="AP52" s="159">
        <v>23352</v>
      </c>
      <c r="AQ52" s="172">
        <v>-9.6999999999999993</v>
      </c>
      <c r="AR52" s="181">
        <v>-72.8</v>
      </c>
    </row>
    <row r="53" spans="1:44" ht="13" x14ac:dyDescent="0.2">
      <c r="A53" s="3"/>
      <c r="AK53" s="122" t="s">
        <v>497</v>
      </c>
      <c r="AL53" s="128"/>
      <c r="AM53" s="132">
        <v>6060746</v>
      </c>
      <c r="AN53" s="138">
        <v>82967</v>
      </c>
      <c r="AO53" s="147">
        <v>126.9</v>
      </c>
      <c r="AP53" s="158">
        <v>45588</v>
      </c>
      <c r="AQ53" s="171">
        <v>8.6999999999999993</v>
      </c>
      <c r="AR53" s="180">
        <v>118.2</v>
      </c>
    </row>
    <row r="54" spans="1:44" ht="13" x14ac:dyDescent="0.2">
      <c r="A54" s="3"/>
      <c r="AK54" s="124"/>
      <c r="AL54" s="130" t="s">
        <v>212</v>
      </c>
      <c r="AM54" s="133">
        <v>3103110</v>
      </c>
      <c r="AN54" s="139">
        <v>42479</v>
      </c>
      <c r="AO54" s="148">
        <v>165.1</v>
      </c>
      <c r="AP54" s="159">
        <v>24150</v>
      </c>
      <c r="AQ54" s="172">
        <v>3.4</v>
      </c>
      <c r="AR54" s="181">
        <v>161.69999999999999</v>
      </c>
    </row>
    <row r="55" spans="1:44" ht="13" x14ac:dyDescent="0.2">
      <c r="A55" s="3"/>
      <c r="AK55" s="122" t="s">
        <v>422</v>
      </c>
      <c r="AL55" s="128"/>
      <c r="AM55" s="132">
        <v>1877701</v>
      </c>
      <c r="AN55" s="138">
        <v>25635</v>
      </c>
      <c r="AO55" s="147">
        <v>-69.099999999999994</v>
      </c>
      <c r="AP55" s="158">
        <v>45483</v>
      </c>
      <c r="AQ55" s="171">
        <v>-0.2</v>
      </c>
      <c r="AR55" s="180">
        <v>-68.900000000000006</v>
      </c>
    </row>
    <row r="56" spans="1:44" ht="13" x14ac:dyDescent="0.2">
      <c r="A56" s="3"/>
      <c r="AK56" s="124"/>
      <c r="AL56" s="130" t="s">
        <v>212</v>
      </c>
      <c r="AM56" s="133">
        <v>1097741</v>
      </c>
      <c r="AN56" s="139">
        <v>14987</v>
      </c>
      <c r="AO56" s="148">
        <v>-64.7</v>
      </c>
      <c r="AP56" s="159">
        <v>24241</v>
      </c>
      <c r="AQ56" s="172">
        <v>0.4</v>
      </c>
      <c r="AR56" s="181">
        <v>-65.099999999999994</v>
      </c>
    </row>
    <row r="57" spans="1:44" ht="13" x14ac:dyDescent="0.2">
      <c r="A57" s="3"/>
      <c r="AK57" s="122" t="s">
        <v>257</v>
      </c>
      <c r="AL57" s="128"/>
      <c r="AM57" s="132">
        <v>2856911</v>
      </c>
      <c r="AN57" s="138">
        <v>39038</v>
      </c>
      <c r="AO57" s="147">
        <v>52.3</v>
      </c>
      <c r="AP57" s="158">
        <v>45945</v>
      </c>
      <c r="AQ57" s="171">
        <v>1</v>
      </c>
      <c r="AR57" s="180">
        <v>51.3</v>
      </c>
    </row>
    <row r="58" spans="1:44" ht="13" x14ac:dyDescent="0.2">
      <c r="A58" s="3"/>
      <c r="AK58" s="124"/>
      <c r="AL58" s="130" t="s">
        <v>212</v>
      </c>
      <c r="AM58" s="133">
        <v>1835827</v>
      </c>
      <c r="AN58" s="139">
        <v>25086</v>
      </c>
      <c r="AO58" s="148">
        <v>67.400000000000006</v>
      </c>
      <c r="AP58" s="159">
        <v>25180</v>
      </c>
      <c r="AQ58" s="172">
        <v>3.9</v>
      </c>
      <c r="AR58" s="181">
        <v>63.5</v>
      </c>
    </row>
    <row r="59" spans="1:44" ht="13" x14ac:dyDescent="0.2">
      <c r="A59" s="3"/>
      <c r="AK59" s="122" t="s">
        <v>59</v>
      </c>
      <c r="AL59" s="128"/>
      <c r="AM59" s="132">
        <v>2398916</v>
      </c>
      <c r="AN59" s="138">
        <v>32861</v>
      </c>
      <c r="AO59" s="147">
        <v>-15.8</v>
      </c>
      <c r="AP59" s="158">
        <v>44475</v>
      </c>
      <c r="AQ59" s="171">
        <v>-3.2</v>
      </c>
      <c r="AR59" s="180">
        <v>-12.6</v>
      </c>
    </row>
    <row r="60" spans="1:44" ht="13" x14ac:dyDescent="0.2">
      <c r="A60" s="3"/>
      <c r="AK60" s="124"/>
      <c r="AL60" s="130" t="s">
        <v>212</v>
      </c>
      <c r="AM60" s="133">
        <v>1170201</v>
      </c>
      <c r="AN60" s="139">
        <v>16030</v>
      </c>
      <c r="AO60" s="148">
        <v>-36.1</v>
      </c>
      <c r="AP60" s="159">
        <v>24780</v>
      </c>
      <c r="AQ60" s="172">
        <v>-1.6</v>
      </c>
      <c r="AR60" s="181">
        <v>-34.5</v>
      </c>
    </row>
    <row r="61" spans="1:44" ht="13" x14ac:dyDescent="0.2">
      <c r="A61" s="3"/>
      <c r="AK61" s="122" t="s">
        <v>498</v>
      </c>
      <c r="AL61" s="131"/>
      <c r="AM61" s="132">
        <v>3171800</v>
      </c>
      <c r="AN61" s="138">
        <v>43412</v>
      </c>
      <c r="AO61" s="147">
        <v>5.5</v>
      </c>
      <c r="AP61" s="158">
        <v>44685</v>
      </c>
      <c r="AQ61" s="173">
        <v>-1.2</v>
      </c>
      <c r="AR61" s="180">
        <v>6.7</v>
      </c>
    </row>
    <row r="62" spans="1:44" ht="13" x14ac:dyDescent="0.2">
      <c r="A62" s="3"/>
      <c r="AK62" s="124"/>
      <c r="AL62" s="130" t="s">
        <v>212</v>
      </c>
      <c r="AM62" s="133">
        <v>1675002</v>
      </c>
      <c r="AN62" s="139">
        <v>22922</v>
      </c>
      <c r="AO62" s="148">
        <v>9.8000000000000007</v>
      </c>
      <c r="AP62" s="159">
        <v>24341</v>
      </c>
      <c r="AQ62" s="172">
        <v>-0.7</v>
      </c>
      <c r="AR62" s="181">
        <v>10.5</v>
      </c>
    </row>
    <row r="63" spans="1:44" ht="13" x14ac:dyDescent="0.2">
      <c r="A63" s="3"/>
    </row>
    <row r="64" spans="1:44" ht="13" x14ac:dyDescent="0.2">
      <c r="A64" s="3"/>
    </row>
    <row r="65" spans="1:46" ht="13" x14ac:dyDescent="0.2">
      <c r="A65" s="3"/>
    </row>
    <row r="66" spans="1:46" ht="13" x14ac:dyDescent="0.2">
      <c r="A66" s="10"/>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34"/>
    </row>
    <row r="67" spans="1:46" ht="13.5" hidden="1" customHeight="1" x14ac:dyDescent="0.2">
      <c r="AS67" s="1"/>
      <c r="AT67" s="1"/>
    </row>
    <row r="70" spans="1:46" ht="13" hidden="1" x14ac:dyDescent="0.2"/>
    <row r="71" spans="1:46" ht="13" hidden="1" x14ac:dyDescent="0.2"/>
    <row r="72" spans="1:46" ht="13" hidden="1" x14ac:dyDescent="0.2"/>
    <row r="73" spans="1:46" ht="13" hidden="1" x14ac:dyDescent="0.2"/>
  </sheetData>
  <sheetProtection algorithmName="SHA-512" hashValue="mAunIi49zz0vd5giNqU+9rhknkhY8RK+THJfJxv/gdUtnDn3MbY4OUInT5enjDbrU0oiJvBKthsUbuDDNe+0Yw==" saltValue="tYJDfq2dBE5H8R/Uz+bgU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9"/>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U121"/>
  <sheetViews>
    <sheetView showGridLines="0" topLeftCell="A90" zoomScaleSheetLayoutView="55" workbookViewId="0">
      <selection activeCell="AY15" sqref="AY15:BM15"/>
    </sheetView>
  </sheetViews>
  <sheetFormatPr defaultColWidth="0" defaultRowHeight="13.5" customHeight="1" zeroHeight="1" x14ac:dyDescent="0.2"/>
  <cols>
    <col min="1" max="125" width="2.453125" style="37" customWidth="1"/>
    <col min="126" max="126" width="9" style="4" hidden="1" customWidth="1"/>
    <col min="127" max="16384" width="9" style="4" hidden="1"/>
  </cols>
  <sheetData>
    <row r="1" spans="2:125" ht="13.5" customHeight="1" x14ac:dyDescent="0.2">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row>
    <row r="2" spans="2:125" ht="13" x14ac:dyDescent="0.2">
      <c r="B2" s="4"/>
      <c r="DG2" s="4"/>
    </row>
    <row r="3" spans="2:125" ht="13" x14ac:dyDescent="0.2">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H3" s="4"/>
      <c r="DI3" s="4"/>
      <c r="DJ3" s="4"/>
      <c r="DK3" s="4"/>
      <c r="DL3" s="4"/>
      <c r="DM3" s="4"/>
      <c r="DN3" s="4"/>
      <c r="DO3" s="4"/>
      <c r="DP3" s="4"/>
      <c r="DQ3" s="4"/>
      <c r="DR3" s="4"/>
      <c r="DS3" s="4"/>
      <c r="DT3" s="4"/>
      <c r="DU3" s="4"/>
    </row>
    <row r="4" spans="2:125" ht="13" x14ac:dyDescent="0.2"/>
    <row r="5" spans="2:125" ht="13" x14ac:dyDescent="0.2"/>
    <row r="6" spans="2:125" ht="13" x14ac:dyDescent="0.2"/>
    <row r="7" spans="2:125" ht="13" x14ac:dyDescent="0.2"/>
    <row r="8" spans="2:125" ht="13" x14ac:dyDescent="0.2"/>
    <row r="9" spans="2:125" ht="13" x14ac:dyDescent="0.2">
      <c r="DU9" s="4"/>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4"/>
    </row>
    <row r="18" spans="125:125" ht="13" x14ac:dyDescent="0.2"/>
    <row r="19" spans="125:125" ht="13" x14ac:dyDescent="0.2"/>
    <row r="20" spans="125:125" ht="13" x14ac:dyDescent="0.2">
      <c r="DU20" s="4"/>
    </row>
    <row r="21" spans="125:125" ht="13" x14ac:dyDescent="0.2">
      <c r="DU21" s="4"/>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4"/>
    </row>
    <row r="29" spans="125:125" ht="13" x14ac:dyDescent="0.2"/>
    <row r="30" spans="125:125" ht="13" x14ac:dyDescent="0.2"/>
    <row r="31" spans="125:125" ht="13" x14ac:dyDescent="0.2"/>
    <row r="32" spans="125:125" ht="13" x14ac:dyDescent="0.2"/>
    <row r="33" spans="2:125" ht="13" x14ac:dyDescent="0.2">
      <c r="B33" s="4"/>
      <c r="G33" s="4"/>
      <c r="I33" s="4"/>
    </row>
    <row r="34" spans="2:125" ht="13" x14ac:dyDescent="0.2">
      <c r="C34" s="4"/>
      <c r="P34" s="4"/>
      <c r="DE34" s="4"/>
      <c r="DH34" s="4"/>
    </row>
    <row r="35" spans="2:125" ht="13" x14ac:dyDescent="0.2">
      <c r="D35" s="4"/>
      <c r="E35" s="4"/>
      <c r="DG35" s="4"/>
      <c r="DJ35" s="4"/>
      <c r="DP35" s="4"/>
      <c r="DQ35" s="4"/>
      <c r="DR35" s="4"/>
      <c r="DS35" s="4"/>
      <c r="DT35" s="4"/>
      <c r="DU35" s="4"/>
    </row>
    <row r="36" spans="2:125" ht="13" x14ac:dyDescent="0.2">
      <c r="F36" s="4"/>
      <c r="H36" s="4"/>
      <c r="J36" s="4"/>
      <c r="K36" s="4"/>
      <c r="L36" s="4"/>
      <c r="M36" s="4"/>
      <c r="N36" s="4"/>
      <c r="O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F36" s="4"/>
      <c r="DI36" s="4"/>
      <c r="DK36" s="4"/>
      <c r="DL36" s="4"/>
      <c r="DM36" s="4"/>
      <c r="DN36" s="4"/>
      <c r="DO36" s="4"/>
      <c r="DP36" s="4"/>
      <c r="DQ36" s="4"/>
      <c r="DR36" s="4"/>
      <c r="DS36" s="4"/>
      <c r="DT36" s="4"/>
      <c r="DU36" s="4"/>
    </row>
    <row r="37" spans="2:125" ht="13" x14ac:dyDescent="0.2">
      <c r="DU37" s="4"/>
    </row>
    <row r="38" spans="2:125" ht="13" x14ac:dyDescent="0.2">
      <c r="DT38" s="4"/>
      <c r="DU38" s="4"/>
    </row>
    <row r="39" spans="2:125" ht="13" x14ac:dyDescent="0.2"/>
    <row r="40" spans="2:125" ht="13" x14ac:dyDescent="0.2">
      <c r="DH40" s="4"/>
    </row>
    <row r="41" spans="2:125" ht="13" x14ac:dyDescent="0.2">
      <c r="DE41" s="4"/>
    </row>
    <row r="42" spans="2:125" ht="13" x14ac:dyDescent="0.2">
      <c r="DG42" s="4"/>
      <c r="DJ42" s="4"/>
    </row>
    <row r="43" spans="2:125" ht="13" x14ac:dyDescent="0.2">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F43" s="4"/>
      <c r="DI43" s="4"/>
      <c r="DK43" s="4"/>
      <c r="DL43" s="4"/>
      <c r="DM43" s="4"/>
      <c r="DN43" s="4"/>
      <c r="DO43" s="4"/>
      <c r="DP43" s="4"/>
      <c r="DQ43" s="4"/>
      <c r="DR43" s="4"/>
      <c r="DS43" s="4"/>
      <c r="DT43" s="4"/>
      <c r="DU43" s="4"/>
    </row>
    <row r="44" spans="2:125" ht="13" x14ac:dyDescent="0.2">
      <c r="DU44" s="4"/>
    </row>
    <row r="45" spans="2:125" ht="13" x14ac:dyDescent="0.2"/>
    <row r="46" spans="2:125" ht="13" x14ac:dyDescent="0.2"/>
    <row r="47" spans="2:125" ht="13" x14ac:dyDescent="0.2"/>
    <row r="48" spans="2:125" ht="13" x14ac:dyDescent="0.2">
      <c r="DT48" s="4"/>
      <c r="DU48" s="4"/>
    </row>
    <row r="49" spans="120:125" ht="13" x14ac:dyDescent="0.2">
      <c r="DU49" s="4"/>
    </row>
    <row r="50" spans="120:125" ht="13" x14ac:dyDescent="0.2">
      <c r="DU50" s="4"/>
    </row>
    <row r="51" spans="120:125" ht="13" x14ac:dyDescent="0.2">
      <c r="DP51" s="4"/>
      <c r="DQ51" s="4"/>
      <c r="DR51" s="4"/>
      <c r="DS51" s="4"/>
      <c r="DT51" s="4"/>
      <c r="DU51" s="4"/>
    </row>
    <row r="52" spans="120:125" ht="13" x14ac:dyDescent="0.2"/>
    <row r="53" spans="120:125" ht="13" x14ac:dyDescent="0.2"/>
    <row r="54" spans="120:125" ht="13" x14ac:dyDescent="0.2">
      <c r="DU54" s="4"/>
    </row>
    <row r="55" spans="120:125" ht="13" x14ac:dyDescent="0.2"/>
    <row r="56" spans="120:125" ht="13" x14ac:dyDescent="0.2"/>
    <row r="57" spans="120:125" ht="13" x14ac:dyDescent="0.2"/>
    <row r="58" spans="120:125" ht="13" x14ac:dyDescent="0.2">
      <c r="DU58" s="4"/>
    </row>
    <row r="59" spans="120:125" ht="13" x14ac:dyDescent="0.2"/>
    <row r="60" spans="120:125" ht="13" x14ac:dyDescent="0.2"/>
    <row r="61" spans="120:125" ht="13" x14ac:dyDescent="0.2"/>
    <row r="62" spans="120:125" ht="13" x14ac:dyDescent="0.2"/>
    <row r="63" spans="120:125" ht="13" x14ac:dyDescent="0.2">
      <c r="DU63" s="4"/>
    </row>
    <row r="64" spans="120:125" ht="13" x14ac:dyDescent="0.2">
      <c r="DT64" s="4"/>
      <c r="DU64" s="4"/>
    </row>
    <row r="65" spans="123:125" ht="13" x14ac:dyDescent="0.2"/>
    <row r="66" spans="123:125" ht="13" x14ac:dyDescent="0.2"/>
    <row r="67" spans="123:125" ht="13" x14ac:dyDescent="0.2"/>
    <row r="68" spans="123:125" ht="13" x14ac:dyDescent="0.2"/>
    <row r="69" spans="123:125" ht="13" x14ac:dyDescent="0.2">
      <c r="DS69" s="4"/>
      <c r="DT69" s="4"/>
      <c r="DU69" s="4"/>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4"/>
    </row>
    <row r="83" spans="116:125" ht="13" x14ac:dyDescent="0.2">
      <c r="DM83" s="4"/>
      <c r="DN83" s="4"/>
      <c r="DO83" s="4"/>
      <c r="DP83" s="4"/>
      <c r="DQ83" s="4"/>
      <c r="DR83" s="4"/>
      <c r="DS83" s="4"/>
      <c r="DT83" s="4"/>
      <c r="DU83" s="4"/>
    </row>
    <row r="84" spans="116:125" ht="13" x14ac:dyDescent="0.2"/>
    <row r="85" spans="116:125" ht="13" x14ac:dyDescent="0.2"/>
    <row r="86" spans="116:125" ht="13" x14ac:dyDescent="0.2"/>
    <row r="87" spans="116:125" ht="13" x14ac:dyDescent="0.2"/>
    <row r="88" spans="116:125" ht="13" x14ac:dyDescent="0.2">
      <c r="DU88" s="4"/>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4"/>
      <c r="DT94" s="4"/>
      <c r="DU94" s="4"/>
    </row>
    <row r="95" spans="116:125" ht="13.5" customHeight="1" x14ac:dyDescent="0.2">
      <c r="DU95" s="4"/>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4"/>
    </row>
    <row r="102" spans="124:125" ht="13.5" customHeight="1" x14ac:dyDescent="0.2"/>
    <row r="103" spans="124:125" ht="13.5" customHeight="1" x14ac:dyDescent="0.2"/>
    <row r="104" spans="124:125" ht="13.5" customHeight="1" x14ac:dyDescent="0.2">
      <c r="DT104" s="4"/>
      <c r="DU104" s="4"/>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4" t="s">
        <v>41</v>
      </c>
    </row>
    <row r="121" spans="125:125" ht="13.5" hidden="1" customHeight="1" x14ac:dyDescent="0.2">
      <c r="DU121" s="4"/>
    </row>
  </sheetData>
  <sheetProtection algorithmName="SHA-512" hashValue="1H2sEcJbQz2Ac5CXoStUFZVCLIyr1pwjm+7N4UJ/koeBRJ7xZ7Dw09MWKew0aI+oVEnkQBjN17TMSXmzcYfBpw==" saltValue="hfHM29vmP9MFBTqR7jRVlg==" spinCount="100000" sheet="1" objects="1" scenarios="1"/>
  <phoneticPr fontId="9"/>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L116"/>
  <sheetViews>
    <sheetView showGridLines="0" topLeftCell="AM91" zoomScaleSheetLayoutView="55" workbookViewId="0">
      <selection activeCell="AY15" sqref="AY15:BM15"/>
    </sheetView>
  </sheetViews>
  <sheetFormatPr defaultColWidth="0" defaultRowHeight="13.5" customHeight="1" zeroHeight="1" x14ac:dyDescent="0.2"/>
  <cols>
    <col min="1" max="125" width="2.453125" style="37" customWidth="1"/>
    <col min="126" max="142" width="0" style="4" hidden="1" customWidth="1"/>
    <col min="143" max="143" width="9" style="4" hidden="1" customWidth="1"/>
    <col min="144" max="16384" width="9" style="4" hidden="1"/>
  </cols>
  <sheetData>
    <row r="1" spans="1:125" ht="13.5" customHeight="1" x14ac:dyDescent="0.2">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row>
    <row r="2" spans="1:125" ht="13" x14ac:dyDescent="0.2">
      <c r="B2" s="4"/>
      <c r="T2" s="4"/>
    </row>
    <row r="3" spans="1:125" ht="13" x14ac:dyDescent="0.2">
      <c r="C3" s="4"/>
      <c r="D3" s="4"/>
      <c r="E3" s="4"/>
      <c r="F3" s="4"/>
      <c r="G3" s="4"/>
      <c r="H3" s="4"/>
      <c r="I3" s="4"/>
      <c r="J3" s="4"/>
      <c r="K3" s="4"/>
      <c r="L3" s="4"/>
      <c r="M3" s="4"/>
      <c r="N3" s="4"/>
      <c r="O3" s="4"/>
      <c r="P3" s="4"/>
      <c r="Q3" s="4"/>
      <c r="R3" s="4"/>
      <c r="S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4"/>
      <c r="G33" s="4"/>
      <c r="I33" s="4"/>
    </row>
    <row r="34" spans="2:125" ht="13" x14ac:dyDescent="0.2">
      <c r="C34" s="4"/>
      <c r="P34" s="4"/>
      <c r="R34" s="4"/>
      <c r="U34" s="4"/>
    </row>
    <row r="35" spans="2:125" ht="13" x14ac:dyDescent="0.2">
      <c r="D35" s="4"/>
      <c r="E35" s="4"/>
      <c r="T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row>
    <row r="36" spans="2:125" ht="13" x14ac:dyDescent="0.2">
      <c r="F36" s="4"/>
      <c r="H36" s="4"/>
      <c r="J36" s="4"/>
      <c r="K36" s="4"/>
      <c r="L36" s="4"/>
      <c r="M36" s="4"/>
      <c r="N36" s="4"/>
      <c r="O36" s="4"/>
      <c r="Q36" s="4"/>
      <c r="S36" s="4"/>
      <c r="V36" s="4"/>
    </row>
    <row r="37" spans="2:125" ht="13" x14ac:dyDescent="0.2"/>
    <row r="38" spans="2:125" ht="13" x14ac:dyDescent="0.2"/>
    <row r="39" spans="2:125" ht="13" x14ac:dyDescent="0.2"/>
    <row r="40" spans="2:125" ht="13" x14ac:dyDescent="0.2">
      <c r="U40" s="4"/>
    </row>
    <row r="41" spans="2:125" ht="13" x14ac:dyDescent="0.2">
      <c r="R41" s="4"/>
    </row>
    <row r="42" spans="2:125" ht="13" x14ac:dyDescent="0.2">
      <c r="T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row>
    <row r="43" spans="2:125" ht="13" x14ac:dyDescent="0.2">
      <c r="Q43" s="4"/>
      <c r="S43" s="4"/>
      <c r="V43" s="4"/>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7" t="s">
        <v>41</v>
      </c>
    </row>
  </sheetData>
  <sheetProtection algorithmName="SHA-512" hashValue="XbHKq67m1fnkwKXmlv77F9Gf73/gxWnfCrzTBH2gdAjeVWMgrytNQ503C1GHW3x4th5UozS5CUNwRqscjHAZPw==" saltValue="cZRRVB0yiDhrfaU0Z/1LFQ==" spinCount="100000" sheet="1" objects="1" scenarios="1"/>
  <phoneticPr fontId="9"/>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
    <pageSetUpPr fitToPage="1"/>
  </sheetPr>
  <dimension ref="B1:J50"/>
  <sheetViews>
    <sheetView showGridLines="0" topLeftCell="F40" zoomScaleSheetLayoutView="100" workbookViewId="0">
      <selection activeCell="AY15" sqref="AY15:BM15"/>
    </sheetView>
  </sheetViews>
  <sheetFormatPr defaultColWidth="0" defaultRowHeight="13.5" customHeight="1" zeroHeight="1" x14ac:dyDescent="0.2"/>
  <cols>
    <col min="1" max="1" width="8.26953125" style="1" customWidth="1"/>
    <col min="2" max="16" width="14.6328125" style="1" customWidth="1"/>
    <col min="17" max="17" width="0" style="1" hidden="1" customWidth="1"/>
    <col min="18"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16"/>
      <c r="C45" s="116"/>
      <c r="D45" s="116"/>
      <c r="E45" s="116"/>
      <c r="F45" s="116"/>
      <c r="G45" s="116"/>
      <c r="H45" s="116"/>
      <c r="I45" s="116"/>
      <c r="J45" s="200" t="s">
        <v>22</v>
      </c>
    </row>
    <row r="46" spans="2:10" ht="29.25" customHeight="1" x14ac:dyDescent="0.25">
      <c r="B46" s="186" t="s">
        <v>88</v>
      </c>
      <c r="C46" s="190"/>
      <c r="D46" s="190"/>
      <c r="E46" s="191" t="s">
        <v>511</v>
      </c>
      <c r="F46" s="192" t="s">
        <v>30</v>
      </c>
      <c r="G46" s="196" t="s">
        <v>23</v>
      </c>
      <c r="H46" s="196" t="s">
        <v>10</v>
      </c>
      <c r="I46" s="196" t="s">
        <v>19</v>
      </c>
      <c r="J46" s="201" t="s">
        <v>32</v>
      </c>
    </row>
    <row r="47" spans="2:10" ht="57.75" customHeight="1" x14ac:dyDescent="0.2">
      <c r="B47" s="187"/>
      <c r="C47" s="1030" t="s">
        <v>508</v>
      </c>
      <c r="D47" s="1030"/>
      <c r="E47" s="1031"/>
      <c r="F47" s="193">
        <v>9.89</v>
      </c>
      <c r="G47" s="197">
        <v>9.2100000000000009</v>
      </c>
      <c r="H47" s="197">
        <v>9.42</v>
      </c>
      <c r="I47" s="197">
        <v>14.04</v>
      </c>
      <c r="J47" s="202">
        <v>11.39</v>
      </c>
    </row>
    <row r="48" spans="2:10" ht="57.75" customHeight="1" x14ac:dyDescent="0.2">
      <c r="B48" s="188"/>
      <c r="C48" s="1032" t="s">
        <v>509</v>
      </c>
      <c r="D48" s="1032"/>
      <c r="E48" s="1033"/>
      <c r="F48" s="194">
        <v>4.4800000000000004</v>
      </c>
      <c r="G48" s="198">
        <v>4.47</v>
      </c>
      <c r="H48" s="198">
        <v>6.3</v>
      </c>
      <c r="I48" s="198">
        <v>7.98</v>
      </c>
      <c r="J48" s="203">
        <v>7.69</v>
      </c>
    </row>
    <row r="49" spans="2:10" ht="57.75" customHeight="1" x14ac:dyDescent="0.2">
      <c r="B49" s="189"/>
      <c r="C49" s="1034" t="s">
        <v>510</v>
      </c>
      <c r="D49" s="1034"/>
      <c r="E49" s="1035"/>
      <c r="F49" s="195">
        <v>0.1</v>
      </c>
      <c r="G49" s="199" t="s">
        <v>512</v>
      </c>
      <c r="H49" s="199">
        <v>2.58</v>
      </c>
      <c r="I49" s="199">
        <v>7.51</v>
      </c>
      <c r="J49" s="204" t="s">
        <v>479</v>
      </c>
    </row>
    <row r="50" spans="2:10" ht="13" x14ac:dyDescent="0.2"/>
  </sheetData>
  <sheetProtection algorithmName="SHA-512" hashValue="MhEcodpKHJDptZc1tJE/FB8RgkE8FCs3YtO81rajEWedQ4KCvWMJ0IFGrsF3Q1sn6ic0imS4Ehp8qy2Ipyar4Q==" saltValue="+EaUQViBydLUH4neixob1w==" spinCount="100000" sheet="1" objects="1" scenarios="1"/>
  <mergeCells count="3">
    <mergeCell ref="C47:E47"/>
    <mergeCell ref="C48:E48"/>
    <mergeCell ref="C49:E49"/>
  </mergeCells>
  <phoneticPr fontId="9"/>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5">
    <pageSetUpPr fitToPage="1"/>
  </sheetPr>
  <dimension ref="A1:P45"/>
  <sheetViews>
    <sheetView showGridLines="0" topLeftCell="G28" zoomScaleSheetLayoutView="100" workbookViewId="0">
      <selection activeCell="AY15" sqref="AY15:BM15"/>
    </sheetView>
  </sheetViews>
  <sheetFormatPr defaultColWidth="0" defaultRowHeight="13.5" customHeight="1" zeroHeight="1" x14ac:dyDescent="0.2"/>
  <cols>
    <col min="1" max="1" width="6.6328125" style="1" customWidth="1"/>
    <col min="2" max="2" width="11" style="1" customWidth="1"/>
    <col min="3" max="3" width="17" style="1" customWidth="1"/>
    <col min="4" max="5" width="16.6328125" style="1" customWidth="1"/>
    <col min="6" max="15" width="15" style="1" customWidth="1"/>
    <col min="16" max="16" width="24" style="1" customWidth="1"/>
    <col min="17" max="17" width="0" style="1" hidden="1" customWidth="1"/>
    <col min="18" max="16384" width="0" style="1" hidden="1"/>
  </cols>
  <sheetData>
    <row r="1" spans="1:16" ht="16.5" customHeight="1" x14ac:dyDescent="0.2">
      <c r="A1" s="205"/>
      <c r="B1" s="205"/>
      <c r="C1" s="205"/>
      <c r="D1" s="205"/>
      <c r="E1" s="205"/>
      <c r="F1" s="205"/>
      <c r="G1" s="205"/>
      <c r="H1" s="205"/>
      <c r="I1" s="205"/>
      <c r="J1" s="205"/>
      <c r="K1" s="205"/>
      <c r="L1" s="205"/>
      <c r="M1" s="205"/>
      <c r="N1" s="205"/>
      <c r="O1" s="205"/>
      <c r="P1" s="205"/>
    </row>
    <row r="2" spans="1:16" ht="16.5" customHeight="1" x14ac:dyDescent="0.2">
      <c r="A2" s="205"/>
      <c r="B2" s="205"/>
      <c r="C2" s="205"/>
      <c r="D2" s="205"/>
      <c r="E2" s="205"/>
      <c r="F2" s="205"/>
      <c r="G2" s="205"/>
      <c r="H2" s="205"/>
      <c r="I2" s="205"/>
      <c r="J2" s="205"/>
      <c r="K2" s="205"/>
      <c r="L2" s="205"/>
      <c r="M2" s="205"/>
      <c r="N2" s="205"/>
      <c r="O2" s="205"/>
      <c r="P2" s="205"/>
    </row>
    <row r="3" spans="1:16" ht="16.5" customHeight="1" x14ac:dyDescent="0.2">
      <c r="A3" s="205"/>
      <c r="B3" s="205"/>
      <c r="C3" s="205"/>
      <c r="D3" s="205"/>
      <c r="E3" s="205"/>
      <c r="F3" s="205"/>
      <c r="G3" s="205"/>
      <c r="H3" s="205"/>
      <c r="I3" s="205"/>
      <c r="J3" s="205"/>
      <c r="K3" s="205"/>
      <c r="L3" s="205"/>
      <c r="M3" s="205"/>
      <c r="N3" s="205"/>
      <c r="O3" s="205"/>
      <c r="P3" s="205"/>
    </row>
    <row r="4" spans="1:16" ht="16.5" customHeight="1" x14ac:dyDescent="0.2">
      <c r="A4" s="205"/>
      <c r="B4" s="205"/>
      <c r="C4" s="205"/>
      <c r="D4" s="205"/>
      <c r="E4" s="205"/>
      <c r="F4" s="205"/>
      <c r="G4" s="205"/>
      <c r="H4" s="205"/>
      <c r="I4" s="205"/>
      <c r="J4" s="205"/>
      <c r="K4" s="205"/>
      <c r="L4" s="205"/>
      <c r="M4" s="205"/>
      <c r="N4" s="205"/>
      <c r="O4" s="205"/>
      <c r="P4" s="205"/>
    </row>
    <row r="5" spans="1:16" ht="16.5" customHeight="1" x14ac:dyDescent="0.2">
      <c r="A5" s="205"/>
      <c r="B5" s="205"/>
      <c r="C5" s="205"/>
      <c r="D5" s="205"/>
      <c r="E5" s="205"/>
      <c r="F5" s="205"/>
      <c r="G5" s="205"/>
      <c r="H5" s="205"/>
      <c r="I5" s="205"/>
      <c r="J5" s="205"/>
      <c r="K5" s="205"/>
      <c r="L5" s="205"/>
      <c r="M5" s="205"/>
      <c r="N5" s="205"/>
      <c r="O5" s="205"/>
      <c r="P5" s="205"/>
    </row>
    <row r="6" spans="1:16" ht="16.5" customHeight="1" x14ac:dyDescent="0.2">
      <c r="A6" s="205"/>
      <c r="B6" s="205"/>
      <c r="C6" s="205"/>
      <c r="D6" s="205"/>
      <c r="E6" s="205"/>
      <c r="F6" s="205"/>
      <c r="G6" s="205"/>
      <c r="H6" s="205"/>
      <c r="I6" s="205"/>
      <c r="J6" s="205"/>
      <c r="K6" s="205"/>
      <c r="L6" s="205"/>
      <c r="M6" s="205"/>
      <c r="N6" s="205"/>
      <c r="O6" s="205"/>
      <c r="P6" s="205"/>
    </row>
    <row r="7" spans="1:16" ht="16.5" customHeight="1" x14ac:dyDescent="0.2">
      <c r="A7" s="205"/>
      <c r="B7" s="205"/>
      <c r="C7" s="205"/>
      <c r="D7" s="205"/>
      <c r="E7" s="205"/>
      <c r="F7" s="205"/>
      <c r="G7" s="205"/>
      <c r="H7" s="205"/>
      <c r="I7" s="205"/>
      <c r="J7" s="205"/>
      <c r="K7" s="205"/>
      <c r="L7" s="205"/>
      <c r="M7" s="205"/>
      <c r="N7" s="205"/>
      <c r="O7" s="205"/>
      <c r="P7" s="205"/>
    </row>
    <row r="8" spans="1:16" ht="16.5" customHeight="1" x14ac:dyDescent="0.2">
      <c r="A8" s="205"/>
      <c r="B8" s="205"/>
      <c r="C8" s="205"/>
      <c r="D8" s="205"/>
      <c r="E8" s="205"/>
      <c r="F8" s="205"/>
      <c r="G8" s="205"/>
      <c r="H8" s="205"/>
      <c r="I8" s="205"/>
      <c r="J8" s="205"/>
      <c r="K8" s="205"/>
      <c r="L8" s="205"/>
      <c r="M8" s="205"/>
      <c r="N8" s="205"/>
      <c r="O8" s="205"/>
      <c r="P8" s="205"/>
    </row>
    <row r="9" spans="1:16" ht="16.5" customHeight="1" x14ac:dyDescent="0.2">
      <c r="A9" s="205"/>
      <c r="B9" s="205"/>
      <c r="C9" s="205"/>
      <c r="D9" s="205"/>
      <c r="E9" s="205"/>
      <c r="F9" s="205"/>
      <c r="G9" s="205"/>
      <c r="H9" s="205"/>
      <c r="I9" s="205"/>
      <c r="J9" s="205"/>
      <c r="K9" s="205"/>
      <c r="L9" s="205"/>
      <c r="M9" s="205"/>
      <c r="N9" s="205"/>
      <c r="O9" s="205"/>
      <c r="P9" s="205"/>
    </row>
    <row r="10" spans="1:16" ht="16.5" customHeight="1" x14ac:dyDescent="0.2">
      <c r="A10" s="205"/>
      <c r="B10" s="205"/>
      <c r="C10" s="205"/>
      <c r="D10" s="205"/>
      <c r="E10" s="205"/>
      <c r="F10" s="205"/>
      <c r="G10" s="205"/>
      <c r="H10" s="205"/>
      <c r="I10" s="205"/>
      <c r="J10" s="205"/>
      <c r="K10" s="205"/>
      <c r="L10" s="205"/>
      <c r="M10" s="205"/>
      <c r="N10" s="205"/>
      <c r="O10" s="205"/>
      <c r="P10" s="205"/>
    </row>
    <row r="11" spans="1:16" ht="16.5" customHeight="1" x14ac:dyDescent="0.2">
      <c r="A11" s="205"/>
      <c r="B11" s="205"/>
      <c r="C11" s="205"/>
      <c r="D11" s="205"/>
      <c r="E11" s="205"/>
      <c r="F11" s="205"/>
      <c r="G11" s="205"/>
      <c r="H11" s="205"/>
      <c r="I11" s="205"/>
      <c r="J11" s="205"/>
      <c r="K11" s="205"/>
      <c r="L11" s="205"/>
      <c r="M11" s="205"/>
      <c r="N11" s="205"/>
      <c r="O11" s="205"/>
      <c r="P11" s="205"/>
    </row>
    <row r="12" spans="1:16" ht="16.5" customHeight="1" x14ac:dyDescent="0.2">
      <c r="A12" s="205"/>
      <c r="B12" s="205"/>
      <c r="C12" s="205"/>
      <c r="D12" s="205"/>
      <c r="E12" s="205"/>
      <c r="F12" s="205"/>
      <c r="G12" s="205"/>
      <c r="H12" s="205"/>
      <c r="I12" s="205"/>
      <c r="J12" s="205"/>
      <c r="K12" s="205"/>
      <c r="L12" s="205"/>
      <c r="M12" s="205"/>
      <c r="N12" s="205"/>
      <c r="O12" s="205"/>
      <c r="P12" s="205"/>
    </row>
    <row r="13" spans="1:16" ht="16.5" customHeight="1" x14ac:dyDescent="0.2">
      <c r="A13" s="205"/>
      <c r="B13" s="205"/>
      <c r="C13" s="205"/>
      <c r="D13" s="205"/>
      <c r="E13" s="205"/>
      <c r="F13" s="205"/>
      <c r="G13" s="205"/>
      <c r="H13" s="205"/>
      <c r="I13" s="205"/>
      <c r="J13" s="205"/>
      <c r="K13" s="205"/>
      <c r="L13" s="205"/>
      <c r="M13" s="205"/>
      <c r="N13" s="205"/>
      <c r="O13" s="205"/>
      <c r="P13" s="205"/>
    </row>
    <row r="14" spans="1:16" ht="16.5" customHeight="1" x14ac:dyDescent="0.2">
      <c r="A14" s="205"/>
      <c r="B14" s="205"/>
      <c r="C14" s="205"/>
      <c r="D14" s="205"/>
      <c r="E14" s="205"/>
      <c r="F14" s="205"/>
      <c r="G14" s="205"/>
      <c r="H14" s="205"/>
      <c r="I14" s="205"/>
      <c r="J14" s="205"/>
      <c r="K14" s="205"/>
      <c r="L14" s="205"/>
      <c r="M14" s="205"/>
      <c r="N14" s="205"/>
      <c r="O14" s="205"/>
      <c r="P14" s="205"/>
    </row>
    <row r="15" spans="1:16" ht="16.5" customHeight="1" x14ac:dyDescent="0.2">
      <c r="A15" s="205"/>
      <c r="B15" s="205"/>
      <c r="C15" s="205"/>
      <c r="D15" s="205"/>
      <c r="E15" s="205"/>
      <c r="F15" s="205"/>
      <c r="G15" s="205"/>
      <c r="H15" s="205"/>
      <c r="I15" s="205"/>
      <c r="J15" s="205"/>
      <c r="K15" s="205"/>
      <c r="L15" s="205"/>
      <c r="M15" s="205"/>
      <c r="N15" s="205"/>
      <c r="O15" s="205"/>
      <c r="P15" s="205"/>
    </row>
    <row r="16" spans="1:16" ht="16.5" customHeight="1" x14ac:dyDescent="0.2">
      <c r="A16" s="205"/>
      <c r="B16" s="205"/>
      <c r="C16" s="205"/>
      <c r="D16" s="205"/>
      <c r="E16" s="205"/>
      <c r="F16" s="205"/>
      <c r="G16" s="205"/>
      <c r="H16" s="205"/>
      <c r="I16" s="205"/>
      <c r="J16" s="205"/>
      <c r="K16" s="205"/>
      <c r="L16" s="205"/>
      <c r="M16" s="205"/>
      <c r="N16" s="205"/>
      <c r="O16" s="205"/>
      <c r="P16" s="205"/>
    </row>
    <row r="17" spans="1:16" ht="16.5" customHeight="1" x14ac:dyDescent="0.2">
      <c r="A17" s="205"/>
      <c r="B17" s="205"/>
      <c r="C17" s="205"/>
      <c r="D17" s="205"/>
      <c r="E17" s="205"/>
      <c r="F17" s="205"/>
      <c r="G17" s="205"/>
      <c r="H17" s="205"/>
      <c r="I17" s="205"/>
      <c r="J17" s="205"/>
      <c r="K17" s="205"/>
      <c r="L17" s="205"/>
      <c r="M17" s="205"/>
      <c r="N17" s="205"/>
      <c r="O17" s="205"/>
      <c r="P17" s="205"/>
    </row>
    <row r="18" spans="1:16" ht="16.5" customHeight="1" x14ac:dyDescent="0.2">
      <c r="A18" s="205"/>
      <c r="B18" s="205"/>
      <c r="C18" s="205"/>
      <c r="D18" s="205"/>
      <c r="E18" s="205"/>
      <c r="F18" s="205"/>
      <c r="G18" s="205"/>
      <c r="H18" s="205"/>
      <c r="I18" s="205"/>
      <c r="J18" s="205"/>
      <c r="K18" s="205"/>
      <c r="L18" s="205"/>
      <c r="M18" s="205"/>
      <c r="N18" s="205"/>
      <c r="O18" s="205"/>
      <c r="P18" s="205"/>
    </row>
    <row r="19" spans="1:16" ht="16.5" customHeight="1" x14ac:dyDescent="0.2">
      <c r="A19" s="205"/>
      <c r="B19" s="205"/>
      <c r="C19" s="205"/>
      <c r="D19" s="205"/>
      <c r="E19" s="205"/>
      <c r="F19" s="205"/>
      <c r="G19" s="205"/>
      <c r="H19" s="205"/>
      <c r="I19" s="205"/>
      <c r="J19" s="205"/>
      <c r="K19" s="205"/>
      <c r="L19" s="205"/>
      <c r="M19" s="205"/>
      <c r="N19" s="205"/>
      <c r="O19" s="205"/>
      <c r="P19" s="205"/>
    </row>
    <row r="20" spans="1:16" ht="16.5" customHeight="1" x14ac:dyDescent="0.2">
      <c r="A20" s="205"/>
      <c r="B20" s="205"/>
      <c r="C20" s="205"/>
      <c r="D20" s="205"/>
      <c r="E20" s="205"/>
      <c r="F20" s="205"/>
      <c r="G20" s="205"/>
      <c r="H20" s="205"/>
      <c r="I20" s="205"/>
      <c r="J20" s="205"/>
      <c r="K20" s="205"/>
      <c r="L20" s="205"/>
      <c r="M20" s="205"/>
      <c r="N20" s="205"/>
      <c r="O20" s="205"/>
      <c r="P20" s="205"/>
    </row>
    <row r="21" spans="1:16" ht="16.5" customHeight="1" x14ac:dyDescent="0.2">
      <c r="A21" s="205"/>
      <c r="B21" s="205"/>
      <c r="C21" s="205"/>
      <c r="D21" s="205"/>
      <c r="E21" s="205"/>
      <c r="F21" s="205"/>
      <c r="G21" s="205"/>
      <c r="H21" s="205"/>
      <c r="I21" s="205"/>
      <c r="J21" s="205"/>
      <c r="K21" s="205"/>
      <c r="L21" s="205"/>
      <c r="M21" s="205"/>
      <c r="N21" s="205"/>
      <c r="O21" s="205"/>
      <c r="P21" s="205"/>
    </row>
    <row r="22" spans="1:16" ht="16.5" customHeight="1" x14ac:dyDescent="0.2">
      <c r="A22" s="205"/>
      <c r="B22" s="205"/>
      <c r="C22" s="205"/>
      <c r="D22" s="205"/>
      <c r="E22" s="205"/>
      <c r="F22" s="205"/>
      <c r="G22" s="205"/>
      <c r="H22" s="205"/>
      <c r="I22" s="205"/>
      <c r="J22" s="205"/>
      <c r="K22" s="205"/>
      <c r="L22" s="205"/>
      <c r="M22" s="205"/>
      <c r="N22" s="205"/>
      <c r="O22" s="205"/>
      <c r="P22" s="205"/>
    </row>
    <row r="23" spans="1:16" ht="16.5" customHeight="1" x14ac:dyDescent="0.2">
      <c r="A23" s="205"/>
      <c r="B23" s="205"/>
      <c r="C23" s="205"/>
      <c r="D23" s="205"/>
      <c r="E23" s="205"/>
      <c r="F23" s="205"/>
      <c r="G23" s="205"/>
      <c r="H23" s="205"/>
      <c r="I23" s="205"/>
      <c r="J23" s="205"/>
      <c r="K23" s="205"/>
      <c r="L23" s="205"/>
      <c r="M23" s="205"/>
      <c r="N23" s="205"/>
      <c r="O23" s="205"/>
      <c r="P23" s="205"/>
    </row>
    <row r="24" spans="1:16" ht="16.5" customHeight="1" x14ac:dyDescent="0.2">
      <c r="A24" s="205"/>
      <c r="B24" s="205"/>
      <c r="C24" s="205"/>
      <c r="D24" s="205"/>
      <c r="E24" s="205"/>
      <c r="F24" s="205"/>
      <c r="G24" s="205"/>
      <c r="H24" s="205"/>
      <c r="I24" s="205"/>
      <c r="J24" s="205"/>
      <c r="K24" s="205"/>
      <c r="L24" s="205"/>
      <c r="M24" s="205"/>
      <c r="N24" s="205"/>
      <c r="O24" s="205"/>
      <c r="P24" s="205"/>
    </row>
    <row r="25" spans="1:16" ht="16.5" customHeight="1" x14ac:dyDescent="0.2">
      <c r="A25" s="205"/>
      <c r="B25" s="205"/>
      <c r="C25" s="205"/>
      <c r="D25" s="205"/>
      <c r="E25" s="205"/>
      <c r="F25" s="205"/>
      <c r="G25" s="205"/>
      <c r="H25" s="205"/>
      <c r="I25" s="205"/>
      <c r="J25" s="205"/>
      <c r="K25" s="205"/>
      <c r="L25" s="205"/>
      <c r="M25" s="205"/>
      <c r="N25" s="205"/>
      <c r="O25" s="205"/>
      <c r="P25" s="205"/>
    </row>
    <row r="26" spans="1:16" ht="16.5" customHeight="1" x14ac:dyDescent="0.2">
      <c r="A26" s="205"/>
      <c r="B26" s="205"/>
      <c r="C26" s="205"/>
      <c r="D26" s="205"/>
      <c r="E26" s="205"/>
      <c r="F26" s="205"/>
      <c r="G26" s="205"/>
      <c r="H26" s="205"/>
      <c r="I26" s="205"/>
      <c r="J26" s="205"/>
      <c r="K26" s="205"/>
      <c r="L26" s="205"/>
      <c r="M26" s="205"/>
      <c r="N26" s="205"/>
      <c r="O26" s="205"/>
      <c r="P26" s="205"/>
    </row>
    <row r="27" spans="1:16" ht="16.5" customHeight="1" x14ac:dyDescent="0.2">
      <c r="A27" s="205"/>
      <c r="B27" s="205"/>
      <c r="C27" s="205"/>
      <c r="D27" s="205"/>
      <c r="E27" s="205"/>
      <c r="F27" s="205"/>
      <c r="G27" s="205"/>
      <c r="H27" s="205"/>
      <c r="I27" s="205"/>
      <c r="J27" s="205"/>
      <c r="K27" s="205"/>
      <c r="L27" s="205"/>
      <c r="M27" s="205"/>
      <c r="N27" s="205"/>
      <c r="O27" s="205"/>
      <c r="P27" s="205"/>
    </row>
    <row r="28" spans="1:16" ht="16.5" customHeight="1" x14ac:dyDescent="0.2">
      <c r="A28" s="205"/>
      <c r="B28" s="205"/>
      <c r="C28" s="205"/>
      <c r="D28" s="205"/>
      <c r="E28" s="205"/>
      <c r="F28" s="205"/>
      <c r="G28" s="205"/>
      <c r="H28" s="205"/>
      <c r="I28" s="205"/>
      <c r="J28" s="205"/>
      <c r="K28" s="205"/>
      <c r="L28" s="205"/>
      <c r="M28" s="205"/>
      <c r="N28" s="205"/>
      <c r="O28" s="205"/>
      <c r="P28" s="205"/>
    </row>
    <row r="29" spans="1:16" ht="16.5" customHeight="1" x14ac:dyDescent="0.2">
      <c r="A29" s="205"/>
      <c r="B29" s="205"/>
      <c r="C29" s="205"/>
      <c r="D29" s="205"/>
      <c r="E29" s="205"/>
      <c r="F29" s="205"/>
      <c r="G29" s="205"/>
      <c r="H29" s="205"/>
      <c r="I29" s="205"/>
      <c r="J29" s="205"/>
      <c r="K29" s="205"/>
      <c r="L29" s="205"/>
      <c r="M29" s="205"/>
      <c r="N29" s="205"/>
      <c r="O29" s="205"/>
      <c r="P29" s="205"/>
    </row>
    <row r="30" spans="1:16" ht="16.5" customHeight="1" x14ac:dyDescent="0.2">
      <c r="A30" s="205"/>
      <c r="B30" s="205"/>
      <c r="C30" s="205"/>
      <c r="D30" s="205"/>
      <c r="E30" s="205"/>
      <c r="F30" s="205"/>
      <c r="G30" s="205"/>
      <c r="H30" s="205"/>
      <c r="I30" s="205"/>
      <c r="J30" s="205"/>
      <c r="K30" s="205"/>
      <c r="L30" s="205"/>
      <c r="M30" s="205"/>
      <c r="N30" s="205"/>
      <c r="O30" s="205"/>
      <c r="P30" s="205"/>
    </row>
    <row r="31" spans="1:16" ht="16.5" customHeight="1" x14ac:dyDescent="0.2">
      <c r="A31" s="205"/>
      <c r="B31" s="205"/>
      <c r="C31" s="205"/>
      <c r="D31" s="205"/>
      <c r="E31" s="205"/>
      <c r="F31" s="205"/>
      <c r="G31" s="205"/>
      <c r="H31" s="205"/>
      <c r="I31" s="205"/>
      <c r="J31" s="205"/>
      <c r="K31" s="205"/>
      <c r="L31" s="205"/>
      <c r="M31" s="205"/>
      <c r="N31" s="205"/>
      <c r="O31" s="205"/>
      <c r="P31" s="205"/>
    </row>
    <row r="32" spans="1:16" ht="31.5" customHeight="1" x14ac:dyDescent="0.2">
      <c r="A32" s="205"/>
      <c r="B32" s="205"/>
      <c r="C32" s="205"/>
      <c r="D32" s="205"/>
      <c r="E32" s="205"/>
      <c r="F32" s="205"/>
      <c r="G32" s="205"/>
      <c r="H32" s="205"/>
      <c r="I32" s="205"/>
      <c r="J32" s="200" t="s">
        <v>22</v>
      </c>
      <c r="K32" s="205"/>
      <c r="L32" s="205"/>
      <c r="M32" s="205"/>
      <c r="N32" s="205"/>
      <c r="O32" s="205"/>
      <c r="P32" s="205"/>
    </row>
    <row r="33" spans="1:16" ht="39" customHeight="1" x14ac:dyDescent="0.25">
      <c r="A33" s="205"/>
      <c r="B33" s="206" t="s">
        <v>114</v>
      </c>
      <c r="C33" s="212"/>
      <c r="D33" s="212"/>
      <c r="E33" s="214" t="s">
        <v>511</v>
      </c>
      <c r="F33" s="215" t="s">
        <v>30</v>
      </c>
      <c r="G33" s="219" t="s">
        <v>23</v>
      </c>
      <c r="H33" s="219" t="s">
        <v>10</v>
      </c>
      <c r="I33" s="219" t="s">
        <v>19</v>
      </c>
      <c r="J33" s="223" t="s">
        <v>32</v>
      </c>
      <c r="K33" s="205"/>
      <c r="L33" s="205"/>
      <c r="M33" s="205"/>
      <c r="N33" s="205"/>
      <c r="O33" s="205"/>
      <c r="P33" s="205"/>
    </row>
    <row r="34" spans="1:16" ht="39" customHeight="1" x14ac:dyDescent="0.2">
      <c r="A34" s="205"/>
      <c r="B34" s="207"/>
      <c r="C34" s="1036" t="s">
        <v>403</v>
      </c>
      <c r="D34" s="1036"/>
      <c r="E34" s="1037"/>
      <c r="F34" s="216">
        <v>4.4800000000000004</v>
      </c>
      <c r="G34" s="220">
        <v>4.47</v>
      </c>
      <c r="H34" s="220">
        <v>6.29</v>
      </c>
      <c r="I34" s="220">
        <v>7.98</v>
      </c>
      <c r="J34" s="224">
        <v>7.69</v>
      </c>
      <c r="K34" s="205"/>
      <c r="L34" s="205"/>
      <c r="M34" s="205"/>
      <c r="N34" s="205"/>
      <c r="O34" s="205"/>
      <c r="P34" s="205"/>
    </row>
    <row r="35" spans="1:16" ht="39" customHeight="1" x14ac:dyDescent="0.2">
      <c r="A35" s="205"/>
      <c r="B35" s="208"/>
      <c r="C35" s="1038" t="s">
        <v>415</v>
      </c>
      <c r="D35" s="1038"/>
      <c r="E35" s="1039"/>
      <c r="F35" s="217">
        <v>17.399999999999999</v>
      </c>
      <c r="G35" s="221">
        <v>15.91</v>
      </c>
      <c r="H35" s="221">
        <v>13.98</v>
      </c>
      <c r="I35" s="221">
        <v>9.68</v>
      </c>
      <c r="J35" s="225">
        <v>7.55</v>
      </c>
      <c r="K35" s="205"/>
      <c r="L35" s="205"/>
      <c r="M35" s="205"/>
      <c r="N35" s="205"/>
      <c r="O35" s="205"/>
      <c r="P35" s="205"/>
    </row>
    <row r="36" spans="1:16" ht="39" customHeight="1" x14ac:dyDescent="0.2">
      <c r="A36" s="205"/>
      <c r="B36" s="208"/>
      <c r="C36" s="1038" t="s">
        <v>416</v>
      </c>
      <c r="D36" s="1038"/>
      <c r="E36" s="1039"/>
      <c r="F36" s="217" t="s">
        <v>157</v>
      </c>
      <c r="G36" s="221">
        <v>0.55000000000000004</v>
      </c>
      <c r="H36" s="221">
        <v>1.28</v>
      </c>
      <c r="I36" s="221">
        <v>2.34</v>
      </c>
      <c r="J36" s="225">
        <v>3.63</v>
      </c>
      <c r="K36" s="205"/>
      <c r="L36" s="205"/>
      <c r="M36" s="205"/>
      <c r="N36" s="205"/>
      <c r="O36" s="205"/>
      <c r="P36" s="205"/>
    </row>
    <row r="37" spans="1:16" ht="39" customHeight="1" x14ac:dyDescent="0.2">
      <c r="A37" s="205"/>
      <c r="B37" s="208"/>
      <c r="C37" s="1038" t="s">
        <v>414</v>
      </c>
      <c r="D37" s="1038"/>
      <c r="E37" s="1039"/>
      <c r="F37" s="217">
        <v>1.65</v>
      </c>
      <c r="G37" s="221">
        <v>1.28</v>
      </c>
      <c r="H37" s="221">
        <v>1.75</v>
      </c>
      <c r="I37" s="221">
        <v>1.91</v>
      </c>
      <c r="J37" s="225">
        <v>1.25</v>
      </c>
      <c r="K37" s="205"/>
      <c r="L37" s="205"/>
      <c r="M37" s="205"/>
      <c r="N37" s="205"/>
      <c r="O37" s="205"/>
      <c r="P37" s="205"/>
    </row>
    <row r="38" spans="1:16" ht="39" customHeight="1" x14ac:dyDescent="0.2">
      <c r="A38" s="205"/>
      <c r="B38" s="208"/>
      <c r="C38" s="1038" t="s">
        <v>92</v>
      </c>
      <c r="D38" s="1038"/>
      <c r="E38" s="1039"/>
      <c r="F38" s="217">
        <v>0.61</v>
      </c>
      <c r="G38" s="221">
        <v>1.38</v>
      </c>
      <c r="H38" s="221">
        <v>0.66</v>
      </c>
      <c r="I38" s="221">
        <v>0.6</v>
      </c>
      <c r="J38" s="225">
        <v>0.38</v>
      </c>
      <c r="K38" s="205"/>
      <c r="L38" s="205"/>
      <c r="M38" s="205"/>
      <c r="N38" s="205"/>
      <c r="O38" s="205"/>
      <c r="P38" s="205"/>
    </row>
    <row r="39" spans="1:16" ht="39" customHeight="1" x14ac:dyDescent="0.2">
      <c r="A39" s="205"/>
      <c r="B39" s="208"/>
      <c r="C39" s="1038" t="s">
        <v>8</v>
      </c>
      <c r="D39" s="1038"/>
      <c r="E39" s="1039"/>
      <c r="F39" s="217">
        <v>0.03</v>
      </c>
      <c r="G39" s="221">
        <v>0.14000000000000001</v>
      </c>
      <c r="H39" s="221">
        <v>0.09</v>
      </c>
      <c r="I39" s="221">
        <v>0.08</v>
      </c>
      <c r="J39" s="225">
        <v>0.1</v>
      </c>
      <c r="K39" s="205"/>
      <c r="L39" s="205"/>
      <c r="M39" s="205"/>
      <c r="N39" s="205"/>
      <c r="O39" s="205"/>
      <c r="P39" s="205"/>
    </row>
    <row r="40" spans="1:16" ht="39" customHeight="1" x14ac:dyDescent="0.2">
      <c r="A40" s="205"/>
      <c r="B40" s="208"/>
      <c r="C40" s="1038" t="s">
        <v>417</v>
      </c>
      <c r="D40" s="1038"/>
      <c r="E40" s="1039"/>
      <c r="F40" s="217">
        <v>0</v>
      </c>
      <c r="G40" s="221">
        <v>0.01</v>
      </c>
      <c r="H40" s="221">
        <v>0.01</v>
      </c>
      <c r="I40" s="221">
        <v>0</v>
      </c>
      <c r="J40" s="225">
        <v>0.01</v>
      </c>
      <c r="K40" s="205"/>
      <c r="L40" s="205"/>
      <c r="M40" s="205"/>
      <c r="N40" s="205"/>
      <c r="O40" s="205"/>
      <c r="P40" s="205"/>
    </row>
    <row r="41" spans="1:16" ht="39" customHeight="1" x14ac:dyDescent="0.2">
      <c r="A41" s="205"/>
      <c r="B41" s="208"/>
      <c r="C41" s="1038" t="s">
        <v>333</v>
      </c>
      <c r="D41" s="1038"/>
      <c r="E41" s="1039"/>
      <c r="F41" s="217">
        <v>0</v>
      </c>
      <c r="G41" s="221">
        <v>0</v>
      </c>
      <c r="H41" s="221">
        <v>0</v>
      </c>
      <c r="I41" s="221">
        <v>0</v>
      </c>
      <c r="J41" s="225">
        <v>0</v>
      </c>
      <c r="K41" s="205"/>
      <c r="L41" s="205"/>
      <c r="M41" s="205"/>
      <c r="N41" s="205"/>
      <c r="O41" s="205"/>
      <c r="P41" s="205"/>
    </row>
    <row r="42" spans="1:16" ht="39" customHeight="1" x14ac:dyDescent="0.2">
      <c r="A42" s="205"/>
      <c r="B42" s="209"/>
      <c r="C42" s="1038" t="s">
        <v>513</v>
      </c>
      <c r="D42" s="1038"/>
      <c r="E42" s="1039"/>
      <c r="F42" s="217" t="s">
        <v>157</v>
      </c>
      <c r="G42" s="221" t="s">
        <v>157</v>
      </c>
      <c r="H42" s="221" t="s">
        <v>157</v>
      </c>
      <c r="I42" s="221" t="s">
        <v>157</v>
      </c>
      <c r="J42" s="225" t="s">
        <v>157</v>
      </c>
      <c r="K42" s="205"/>
      <c r="L42" s="205"/>
      <c r="M42" s="205"/>
      <c r="N42" s="205"/>
      <c r="O42" s="205"/>
      <c r="P42" s="205"/>
    </row>
    <row r="43" spans="1:16" ht="39" customHeight="1" x14ac:dyDescent="0.2">
      <c r="A43" s="205"/>
      <c r="B43" s="210"/>
      <c r="C43" s="1040" t="s">
        <v>462</v>
      </c>
      <c r="D43" s="1040"/>
      <c r="E43" s="1041"/>
      <c r="F43" s="218">
        <v>0.49</v>
      </c>
      <c r="G43" s="222" t="s">
        <v>157</v>
      </c>
      <c r="H43" s="222" t="s">
        <v>157</v>
      </c>
      <c r="I43" s="222" t="s">
        <v>157</v>
      </c>
      <c r="J43" s="226" t="s">
        <v>157</v>
      </c>
      <c r="K43" s="205"/>
      <c r="L43" s="205"/>
      <c r="M43" s="205"/>
      <c r="N43" s="205"/>
      <c r="O43" s="205"/>
      <c r="P43" s="205"/>
    </row>
    <row r="44" spans="1:16" ht="39" customHeight="1" x14ac:dyDescent="0.2">
      <c r="A44" s="205"/>
      <c r="B44" s="211" t="s">
        <v>399</v>
      </c>
      <c r="C44" s="213"/>
      <c r="D44" s="213"/>
      <c r="E44" s="213"/>
      <c r="F44" s="205"/>
      <c r="G44" s="205"/>
      <c r="H44" s="205"/>
      <c r="I44" s="205"/>
      <c r="J44" s="205"/>
      <c r="K44" s="205"/>
      <c r="L44" s="205"/>
      <c r="M44" s="205"/>
      <c r="N44" s="205"/>
      <c r="O44" s="205"/>
      <c r="P44" s="205"/>
    </row>
    <row r="45" spans="1:16" ht="16.5" x14ac:dyDescent="0.2">
      <c r="A45" s="205"/>
      <c r="B45" s="205"/>
      <c r="C45" s="205"/>
      <c r="D45" s="205"/>
      <c r="E45" s="205"/>
      <c r="F45" s="205"/>
      <c r="G45" s="205"/>
      <c r="H45" s="205"/>
      <c r="I45" s="205"/>
      <c r="J45" s="205"/>
      <c r="K45" s="205"/>
      <c r="L45" s="205"/>
      <c r="M45" s="205"/>
      <c r="N45" s="205"/>
      <c r="O45" s="205"/>
      <c r="P45" s="205"/>
    </row>
  </sheetData>
  <sheetProtection algorithmName="SHA-512" hashValue="JF0rI5ARsnUXUgOl1VKbSwQIWeQTK4ShRn9k1YiabRiaZd8HGeo/PzkLWTlDfmuSTqBZyyNxu4K0buF1TMpWfw==" saltValue="JAwe7rN97r4yz+3Vzmpr/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9"/>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MasterSheet6">
    <pageSetUpPr fitToPage="1"/>
  </sheetPr>
  <dimension ref="A1:U64"/>
  <sheetViews>
    <sheetView showGridLines="0" topLeftCell="I43" zoomScaleSheetLayoutView="55" workbookViewId="0">
      <selection activeCell="AY15" sqref="AY15:BM15"/>
    </sheetView>
  </sheetViews>
  <sheetFormatPr defaultColWidth="0" defaultRowHeight="12.65" customHeight="1" zeroHeight="1" x14ac:dyDescent="0.2"/>
  <cols>
    <col min="1" max="1" width="6.6328125" style="1" customWidth="1"/>
    <col min="2" max="3" width="10.90625" style="1" customWidth="1"/>
    <col min="4" max="4" width="10" style="1" customWidth="1"/>
    <col min="5" max="10" width="11" style="1" customWidth="1"/>
    <col min="11" max="15" width="13.08984375" style="1" customWidth="1"/>
    <col min="16" max="21" width="11.453125" style="1" customWidth="1"/>
    <col min="22" max="22" width="0" style="1" hidden="1" customWidth="1"/>
    <col min="23" max="16384" width="0" style="1" hidden="1"/>
  </cols>
  <sheetData>
    <row r="1" spans="1:21" ht="13.5" customHeight="1" x14ac:dyDescent="0.2">
      <c r="A1" s="116"/>
      <c r="B1" s="116"/>
      <c r="C1" s="116"/>
      <c r="D1" s="116"/>
      <c r="E1" s="116"/>
      <c r="F1" s="116"/>
      <c r="G1" s="116"/>
      <c r="H1" s="116"/>
      <c r="I1" s="116"/>
      <c r="J1" s="116"/>
      <c r="K1" s="116"/>
      <c r="L1" s="116"/>
      <c r="M1" s="116"/>
      <c r="N1" s="116"/>
      <c r="O1" s="116"/>
      <c r="P1" s="116"/>
      <c r="Q1" s="116"/>
      <c r="R1" s="116"/>
      <c r="S1" s="116"/>
      <c r="T1" s="116"/>
      <c r="U1" s="116"/>
    </row>
    <row r="2" spans="1:21" ht="13.5" customHeight="1" x14ac:dyDescent="0.2">
      <c r="A2" s="116"/>
      <c r="B2" s="116"/>
      <c r="C2" s="116"/>
      <c r="D2" s="116"/>
      <c r="E2" s="116"/>
      <c r="F2" s="116"/>
      <c r="G2" s="116"/>
      <c r="H2" s="116"/>
      <c r="I2" s="116"/>
      <c r="J2" s="116"/>
      <c r="K2" s="116"/>
      <c r="L2" s="116"/>
      <c r="M2" s="116"/>
      <c r="N2" s="116"/>
      <c r="O2" s="116"/>
      <c r="P2" s="116"/>
      <c r="Q2" s="116"/>
      <c r="R2" s="116"/>
      <c r="S2" s="116"/>
      <c r="T2" s="116"/>
      <c r="U2" s="116"/>
    </row>
    <row r="3" spans="1:21" ht="13.5" customHeight="1" x14ac:dyDescent="0.2">
      <c r="A3" s="116"/>
      <c r="B3" s="116"/>
      <c r="C3" s="116"/>
      <c r="D3" s="116"/>
      <c r="E3" s="116"/>
      <c r="F3" s="116"/>
      <c r="G3" s="116"/>
      <c r="H3" s="116"/>
      <c r="I3" s="116"/>
      <c r="J3" s="116"/>
      <c r="K3" s="116"/>
      <c r="L3" s="116"/>
      <c r="M3" s="116"/>
      <c r="N3" s="116"/>
      <c r="O3" s="116"/>
      <c r="P3" s="116"/>
      <c r="Q3" s="116"/>
      <c r="R3" s="116"/>
      <c r="S3" s="116"/>
      <c r="T3" s="116"/>
      <c r="U3" s="116"/>
    </row>
    <row r="4" spans="1:21" ht="13.5" customHeight="1" x14ac:dyDescent="0.2">
      <c r="A4" s="116"/>
      <c r="B4" s="116"/>
      <c r="C4" s="116"/>
      <c r="D4" s="116"/>
      <c r="E4" s="116"/>
      <c r="F4" s="116"/>
      <c r="G4" s="116"/>
      <c r="H4" s="116"/>
      <c r="I4" s="116"/>
      <c r="J4" s="116"/>
      <c r="K4" s="116"/>
      <c r="L4" s="116"/>
      <c r="M4" s="116"/>
      <c r="N4" s="116"/>
      <c r="O4" s="116"/>
      <c r="P4" s="116"/>
      <c r="Q4" s="116"/>
      <c r="R4" s="116"/>
      <c r="S4" s="116"/>
      <c r="T4" s="116"/>
      <c r="U4" s="116"/>
    </row>
    <row r="5" spans="1:21" ht="13.5" customHeight="1" x14ac:dyDescent="0.2">
      <c r="A5" s="116"/>
      <c r="B5" s="116"/>
      <c r="C5" s="116"/>
      <c r="D5" s="116"/>
      <c r="E5" s="116"/>
      <c r="F5" s="116"/>
      <c r="G5" s="116"/>
      <c r="H5" s="116"/>
      <c r="I5" s="116"/>
      <c r="J5" s="116"/>
      <c r="K5" s="116"/>
      <c r="L5" s="116"/>
      <c r="M5" s="116"/>
      <c r="N5" s="116"/>
      <c r="O5" s="116"/>
      <c r="P5" s="116"/>
      <c r="Q5" s="116"/>
      <c r="R5" s="116"/>
      <c r="S5" s="116"/>
      <c r="T5" s="116"/>
      <c r="U5" s="116"/>
    </row>
    <row r="6" spans="1:21" ht="13.5" customHeight="1" x14ac:dyDescent="0.2">
      <c r="A6" s="116"/>
      <c r="B6" s="116"/>
      <c r="C6" s="116"/>
      <c r="D6" s="116"/>
      <c r="E6" s="116"/>
      <c r="F6" s="116"/>
      <c r="G6" s="116"/>
      <c r="H6" s="116"/>
      <c r="I6" s="116"/>
      <c r="J6" s="116"/>
      <c r="K6" s="116"/>
      <c r="L6" s="116"/>
      <c r="M6" s="116"/>
      <c r="N6" s="116"/>
      <c r="O6" s="116"/>
      <c r="P6" s="116"/>
      <c r="Q6" s="116"/>
      <c r="R6" s="116"/>
      <c r="S6" s="116"/>
      <c r="T6" s="116"/>
      <c r="U6" s="116"/>
    </row>
    <row r="7" spans="1:21" ht="13.5" customHeight="1" x14ac:dyDescent="0.2">
      <c r="A7" s="116"/>
      <c r="B7" s="116"/>
      <c r="C7" s="116"/>
      <c r="D7" s="116"/>
      <c r="E7" s="116"/>
      <c r="F7" s="116"/>
      <c r="G7" s="116"/>
      <c r="H7" s="116"/>
      <c r="I7" s="116"/>
      <c r="J7" s="116"/>
      <c r="K7" s="116"/>
      <c r="L7" s="116"/>
      <c r="M7" s="116"/>
      <c r="N7" s="116"/>
      <c r="O7" s="116"/>
      <c r="P7" s="116"/>
      <c r="Q7" s="116"/>
      <c r="R7" s="116"/>
      <c r="S7" s="116"/>
      <c r="T7" s="116"/>
      <c r="U7" s="116"/>
    </row>
    <row r="8" spans="1:21" ht="13.5" customHeight="1" x14ac:dyDescent="0.2">
      <c r="A8" s="116"/>
      <c r="B8" s="116"/>
      <c r="C8" s="116"/>
      <c r="D8" s="116"/>
      <c r="E8" s="116"/>
      <c r="F8" s="116"/>
      <c r="G8" s="116"/>
      <c r="H8" s="116"/>
      <c r="I8" s="116"/>
      <c r="J8" s="116"/>
      <c r="K8" s="116"/>
      <c r="L8" s="116"/>
      <c r="M8" s="116"/>
      <c r="N8" s="116"/>
      <c r="O8" s="116"/>
      <c r="P8" s="116"/>
      <c r="Q8" s="116"/>
      <c r="R8" s="116"/>
      <c r="S8" s="116"/>
      <c r="T8" s="116"/>
      <c r="U8" s="116"/>
    </row>
    <row r="9" spans="1:21" ht="13.5" customHeight="1" x14ac:dyDescent="0.2">
      <c r="A9" s="116"/>
      <c r="B9" s="116"/>
      <c r="C9" s="116"/>
      <c r="D9" s="116"/>
      <c r="E9" s="116"/>
      <c r="F9" s="116"/>
      <c r="G9" s="116"/>
      <c r="H9" s="116"/>
      <c r="I9" s="116"/>
      <c r="J9" s="116"/>
      <c r="K9" s="116"/>
      <c r="L9" s="116"/>
      <c r="M9" s="116"/>
      <c r="N9" s="116"/>
      <c r="O9" s="116"/>
      <c r="P9" s="116"/>
      <c r="Q9" s="116"/>
      <c r="R9" s="116"/>
      <c r="S9" s="116"/>
      <c r="T9" s="116"/>
      <c r="U9" s="116"/>
    </row>
    <row r="10" spans="1:21" ht="13.5" customHeight="1" x14ac:dyDescent="0.2">
      <c r="A10" s="116"/>
      <c r="B10" s="116"/>
      <c r="C10" s="116"/>
      <c r="D10" s="116"/>
      <c r="E10" s="116"/>
      <c r="F10" s="116"/>
      <c r="G10" s="116"/>
      <c r="H10" s="116"/>
      <c r="I10" s="116"/>
      <c r="J10" s="116"/>
      <c r="K10" s="116"/>
      <c r="L10" s="116"/>
      <c r="M10" s="116"/>
      <c r="N10" s="116"/>
      <c r="O10" s="116"/>
      <c r="P10" s="116"/>
      <c r="Q10" s="116"/>
      <c r="R10" s="116"/>
      <c r="S10" s="116"/>
      <c r="T10" s="116"/>
      <c r="U10" s="116"/>
    </row>
    <row r="11" spans="1:21" ht="13.5" customHeight="1" x14ac:dyDescent="0.2">
      <c r="A11" s="116"/>
      <c r="B11" s="116"/>
      <c r="C11" s="116"/>
      <c r="D11" s="116"/>
      <c r="E11" s="116"/>
      <c r="F11" s="116"/>
      <c r="G11" s="116"/>
      <c r="H11" s="116"/>
      <c r="I11" s="116"/>
      <c r="J11" s="116"/>
      <c r="K11" s="116"/>
      <c r="L11" s="116"/>
      <c r="M11" s="116"/>
      <c r="N11" s="116"/>
      <c r="O11" s="116"/>
      <c r="P11" s="116"/>
      <c r="Q11" s="116"/>
      <c r="R11" s="116"/>
      <c r="S11" s="116"/>
      <c r="T11" s="116"/>
      <c r="U11" s="116"/>
    </row>
    <row r="12" spans="1:21" ht="13.5" customHeight="1" x14ac:dyDescent="0.2">
      <c r="A12" s="116"/>
      <c r="B12" s="116"/>
      <c r="C12" s="116"/>
      <c r="D12" s="116"/>
      <c r="E12" s="116"/>
      <c r="F12" s="116"/>
      <c r="G12" s="116"/>
      <c r="H12" s="116"/>
      <c r="I12" s="116"/>
      <c r="J12" s="116"/>
      <c r="K12" s="116"/>
      <c r="L12" s="116"/>
      <c r="M12" s="116"/>
      <c r="N12" s="116"/>
      <c r="O12" s="116"/>
      <c r="P12" s="116"/>
      <c r="Q12" s="116"/>
      <c r="R12" s="116"/>
      <c r="S12" s="116"/>
      <c r="T12" s="116"/>
      <c r="U12" s="116"/>
    </row>
    <row r="13" spans="1:21" ht="13.5" customHeight="1" x14ac:dyDescent="0.2">
      <c r="A13" s="116"/>
      <c r="B13" s="116"/>
      <c r="C13" s="116"/>
      <c r="D13" s="116"/>
      <c r="E13" s="116"/>
      <c r="F13" s="116"/>
      <c r="G13" s="116"/>
      <c r="H13" s="116"/>
      <c r="I13" s="116"/>
      <c r="J13" s="116"/>
      <c r="K13" s="116"/>
      <c r="L13" s="116"/>
      <c r="M13" s="116"/>
      <c r="N13" s="116"/>
      <c r="O13" s="116"/>
      <c r="P13" s="116"/>
      <c r="Q13" s="116"/>
      <c r="R13" s="116"/>
      <c r="S13" s="116"/>
      <c r="T13" s="116"/>
      <c r="U13" s="116"/>
    </row>
    <row r="14" spans="1:21" ht="13.5" customHeight="1" x14ac:dyDescent="0.2">
      <c r="A14" s="116"/>
      <c r="B14" s="116"/>
      <c r="C14" s="116"/>
      <c r="D14" s="116"/>
      <c r="E14" s="116"/>
      <c r="F14" s="116"/>
      <c r="G14" s="116"/>
      <c r="H14" s="116"/>
      <c r="I14" s="116"/>
      <c r="J14" s="116"/>
      <c r="K14" s="116"/>
      <c r="L14" s="116"/>
      <c r="M14" s="116"/>
      <c r="N14" s="116"/>
      <c r="O14" s="116"/>
      <c r="P14" s="116"/>
      <c r="Q14" s="116"/>
      <c r="R14" s="116"/>
      <c r="S14" s="116"/>
      <c r="T14" s="116"/>
      <c r="U14" s="116"/>
    </row>
    <row r="15" spans="1:21" ht="13.5" customHeight="1" x14ac:dyDescent="0.2">
      <c r="A15" s="116"/>
      <c r="B15" s="116"/>
      <c r="C15" s="116"/>
      <c r="D15" s="116"/>
      <c r="E15" s="116"/>
      <c r="F15" s="116"/>
      <c r="G15" s="116"/>
      <c r="H15" s="116"/>
      <c r="I15" s="116"/>
      <c r="J15" s="116"/>
      <c r="K15" s="116"/>
      <c r="L15" s="116"/>
      <c r="M15" s="116"/>
      <c r="N15" s="116"/>
      <c r="O15" s="116"/>
      <c r="P15" s="116"/>
      <c r="Q15" s="116"/>
      <c r="R15" s="116"/>
      <c r="S15" s="116"/>
      <c r="T15" s="116"/>
      <c r="U15" s="116"/>
    </row>
    <row r="16" spans="1:21" ht="13.5" customHeight="1" x14ac:dyDescent="0.2">
      <c r="A16" s="116"/>
      <c r="B16" s="116"/>
      <c r="C16" s="116"/>
      <c r="D16" s="116"/>
      <c r="E16" s="116"/>
      <c r="F16" s="116"/>
      <c r="G16" s="116"/>
      <c r="H16" s="116"/>
      <c r="I16" s="116"/>
      <c r="J16" s="116"/>
      <c r="K16" s="116"/>
      <c r="L16" s="116"/>
      <c r="M16" s="116"/>
      <c r="N16" s="116"/>
      <c r="O16" s="116"/>
      <c r="P16" s="116"/>
      <c r="Q16" s="116"/>
      <c r="R16" s="116"/>
      <c r="S16" s="116"/>
      <c r="T16" s="116"/>
      <c r="U16" s="116"/>
    </row>
    <row r="17" spans="1:21" ht="13.5" customHeight="1" x14ac:dyDescent="0.2">
      <c r="A17" s="116"/>
      <c r="B17" s="116"/>
      <c r="C17" s="116"/>
      <c r="D17" s="116"/>
      <c r="E17" s="116"/>
      <c r="F17" s="116"/>
      <c r="G17" s="116"/>
      <c r="H17" s="116"/>
      <c r="I17" s="116"/>
      <c r="J17" s="116"/>
      <c r="K17" s="116"/>
      <c r="L17" s="116"/>
      <c r="M17" s="116"/>
      <c r="N17" s="116"/>
      <c r="O17" s="116"/>
      <c r="P17" s="116"/>
      <c r="Q17" s="116"/>
      <c r="R17" s="116"/>
      <c r="S17" s="116"/>
      <c r="T17" s="116"/>
      <c r="U17" s="116"/>
    </row>
    <row r="18" spans="1:21" ht="13.5" customHeight="1" x14ac:dyDescent="0.2">
      <c r="A18" s="116"/>
      <c r="B18" s="116"/>
      <c r="C18" s="116"/>
      <c r="D18" s="116"/>
      <c r="E18" s="116"/>
      <c r="F18" s="116"/>
      <c r="G18" s="116"/>
      <c r="H18" s="116"/>
      <c r="I18" s="116"/>
      <c r="J18" s="116"/>
      <c r="K18" s="116"/>
      <c r="L18" s="116"/>
      <c r="M18" s="116"/>
      <c r="N18" s="116"/>
      <c r="O18" s="116"/>
      <c r="P18" s="116"/>
      <c r="Q18" s="116"/>
      <c r="R18" s="116"/>
      <c r="S18" s="116"/>
      <c r="T18" s="116"/>
      <c r="U18" s="116"/>
    </row>
    <row r="19" spans="1:21" ht="13.5" customHeight="1" x14ac:dyDescent="0.2">
      <c r="A19" s="116"/>
      <c r="B19" s="116"/>
      <c r="C19" s="116"/>
      <c r="D19" s="116"/>
      <c r="E19" s="116"/>
      <c r="F19" s="116"/>
      <c r="G19" s="116"/>
      <c r="H19" s="116"/>
      <c r="I19" s="116"/>
      <c r="J19" s="116"/>
      <c r="K19" s="116"/>
      <c r="L19" s="116"/>
      <c r="M19" s="116"/>
      <c r="N19" s="116"/>
      <c r="O19" s="116"/>
      <c r="P19" s="116"/>
      <c r="Q19" s="116"/>
      <c r="R19" s="116"/>
      <c r="S19" s="116"/>
      <c r="T19" s="116"/>
      <c r="U19" s="116"/>
    </row>
    <row r="20" spans="1:21" ht="13.5" customHeight="1" x14ac:dyDescent="0.2">
      <c r="A20" s="116"/>
      <c r="B20" s="116"/>
      <c r="C20" s="116"/>
      <c r="D20" s="116"/>
      <c r="E20" s="116"/>
      <c r="F20" s="116"/>
      <c r="G20" s="116"/>
      <c r="H20" s="116"/>
      <c r="I20" s="116"/>
      <c r="J20" s="116"/>
      <c r="K20" s="116"/>
      <c r="L20" s="116"/>
      <c r="M20" s="116"/>
      <c r="N20" s="116"/>
      <c r="O20" s="116"/>
      <c r="P20" s="116"/>
      <c r="Q20" s="116"/>
      <c r="R20" s="116"/>
      <c r="S20" s="116"/>
      <c r="T20" s="116"/>
      <c r="U20" s="116"/>
    </row>
    <row r="21" spans="1:21" ht="13.5" customHeight="1" x14ac:dyDescent="0.2">
      <c r="A21" s="116"/>
      <c r="B21" s="116"/>
      <c r="C21" s="116"/>
      <c r="D21" s="116"/>
      <c r="E21" s="116"/>
      <c r="F21" s="116"/>
      <c r="G21" s="116"/>
      <c r="H21" s="116"/>
      <c r="I21" s="116"/>
      <c r="J21" s="116"/>
      <c r="K21" s="116"/>
      <c r="L21" s="116"/>
      <c r="M21" s="116"/>
      <c r="N21" s="116"/>
      <c r="O21" s="116"/>
      <c r="P21" s="116"/>
      <c r="Q21" s="116"/>
      <c r="R21" s="116"/>
      <c r="S21" s="116"/>
      <c r="T21" s="116"/>
      <c r="U21" s="116"/>
    </row>
    <row r="22" spans="1:21" ht="13.5" customHeight="1" x14ac:dyDescent="0.2">
      <c r="A22" s="116"/>
      <c r="B22" s="116"/>
      <c r="C22" s="116"/>
      <c r="D22" s="116"/>
      <c r="E22" s="116"/>
      <c r="F22" s="116"/>
      <c r="G22" s="116"/>
      <c r="H22" s="116"/>
      <c r="I22" s="116"/>
      <c r="J22" s="116"/>
      <c r="K22" s="116"/>
      <c r="L22" s="116"/>
      <c r="M22" s="116"/>
      <c r="N22" s="116"/>
      <c r="O22" s="116"/>
      <c r="P22" s="116"/>
      <c r="Q22" s="116"/>
      <c r="R22" s="116"/>
      <c r="S22" s="116"/>
      <c r="T22" s="116"/>
      <c r="U22" s="116"/>
    </row>
    <row r="23" spans="1:21" ht="13.5" customHeight="1" x14ac:dyDescent="0.2">
      <c r="A23" s="116"/>
      <c r="B23" s="116"/>
      <c r="C23" s="116"/>
      <c r="D23" s="116"/>
      <c r="E23" s="116"/>
      <c r="F23" s="116"/>
      <c r="G23" s="116"/>
      <c r="H23" s="116"/>
      <c r="I23" s="116"/>
      <c r="J23" s="116"/>
      <c r="K23" s="116"/>
      <c r="L23" s="116"/>
      <c r="M23" s="116"/>
      <c r="N23" s="116"/>
      <c r="O23" s="116"/>
      <c r="P23" s="116"/>
      <c r="Q23" s="116"/>
      <c r="R23" s="116"/>
      <c r="S23" s="116"/>
      <c r="T23" s="116"/>
      <c r="U23" s="116"/>
    </row>
    <row r="24" spans="1:21" ht="13.5" customHeight="1" x14ac:dyDescent="0.2">
      <c r="A24" s="116"/>
      <c r="B24" s="116"/>
      <c r="C24" s="116"/>
      <c r="D24" s="116"/>
      <c r="E24" s="116"/>
      <c r="F24" s="116"/>
      <c r="G24" s="116"/>
      <c r="H24" s="116"/>
      <c r="I24" s="116"/>
      <c r="J24" s="116"/>
      <c r="K24" s="116"/>
      <c r="L24" s="116"/>
      <c r="M24" s="116"/>
      <c r="N24" s="116"/>
      <c r="O24" s="116"/>
      <c r="P24" s="116"/>
      <c r="Q24" s="116"/>
      <c r="R24" s="116"/>
      <c r="S24" s="116"/>
      <c r="T24" s="116"/>
      <c r="U24" s="116"/>
    </row>
    <row r="25" spans="1:21" ht="13.5" customHeight="1" x14ac:dyDescent="0.2">
      <c r="A25" s="116"/>
      <c r="B25" s="116"/>
      <c r="C25" s="116"/>
      <c r="D25" s="116"/>
      <c r="E25" s="116"/>
      <c r="F25" s="116"/>
      <c r="G25" s="116"/>
      <c r="H25" s="116"/>
      <c r="I25" s="116"/>
      <c r="J25" s="116"/>
      <c r="K25" s="116"/>
      <c r="L25" s="116"/>
      <c r="M25" s="116"/>
      <c r="N25" s="116"/>
      <c r="O25" s="116"/>
      <c r="P25" s="116"/>
      <c r="Q25" s="116"/>
      <c r="R25" s="116"/>
      <c r="S25" s="116"/>
      <c r="T25" s="116"/>
      <c r="U25" s="116"/>
    </row>
    <row r="26" spans="1:21" ht="13.5" customHeight="1" x14ac:dyDescent="0.2">
      <c r="A26" s="116"/>
      <c r="B26" s="116"/>
      <c r="C26" s="116"/>
      <c r="D26" s="116"/>
      <c r="E26" s="116"/>
      <c r="F26" s="116"/>
      <c r="G26" s="116"/>
      <c r="H26" s="116"/>
      <c r="I26" s="116"/>
      <c r="J26" s="116"/>
      <c r="K26" s="116"/>
      <c r="L26" s="116"/>
      <c r="M26" s="116"/>
      <c r="N26" s="116"/>
      <c r="O26" s="116"/>
      <c r="P26" s="116"/>
      <c r="Q26" s="116"/>
      <c r="R26" s="116"/>
      <c r="S26" s="116"/>
      <c r="T26" s="116"/>
      <c r="U26" s="116"/>
    </row>
    <row r="27" spans="1:21" ht="13.5" customHeight="1" x14ac:dyDescent="0.2">
      <c r="A27" s="116"/>
      <c r="B27" s="116"/>
      <c r="C27" s="116"/>
      <c r="D27" s="116"/>
      <c r="E27" s="116"/>
      <c r="F27" s="116"/>
      <c r="G27" s="116"/>
      <c r="H27" s="116"/>
      <c r="I27" s="116"/>
      <c r="J27" s="116"/>
      <c r="K27" s="116"/>
      <c r="L27" s="116"/>
      <c r="M27" s="116"/>
      <c r="N27" s="116"/>
      <c r="O27" s="116"/>
      <c r="P27" s="116"/>
      <c r="Q27" s="116"/>
      <c r="R27" s="116"/>
      <c r="S27" s="116"/>
      <c r="T27" s="116"/>
      <c r="U27" s="116"/>
    </row>
    <row r="28" spans="1:21" ht="13.5" customHeight="1" x14ac:dyDescent="0.2">
      <c r="A28" s="116"/>
      <c r="B28" s="116"/>
      <c r="C28" s="116"/>
      <c r="D28" s="116"/>
      <c r="E28" s="116"/>
      <c r="F28" s="116"/>
      <c r="G28" s="116"/>
      <c r="H28" s="116"/>
      <c r="I28" s="116"/>
      <c r="J28" s="116"/>
      <c r="K28" s="116"/>
      <c r="L28" s="116"/>
      <c r="M28" s="116"/>
      <c r="N28" s="116"/>
      <c r="O28" s="116"/>
      <c r="P28" s="116"/>
      <c r="Q28" s="116"/>
      <c r="R28" s="116"/>
      <c r="S28" s="116"/>
      <c r="T28" s="116"/>
      <c r="U28" s="116"/>
    </row>
    <row r="29" spans="1:21" ht="13.5" customHeight="1" x14ac:dyDescent="0.2">
      <c r="A29" s="116"/>
      <c r="B29" s="116"/>
      <c r="C29" s="116"/>
      <c r="D29" s="116"/>
      <c r="E29" s="116"/>
      <c r="F29" s="116"/>
      <c r="G29" s="116"/>
      <c r="H29" s="116"/>
      <c r="I29" s="116"/>
      <c r="J29" s="116"/>
      <c r="K29" s="116"/>
      <c r="L29" s="116"/>
      <c r="M29" s="116"/>
      <c r="N29" s="116"/>
      <c r="O29" s="116"/>
      <c r="P29" s="116"/>
      <c r="Q29" s="116"/>
      <c r="R29" s="116"/>
      <c r="S29" s="116"/>
      <c r="T29" s="116"/>
      <c r="U29" s="116"/>
    </row>
    <row r="30" spans="1:21" ht="13.5" customHeight="1" x14ac:dyDescent="0.2">
      <c r="A30" s="116"/>
      <c r="B30" s="116"/>
      <c r="C30" s="116"/>
      <c r="D30" s="116"/>
      <c r="E30" s="116"/>
      <c r="F30" s="116"/>
      <c r="G30" s="116"/>
      <c r="H30" s="116"/>
      <c r="I30" s="116"/>
      <c r="J30" s="116"/>
      <c r="K30" s="116"/>
      <c r="L30" s="116"/>
      <c r="M30" s="116"/>
      <c r="N30" s="116"/>
      <c r="O30" s="116"/>
      <c r="P30" s="116"/>
      <c r="Q30" s="116"/>
      <c r="R30" s="116"/>
      <c r="S30" s="116"/>
      <c r="T30" s="116"/>
      <c r="U30" s="116"/>
    </row>
    <row r="31" spans="1:21" ht="13.5" customHeight="1" x14ac:dyDescent="0.2">
      <c r="A31" s="116"/>
      <c r="B31" s="116"/>
      <c r="C31" s="116"/>
      <c r="D31" s="116"/>
      <c r="E31" s="116"/>
      <c r="F31" s="116"/>
      <c r="G31" s="116"/>
      <c r="H31" s="116"/>
      <c r="I31" s="116"/>
      <c r="J31" s="116"/>
      <c r="K31" s="116"/>
      <c r="L31" s="116"/>
      <c r="M31" s="116"/>
      <c r="N31" s="116"/>
      <c r="O31" s="116"/>
      <c r="P31" s="116"/>
      <c r="Q31" s="116"/>
      <c r="R31" s="116"/>
      <c r="S31" s="116"/>
      <c r="T31" s="116"/>
      <c r="U31" s="116"/>
    </row>
    <row r="32" spans="1:21" ht="13.5" customHeight="1" x14ac:dyDescent="0.2">
      <c r="A32" s="116"/>
      <c r="B32" s="116"/>
      <c r="C32" s="116"/>
      <c r="D32" s="116"/>
      <c r="E32" s="116"/>
      <c r="F32" s="116"/>
      <c r="G32" s="116"/>
      <c r="H32" s="116"/>
      <c r="I32" s="116"/>
      <c r="J32" s="116"/>
      <c r="K32" s="116"/>
      <c r="L32" s="116"/>
      <c r="M32" s="116"/>
      <c r="N32" s="116"/>
      <c r="O32" s="116"/>
      <c r="P32" s="116"/>
      <c r="Q32" s="116"/>
      <c r="R32" s="116"/>
      <c r="S32" s="116"/>
      <c r="T32" s="116"/>
      <c r="U32" s="116"/>
    </row>
    <row r="33" spans="1:21" ht="13.5" customHeight="1" x14ac:dyDescent="0.2">
      <c r="A33" s="116"/>
      <c r="B33" s="116"/>
      <c r="C33" s="116"/>
      <c r="D33" s="116"/>
      <c r="E33" s="116"/>
      <c r="F33" s="116"/>
      <c r="G33" s="116"/>
      <c r="H33" s="116"/>
      <c r="I33" s="116"/>
      <c r="J33" s="116"/>
      <c r="K33" s="116"/>
      <c r="L33" s="116"/>
      <c r="M33" s="116"/>
      <c r="N33" s="116"/>
      <c r="O33" s="116"/>
      <c r="P33" s="116"/>
      <c r="Q33" s="116"/>
      <c r="R33" s="116"/>
      <c r="S33" s="116"/>
      <c r="T33" s="116"/>
      <c r="U33" s="116"/>
    </row>
    <row r="34" spans="1:21" ht="13.5" customHeight="1" x14ac:dyDescent="0.2">
      <c r="A34" s="116"/>
      <c r="B34" s="116"/>
      <c r="C34" s="116"/>
      <c r="D34" s="116"/>
      <c r="E34" s="116"/>
      <c r="F34" s="116"/>
      <c r="G34" s="116"/>
      <c r="H34" s="116"/>
      <c r="I34" s="116"/>
      <c r="J34" s="116"/>
      <c r="K34" s="116"/>
      <c r="L34" s="116"/>
      <c r="M34" s="116"/>
      <c r="N34" s="116"/>
      <c r="O34" s="116"/>
      <c r="P34" s="116"/>
      <c r="Q34" s="116"/>
      <c r="R34" s="116"/>
      <c r="S34" s="116"/>
      <c r="T34" s="116"/>
      <c r="U34" s="116"/>
    </row>
    <row r="35" spans="1:21" ht="13.5" customHeight="1" x14ac:dyDescent="0.2">
      <c r="A35" s="116"/>
      <c r="B35" s="116"/>
      <c r="C35" s="116"/>
      <c r="D35" s="116"/>
      <c r="E35" s="116"/>
      <c r="F35" s="116"/>
      <c r="G35" s="116"/>
      <c r="H35" s="116"/>
      <c r="I35" s="116"/>
      <c r="J35" s="116"/>
      <c r="K35" s="116"/>
      <c r="L35" s="116"/>
      <c r="M35" s="116"/>
      <c r="N35" s="116"/>
      <c r="O35" s="116"/>
      <c r="P35" s="116"/>
      <c r="Q35" s="116"/>
      <c r="R35" s="116"/>
      <c r="S35" s="116"/>
      <c r="T35" s="116"/>
      <c r="U35" s="116"/>
    </row>
    <row r="36" spans="1:21" ht="13.5" customHeight="1" x14ac:dyDescent="0.2">
      <c r="A36" s="116"/>
      <c r="B36" s="116"/>
      <c r="C36" s="116"/>
      <c r="D36" s="116"/>
      <c r="E36" s="116"/>
      <c r="F36" s="116"/>
      <c r="G36" s="116"/>
      <c r="H36" s="116"/>
      <c r="I36" s="116"/>
      <c r="J36" s="116"/>
      <c r="K36" s="116"/>
      <c r="L36" s="116"/>
      <c r="M36" s="116"/>
      <c r="N36" s="116"/>
      <c r="O36" s="116"/>
      <c r="P36" s="116"/>
      <c r="Q36" s="116"/>
      <c r="R36" s="116"/>
      <c r="S36" s="116"/>
      <c r="T36" s="116"/>
      <c r="U36" s="116"/>
    </row>
    <row r="37" spans="1:21" ht="13.5" customHeight="1" x14ac:dyDescent="0.2">
      <c r="A37" s="116"/>
      <c r="B37" s="116"/>
      <c r="C37" s="116"/>
      <c r="D37" s="116"/>
      <c r="E37" s="116"/>
      <c r="F37" s="116"/>
      <c r="G37" s="116"/>
      <c r="H37" s="116"/>
      <c r="I37" s="116"/>
      <c r="J37" s="116"/>
      <c r="K37" s="116"/>
      <c r="L37" s="116"/>
      <c r="M37" s="116"/>
      <c r="N37" s="116"/>
      <c r="O37" s="116"/>
      <c r="P37" s="116"/>
      <c r="Q37" s="116"/>
      <c r="R37" s="116"/>
      <c r="S37" s="116"/>
      <c r="T37" s="116"/>
      <c r="U37" s="116"/>
    </row>
    <row r="38" spans="1:21" ht="13.5" customHeight="1" x14ac:dyDescent="0.2">
      <c r="A38" s="116"/>
      <c r="B38" s="116"/>
      <c r="C38" s="116"/>
      <c r="D38" s="116"/>
      <c r="E38" s="116"/>
      <c r="F38" s="116"/>
      <c r="G38" s="116"/>
      <c r="H38" s="116"/>
      <c r="I38" s="116"/>
      <c r="J38" s="116"/>
      <c r="K38" s="116"/>
      <c r="L38" s="116"/>
      <c r="M38" s="116"/>
      <c r="N38" s="116"/>
      <c r="O38" s="116"/>
      <c r="P38" s="116"/>
      <c r="Q38" s="116"/>
      <c r="R38" s="116"/>
      <c r="S38" s="116"/>
      <c r="T38" s="116"/>
      <c r="U38" s="116"/>
    </row>
    <row r="39" spans="1:21" ht="13.5" customHeight="1" x14ac:dyDescent="0.2">
      <c r="A39" s="116"/>
      <c r="B39" s="116"/>
      <c r="C39" s="116"/>
      <c r="D39" s="116"/>
      <c r="E39" s="116"/>
      <c r="F39" s="116"/>
      <c r="G39" s="116"/>
      <c r="H39" s="116"/>
      <c r="I39" s="116"/>
      <c r="J39" s="116"/>
      <c r="K39" s="116"/>
      <c r="L39" s="116"/>
      <c r="M39" s="116"/>
      <c r="N39" s="116"/>
      <c r="O39" s="116"/>
      <c r="P39" s="116"/>
      <c r="Q39" s="116"/>
      <c r="R39" s="116"/>
      <c r="S39" s="116"/>
      <c r="T39" s="116"/>
      <c r="U39" s="116"/>
    </row>
    <row r="40" spans="1:21" ht="13.5" customHeight="1" x14ac:dyDescent="0.2">
      <c r="A40" s="116"/>
      <c r="B40" s="116"/>
      <c r="C40" s="116"/>
      <c r="D40" s="116"/>
      <c r="E40" s="116"/>
      <c r="F40" s="116"/>
      <c r="G40" s="116"/>
      <c r="H40" s="116"/>
      <c r="I40" s="116"/>
      <c r="J40" s="116"/>
      <c r="K40" s="116"/>
      <c r="L40" s="116"/>
      <c r="M40" s="116"/>
      <c r="N40" s="116"/>
      <c r="O40" s="116"/>
      <c r="P40" s="116"/>
      <c r="Q40" s="116"/>
      <c r="R40" s="116"/>
      <c r="S40" s="116"/>
      <c r="T40" s="116"/>
      <c r="U40" s="116"/>
    </row>
    <row r="41" spans="1:21" ht="13.5" customHeight="1" x14ac:dyDescent="0.2">
      <c r="A41" s="116"/>
      <c r="B41" s="116"/>
      <c r="C41" s="116"/>
      <c r="D41" s="116"/>
      <c r="E41" s="116"/>
      <c r="F41" s="116"/>
      <c r="G41" s="116"/>
      <c r="H41" s="116"/>
      <c r="I41" s="116"/>
      <c r="J41" s="116"/>
      <c r="K41" s="116"/>
      <c r="L41" s="116"/>
      <c r="M41" s="116"/>
      <c r="N41" s="116"/>
      <c r="O41" s="116"/>
      <c r="P41" s="116"/>
      <c r="Q41" s="116"/>
      <c r="R41" s="116"/>
      <c r="S41" s="116"/>
      <c r="T41" s="116"/>
      <c r="U41" s="116"/>
    </row>
    <row r="42" spans="1:21" ht="13.5" customHeight="1" x14ac:dyDescent="0.2">
      <c r="A42" s="116"/>
      <c r="B42" s="116"/>
      <c r="C42" s="116"/>
      <c r="D42" s="116"/>
      <c r="E42" s="116"/>
      <c r="F42" s="116"/>
      <c r="G42" s="116"/>
      <c r="H42" s="116"/>
      <c r="I42" s="116"/>
      <c r="J42" s="116"/>
      <c r="K42" s="116"/>
      <c r="L42" s="116"/>
      <c r="M42" s="116"/>
      <c r="N42" s="116"/>
      <c r="O42" s="116"/>
      <c r="P42" s="116"/>
      <c r="Q42" s="116"/>
      <c r="R42" s="116"/>
      <c r="S42" s="116"/>
      <c r="T42" s="116"/>
      <c r="U42" s="116"/>
    </row>
    <row r="43" spans="1:21" ht="30.75" customHeight="1" x14ac:dyDescent="0.2">
      <c r="A43" s="116"/>
      <c r="B43" s="116"/>
      <c r="C43" s="116"/>
      <c r="D43" s="116"/>
      <c r="E43" s="116"/>
      <c r="F43" s="116"/>
      <c r="G43" s="116"/>
      <c r="H43" s="116"/>
      <c r="I43" s="116"/>
      <c r="J43" s="116"/>
      <c r="K43" s="116"/>
      <c r="L43" s="116"/>
      <c r="M43" s="116"/>
      <c r="N43" s="116"/>
      <c r="O43" s="263" t="s">
        <v>2</v>
      </c>
      <c r="P43" s="116"/>
      <c r="Q43" s="116"/>
      <c r="R43" s="116"/>
      <c r="S43" s="116"/>
      <c r="T43" s="116"/>
      <c r="U43" s="116"/>
    </row>
    <row r="44" spans="1:21" ht="30.75" customHeight="1" x14ac:dyDescent="0.25">
      <c r="A44" s="116"/>
      <c r="B44" s="227" t="s">
        <v>514</v>
      </c>
      <c r="C44" s="233"/>
      <c r="D44" s="233"/>
      <c r="E44" s="241"/>
      <c r="F44" s="241"/>
      <c r="G44" s="241"/>
      <c r="H44" s="241"/>
      <c r="I44" s="241"/>
      <c r="J44" s="244" t="s">
        <v>511</v>
      </c>
      <c r="K44" s="246" t="s">
        <v>30</v>
      </c>
      <c r="L44" s="255" t="s">
        <v>23</v>
      </c>
      <c r="M44" s="255" t="s">
        <v>10</v>
      </c>
      <c r="N44" s="255" t="s">
        <v>19</v>
      </c>
      <c r="O44" s="264" t="s">
        <v>32</v>
      </c>
      <c r="P44" s="116"/>
      <c r="Q44" s="116"/>
      <c r="R44" s="116"/>
      <c r="S44" s="116"/>
      <c r="T44" s="116"/>
      <c r="U44" s="116"/>
    </row>
    <row r="45" spans="1:21" ht="30.75" customHeight="1" x14ac:dyDescent="0.2">
      <c r="A45" s="116"/>
      <c r="B45" s="1067" t="s">
        <v>515</v>
      </c>
      <c r="C45" s="1068"/>
      <c r="D45" s="236"/>
      <c r="E45" s="1042" t="s">
        <v>374</v>
      </c>
      <c r="F45" s="1042"/>
      <c r="G45" s="1042"/>
      <c r="H45" s="1042"/>
      <c r="I45" s="1042"/>
      <c r="J45" s="1043"/>
      <c r="K45" s="247">
        <v>1964</v>
      </c>
      <c r="L45" s="256">
        <v>1970</v>
      </c>
      <c r="M45" s="256">
        <v>1973</v>
      </c>
      <c r="N45" s="256">
        <v>1946</v>
      </c>
      <c r="O45" s="265">
        <v>1955</v>
      </c>
      <c r="P45" s="116"/>
      <c r="Q45" s="116"/>
      <c r="R45" s="116"/>
      <c r="S45" s="116"/>
      <c r="T45" s="116"/>
      <c r="U45" s="116"/>
    </row>
    <row r="46" spans="1:21" ht="30.75" customHeight="1" x14ac:dyDescent="0.2">
      <c r="A46" s="116"/>
      <c r="B46" s="1069"/>
      <c r="C46" s="1070"/>
      <c r="D46" s="237"/>
      <c r="E46" s="1044" t="s">
        <v>363</v>
      </c>
      <c r="F46" s="1044"/>
      <c r="G46" s="1044"/>
      <c r="H46" s="1044"/>
      <c r="I46" s="1044"/>
      <c r="J46" s="1045"/>
      <c r="K46" s="248" t="s">
        <v>157</v>
      </c>
      <c r="L46" s="257" t="s">
        <v>157</v>
      </c>
      <c r="M46" s="257" t="s">
        <v>157</v>
      </c>
      <c r="N46" s="257" t="s">
        <v>157</v>
      </c>
      <c r="O46" s="266" t="s">
        <v>157</v>
      </c>
      <c r="P46" s="116"/>
      <c r="Q46" s="116"/>
      <c r="R46" s="116"/>
      <c r="S46" s="116"/>
      <c r="T46" s="116"/>
      <c r="U46" s="116"/>
    </row>
    <row r="47" spans="1:21" ht="30.75" customHeight="1" x14ac:dyDescent="0.2">
      <c r="A47" s="116"/>
      <c r="B47" s="1069"/>
      <c r="C47" s="1070"/>
      <c r="D47" s="237"/>
      <c r="E47" s="1044" t="s">
        <v>475</v>
      </c>
      <c r="F47" s="1044"/>
      <c r="G47" s="1044"/>
      <c r="H47" s="1044"/>
      <c r="I47" s="1044"/>
      <c r="J47" s="1045"/>
      <c r="K47" s="248" t="s">
        <v>157</v>
      </c>
      <c r="L47" s="257" t="s">
        <v>157</v>
      </c>
      <c r="M47" s="257" t="s">
        <v>157</v>
      </c>
      <c r="N47" s="257" t="s">
        <v>157</v>
      </c>
      <c r="O47" s="266" t="s">
        <v>157</v>
      </c>
      <c r="P47" s="116"/>
      <c r="Q47" s="116"/>
      <c r="R47" s="116"/>
      <c r="S47" s="116"/>
      <c r="T47" s="116"/>
      <c r="U47" s="116"/>
    </row>
    <row r="48" spans="1:21" ht="30.75" customHeight="1" x14ac:dyDescent="0.2">
      <c r="A48" s="116"/>
      <c r="B48" s="1069"/>
      <c r="C48" s="1070"/>
      <c r="D48" s="237"/>
      <c r="E48" s="1044" t="s">
        <v>146</v>
      </c>
      <c r="F48" s="1044"/>
      <c r="G48" s="1044"/>
      <c r="H48" s="1044"/>
      <c r="I48" s="1044"/>
      <c r="J48" s="1045"/>
      <c r="K48" s="248">
        <v>236</v>
      </c>
      <c r="L48" s="257">
        <v>143</v>
      </c>
      <c r="M48" s="257">
        <v>139</v>
      </c>
      <c r="N48" s="257">
        <v>131</v>
      </c>
      <c r="O48" s="266">
        <v>122</v>
      </c>
      <c r="P48" s="116"/>
      <c r="Q48" s="116"/>
      <c r="R48" s="116"/>
      <c r="S48" s="116"/>
      <c r="T48" s="116"/>
      <c r="U48" s="116"/>
    </row>
    <row r="49" spans="1:21" ht="30.75" customHeight="1" x14ac:dyDescent="0.2">
      <c r="A49" s="116"/>
      <c r="B49" s="1069"/>
      <c r="C49" s="1070"/>
      <c r="D49" s="237"/>
      <c r="E49" s="1044" t="s">
        <v>424</v>
      </c>
      <c r="F49" s="1044"/>
      <c r="G49" s="1044"/>
      <c r="H49" s="1044"/>
      <c r="I49" s="1044"/>
      <c r="J49" s="1045"/>
      <c r="K49" s="248">
        <v>151</v>
      </c>
      <c r="L49" s="257">
        <v>147</v>
      </c>
      <c r="M49" s="257">
        <v>163</v>
      </c>
      <c r="N49" s="257">
        <v>157</v>
      </c>
      <c r="O49" s="266">
        <v>154</v>
      </c>
      <c r="P49" s="116"/>
      <c r="Q49" s="116"/>
      <c r="R49" s="116"/>
      <c r="S49" s="116"/>
      <c r="T49" s="116"/>
      <c r="U49" s="116"/>
    </row>
    <row r="50" spans="1:21" ht="30.75" customHeight="1" x14ac:dyDescent="0.2">
      <c r="A50" s="116"/>
      <c r="B50" s="1069"/>
      <c r="C50" s="1070"/>
      <c r="D50" s="237"/>
      <c r="E50" s="1044" t="s">
        <v>505</v>
      </c>
      <c r="F50" s="1044"/>
      <c r="G50" s="1044"/>
      <c r="H50" s="1044"/>
      <c r="I50" s="1044"/>
      <c r="J50" s="1045"/>
      <c r="K50" s="248">
        <v>101</v>
      </c>
      <c r="L50" s="257">
        <v>95</v>
      </c>
      <c r="M50" s="257">
        <v>112</v>
      </c>
      <c r="N50" s="257">
        <v>96</v>
      </c>
      <c r="O50" s="266">
        <v>90</v>
      </c>
      <c r="P50" s="116"/>
      <c r="Q50" s="116"/>
      <c r="R50" s="116"/>
      <c r="S50" s="116"/>
      <c r="T50" s="116"/>
      <c r="U50" s="116"/>
    </row>
    <row r="51" spans="1:21" ht="30.75" customHeight="1" x14ac:dyDescent="0.2">
      <c r="A51" s="116"/>
      <c r="B51" s="1071"/>
      <c r="C51" s="1072"/>
      <c r="D51" s="238"/>
      <c r="E51" s="1044" t="s">
        <v>521</v>
      </c>
      <c r="F51" s="1044"/>
      <c r="G51" s="1044"/>
      <c r="H51" s="1044"/>
      <c r="I51" s="1044"/>
      <c r="J51" s="1045"/>
      <c r="K51" s="248" t="s">
        <v>157</v>
      </c>
      <c r="L51" s="257">
        <v>0</v>
      </c>
      <c r="M51" s="257" t="s">
        <v>157</v>
      </c>
      <c r="N51" s="257">
        <v>0</v>
      </c>
      <c r="O51" s="266" t="s">
        <v>157</v>
      </c>
      <c r="P51" s="116"/>
      <c r="Q51" s="116"/>
      <c r="R51" s="116"/>
      <c r="S51" s="116"/>
      <c r="T51" s="116"/>
      <c r="U51" s="116"/>
    </row>
    <row r="52" spans="1:21" ht="30.75" customHeight="1" x14ac:dyDescent="0.2">
      <c r="A52" s="116"/>
      <c r="B52" s="1046" t="s">
        <v>516</v>
      </c>
      <c r="C52" s="1047"/>
      <c r="D52" s="238"/>
      <c r="E52" s="1044" t="s">
        <v>522</v>
      </c>
      <c r="F52" s="1044"/>
      <c r="G52" s="1044"/>
      <c r="H52" s="1044"/>
      <c r="I52" s="1044"/>
      <c r="J52" s="1045"/>
      <c r="K52" s="248">
        <v>1553</v>
      </c>
      <c r="L52" s="257">
        <v>1458</v>
      </c>
      <c r="M52" s="257">
        <v>1465</v>
      </c>
      <c r="N52" s="257">
        <v>1505</v>
      </c>
      <c r="O52" s="266">
        <v>1533</v>
      </c>
      <c r="P52" s="116"/>
      <c r="Q52" s="116"/>
      <c r="R52" s="116"/>
      <c r="S52" s="116"/>
      <c r="T52" s="116"/>
      <c r="U52" s="116"/>
    </row>
    <row r="53" spans="1:21" ht="30.75" customHeight="1" x14ac:dyDescent="0.2">
      <c r="A53" s="116"/>
      <c r="B53" s="1048" t="s">
        <v>287</v>
      </c>
      <c r="C53" s="1049"/>
      <c r="D53" s="239"/>
      <c r="E53" s="1050" t="s">
        <v>276</v>
      </c>
      <c r="F53" s="1050"/>
      <c r="G53" s="1050"/>
      <c r="H53" s="1050"/>
      <c r="I53" s="1050"/>
      <c r="J53" s="1051"/>
      <c r="K53" s="249">
        <v>899</v>
      </c>
      <c r="L53" s="258">
        <v>897</v>
      </c>
      <c r="M53" s="258">
        <v>922</v>
      </c>
      <c r="N53" s="258">
        <v>825</v>
      </c>
      <c r="O53" s="267">
        <v>788</v>
      </c>
      <c r="P53" s="116"/>
      <c r="Q53" s="116"/>
      <c r="R53" s="116"/>
      <c r="S53" s="116"/>
      <c r="T53" s="116"/>
      <c r="U53" s="116"/>
    </row>
    <row r="54" spans="1:21" ht="24" customHeight="1" x14ac:dyDescent="0.25">
      <c r="A54" s="116"/>
      <c r="B54" s="228" t="s">
        <v>269</v>
      </c>
      <c r="C54" s="116"/>
      <c r="D54" s="116"/>
      <c r="E54" s="116"/>
      <c r="F54" s="116"/>
      <c r="G54" s="116"/>
      <c r="H54" s="116"/>
      <c r="I54" s="116"/>
      <c r="J54" s="116"/>
      <c r="K54" s="116"/>
      <c r="L54" s="116"/>
      <c r="M54" s="116"/>
      <c r="N54" s="116"/>
      <c r="O54" s="116"/>
      <c r="P54" s="116"/>
      <c r="Q54" s="116"/>
      <c r="R54" s="116"/>
      <c r="S54" s="116"/>
      <c r="T54" s="116"/>
      <c r="U54" s="116"/>
    </row>
    <row r="55" spans="1:21" ht="24" customHeight="1" x14ac:dyDescent="0.25">
      <c r="A55" s="116"/>
      <c r="B55" s="228" t="s">
        <v>518</v>
      </c>
      <c r="C55" s="116"/>
      <c r="D55" s="116"/>
      <c r="E55" s="116"/>
      <c r="F55" s="116"/>
      <c r="G55" s="116"/>
      <c r="H55" s="116"/>
      <c r="I55" s="116"/>
      <c r="J55" s="116"/>
      <c r="K55" s="116"/>
      <c r="L55" s="116"/>
      <c r="M55" s="116"/>
      <c r="N55" s="116"/>
      <c r="O55" s="116"/>
      <c r="P55" s="116"/>
      <c r="Q55" s="116"/>
      <c r="R55" s="116"/>
      <c r="S55" s="116"/>
      <c r="T55" s="116"/>
      <c r="U55" s="116"/>
    </row>
    <row r="56" spans="1:21" ht="24" customHeight="1" x14ac:dyDescent="0.25">
      <c r="A56" s="116"/>
      <c r="B56" s="229" t="s">
        <v>131</v>
      </c>
      <c r="C56" s="234"/>
      <c r="D56" s="234"/>
      <c r="E56" s="234"/>
      <c r="F56" s="234"/>
      <c r="G56" s="234"/>
      <c r="H56" s="234"/>
      <c r="I56" s="234"/>
      <c r="J56" s="234"/>
      <c r="K56" s="250"/>
      <c r="L56" s="250"/>
      <c r="M56" s="250"/>
      <c r="N56" s="250"/>
      <c r="O56" s="268" t="s">
        <v>523</v>
      </c>
      <c r="P56" s="116"/>
      <c r="Q56" s="116"/>
      <c r="R56" s="116"/>
      <c r="S56" s="116"/>
      <c r="T56" s="116"/>
      <c r="U56" s="116"/>
    </row>
    <row r="57" spans="1:21" ht="31.5" customHeight="1" x14ac:dyDescent="0.25">
      <c r="A57" s="116"/>
      <c r="B57" s="230"/>
      <c r="C57" s="235"/>
      <c r="D57" s="235"/>
      <c r="E57" s="242"/>
      <c r="F57" s="242"/>
      <c r="G57" s="242"/>
      <c r="H57" s="242"/>
      <c r="I57" s="242"/>
      <c r="J57" s="245" t="s">
        <v>511</v>
      </c>
      <c r="K57" s="251" t="s">
        <v>30</v>
      </c>
      <c r="L57" s="259" t="s">
        <v>23</v>
      </c>
      <c r="M57" s="259" t="s">
        <v>10</v>
      </c>
      <c r="N57" s="259" t="s">
        <v>19</v>
      </c>
      <c r="O57" s="269" t="s">
        <v>32</v>
      </c>
      <c r="P57" s="116"/>
      <c r="Q57" s="116"/>
      <c r="R57" s="116"/>
      <c r="S57" s="116"/>
      <c r="T57" s="116"/>
      <c r="U57" s="116"/>
    </row>
    <row r="58" spans="1:21" ht="31.5" customHeight="1" x14ac:dyDescent="0.2">
      <c r="B58" s="1061" t="s">
        <v>426</v>
      </c>
      <c r="C58" s="1062"/>
      <c r="D58" s="1052" t="s">
        <v>519</v>
      </c>
      <c r="E58" s="1053"/>
      <c r="F58" s="1053"/>
      <c r="G58" s="1053"/>
      <c r="H58" s="1053"/>
      <c r="I58" s="1053"/>
      <c r="J58" s="1054"/>
      <c r="K58" s="252"/>
      <c r="L58" s="260"/>
      <c r="M58" s="260"/>
      <c r="N58" s="260"/>
      <c r="O58" s="270"/>
    </row>
    <row r="59" spans="1:21" ht="31.5" customHeight="1" x14ac:dyDescent="0.2">
      <c r="B59" s="1063"/>
      <c r="C59" s="1064"/>
      <c r="D59" s="1055" t="s">
        <v>429</v>
      </c>
      <c r="E59" s="1056"/>
      <c r="F59" s="1056"/>
      <c r="G59" s="1056"/>
      <c r="H59" s="1056"/>
      <c r="I59" s="1056"/>
      <c r="J59" s="1057"/>
      <c r="K59" s="253"/>
      <c r="L59" s="261"/>
      <c r="M59" s="261"/>
      <c r="N59" s="261"/>
      <c r="O59" s="271"/>
    </row>
    <row r="60" spans="1:21" ht="31.5" customHeight="1" x14ac:dyDescent="0.2">
      <c r="B60" s="1065"/>
      <c r="C60" s="1066"/>
      <c r="D60" s="1058" t="s">
        <v>347</v>
      </c>
      <c r="E60" s="1059"/>
      <c r="F60" s="1059"/>
      <c r="G60" s="1059"/>
      <c r="H60" s="1059"/>
      <c r="I60" s="1059"/>
      <c r="J60" s="1060"/>
      <c r="K60" s="254"/>
      <c r="L60" s="262"/>
      <c r="M60" s="262"/>
      <c r="N60" s="262"/>
      <c r="O60" s="272"/>
    </row>
    <row r="61" spans="1:21" ht="24" customHeight="1" x14ac:dyDescent="0.2">
      <c r="B61" s="231"/>
      <c r="C61" s="231"/>
      <c r="D61" s="240" t="s">
        <v>517</v>
      </c>
      <c r="E61" s="243"/>
      <c r="F61" s="243"/>
      <c r="G61" s="243"/>
      <c r="H61" s="243"/>
      <c r="I61" s="243"/>
      <c r="J61" s="243"/>
      <c r="K61" s="243"/>
      <c r="L61" s="243"/>
      <c r="M61" s="243"/>
      <c r="N61" s="243"/>
      <c r="O61" s="243"/>
    </row>
    <row r="62" spans="1:21" ht="24" customHeight="1" x14ac:dyDescent="0.2">
      <c r="B62" s="232"/>
      <c r="C62" s="232"/>
      <c r="D62" s="240" t="s">
        <v>520</v>
      </c>
      <c r="E62" s="243"/>
      <c r="F62" s="243"/>
      <c r="G62" s="243"/>
      <c r="H62" s="243"/>
      <c r="I62" s="243"/>
      <c r="J62" s="243"/>
      <c r="K62" s="243"/>
      <c r="L62" s="243"/>
      <c r="M62" s="243"/>
      <c r="N62" s="243"/>
      <c r="O62" s="243"/>
    </row>
    <row r="63" spans="1:21" ht="24" customHeight="1" x14ac:dyDescent="0.25">
      <c r="A63" s="116"/>
      <c r="B63" s="228"/>
      <c r="C63" s="116"/>
      <c r="D63" s="116"/>
      <c r="E63" s="116"/>
      <c r="F63" s="116"/>
      <c r="G63" s="116"/>
      <c r="H63" s="116"/>
      <c r="I63" s="116"/>
      <c r="J63" s="116"/>
      <c r="K63" s="116"/>
      <c r="L63" s="116"/>
      <c r="M63" s="116"/>
      <c r="N63" s="116"/>
      <c r="O63" s="116"/>
      <c r="P63" s="116"/>
      <c r="Q63" s="116"/>
      <c r="R63" s="116"/>
      <c r="S63" s="116"/>
      <c r="T63" s="116"/>
      <c r="U63" s="116"/>
    </row>
    <row r="64" spans="1:21" ht="24" customHeight="1" x14ac:dyDescent="0.25">
      <c r="A64" s="116"/>
      <c r="B64" s="228"/>
      <c r="C64" s="116"/>
      <c r="D64" s="116"/>
      <c r="E64" s="116"/>
      <c r="F64" s="116"/>
      <c r="G64" s="116"/>
      <c r="H64" s="116"/>
      <c r="I64" s="116"/>
      <c r="J64" s="116"/>
      <c r="K64" s="116"/>
      <c r="L64" s="116"/>
      <c r="M64" s="116"/>
      <c r="N64" s="116"/>
      <c r="O64" s="116"/>
      <c r="P64" s="116"/>
      <c r="Q64" s="116"/>
      <c r="R64" s="116"/>
      <c r="S64" s="116"/>
      <c r="T64" s="116"/>
      <c r="U64" s="116"/>
    </row>
  </sheetData>
  <sheetProtection algorithmName="SHA-512" hashValue="gIfWowlsyLhvYMMmC5IL6vfZbAb05HQFBkodGsv5XdZoV09MHt80ayVbwFSbKzi2S8ZRtatX1bz2U/QPIWMr9Q==" saltValue="nt/Kx/1R2gPXIYUPIYkdCA=="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9"/>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MasterSheet7">
    <pageSetUpPr fitToPage="1"/>
  </sheetPr>
  <dimension ref="B1:M55"/>
  <sheetViews>
    <sheetView showGridLines="0" topLeftCell="I39" zoomScaleSheetLayoutView="100" workbookViewId="0">
      <selection activeCell="AY15" sqref="AY15:BM15"/>
    </sheetView>
  </sheetViews>
  <sheetFormatPr defaultColWidth="0" defaultRowHeight="13.5" customHeight="1" zeroHeight="1" x14ac:dyDescent="0.2"/>
  <cols>
    <col min="1" max="1" width="6.6328125" style="1" customWidth="1"/>
    <col min="2" max="3" width="12.6328125" style="1" customWidth="1"/>
    <col min="4" max="4" width="11.6328125" style="1" customWidth="1"/>
    <col min="5" max="8" width="10.36328125" style="1" customWidth="1"/>
    <col min="9" max="13" width="16.36328125" style="1" customWidth="1"/>
    <col min="14" max="19" width="12.6328125" style="1" customWidth="1"/>
    <col min="20" max="20" width="0" style="1" hidden="1" customWidth="1"/>
    <col min="21" max="16384" width="0" style="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63" t="s">
        <v>2</v>
      </c>
    </row>
    <row r="40" spans="2:13" ht="27.75" customHeight="1" x14ac:dyDescent="0.25">
      <c r="B40" s="227" t="s">
        <v>514</v>
      </c>
      <c r="C40" s="233"/>
      <c r="D40" s="233"/>
      <c r="E40" s="241"/>
      <c r="F40" s="241"/>
      <c r="G40" s="241"/>
      <c r="H40" s="244" t="s">
        <v>511</v>
      </c>
      <c r="I40" s="246" t="s">
        <v>30</v>
      </c>
      <c r="J40" s="255" t="s">
        <v>23</v>
      </c>
      <c r="K40" s="255" t="s">
        <v>10</v>
      </c>
      <c r="L40" s="255" t="s">
        <v>19</v>
      </c>
      <c r="M40" s="284" t="s">
        <v>32</v>
      </c>
    </row>
    <row r="41" spans="2:13" ht="27.75" customHeight="1" x14ac:dyDescent="0.2">
      <c r="B41" s="1067" t="s">
        <v>205</v>
      </c>
      <c r="C41" s="1068"/>
      <c r="D41" s="236"/>
      <c r="E41" s="1073" t="s">
        <v>73</v>
      </c>
      <c r="F41" s="1073"/>
      <c r="G41" s="1073"/>
      <c r="H41" s="1074"/>
      <c r="I41" s="277">
        <v>20840</v>
      </c>
      <c r="J41" s="281">
        <v>23799</v>
      </c>
      <c r="K41" s="281">
        <v>23603</v>
      </c>
      <c r="L41" s="281">
        <v>23968</v>
      </c>
      <c r="M41" s="285">
        <v>23495</v>
      </c>
    </row>
    <row r="42" spans="2:13" ht="27.75" customHeight="1" x14ac:dyDescent="0.2">
      <c r="B42" s="1069"/>
      <c r="C42" s="1070"/>
      <c r="D42" s="237"/>
      <c r="E42" s="1075" t="s">
        <v>525</v>
      </c>
      <c r="F42" s="1075"/>
      <c r="G42" s="1075"/>
      <c r="H42" s="1076"/>
      <c r="I42" s="278">
        <v>2487</v>
      </c>
      <c r="J42" s="282">
        <v>1657</v>
      </c>
      <c r="K42" s="282">
        <v>1538</v>
      </c>
      <c r="L42" s="282">
        <v>680</v>
      </c>
      <c r="M42" s="286">
        <v>586</v>
      </c>
    </row>
    <row r="43" spans="2:13" ht="27.75" customHeight="1" x14ac:dyDescent="0.2">
      <c r="B43" s="1069"/>
      <c r="C43" s="1070"/>
      <c r="D43" s="237"/>
      <c r="E43" s="1075" t="s">
        <v>164</v>
      </c>
      <c r="F43" s="1075"/>
      <c r="G43" s="1075"/>
      <c r="H43" s="1076"/>
      <c r="I43" s="278">
        <v>2464</v>
      </c>
      <c r="J43" s="282">
        <v>1954</v>
      </c>
      <c r="K43" s="282">
        <v>1533</v>
      </c>
      <c r="L43" s="282">
        <v>1099</v>
      </c>
      <c r="M43" s="286">
        <v>1035</v>
      </c>
    </row>
    <row r="44" spans="2:13" ht="27.75" customHeight="1" x14ac:dyDescent="0.2">
      <c r="B44" s="1069"/>
      <c r="C44" s="1070"/>
      <c r="D44" s="237"/>
      <c r="E44" s="1075" t="s">
        <v>526</v>
      </c>
      <c r="F44" s="1075"/>
      <c r="G44" s="1075"/>
      <c r="H44" s="1076"/>
      <c r="I44" s="278">
        <v>1035</v>
      </c>
      <c r="J44" s="282">
        <v>987</v>
      </c>
      <c r="K44" s="282">
        <v>931</v>
      </c>
      <c r="L44" s="282">
        <v>917</v>
      </c>
      <c r="M44" s="286">
        <v>872</v>
      </c>
    </row>
    <row r="45" spans="2:13" ht="27.75" customHeight="1" x14ac:dyDescent="0.2">
      <c r="B45" s="1069"/>
      <c r="C45" s="1070"/>
      <c r="D45" s="237"/>
      <c r="E45" s="1075" t="s">
        <v>433</v>
      </c>
      <c r="F45" s="1075"/>
      <c r="G45" s="1075"/>
      <c r="H45" s="1076"/>
      <c r="I45" s="278">
        <v>906</v>
      </c>
      <c r="J45" s="282">
        <v>806</v>
      </c>
      <c r="K45" s="282">
        <v>664</v>
      </c>
      <c r="L45" s="282">
        <v>541</v>
      </c>
      <c r="M45" s="286">
        <v>730</v>
      </c>
    </row>
    <row r="46" spans="2:13" ht="27.75" customHeight="1" x14ac:dyDescent="0.2">
      <c r="B46" s="1069"/>
      <c r="C46" s="1070"/>
      <c r="D46" s="238"/>
      <c r="E46" s="1075" t="s">
        <v>527</v>
      </c>
      <c r="F46" s="1075"/>
      <c r="G46" s="1075"/>
      <c r="H46" s="1076"/>
      <c r="I46" s="278" t="s">
        <v>157</v>
      </c>
      <c r="J46" s="282" t="s">
        <v>157</v>
      </c>
      <c r="K46" s="282" t="s">
        <v>157</v>
      </c>
      <c r="L46" s="282" t="s">
        <v>157</v>
      </c>
      <c r="M46" s="286" t="s">
        <v>157</v>
      </c>
    </row>
    <row r="47" spans="2:13" ht="27.75" customHeight="1" x14ac:dyDescent="0.2">
      <c r="B47" s="1069"/>
      <c r="C47" s="1070"/>
      <c r="D47" s="274"/>
      <c r="E47" s="1077" t="s">
        <v>238</v>
      </c>
      <c r="F47" s="1078"/>
      <c r="G47" s="1078"/>
      <c r="H47" s="1079"/>
      <c r="I47" s="278" t="s">
        <v>157</v>
      </c>
      <c r="J47" s="282" t="s">
        <v>157</v>
      </c>
      <c r="K47" s="282" t="s">
        <v>157</v>
      </c>
      <c r="L47" s="282" t="s">
        <v>157</v>
      </c>
      <c r="M47" s="286" t="s">
        <v>157</v>
      </c>
    </row>
    <row r="48" spans="2:13" ht="27.75" customHeight="1" x14ac:dyDescent="0.2">
      <c r="B48" s="1069"/>
      <c r="C48" s="1070"/>
      <c r="D48" s="237"/>
      <c r="E48" s="1075" t="s">
        <v>369</v>
      </c>
      <c r="F48" s="1075"/>
      <c r="G48" s="1075"/>
      <c r="H48" s="1076"/>
      <c r="I48" s="278" t="s">
        <v>157</v>
      </c>
      <c r="J48" s="282" t="s">
        <v>157</v>
      </c>
      <c r="K48" s="282" t="s">
        <v>157</v>
      </c>
      <c r="L48" s="282" t="s">
        <v>157</v>
      </c>
      <c r="M48" s="286" t="s">
        <v>157</v>
      </c>
    </row>
    <row r="49" spans="2:13" ht="27.75" customHeight="1" x14ac:dyDescent="0.2">
      <c r="B49" s="1071"/>
      <c r="C49" s="1072"/>
      <c r="D49" s="237"/>
      <c r="E49" s="1075" t="s">
        <v>344</v>
      </c>
      <c r="F49" s="1075"/>
      <c r="G49" s="1075"/>
      <c r="H49" s="1076"/>
      <c r="I49" s="278" t="s">
        <v>157</v>
      </c>
      <c r="J49" s="282" t="s">
        <v>157</v>
      </c>
      <c r="K49" s="282" t="s">
        <v>157</v>
      </c>
      <c r="L49" s="282" t="s">
        <v>157</v>
      </c>
      <c r="M49" s="286" t="s">
        <v>157</v>
      </c>
    </row>
    <row r="50" spans="2:13" ht="27.75" customHeight="1" x14ac:dyDescent="0.2">
      <c r="B50" s="1082" t="s">
        <v>524</v>
      </c>
      <c r="C50" s="1083"/>
      <c r="D50" s="275"/>
      <c r="E50" s="1075" t="s">
        <v>528</v>
      </c>
      <c r="F50" s="1075"/>
      <c r="G50" s="1075"/>
      <c r="H50" s="1076"/>
      <c r="I50" s="278">
        <v>3189</v>
      </c>
      <c r="J50" s="282">
        <v>3093</v>
      </c>
      <c r="K50" s="282">
        <v>3481</v>
      </c>
      <c r="L50" s="282">
        <v>5045</v>
      </c>
      <c r="M50" s="286">
        <v>5785</v>
      </c>
    </row>
    <row r="51" spans="2:13" ht="27.75" customHeight="1" x14ac:dyDescent="0.2">
      <c r="B51" s="1069"/>
      <c r="C51" s="1070"/>
      <c r="D51" s="237"/>
      <c r="E51" s="1075" t="s">
        <v>134</v>
      </c>
      <c r="F51" s="1075"/>
      <c r="G51" s="1075"/>
      <c r="H51" s="1076"/>
      <c r="I51" s="278">
        <v>2937</v>
      </c>
      <c r="J51" s="282">
        <v>3593</v>
      </c>
      <c r="K51" s="282">
        <v>3954</v>
      </c>
      <c r="L51" s="282">
        <v>4331</v>
      </c>
      <c r="M51" s="286">
        <v>4459</v>
      </c>
    </row>
    <row r="52" spans="2:13" ht="27.75" customHeight="1" x14ac:dyDescent="0.2">
      <c r="B52" s="1071"/>
      <c r="C52" s="1072"/>
      <c r="D52" s="237"/>
      <c r="E52" s="1075" t="s">
        <v>247</v>
      </c>
      <c r="F52" s="1075"/>
      <c r="G52" s="1075"/>
      <c r="H52" s="1076"/>
      <c r="I52" s="278">
        <v>16729</v>
      </c>
      <c r="J52" s="282">
        <v>17487</v>
      </c>
      <c r="K52" s="282">
        <v>17811</v>
      </c>
      <c r="L52" s="282">
        <v>17860</v>
      </c>
      <c r="M52" s="286">
        <v>17524</v>
      </c>
    </row>
    <row r="53" spans="2:13" ht="27.75" customHeight="1" x14ac:dyDescent="0.2">
      <c r="B53" s="1048" t="s">
        <v>287</v>
      </c>
      <c r="C53" s="1049"/>
      <c r="D53" s="239"/>
      <c r="E53" s="1080" t="s">
        <v>529</v>
      </c>
      <c r="F53" s="1080"/>
      <c r="G53" s="1080"/>
      <c r="H53" s="1081"/>
      <c r="I53" s="279">
        <v>4877</v>
      </c>
      <c r="J53" s="283">
        <v>5030</v>
      </c>
      <c r="K53" s="283">
        <v>3023</v>
      </c>
      <c r="L53" s="283">
        <v>-30</v>
      </c>
      <c r="M53" s="287">
        <v>-1049</v>
      </c>
    </row>
    <row r="54" spans="2:13" ht="27.75" customHeight="1" x14ac:dyDescent="0.25">
      <c r="B54" s="273" t="s">
        <v>72</v>
      </c>
      <c r="C54" s="211"/>
      <c r="D54" s="211"/>
      <c r="E54" s="276"/>
      <c r="F54" s="276"/>
      <c r="G54" s="276"/>
      <c r="H54" s="276"/>
      <c r="I54" s="280"/>
      <c r="J54" s="280"/>
      <c r="K54" s="280"/>
      <c r="L54" s="280"/>
      <c r="M54" s="280"/>
    </row>
    <row r="55" spans="2:13" ht="13" x14ac:dyDescent="0.2"/>
  </sheetData>
  <sheetProtection algorithmName="SHA-512" hashValue="6S3TSXyvGsGWwHhJ0nYPb7affNCsqimsjw9AT0tQzfCB62Q0uXW9JM9JhZKKKfs8QL9EyKea1pvu+sH1rOMNjQ==" saltValue="2xABZ3h9rDcNhiRyycnAg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9"/>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W64"/>
  <sheetViews>
    <sheetView showGridLines="0" topLeftCell="E1" zoomScale="70" zoomScaleNormal="70" zoomScaleSheetLayoutView="100" workbookViewId="0">
      <selection activeCell="AY15" sqref="AY15:BM15"/>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24" width="0" style="1" hidden="1" customWidth="1"/>
    <col min="25"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116"/>
      <c r="C53" s="116"/>
      <c r="D53" s="116"/>
      <c r="E53" s="116"/>
      <c r="F53" s="116"/>
      <c r="G53" s="116"/>
      <c r="H53" s="303" t="s">
        <v>132</v>
      </c>
    </row>
    <row r="54" spans="2:8" ht="29.25" customHeight="1" x14ac:dyDescent="0.3">
      <c r="B54" s="288" t="s">
        <v>88</v>
      </c>
      <c r="C54" s="294"/>
      <c r="D54" s="294"/>
      <c r="E54" s="295" t="s">
        <v>511</v>
      </c>
      <c r="F54" s="296" t="s">
        <v>10</v>
      </c>
      <c r="G54" s="296" t="s">
        <v>19</v>
      </c>
      <c r="H54" s="304" t="s">
        <v>32</v>
      </c>
    </row>
    <row r="55" spans="2:8" ht="52.5" customHeight="1" x14ac:dyDescent="0.2">
      <c r="B55" s="289"/>
      <c r="C55" s="1084" t="s">
        <v>36</v>
      </c>
      <c r="D55" s="1084"/>
      <c r="E55" s="1085"/>
      <c r="F55" s="297">
        <v>1263</v>
      </c>
      <c r="G55" s="297">
        <v>2038</v>
      </c>
      <c r="H55" s="305">
        <v>1632</v>
      </c>
    </row>
    <row r="56" spans="2:8" ht="52.5" customHeight="1" x14ac:dyDescent="0.2">
      <c r="B56" s="290"/>
      <c r="C56" s="1086" t="s">
        <v>294</v>
      </c>
      <c r="D56" s="1086"/>
      <c r="E56" s="1087"/>
      <c r="F56" s="298" t="s">
        <v>157</v>
      </c>
      <c r="G56" s="298">
        <v>356</v>
      </c>
      <c r="H56" s="306">
        <v>758</v>
      </c>
    </row>
    <row r="57" spans="2:8" ht="53.25" customHeight="1" x14ac:dyDescent="0.2">
      <c r="B57" s="290"/>
      <c r="C57" s="1088" t="s">
        <v>178</v>
      </c>
      <c r="D57" s="1088"/>
      <c r="E57" s="1089"/>
      <c r="F57" s="299">
        <v>425</v>
      </c>
      <c r="G57" s="299">
        <v>886</v>
      </c>
      <c r="H57" s="307">
        <v>1627</v>
      </c>
    </row>
    <row r="58" spans="2:8" ht="45.75" customHeight="1" x14ac:dyDescent="0.2">
      <c r="B58" s="291"/>
      <c r="C58" s="1090" t="s">
        <v>375</v>
      </c>
      <c r="D58" s="1091"/>
      <c r="E58" s="1092"/>
      <c r="F58" s="300">
        <v>376</v>
      </c>
      <c r="G58" s="300">
        <v>837</v>
      </c>
      <c r="H58" s="308">
        <v>1577</v>
      </c>
    </row>
    <row r="59" spans="2:8" ht="45.75" customHeight="1" x14ac:dyDescent="0.2">
      <c r="B59" s="291"/>
      <c r="C59" s="1090" t="s">
        <v>330</v>
      </c>
      <c r="D59" s="1091"/>
      <c r="E59" s="1092"/>
      <c r="F59" s="300">
        <v>31</v>
      </c>
      <c r="G59" s="300">
        <v>30</v>
      </c>
      <c r="H59" s="308">
        <v>30</v>
      </c>
    </row>
    <row r="60" spans="2:8" ht="45.75" customHeight="1" x14ac:dyDescent="0.2">
      <c r="B60" s="291"/>
      <c r="C60" s="1090" t="s">
        <v>530</v>
      </c>
      <c r="D60" s="1091"/>
      <c r="E60" s="1092"/>
      <c r="F60" s="300">
        <v>18</v>
      </c>
      <c r="G60" s="300">
        <v>19</v>
      </c>
      <c r="H60" s="308">
        <v>20</v>
      </c>
    </row>
    <row r="61" spans="2:8" ht="45.75" customHeight="1" x14ac:dyDescent="0.2">
      <c r="B61" s="291"/>
      <c r="C61" s="1090"/>
      <c r="D61" s="1091"/>
      <c r="E61" s="1092"/>
      <c r="F61" s="300"/>
      <c r="G61" s="300"/>
      <c r="H61" s="308"/>
    </row>
    <row r="62" spans="2:8" ht="45.75" customHeight="1" x14ac:dyDescent="0.2">
      <c r="B62" s="292"/>
      <c r="C62" s="1093"/>
      <c r="D62" s="1094"/>
      <c r="E62" s="1095"/>
      <c r="F62" s="301"/>
      <c r="G62" s="301"/>
      <c r="H62" s="309"/>
    </row>
    <row r="63" spans="2:8" ht="52.5" customHeight="1" x14ac:dyDescent="0.2">
      <c r="B63" s="293"/>
      <c r="C63" s="1096" t="s">
        <v>191</v>
      </c>
      <c r="D63" s="1096"/>
      <c r="E63" s="1097"/>
      <c r="F63" s="302">
        <v>1688</v>
      </c>
      <c r="G63" s="302">
        <v>3281</v>
      </c>
      <c r="H63" s="310">
        <v>4016</v>
      </c>
    </row>
    <row r="64" spans="2:8" ht="13" x14ac:dyDescent="0.2"/>
  </sheetData>
  <sheetProtection algorithmName="SHA-512" hashValue="e0BDU9O+jIUOeMk2om2DNNZOr0jd/BBFaXuwMd4f3LnWCkjeK/IpLOK5bALUBki7RDxfaM1EFzRPDpZYbhvSyQ==" saltValue="T/ztV1F9/zcDEt2n2ymoPQ==" spinCount="100000" sheet="1" objects="1" scenarios="1"/>
  <mergeCells count="9">
    <mergeCell ref="C60:E60"/>
    <mergeCell ref="C61:E61"/>
    <mergeCell ref="C62:E62"/>
    <mergeCell ref="C63:E63"/>
    <mergeCell ref="C55:E55"/>
    <mergeCell ref="C56:E56"/>
    <mergeCell ref="C57:E57"/>
    <mergeCell ref="C58:E58"/>
    <mergeCell ref="C59:E59"/>
  </mergeCells>
  <phoneticPr fontId="9"/>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opLeftCell="A5" zoomScale="85" zoomScaleNormal="85" zoomScaleSheetLayoutView="55" workbookViewId="0">
      <selection activeCell="AN43" sqref="AN43:DC47"/>
    </sheetView>
  </sheetViews>
  <sheetFormatPr defaultColWidth="0" defaultRowHeight="13.5" customHeight="1" zeroHeight="1" x14ac:dyDescent="0.2"/>
  <cols>
    <col min="1" max="1" width="6.36328125" style="1" customWidth="1"/>
    <col min="2" max="107" width="2.453125" style="1" customWidth="1"/>
    <col min="108" max="108" width="6.08984375" style="2" customWidth="1"/>
    <col min="109" max="109" width="5.90625" style="3" customWidth="1"/>
    <col min="110" max="110" width="8.6328125" style="1" hidden="1" customWidth="1"/>
    <col min="111" max="16384" width="8.6328125" style="1" hidden="1"/>
  </cols>
  <sheetData>
    <row r="1" spans="1:109" ht="42.75" customHeight="1" x14ac:dyDescent="0.2">
      <c r="A1" s="6"/>
      <c r="B1" s="8"/>
      <c r="DD1" s="1"/>
      <c r="DE1" s="1"/>
    </row>
    <row r="2" spans="1:109" ht="25.5" customHeight="1" x14ac:dyDescent="0.2">
      <c r="A2" s="7"/>
      <c r="C2" s="7"/>
      <c r="O2" s="7"/>
      <c r="P2" s="7"/>
      <c r="Q2" s="7"/>
      <c r="R2" s="7"/>
      <c r="S2" s="7"/>
      <c r="T2" s="7"/>
      <c r="U2" s="7"/>
      <c r="V2" s="7"/>
      <c r="W2" s="7"/>
      <c r="X2" s="7"/>
      <c r="Y2" s="7"/>
      <c r="Z2" s="7"/>
      <c r="AA2" s="7"/>
      <c r="AB2" s="7"/>
      <c r="AC2" s="7"/>
      <c r="AD2" s="7"/>
      <c r="AE2" s="7"/>
      <c r="AF2" s="7"/>
      <c r="AG2" s="7"/>
      <c r="AH2" s="7"/>
      <c r="AI2" s="7"/>
      <c r="AU2" s="7"/>
      <c r="BG2" s="7"/>
      <c r="BS2" s="7"/>
      <c r="CE2" s="7"/>
      <c r="CQ2" s="7"/>
      <c r="DD2" s="1"/>
      <c r="DE2" s="1"/>
    </row>
    <row r="3" spans="1:109" ht="25.5" customHeight="1" x14ac:dyDescent="0.2">
      <c r="A3" s="7"/>
      <c r="C3" s="7"/>
      <c r="O3" s="7"/>
      <c r="P3" s="7"/>
      <c r="Q3" s="7"/>
      <c r="R3" s="7"/>
      <c r="S3" s="7"/>
      <c r="T3" s="7"/>
      <c r="U3" s="7"/>
      <c r="V3" s="7"/>
      <c r="W3" s="7"/>
      <c r="X3" s="7"/>
      <c r="Y3" s="7"/>
      <c r="Z3" s="7"/>
      <c r="AA3" s="7"/>
      <c r="AB3" s="7"/>
      <c r="AC3" s="7"/>
      <c r="AD3" s="7"/>
      <c r="AE3" s="7"/>
      <c r="AF3" s="7"/>
      <c r="AG3" s="7"/>
      <c r="AH3" s="7"/>
      <c r="AI3" s="7"/>
      <c r="AU3" s="7"/>
      <c r="BG3" s="7"/>
      <c r="BS3" s="7"/>
      <c r="CE3" s="7"/>
      <c r="CQ3" s="7"/>
      <c r="DD3" s="1"/>
      <c r="DE3" s="1"/>
    </row>
    <row r="4" spans="1:109" s="4" customFormat="1" ht="13"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row>
    <row r="5" spans="1:109" s="4" customFormat="1" ht="13" x14ac:dyDescent="0.2">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row>
    <row r="6" spans="1:109" s="4" customFormat="1" ht="13" x14ac:dyDescent="0.2">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row>
    <row r="7" spans="1:109" s="4" customFormat="1" ht="13" x14ac:dyDescent="0.2">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row>
    <row r="8" spans="1:109" s="4" customFormat="1" ht="13" x14ac:dyDescent="0.2">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row>
    <row r="9" spans="1:109" s="4" customFormat="1" ht="13" x14ac:dyDescent="0.2">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row>
    <row r="10" spans="1:109" s="4" customFormat="1" ht="13" x14ac:dyDescent="0.2">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row>
    <row r="11" spans="1:109" s="4" customFormat="1" ht="13"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row>
    <row r="12" spans="1:109" s="4" customFormat="1" ht="13"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row>
    <row r="13" spans="1:109" s="4" customFormat="1" ht="13" x14ac:dyDescent="0.2">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row>
    <row r="14" spans="1:109" s="4" customFormat="1" ht="13" x14ac:dyDescent="0.2">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row>
    <row r="15" spans="1:109" s="4" customFormat="1" ht="13" x14ac:dyDescent="0.2">
      <c r="A15" s="1"/>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row>
    <row r="16" spans="1:109" s="4" customFormat="1" ht="13" x14ac:dyDescent="0.2">
      <c r="A16" s="1"/>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row>
    <row r="17" spans="1:109" s="4" customFormat="1" ht="13" x14ac:dyDescent="0.2">
      <c r="A17" s="1"/>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row>
    <row r="18" spans="1:109" s="4" customFormat="1" ht="13" x14ac:dyDescent="0.2">
      <c r="A18" s="1"/>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row>
    <row r="19" spans="1:109" ht="13" x14ac:dyDescent="0.2">
      <c r="DD19" s="1"/>
      <c r="DE19" s="1"/>
    </row>
    <row r="20" spans="1:109" ht="13" x14ac:dyDescent="0.2">
      <c r="DD20" s="1"/>
      <c r="DE20" s="1"/>
    </row>
    <row r="21" spans="1:109" ht="17.25" customHeight="1" x14ac:dyDescent="0.2">
      <c r="B21" s="9"/>
      <c r="C21" s="16"/>
      <c r="D21" s="16"/>
      <c r="E21" s="16"/>
      <c r="F21" s="16"/>
      <c r="G21" s="16"/>
      <c r="H21" s="16"/>
      <c r="I21" s="16"/>
      <c r="J21" s="16"/>
      <c r="K21" s="16"/>
      <c r="L21" s="16"/>
      <c r="M21" s="16"/>
      <c r="N21" s="31"/>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31"/>
      <c r="AU21" s="16"/>
      <c r="AV21" s="16"/>
      <c r="AW21" s="16"/>
      <c r="AX21" s="16"/>
      <c r="AY21" s="16"/>
      <c r="AZ21" s="16"/>
      <c r="BA21" s="16"/>
      <c r="BB21" s="16"/>
      <c r="BC21" s="16"/>
      <c r="BD21" s="16"/>
      <c r="BE21" s="16"/>
      <c r="BF21" s="31"/>
      <c r="BG21" s="16"/>
      <c r="BH21" s="16"/>
      <c r="BI21" s="16"/>
      <c r="BJ21" s="16"/>
      <c r="BK21" s="16"/>
      <c r="BL21" s="16"/>
      <c r="BM21" s="16"/>
      <c r="BN21" s="16"/>
      <c r="BO21" s="16"/>
      <c r="BP21" s="16"/>
      <c r="BQ21" s="16"/>
      <c r="BR21" s="31"/>
      <c r="BS21" s="16"/>
      <c r="BT21" s="16"/>
      <c r="BU21" s="16"/>
      <c r="BV21" s="16"/>
      <c r="BW21" s="16"/>
      <c r="BX21" s="16"/>
      <c r="BY21" s="16"/>
      <c r="BZ21" s="16"/>
      <c r="CA21" s="16"/>
      <c r="CB21" s="16"/>
      <c r="CC21" s="16"/>
      <c r="CD21" s="31"/>
      <c r="CE21" s="16"/>
      <c r="CF21" s="16"/>
      <c r="CG21" s="16"/>
      <c r="CH21" s="16"/>
      <c r="CI21" s="16"/>
      <c r="CJ21" s="16"/>
      <c r="CK21" s="16"/>
      <c r="CL21" s="16"/>
      <c r="CM21" s="16"/>
      <c r="CN21" s="16"/>
      <c r="CO21" s="16"/>
      <c r="CP21" s="31"/>
      <c r="CQ21" s="16"/>
      <c r="CR21" s="16"/>
      <c r="CS21" s="16"/>
      <c r="CT21" s="16"/>
      <c r="CU21" s="16"/>
      <c r="CV21" s="16"/>
      <c r="CW21" s="16"/>
      <c r="CX21" s="16"/>
      <c r="CY21" s="16"/>
      <c r="CZ21" s="16"/>
      <c r="DA21" s="16"/>
      <c r="DB21" s="31"/>
      <c r="DC21" s="16"/>
      <c r="DD21" s="33"/>
      <c r="DE21" s="1"/>
    </row>
    <row r="22" spans="1:109" ht="17.25" customHeight="1" x14ac:dyDescent="0.2">
      <c r="B22" s="3"/>
    </row>
    <row r="23" spans="1:109" ht="13" x14ac:dyDescent="0.2">
      <c r="B23" s="3"/>
    </row>
    <row r="24" spans="1:109" ht="13" x14ac:dyDescent="0.2">
      <c r="B24" s="3"/>
    </row>
    <row r="25" spans="1:109" ht="13" x14ac:dyDescent="0.2">
      <c r="B25" s="3"/>
    </row>
    <row r="26" spans="1:109" ht="13" x14ac:dyDescent="0.2">
      <c r="B26" s="3"/>
    </row>
    <row r="27" spans="1:109" ht="13" x14ac:dyDescent="0.2">
      <c r="B27" s="3"/>
    </row>
    <row r="28" spans="1:109" ht="13" x14ac:dyDescent="0.2">
      <c r="B28" s="3"/>
    </row>
    <row r="29" spans="1:109" ht="13" x14ac:dyDescent="0.2">
      <c r="B29" s="3"/>
    </row>
    <row r="30" spans="1:109" ht="13" x14ac:dyDescent="0.2">
      <c r="B30" s="3"/>
    </row>
    <row r="31" spans="1:109" ht="13" x14ac:dyDescent="0.2">
      <c r="B31" s="3"/>
    </row>
    <row r="32" spans="1:109" ht="13" x14ac:dyDescent="0.2">
      <c r="B32" s="3"/>
    </row>
    <row r="33" spans="2:109" ht="13" x14ac:dyDescent="0.2">
      <c r="B33" s="3"/>
    </row>
    <row r="34" spans="2:109" ht="13" x14ac:dyDescent="0.2">
      <c r="B34" s="3"/>
    </row>
    <row r="35" spans="2:109" ht="13" x14ac:dyDescent="0.2">
      <c r="B35" s="3"/>
    </row>
    <row r="36" spans="2:109" ht="13" x14ac:dyDescent="0.2">
      <c r="B36" s="3"/>
    </row>
    <row r="37" spans="2:109" ht="13" x14ac:dyDescent="0.2">
      <c r="B37" s="3"/>
    </row>
    <row r="38" spans="2:109" ht="13" x14ac:dyDescent="0.2">
      <c r="B38" s="3"/>
    </row>
    <row r="39" spans="2:109" ht="13" x14ac:dyDescent="0.2">
      <c r="B39" s="10"/>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34"/>
    </row>
    <row r="40" spans="2:109" ht="13" x14ac:dyDescent="0.2">
      <c r="B40" s="11"/>
      <c r="DD40" s="11"/>
      <c r="DE40" s="1"/>
    </row>
    <row r="41" spans="2:109" ht="16.5" x14ac:dyDescent="0.2">
      <c r="B41" s="12" t="s">
        <v>0</v>
      </c>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33"/>
    </row>
    <row r="42" spans="2:109" ht="13" x14ac:dyDescent="0.2">
      <c r="B42" s="3"/>
      <c r="G42" s="19"/>
      <c r="I42" s="5"/>
      <c r="J42" s="5"/>
      <c r="K42" s="5"/>
      <c r="AM42" s="19"/>
      <c r="AN42" s="19" t="s">
        <v>7</v>
      </c>
      <c r="AP42" s="5"/>
      <c r="AQ42" s="5"/>
      <c r="AR42" s="5"/>
      <c r="AY42" s="19"/>
      <c r="BA42" s="5"/>
      <c r="BB42" s="5"/>
      <c r="BC42" s="5"/>
      <c r="BK42" s="19"/>
      <c r="BM42" s="5"/>
      <c r="BN42" s="5"/>
      <c r="BO42" s="5"/>
      <c r="BW42" s="19"/>
      <c r="BY42" s="5"/>
      <c r="BZ42" s="5"/>
      <c r="CA42" s="5"/>
      <c r="CI42" s="19"/>
      <c r="CK42" s="5"/>
      <c r="CL42" s="5"/>
      <c r="CM42" s="5"/>
      <c r="CU42" s="19"/>
      <c r="CW42" s="5"/>
      <c r="CX42" s="5"/>
      <c r="CY42" s="5"/>
    </row>
    <row r="43" spans="2:109" ht="13.5" customHeight="1" x14ac:dyDescent="0.2">
      <c r="B43" s="3"/>
      <c r="AN43" s="316" t="s">
        <v>48</v>
      </c>
      <c r="AO43" s="317"/>
      <c r="AP43" s="317"/>
      <c r="AQ43" s="317"/>
      <c r="AR43" s="317"/>
      <c r="AS43" s="317"/>
      <c r="AT43" s="317"/>
      <c r="AU43" s="317"/>
      <c r="AV43" s="317"/>
      <c r="AW43" s="317"/>
      <c r="AX43" s="317"/>
      <c r="AY43" s="317"/>
      <c r="AZ43" s="317"/>
      <c r="BA43" s="317"/>
      <c r="BB43" s="317"/>
      <c r="BC43" s="317"/>
      <c r="BD43" s="317"/>
      <c r="BE43" s="317"/>
      <c r="BF43" s="317"/>
      <c r="BG43" s="317"/>
      <c r="BH43" s="317"/>
      <c r="BI43" s="317"/>
      <c r="BJ43" s="317"/>
      <c r="BK43" s="317"/>
      <c r="BL43" s="317"/>
      <c r="BM43" s="317"/>
      <c r="BN43" s="317"/>
      <c r="BO43" s="317"/>
      <c r="BP43" s="317"/>
      <c r="BQ43" s="317"/>
      <c r="BR43" s="317"/>
      <c r="BS43" s="317"/>
      <c r="BT43" s="317"/>
      <c r="BU43" s="317"/>
      <c r="BV43" s="317"/>
      <c r="BW43" s="317"/>
      <c r="BX43" s="317"/>
      <c r="BY43" s="317"/>
      <c r="BZ43" s="317"/>
      <c r="CA43" s="317"/>
      <c r="CB43" s="317"/>
      <c r="CC43" s="317"/>
      <c r="CD43" s="317"/>
      <c r="CE43" s="317"/>
      <c r="CF43" s="317"/>
      <c r="CG43" s="317"/>
      <c r="CH43" s="317"/>
      <c r="CI43" s="317"/>
      <c r="CJ43" s="317"/>
      <c r="CK43" s="317"/>
      <c r="CL43" s="317"/>
      <c r="CM43" s="317"/>
      <c r="CN43" s="317"/>
      <c r="CO43" s="317"/>
      <c r="CP43" s="317"/>
      <c r="CQ43" s="317"/>
      <c r="CR43" s="317"/>
      <c r="CS43" s="317"/>
      <c r="CT43" s="317"/>
      <c r="CU43" s="317"/>
      <c r="CV43" s="317"/>
      <c r="CW43" s="317"/>
      <c r="CX43" s="317"/>
      <c r="CY43" s="317"/>
      <c r="CZ43" s="317"/>
      <c r="DA43" s="317"/>
      <c r="DB43" s="317"/>
      <c r="DC43" s="318"/>
    </row>
    <row r="44" spans="2:109" ht="13" x14ac:dyDescent="0.2">
      <c r="B44" s="3"/>
      <c r="AN44" s="319"/>
      <c r="AO44" s="320"/>
      <c r="AP44" s="320"/>
      <c r="AQ44" s="320"/>
      <c r="AR44" s="320"/>
      <c r="AS44" s="320"/>
      <c r="AT44" s="320"/>
      <c r="AU44" s="320"/>
      <c r="AV44" s="320"/>
      <c r="AW44" s="320"/>
      <c r="AX44" s="320"/>
      <c r="AY44" s="320"/>
      <c r="AZ44" s="320"/>
      <c r="BA44" s="320"/>
      <c r="BB44" s="320"/>
      <c r="BC44" s="320"/>
      <c r="BD44" s="320"/>
      <c r="BE44" s="320"/>
      <c r="BF44" s="320"/>
      <c r="BG44" s="320"/>
      <c r="BH44" s="320"/>
      <c r="BI44" s="320"/>
      <c r="BJ44" s="320"/>
      <c r="BK44" s="320"/>
      <c r="BL44" s="320"/>
      <c r="BM44" s="320"/>
      <c r="BN44" s="320"/>
      <c r="BO44" s="320"/>
      <c r="BP44" s="320"/>
      <c r="BQ44" s="320"/>
      <c r="BR44" s="320"/>
      <c r="BS44" s="320"/>
      <c r="BT44" s="320"/>
      <c r="BU44" s="320"/>
      <c r="BV44" s="320"/>
      <c r="BW44" s="320"/>
      <c r="BX44" s="320"/>
      <c r="BY44" s="320"/>
      <c r="BZ44" s="320"/>
      <c r="CA44" s="320"/>
      <c r="CB44" s="320"/>
      <c r="CC44" s="320"/>
      <c r="CD44" s="320"/>
      <c r="CE44" s="320"/>
      <c r="CF44" s="320"/>
      <c r="CG44" s="320"/>
      <c r="CH44" s="320"/>
      <c r="CI44" s="320"/>
      <c r="CJ44" s="320"/>
      <c r="CK44" s="320"/>
      <c r="CL44" s="320"/>
      <c r="CM44" s="320"/>
      <c r="CN44" s="320"/>
      <c r="CO44" s="320"/>
      <c r="CP44" s="320"/>
      <c r="CQ44" s="320"/>
      <c r="CR44" s="320"/>
      <c r="CS44" s="320"/>
      <c r="CT44" s="320"/>
      <c r="CU44" s="320"/>
      <c r="CV44" s="320"/>
      <c r="CW44" s="320"/>
      <c r="CX44" s="320"/>
      <c r="CY44" s="320"/>
      <c r="CZ44" s="320"/>
      <c r="DA44" s="320"/>
      <c r="DB44" s="320"/>
      <c r="DC44" s="321"/>
    </row>
    <row r="45" spans="2:109" ht="13" x14ac:dyDescent="0.2">
      <c r="B45" s="3"/>
      <c r="AN45" s="319"/>
      <c r="AO45" s="320"/>
      <c r="AP45" s="320"/>
      <c r="AQ45" s="320"/>
      <c r="AR45" s="320"/>
      <c r="AS45" s="320"/>
      <c r="AT45" s="320"/>
      <c r="AU45" s="320"/>
      <c r="AV45" s="320"/>
      <c r="AW45" s="320"/>
      <c r="AX45" s="320"/>
      <c r="AY45" s="320"/>
      <c r="AZ45" s="320"/>
      <c r="BA45" s="320"/>
      <c r="BB45" s="320"/>
      <c r="BC45" s="320"/>
      <c r="BD45" s="320"/>
      <c r="BE45" s="320"/>
      <c r="BF45" s="320"/>
      <c r="BG45" s="320"/>
      <c r="BH45" s="320"/>
      <c r="BI45" s="320"/>
      <c r="BJ45" s="320"/>
      <c r="BK45" s="320"/>
      <c r="BL45" s="320"/>
      <c r="BM45" s="320"/>
      <c r="BN45" s="320"/>
      <c r="BO45" s="320"/>
      <c r="BP45" s="320"/>
      <c r="BQ45" s="320"/>
      <c r="BR45" s="320"/>
      <c r="BS45" s="320"/>
      <c r="BT45" s="320"/>
      <c r="BU45" s="320"/>
      <c r="BV45" s="320"/>
      <c r="BW45" s="320"/>
      <c r="BX45" s="320"/>
      <c r="BY45" s="320"/>
      <c r="BZ45" s="320"/>
      <c r="CA45" s="320"/>
      <c r="CB45" s="320"/>
      <c r="CC45" s="320"/>
      <c r="CD45" s="320"/>
      <c r="CE45" s="320"/>
      <c r="CF45" s="320"/>
      <c r="CG45" s="320"/>
      <c r="CH45" s="320"/>
      <c r="CI45" s="320"/>
      <c r="CJ45" s="320"/>
      <c r="CK45" s="320"/>
      <c r="CL45" s="320"/>
      <c r="CM45" s="320"/>
      <c r="CN45" s="320"/>
      <c r="CO45" s="320"/>
      <c r="CP45" s="320"/>
      <c r="CQ45" s="320"/>
      <c r="CR45" s="320"/>
      <c r="CS45" s="320"/>
      <c r="CT45" s="320"/>
      <c r="CU45" s="320"/>
      <c r="CV45" s="320"/>
      <c r="CW45" s="320"/>
      <c r="CX45" s="320"/>
      <c r="CY45" s="320"/>
      <c r="CZ45" s="320"/>
      <c r="DA45" s="320"/>
      <c r="DB45" s="320"/>
      <c r="DC45" s="321"/>
    </row>
    <row r="46" spans="2:109" ht="13" x14ac:dyDescent="0.2">
      <c r="B46" s="3"/>
      <c r="AN46" s="319"/>
      <c r="AO46" s="320"/>
      <c r="AP46" s="320"/>
      <c r="AQ46" s="320"/>
      <c r="AR46" s="320"/>
      <c r="AS46" s="320"/>
      <c r="AT46" s="320"/>
      <c r="AU46" s="320"/>
      <c r="AV46" s="320"/>
      <c r="AW46" s="320"/>
      <c r="AX46" s="320"/>
      <c r="AY46" s="320"/>
      <c r="AZ46" s="320"/>
      <c r="BA46" s="320"/>
      <c r="BB46" s="320"/>
      <c r="BC46" s="320"/>
      <c r="BD46" s="320"/>
      <c r="BE46" s="320"/>
      <c r="BF46" s="320"/>
      <c r="BG46" s="320"/>
      <c r="BH46" s="320"/>
      <c r="BI46" s="320"/>
      <c r="BJ46" s="320"/>
      <c r="BK46" s="320"/>
      <c r="BL46" s="320"/>
      <c r="BM46" s="320"/>
      <c r="BN46" s="320"/>
      <c r="BO46" s="320"/>
      <c r="BP46" s="320"/>
      <c r="BQ46" s="320"/>
      <c r="BR46" s="320"/>
      <c r="BS46" s="320"/>
      <c r="BT46" s="320"/>
      <c r="BU46" s="320"/>
      <c r="BV46" s="320"/>
      <c r="BW46" s="320"/>
      <c r="BX46" s="320"/>
      <c r="BY46" s="320"/>
      <c r="BZ46" s="320"/>
      <c r="CA46" s="320"/>
      <c r="CB46" s="320"/>
      <c r="CC46" s="320"/>
      <c r="CD46" s="320"/>
      <c r="CE46" s="320"/>
      <c r="CF46" s="320"/>
      <c r="CG46" s="320"/>
      <c r="CH46" s="320"/>
      <c r="CI46" s="320"/>
      <c r="CJ46" s="320"/>
      <c r="CK46" s="320"/>
      <c r="CL46" s="320"/>
      <c r="CM46" s="320"/>
      <c r="CN46" s="320"/>
      <c r="CO46" s="320"/>
      <c r="CP46" s="320"/>
      <c r="CQ46" s="320"/>
      <c r="CR46" s="320"/>
      <c r="CS46" s="320"/>
      <c r="CT46" s="320"/>
      <c r="CU46" s="320"/>
      <c r="CV46" s="320"/>
      <c r="CW46" s="320"/>
      <c r="CX46" s="320"/>
      <c r="CY46" s="320"/>
      <c r="CZ46" s="320"/>
      <c r="DA46" s="320"/>
      <c r="DB46" s="320"/>
      <c r="DC46" s="321"/>
    </row>
    <row r="47" spans="2:109" ht="13" x14ac:dyDescent="0.2">
      <c r="B47" s="3"/>
      <c r="AN47" s="322"/>
      <c r="AO47" s="323"/>
      <c r="AP47" s="323"/>
      <c r="AQ47" s="323"/>
      <c r="AR47" s="323"/>
      <c r="AS47" s="323"/>
      <c r="AT47" s="323"/>
      <c r="AU47" s="323"/>
      <c r="AV47" s="323"/>
      <c r="AW47" s="323"/>
      <c r="AX47" s="323"/>
      <c r="AY47" s="323"/>
      <c r="AZ47" s="323"/>
      <c r="BA47" s="323"/>
      <c r="BB47" s="323"/>
      <c r="BC47" s="323"/>
      <c r="BD47" s="323"/>
      <c r="BE47" s="323"/>
      <c r="BF47" s="323"/>
      <c r="BG47" s="323"/>
      <c r="BH47" s="323"/>
      <c r="BI47" s="323"/>
      <c r="BJ47" s="323"/>
      <c r="BK47" s="323"/>
      <c r="BL47" s="323"/>
      <c r="BM47" s="323"/>
      <c r="BN47" s="323"/>
      <c r="BO47" s="323"/>
      <c r="BP47" s="323"/>
      <c r="BQ47" s="323"/>
      <c r="BR47" s="323"/>
      <c r="BS47" s="323"/>
      <c r="BT47" s="323"/>
      <c r="BU47" s="323"/>
      <c r="BV47" s="323"/>
      <c r="BW47" s="323"/>
      <c r="BX47" s="323"/>
      <c r="BY47" s="323"/>
      <c r="BZ47" s="323"/>
      <c r="CA47" s="323"/>
      <c r="CB47" s="323"/>
      <c r="CC47" s="323"/>
      <c r="CD47" s="323"/>
      <c r="CE47" s="323"/>
      <c r="CF47" s="323"/>
      <c r="CG47" s="323"/>
      <c r="CH47" s="323"/>
      <c r="CI47" s="323"/>
      <c r="CJ47" s="323"/>
      <c r="CK47" s="323"/>
      <c r="CL47" s="323"/>
      <c r="CM47" s="323"/>
      <c r="CN47" s="323"/>
      <c r="CO47" s="323"/>
      <c r="CP47" s="323"/>
      <c r="CQ47" s="323"/>
      <c r="CR47" s="323"/>
      <c r="CS47" s="323"/>
      <c r="CT47" s="323"/>
      <c r="CU47" s="323"/>
      <c r="CV47" s="323"/>
      <c r="CW47" s="323"/>
      <c r="CX47" s="323"/>
      <c r="CY47" s="323"/>
      <c r="CZ47" s="323"/>
      <c r="DA47" s="323"/>
      <c r="DB47" s="323"/>
      <c r="DC47" s="324"/>
    </row>
    <row r="48" spans="2:109" ht="13" x14ac:dyDescent="0.2">
      <c r="B48" s="3"/>
      <c r="H48" s="21"/>
      <c r="I48" s="21"/>
      <c r="J48" s="21"/>
      <c r="AN48" s="21"/>
      <c r="AO48" s="21"/>
      <c r="AP48" s="21"/>
      <c r="AZ48" s="21"/>
      <c r="BA48" s="21"/>
      <c r="BB48" s="21"/>
      <c r="BL48" s="21"/>
      <c r="BM48" s="21"/>
      <c r="BN48" s="21"/>
      <c r="BX48" s="21"/>
      <c r="BY48" s="21"/>
      <c r="BZ48" s="21"/>
      <c r="CJ48" s="21"/>
      <c r="CK48" s="21"/>
      <c r="CL48" s="21"/>
      <c r="CV48" s="21"/>
      <c r="CW48" s="21"/>
      <c r="CX48" s="21"/>
    </row>
    <row r="49" spans="1:109" ht="13" x14ac:dyDescent="0.2">
      <c r="B49" s="3"/>
      <c r="AN49" s="1" t="s">
        <v>13</v>
      </c>
    </row>
    <row r="50" spans="1:109" ht="13" x14ac:dyDescent="0.2">
      <c r="B50" s="3"/>
      <c r="G50" s="311"/>
      <c r="H50" s="311"/>
      <c r="I50" s="311"/>
      <c r="J50" s="311"/>
      <c r="K50" s="25"/>
      <c r="L50" s="25"/>
      <c r="M50" s="29"/>
      <c r="N50" s="29"/>
      <c r="AN50" s="312"/>
      <c r="AO50" s="313"/>
      <c r="AP50" s="313"/>
      <c r="AQ50" s="313"/>
      <c r="AR50" s="313"/>
      <c r="AS50" s="313"/>
      <c r="AT50" s="313"/>
      <c r="AU50" s="313"/>
      <c r="AV50" s="313"/>
      <c r="AW50" s="313"/>
      <c r="AX50" s="313"/>
      <c r="AY50" s="313"/>
      <c r="AZ50" s="313"/>
      <c r="BA50" s="313"/>
      <c r="BB50" s="313"/>
      <c r="BC50" s="313"/>
      <c r="BD50" s="313"/>
      <c r="BE50" s="313"/>
      <c r="BF50" s="313"/>
      <c r="BG50" s="313"/>
      <c r="BH50" s="313"/>
      <c r="BI50" s="313"/>
      <c r="BJ50" s="313"/>
      <c r="BK50" s="313"/>
      <c r="BL50" s="313"/>
      <c r="BM50" s="313"/>
      <c r="BN50" s="313"/>
      <c r="BO50" s="314"/>
      <c r="BP50" s="315" t="s">
        <v>30</v>
      </c>
      <c r="BQ50" s="315"/>
      <c r="BR50" s="315"/>
      <c r="BS50" s="315"/>
      <c r="BT50" s="315"/>
      <c r="BU50" s="315"/>
      <c r="BV50" s="315"/>
      <c r="BW50" s="315"/>
      <c r="BX50" s="315" t="s">
        <v>23</v>
      </c>
      <c r="BY50" s="315"/>
      <c r="BZ50" s="315"/>
      <c r="CA50" s="315"/>
      <c r="CB50" s="315"/>
      <c r="CC50" s="315"/>
      <c r="CD50" s="315"/>
      <c r="CE50" s="315"/>
      <c r="CF50" s="315" t="s">
        <v>10</v>
      </c>
      <c r="CG50" s="315"/>
      <c r="CH50" s="315"/>
      <c r="CI50" s="315"/>
      <c r="CJ50" s="315"/>
      <c r="CK50" s="315"/>
      <c r="CL50" s="315"/>
      <c r="CM50" s="315"/>
      <c r="CN50" s="315" t="s">
        <v>19</v>
      </c>
      <c r="CO50" s="315"/>
      <c r="CP50" s="315"/>
      <c r="CQ50" s="315"/>
      <c r="CR50" s="315"/>
      <c r="CS50" s="315"/>
      <c r="CT50" s="315"/>
      <c r="CU50" s="315"/>
      <c r="CV50" s="315" t="s">
        <v>32</v>
      </c>
      <c r="CW50" s="315"/>
      <c r="CX50" s="315"/>
      <c r="CY50" s="315"/>
      <c r="CZ50" s="315"/>
      <c r="DA50" s="315"/>
      <c r="DB50" s="315"/>
      <c r="DC50" s="315"/>
    </row>
    <row r="51" spans="1:109" ht="13.5" customHeight="1" x14ac:dyDescent="0.2">
      <c r="B51" s="3"/>
      <c r="G51" s="325"/>
      <c r="H51" s="325"/>
      <c r="I51" s="326"/>
      <c r="J51" s="326"/>
      <c r="K51" s="327"/>
      <c r="L51" s="327"/>
      <c r="M51" s="327"/>
      <c r="N51" s="327"/>
      <c r="AM51" s="21"/>
      <c r="AN51" s="328" t="s">
        <v>34</v>
      </c>
      <c r="AO51" s="328"/>
      <c r="AP51" s="328"/>
      <c r="AQ51" s="328"/>
      <c r="AR51" s="328"/>
      <c r="AS51" s="328"/>
      <c r="AT51" s="328"/>
      <c r="AU51" s="328"/>
      <c r="AV51" s="328"/>
      <c r="AW51" s="328"/>
      <c r="AX51" s="328"/>
      <c r="AY51" s="328"/>
      <c r="AZ51" s="328"/>
      <c r="BA51" s="328"/>
      <c r="BB51" s="328" t="s">
        <v>31</v>
      </c>
      <c r="BC51" s="328"/>
      <c r="BD51" s="328"/>
      <c r="BE51" s="328"/>
      <c r="BF51" s="328"/>
      <c r="BG51" s="328"/>
      <c r="BH51" s="328"/>
      <c r="BI51" s="328"/>
      <c r="BJ51" s="328"/>
      <c r="BK51" s="328"/>
      <c r="BL51" s="328"/>
      <c r="BM51" s="328"/>
      <c r="BN51" s="328"/>
      <c r="BO51" s="328"/>
      <c r="BP51" s="329">
        <v>41.6</v>
      </c>
      <c r="BQ51" s="329"/>
      <c r="BR51" s="329"/>
      <c r="BS51" s="329"/>
      <c r="BT51" s="329"/>
      <c r="BU51" s="329"/>
      <c r="BV51" s="329"/>
      <c r="BW51" s="329"/>
      <c r="BX51" s="329">
        <v>42.9</v>
      </c>
      <c r="BY51" s="329"/>
      <c r="BZ51" s="329"/>
      <c r="CA51" s="329"/>
      <c r="CB51" s="329"/>
      <c r="CC51" s="329"/>
      <c r="CD51" s="329"/>
      <c r="CE51" s="329"/>
      <c r="CF51" s="329">
        <v>24.7</v>
      </c>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row>
    <row r="52" spans="1:109" ht="13" x14ac:dyDescent="0.2">
      <c r="B52" s="3"/>
      <c r="G52" s="325"/>
      <c r="H52" s="325"/>
      <c r="I52" s="326"/>
      <c r="J52" s="326"/>
      <c r="K52" s="327"/>
      <c r="L52" s="327"/>
      <c r="M52" s="327"/>
      <c r="N52" s="327"/>
      <c r="AM52" s="21"/>
      <c r="AN52" s="328"/>
      <c r="AO52" s="328"/>
      <c r="AP52" s="328"/>
      <c r="AQ52" s="328"/>
      <c r="AR52" s="328"/>
      <c r="AS52" s="328"/>
      <c r="AT52" s="328"/>
      <c r="AU52" s="328"/>
      <c r="AV52" s="328"/>
      <c r="AW52" s="328"/>
      <c r="AX52" s="328"/>
      <c r="AY52" s="328"/>
      <c r="AZ52" s="328"/>
      <c r="BA52" s="328"/>
      <c r="BB52" s="328"/>
      <c r="BC52" s="328"/>
      <c r="BD52" s="328"/>
      <c r="BE52" s="328"/>
      <c r="BF52" s="328"/>
      <c r="BG52" s="328"/>
      <c r="BH52" s="328"/>
      <c r="BI52" s="328"/>
      <c r="BJ52" s="328"/>
      <c r="BK52" s="328"/>
      <c r="BL52" s="328"/>
      <c r="BM52" s="328"/>
      <c r="BN52" s="328"/>
      <c r="BO52" s="328"/>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row>
    <row r="53" spans="1:109" ht="13" x14ac:dyDescent="0.2">
      <c r="A53" s="5"/>
      <c r="B53" s="3"/>
      <c r="G53" s="325"/>
      <c r="H53" s="325"/>
      <c r="I53" s="311"/>
      <c r="J53" s="311"/>
      <c r="K53" s="327"/>
      <c r="L53" s="327"/>
      <c r="M53" s="327"/>
      <c r="N53" s="327"/>
      <c r="AM53" s="21"/>
      <c r="AN53" s="328"/>
      <c r="AO53" s="328"/>
      <c r="AP53" s="328"/>
      <c r="AQ53" s="328"/>
      <c r="AR53" s="328"/>
      <c r="AS53" s="328"/>
      <c r="AT53" s="328"/>
      <c r="AU53" s="328"/>
      <c r="AV53" s="328"/>
      <c r="AW53" s="328"/>
      <c r="AX53" s="328"/>
      <c r="AY53" s="328"/>
      <c r="AZ53" s="328"/>
      <c r="BA53" s="328"/>
      <c r="BB53" s="328" t="s">
        <v>39</v>
      </c>
      <c r="BC53" s="328"/>
      <c r="BD53" s="328"/>
      <c r="BE53" s="328"/>
      <c r="BF53" s="328"/>
      <c r="BG53" s="328"/>
      <c r="BH53" s="328"/>
      <c r="BI53" s="328"/>
      <c r="BJ53" s="328"/>
      <c r="BK53" s="328"/>
      <c r="BL53" s="328"/>
      <c r="BM53" s="328"/>
      <c r="BN53" s="328"/>
      <c r="BO53" s="328"/>
      <c r="BP53" s="329">
        <v>53</v>
      </c>
      <c r="BQ53" s="329"/>
      <c r="BR53" s="329"/>
      <c r="BS53" s="329"/>
      <c r="BT53" s="329"/>
      <c r="BU53" s="329"/>
      <c r="BV53" s="329"/>
      <c r="BW53" s="329"/>
      <c r="BX53" s="329">
        <v>53.1</v>
      </c>
      <c r="BY53" s="329"/>
      <c r="BZ53" s="329"/>
      <c r="CA53" s="329"/>
      <c r="CB53" s="329"/>
      <c r="CC53" s="329"/>
      <c r="CD53" s="329"/>
      <c r="CE53" s="329"/>
      <c r="CF53" s="329">
        <v>55.2</v>
      </c>
      <c r="CG53" s="329"/>
      <c r="CH53" s="329"/>
      <c r="CI53" s="329"/>
      <c r="CJ53" s="329"/>
      <c r="CK53" s="329"/>
      <c r="CL53" s="329"/>
      <c r="CM53" s="329"/>
      <c r="CN53" s="329">
        <v>57.1</v>
      </c>
      <c r="CO53" s="329"/>
      <c r="CP53" s="329"/>
      <c r="CQ53" s="329"/>
      <c r="CR53" s="329"/>
      <c r="CS53" s="329"/>
      <c r="CT53" s="329"/>
      <c r="CU53" s="329"/>
      <c r="CV53" s="329">
        <v>59.1</v>
      </c>
      <c r="CW53" s="329"/>
      <c r="CX53" s="329"/>
      <c r="CY53" s="329"/>
      <c r="CZ53" s="329"/>
      <c r="DA53" s="329"/>
      <c r="DB53" s="329"/>
      <c r="DC53" s="329"/>
    </row>
    <row r="54" spans="1:109" ht="13" x14ac:dyDescent="0.2">
      <c r="A54" s="5"/>
      <c r="B54" s="3"/>
      <c r="G54" s="325"/>
      <c r="H54" s="325"/>
      <c r="I54" s="311"/>
      <c r="J54" s="311"/>
      <c r="K54" s="327"/>
      <c r="L54" s="327"/>
      <c r="M54" s="327"/>
      <c r="N54" s="327"/>
      <c r="AM54" s="21"/>
      <c r="AN54" s="328"/>
      <c r="AO54" s="328"/>
      <c r="AP54" s="328"/>
      <c r="AQ54" s="328"/>
      <c r="AR54" s="328"/>
      <c r="AS54" s="328"/>
      <c r="AT54" s="328"/>
      <c r="AU54" s="328"/>
      <c r="AV54" s="328"/>
      <c r="AW54" s="328"/>
      <c r="AX54" s="328"/>
      <c r="AY54" s="328"/>
      <c r="AZ54" s="328"/>
      <c r="BA54" s="328"/>
      <c r="BB54" s="328"/>
      <c r="BC54" s="328"/>
      <c r="BD54" s="328"/>
      <c r="BE54" s="328"/>
      <c r="BF54" s="328"/>
      <c r="BG54" s="328"/>
      <c r="BH54" s="328"/>
      <c r="BI54" s="328"/>
      <c r="BJ54" s="328"/>
      <c r="BK54" s="328"/>
      <c r="BL54" s="328"/>
      <c r="BM54" s="328"/>
      <c r="BN54" s="328"/>
      <c r="BO54" s="328"/>
      <c r="BP54" s="329"/>
      <c r="BQ54" s="329"/>
      <c r="BR54" s="329"/>
      <c r="BS54" s="329"/>
      <c r="BT54" s="329"/>
      <c r="BU54" s="329"/>
      <c r="BV54" s="329"/>
      <c r="BW54" s="329"/>
      <c r="BX54" s="329"/>
      <c r="BY54" s="329"/>
      <c r="BZ54" s="329"/>
      <c r="CA54" s="329"/>
      <c r="CB54" s="329"/>
      <c r="CC54" s="329"/>
      <c r="CD54" s="329"/>
      <c r="CE54" s="329"/>
      <c r="CF54" s="329"/>
      <c r="CG54" s="329"/>
      <c r="CH54" s="329"/>
      <c r="CI54" s="329"/>
      <c r="CJ54" s="329"/>
      <c r="CK54" s="329"/>
      <c r="CL54" s="329"/>
      <c r="CM54" s="329"/>
      <c r="CN54" s="329"/>
      <c r="CO54" s="329"/>
      <c r="CP54" s="329"/>
      <c r="CQ54" s="329"/>
      <c r="CR54" s="329"/>
      <c r="CS54" s="329"/>
      <c r="CT54" s="329"/>
      <c r="CU54" s="329"/>
      <c r="CV54" s="329"/>
      <c r="CW54" s="329"/>
      <c r="CX54" s="329"/>
      <c r="CY54" s="329"/>
      <c r="CZ54" s="329"/>
      <c r="DA54" s="329"/>
      <c r="DB54" s="329"/>
      <c r="DC54" s="329"/>
    </row>
    <row r="55" spans="1:109" ht="13" x14ac:dyDescent="0.2">
      <c r="A55" s="5"/>
      <c r="B55" s="3"/>
      <c r="G55" s="311"/>
      <c r="H55" s="311"/>
      <c r="I55" s="311"/>
      <c r="J55" s="311"/>
      <c r="K55" s="327"/>
      <c r="L55" s="327"/>
      <c r="M55" s="327"/>
      <c r="N55" s="327"/>
      <c r="AN55" s="315" t="s">
        <v>11</v>
      </c>
      <c r="AO55" s="315"/>
      <c r="AP55" s="315"/>
      <c r="AQ55" s="315"/>
      <c r="AR55" s="315"/>
      <c r="AS55" s="315"/>
      <c r="AT55" s="315"/>
      <c r="AU55" s="315"/>
      <c r="AV55" s="315"/>
      <c r="AW55" s="315"/>
      <c r="AX55" s="315"/>
      <c r="AY55" s="315"/>
      <c r="AZ55" s="315"/>
      <c r="BA55" s="315"/>
      <c r="BB55" s="328" t="s">
        <v>31</v>
      </c>
      <c r="BC55" s="328"/>
      <c r="BD55" s="328"/>
      <c r="BE55" s="328"/>
      <c r="BF55" s="328"/>
      <c r="BG55" s="328"/>
      <c r="BH55" s="328"/>
      <c r="BI55" s="328"/>
      <c r="BJ55" s="328"/>
      <c r="BK55" s="328"/>
      <c r="BL55" s="328"/>
      <c r="BM55" s="328"/>
      <c r="BN55" s="328"/>
      <c r="BO55" s="328"/>
      <c r="BP55" s="329">
        <v>24.2</v>
      </c>
      <c r="BQ55" s="329"/>
      <c r="BR55" s="329"/>
      <c r="BS55" s="329"/>
      <c r="BT55" s="329"/>
      <c r="BU55" s="329"/>
      <c r="BV55" s="329"/>
      <c r="BW55" s="329"/>
      <c r="BX55" s="329">
        <v>22.1</v>
      </c>
      <c r="BY55" s="329"/>
      <c r="BZ55" s="329"/>
      <c r="CA55" s="329"/>
      <c r="CB55" s="329"/>
      <c r="CC55" s="329"/>
      <c r="CD55" s="329"/>
      <c r="CE55" s="329"/>
      <c r="CF55" s="329">
        <v>20.399999999999999</v>
      </c>
      <c r="CG55" s="329"/>
      <c r="CH55" s="329"/>
      <c r="CI55" s="329"/>
      <c r="CJ55" s="329"/>
      <c r="CK55" s="329"/>
      <c r="CL55" s="329"/>
      <c r="CM55" s="329"/>
      <c r="CN55" s="329">
        <v>11.2</v>
      </c>
      <c r="CO55" s="329"/>
      <c r="CP55" s="329"/>
      <c r="CQ55" s="329"/>
      <c r="CR55" s="329"/>
      <c r="CS55" s="329"/>
      <c r="CT55" s="329"/>
      <c r="CU55" s="329"/>
      <c r="CV55" s="329">
        <v>4.5999999999999996</v>
      </c>
      <c r="CW55" s="329"/>
      <c r="CX55" s="329"/>
      <c r="CY55" s="329"/>
      <c r="CZ55" s="329"/>
      <c r="DA55" s="329"/>
      <c r="DB55" s="329"/>
      <c r="DC55" s="329"/>
    </row>
    <row r="56" spans="1:109" ht="13" x14ac:dyDescent="0.2">
      <c r="A56" s="5"/>
      <c r="B56" s="3"/>
      <c r="G56" s="311"/>
      <c r="H56" s="311"/>
      <c r="I56" s="311"/>
      <c r="J56" s="311"/>
      <c r="K56" s="327"/>
      <c r="L56" s="327"/>
      <c r="M56" s="327"/>
      <c r="N56" s="327"/>
      <c r="AN56" s="315"/>
      <c r="AO56" s="315"/>
      <c r="AP56" s="315"/>
      <c r="AQ56" s="315"/>
      <c r="AR56" s="315"/>
      <c r="AS56" s="315"/>
      <c r="AT56" s="315"/>
      <c r="AU56" s="315"/>
      <c r="AV56" s="315"/>
      <c r="AW56" s="315"/>
      <c r="AX56" s="315"/>
      <c r="AY56" s="315"/>
      <c r="AZ56" s="315"/>
      <c r="BA56" s="315"/>
      <c r="BB56" s="328"/>
      <c r="BC56" s="328"/>
      <c r="BD56" s="328"/>
      <c r="BE56" s="328"/>
      <c r="BF56" s="328"/>
      <c r="BG56" s="328"/>
      <c r="BH56" s="328"/>
      <c r="BI56" s="328"/>
      <c r="BJ56" s="328"/>
      <c r="BK56" s="328"/>
      <c r="BL56" s="328"/>
      <c r="BM56" s="328"/>
      <c r="BN56" s="328"/>
      <c r="BO56" s="328"/>
      <c r="BP56" s="329"/>
      <c r="BQ56" s="329"/>
      <c r="BR56" s="329"/>
      <c r="BS56" s="329"/>
      <c r="BT56" s="329"/>
      <c r="BU56" s="329"/>
      <c r="BV56" s="329"/>
      <c r="BW56" s="329"/>
      <c r="BX56" s="329"/>
      <c r="BY56" s="329"/>
      <c r="BZ56" s="329"/>
      <c r="CA56" s="329"/>
      <c r="CB56" s="329"/>
      <c r="CC56" s="329"/>
      <c r="CD56" s="329"/>
      <c r="CE56" s="329"/>
      <c r="CF56" s="329"/>
      <c r="CG56" s="329"/>
      <c r="CH56" s="329"/>
      <c r="CI56" s="329"/>
      <c r="CJ56" s="329"/>
      <c r="CK56" s="329"/>
      <c r="CL56" s="329"/>
      <c r="CM56" s="329"/>
      <c r="CN56" s="329"/>
      <c r="CO56" s="329"/>
      <c r="CP56" s="329"/>
      <c r="CQ56" s="329"/>
      <c r="CR56" s="329"/>
      <c r="CS56" s="329"/>
      <c r="CT56" s="329"/>
      <c r="CU56" s="329"/>
      <c r="CV56" s="329"/>
      <c r="CW56" s="329"/>
      <c r="CX56" s="329"/>
      <c r="CY56" s="329"/>
      <c r="CZ56" s="329"/>
      <c r="DA56" s="329"/>
      <c r="DB56" s="329"/>
      <c r="DC56" s="329"/>
    </row>
    <row r="57" spans="1:109" s="5" customFormat="1" ht="13" x14ac:dyDescent="0.2">
      <c r="B57" s="13"/>
      <c r="G57" s="311"/>
      <c r="H57" s="311"/>
      <c r="I57" s="330"/>
      <c r="J57" s="330"/>
      <c r="K57" s="327"/>
      <c r="L57" s="327"/>
      <c r="M57" s="327"/>
      <c r="N57" s="327"/>
      <c r="AM57" s="1"/>
      <c r="AN57" s="315"/>
      <c r="AO57" s="315"/>
      <c r="AP57" s="315"/>
      <c r="AQ57" s="315"/>
      <c r="AR57" s="315"/>
      <c r="AS57" s="315"/>
      <c r="AT57" s="315"/>
      <c r="AU57" s="315"/>
      <c r="AV57" s="315"/>
      <c r="AW57" s="315"/>
      <c r="AX57" s="315"/>
      <c r="AY57" s="315"/>
      <c r="AZ57" s="315"/>
      <c r="BA57" s="315"/>
      <c r="BB57" s="328" t="s">
        <v>39</v>
      </c>
      <c r="BC57" s="328"/>
      <c r="BD57" s="328"/>
      <c r="BE57" s="328"/>
      <c r="BF57" s="328"/>
      <c r="BG57" s="328"/>
      <c r="BH57" s="328"/>
      <c r="BI57" s="328"/>
      <c r="BJ57" s="328"/>
      <c r="BK57" s="328"/>
      <c r="BL57" s="328"/>
      <c r="BM57" s="328"/>
      <c r="BN57" s="328"/>
      <c r="BO57" s="328"/>
      <c r="BP57" s="329">
        <v>60.1</v>
      </c>
      <c r="BQ57" s="329"/>
      <c r="BR57" s="329"/>
      <c r="BS57" s="329"/>
      <c r="BT57" s="329"/>
      <c r="BU57" s="329"/>
      <c r="BV57" s="329"/>
      <c r="BW57" s="329"/>
      <c r="BX57" s="329">
        <v>61.5</v>
      </c>
      <c r="BY57" s="329"/>
      <c r="BZ57" s="329"/>
      <c r="CA57" s="329"/>
      <c r="CB57" s="329"/>
      <c r="CC57" s="329"/>
      <c r="CD57" s="329"/>
      <c r="CE57" s="329"/>
      <c r="CF57" s="329">
        <v>63</v>
      </c>
      <c r="CG57" s="329"/>
      <c r="CH57" s="329"/>
      <c r="CI57" s="329"/>
      <c r="CJ57" s="329"/>
      <c r="CK57" s="329"/>
      <c r="CL57" s="329"/>
      <c r="CM57" s="329"/>
      <c r="CN57" s="329">
        <v>63.7</v>
      </c>
      <c r="CO57" s="329"/>
      <c r="CP57" s="329"/>
      <c r="CQ57" s="329"/>
      <c r="CR57" s="329"/>
      <c r="CS57" s="329"/>
      <c r="CT57" s="329"/>
      <c r="CU57" s="329"/>
      <c r="CV57" s="329">
        <v>64.099999999999994</v>
      </c>
      <c r="CW57" s="329"/>
      <c r="CX57" s="329"/>
      <c r="CY57" s="329"/>
      <c r="CZ57" s="329"/>
      <c r="DA57" s="329"/>
      <c r="DB57" s="329"/>
      <c r="DC57" s="329"/>
      <c r="DD57" s="35"/>
      <c r="DE57" s="13"/>
    </row>
    <row r="58" spans="1:109" s="5" customFormat="1" ht="13" x14ac:dyDescent="0.2">
      <c r="A58" s="1"/>
      <c r="B58" s="13"/>
      <c r="G58" s="311"/>
      <c r="H58" s="311"/>
      <c r="I58" s="330"/>
      <c r="J58" s="330"/>
      <c r="K58" s="327"/>
      <c r="L58" s="327"/>
      <c r="M58" s="327"/>
      <c r="N58" s="327"/>
      <c r="AM58" s="1"/>
      <c r="AN58" s="315"/>
      <c r="AO58" s="315"/>
      <c r="AP58" s="315"/>
      <c r="AQ58" s="315"/>
      <c r="AR58" s="315"/>
      <c r="AS58" s="315"/>
      <c r="AT58" s="315"/>
      <c r="AU58" s="315"/>
      <c r="AV58" s="315"/>
      <c r="AW58" s="315"/>
      <c r="AX58" s="315"/>
      <c r="AY58" s="315"/>
      <c r="AZ58" s="315"/>
      <c r="BA58" s="315"/>
      <c r="BB58" s="328"/>
      <c r="BC58" s="328"/>
      <c r="BD58" s="328"/>
      <c r="BE58" s="328"/>
      <c r="BF58" s="328"/>
      <c r="BG58" s="328"/>
      <c r="BH58" s="328"/>
      <c r="BI58" s="328"/>
      <c r="BJ58" s="328"/>
      <c r="BK58" s="328"/>
      <c r="BL58" s="328"/>
      <c r="BM58" s="328"/>
      <c r="BN58" s="328"/>
      <c r="BO58" s="328"/>
      <c r="BP58" s="329"/>
      <c r="BQ58" s="329"/>
      <c r="BR58" s="329"/>
      <c r="BS58" s="329"/>
      <c r="BT58" s="329"/>
      <c r="BU58" s="329"/>
      <c r="BV58" s="329"/>
      <c r="BW58" s="329"/>
      <c r="BX58" s="329"/>
      <c r="BY58" s="329"/>
      <c r="BZ58" s="329"/>
      <c r="CA58" s="329"/>
      <c r="CB58" s="329"/>
      <c r="CC58" s="329"/>
      <c r="CD58" s="329"/>
      <c r="CE58" s="329"/>
      <c r="CF58" s="329"/>
      <c r="CG58" s="329"/>
      <c r="CH58" s="329"/>
      <c r="CI58" s="329"/>
      <c r="CJ58" s="329"/>
      <c r="CK58" s="329"/>
      <c r="CL58" s="329"/>
      <c r="CM58" s="329"/>
      <c r="CN58" s="329"/>
      <c r="CO58" s="329"/>
      <c r="CP58" s="329"/>
      <c r="CQ58" s="329"/>
      <c r="CR58" s="329"/>
      <c r="CS58" s="329"/>
      <c r="CT58" s="329"/>
      <c r="CU58" s="329"/>
      <c r="CV58" s="329"/>
      <c r="CW58" s="329"/>
      <c r="CX58" s="329"/>
      <c r="CY58" s="329"/>
      <c r="CZ58" s="329"/>
      <c r="DA58" s="329"/>
      <c r="DB58" s="329"/>
      <c r="DC58" s="329"/>
      <c r="DD58" s="35"/>
      <c r="DE58" s="13"/>
    </row>
    <row r="59" spans="1:109" s="5" customFormat="1" ht="13" x14ac:dyDescent="0.2">
      <c r="A59" s="1"/>
      <c r="B59" s="13"/>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35"/>
      <c r="DE59" s="13"/>
    </row>
    <row r="60" spans="1:109" s="5" customFormat="1" ht="13" x14ac:dyDescent="0.2">
      <c r="A60" s="1"/>
      <c r="B60" s="13"/>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35"/>
      <c r="DE60" s="13"/>
    </row>
    <row r="61" spans="1:109" s="5" customFormat="1" ht="13" x14ac:dyDescent="0.2">
      <c r="A61" s="1"/>
      <c r="B61" s="14"/>
      <c r="C61" s="18"/>
      <c r="D61" s="18"/>
      <c r="E61" s="18"/>
      <c r="F61" s="18"/>
      <c r="G61" s="18"/>
      <c r="H61" s="18"/>
      <c r="I61" s="18"/>
      <c r="J61" s="18"/>
      <c r="K61" s="18"/>
      <c r="L61" s="18"/>
      <c r="M61" s="30"/>
      <c r="N61" s="30"/>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30"/>
      <c r="AT61" s="30"/>
      <c r="AU61" s="18"/>
      <c r="AV61" s="18"/>
      <c r="AW61" s="18"/>
      <c r="AX61" s="18"/>
      <c r="AY61" s="18"/>
      <c r="AZ61" s="18"/>
      <c r="BA61" s="18"/>
      <c r="BB61" s="18"/>
      <c r="BC61" s="18"/>
      <c r="BD61" s="18"/>
      <c r="BE61" s="30"/>
      <c r="BF61" s="30"/>
      <c r="BG61" s="18"/>
      <c r="BH61" s="18"/>
      <c r="BI61" s="18"/>
      <c r="BJ61" s="18"/>
      <c r="BK61" s="18"/>
      <c r="BL61" s="18"/>
      <c r="BM61" s="18"/>
      <c r="BN61" s="18"/>
      <c r="BO61" s="18"/>
      <c r="BP61" s="18"/>
      <c r="BQ61" s="30"/>
      <c r="BR61" s="30"/>
      <c r="BS61" s="18"/>
      <c r="BT61" s="18"/>
      <c r="BU61" s="18"/>
      <c r="BV61" s="18"/>
      <c r="BW61" s="18"/>
      <c r="BX61" s="18"/>
      <c r="BY61" s="18"/>
      <c r="BZ61" s="18"/>
      <c r="CA61" s="18"/>
      <c r="CB61" s="18"/>
      <c r="CC61" s="30"/>
      <c r="CD61" s="30"/>
      <c r="CE61" s="18"/>
      <c r="CF61" s="18"/>
      <c r="CG61" s="18"/>
      <c r="CH61" s="18"/>
      <c r="CI61" s="18"/>
      <c r="CJ61" s="18"/>
      <c r="CK61" s="18"/>
      <c r="CL61" s="18"/>
      <c r="CM61" s="18"/>
      <c r="CN61" s="18"/>
      <c r="CO61" s="30"/>
      <c r="CP61" s="30"/>
      <c r="CQ61" s="18"/>
      <c r="CR61" s="18"/>
      <c r="CS61" s="18"/>
      <c r="CT61" s="18"/>
      <c r="CU61" s="18"/>
      <c r="CV61" s="18"/>
      <c r="CW61" s="18"/>
      <c r="CX61" s="18"/>
      <c r="CY61" s="18"/>
      <c r="CZ61" s="18"/>
      <c r="DA61" s="30"/>
      <c r="DB61" s="30"/>
      <c r="DC61" s="30"/>
      <c r="DD61" s="36"/>
      <c r="DE61" s="13"/>
    </row>
    <row r="62" spans="1:109" ht="13" x14ac:dyDescent="0.2">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
    </row>
    <row r="63" spans="1:109" ht="16.5" x14ac:dyDescent="0.2">
      <c r="B63" s="15" t="s">
        <v>5</v>
      </c>
    </row>
    <row r="64" spans="1:109" ht="13" x14ac:dyDescent="0.2">
      <c r="B64" s="3"/>
      <c r="G64" s="19"/>
      <c r="N64" s="32"/>
      <c r="AM64" s="19"/>
      <c r="AN64" s="19" t="s">
        <v>7</v>
      </c>
      <c r="AP64" s="5"/>
      <c r="AQ64" s="5"/>
      <c r="AR64" s="5"/>
      <c r="AY64" s="19"/>
      <c r="BA64" s="5"/>
      <c r="BB64" s="5"/>
      <c r="BC64" s="5"/>
      <c r="BK64" s="19"/>
      <c r="BM64" s="5"/>
      <c r="BN64" s="5"/>
      <c r="BO64" s="5"/>
      <c r="BW64" s="19"/>
      <c r="BY64" s="5"/>
      <c r="BZ64" s="5"/>
      <c r="CA64" s="5"/>
      <c r="CI64" s="19"/>
      <c r="CK64" s="5"/>
      <c r="CL64" s="5"/>
      <c r="CM64" s="5"/>
      <c r="CU64" s="19"/>
      <c r="CW64" s="5"/>
      <c r="CX64" s="5"/>
      <c r="CY64" s="5"/>
    </row>
    <row r="65" spans="2:107" ht="13" x14ac:dyDescent="0.2">
      <c r="B65" s="3"/>
      <c r="AN65" s="316" t="s">
        <v>45</v>
      </c>
      <c r="AO65" s="317"/>
      <c r="AP65" s="317"/>
      <c r="AQ65" s="317"/>
      <c r="AR65" s="317"/>
      <c r="AS65" s="317"/>
      <c r="AT65" s="317"/>
      <c r="AU65" s="317"/>
      <c r="AV65" s="317"/>
      <c r="AW65" s="317"/>
      <c r="AX65" s="317"/>
      <c r="AY65" s="317"/>
      <c r="AZ65" s="317"/>
      <c r="BA65" s="317"/>
      <c r="BB65" s="317"/>
      <c r="BC65" s="317"/>
      <c r="BD65" s="317"/>
      <c r="BE65" s="317"/>
      <c r="BF65" s="317"/>
      <c r="BG65" s="317"/>
      <c r="BH65" s="317"/>
      <c r="BI65" s="317"/>
      <c r="BJ65" s="317"/>
      <c r="BK65" s="317"/>
      <c r="BL65" s="317"/>
      <c r="BM65" s="317"/>
      <c r="BN65" s="317"/>
      <c r="BO65" s="317"/>
      <c r="BP65" s="317"/>
      <c r="BQ65" s="317"/>
      <c r="BR65" s="317"/>
      <c r="BS65" s="317"/>
      <c r="BT65" s="317"/>
      <c r="BU65" s="317"/>
      <c r="BV65" s="317"/>
      <c r="BW65" s="317"/>
      <c r="BX65" s="317"/>
      <c r="BY65" s="317"/>
      <c r="BZ65" s="317"/>
      <c r="CA65" s="317"/>
      <c r="CB65" s="317"/>
      <c r="CC65" s="317"/>
      <c r="CD65" s="317"/>
      <c r="CE65" s="317"/>
      <c r="CF65" s="317"/>
      <c r="CG65" s="317"/>
      <c r="CH65" s="317"/>
      <c r="CI65" s="317"/>
      <c r="CJ65" s="317"/>
      <c r="CK65" s="317"/>
      <c r="CL65" s="317"/>
      <c r="CM65" s="317"/>
      <c r="CN65" s="317"/>
      <c r="CO65" s="317"/>
      <c r="CP65" s="317"/>
      <c r="CQ65" s="317"/>
      <c r="CR65" s="317"/>
      <c r="CS65" s="317"/>
      <c r="CT65" s="317"/>
      <c r="CU65" s="317"/>
      <c r="CV65" s="317"/>
      <c r="CW65" s="317"/>
      <c r="CX65" s="317"/>
      <c r="CY65" s="317"/>
      <c r="CZ65" s="317"/>
      <c r="DA65" s="317"/>
      <c r="DB65" s="317"/>
      <c r="DC65" s="318"/>
    </row>
    <row r="66" spans="2:107" ht="13" x14ac:dyDescent="0.2">
      <c r="B66" s="3"/>
      <c r="AN66" s="319"/>
      <c r="AO66" s="320"/>
      <c r="AP66" s="320"/>
      <c r="AQ66" s="320"/>
      <c r="AR66" s="320"/>
      <c r="AS66" s="320"/>
      <c r="AT66" s="320"/>
      <c r="AU66" s="320"/>
      <c r="AV66" s="320"/>
      <c r="AW66" s="320"/>
      <c r="AX66" s="320"/>
      <c r="AY66" s="320"/>
      <c r="AZ66" s="320"/>
      <c r="BA66" s="320"/>
      <c r="BB66" s="320"/>
      <c r="BC66" s="320"/>
      <c r="BD66" s="320"/>
      <c r="BE66" s="320"/>
      <c r="BF66" s="320"/>
      <c r="BG66" s="320"/>
      <c r="BH66" s="320"/>
      <c r="BI66" s="320"/>
      <c r="BJ66" s="320"/>
      <c r="BK66" s="320"/>
      <c r="BL66" s="320"/>
      <c r="BM66" s="320"/>
      <c r="BN66" s="320"/>
      <c r="BO66" s="320"/>
      <c r="BP66" s="320"/>
      <c r="BQ66" s="320"/>
      <c r="BR66" s="320"/>
      <c r="BS66" s="320"/>
      <c r="BT66" s="320"/>
      <c r="BU66" s="320"/>
      <c r="BV66" s="320"/>
      <c r="BW66" s="320"/>
      <c r="BX66" s="320"/>
      <c r="BY66" s="320"/>
      <c r="BZ66" s="320"/>
      <c r="CA66" s="320"/>
      <c r="CB66" s="320"/>
      <c r="CC66" s="320"/>
      <c r="CD66" s="320"/>
      <c r="CE66" s="320"/>
      <c r="CF66" s="320"/>
      <c r="CG66" s="320"/>
      <c r="CH66" s="320"/>
      <c r="CI66" s="320"/>
      <c r="CJ66" s="320"/>
      <c r="CK66" s="320"/>
      <c r="CL66" s="320"/>
      <c r="CM66" s="320"/>
      <c r="CN66" s="320"/>
      <c r="CO66" s="320"/>
      <c r="CP66" s="320"/>
      <c r="CQ66" s="320"/>
      <c r="CR66" s="320"/>
      <c r="CS66" s="320"/>
      <c r="CT66" s="320"/>
      <c r="CU66" s="320"/>
      <c r="CV66" s="320"/>
      <c r="CW66" s="320"/>
      <c r="CX66" s="320"/>
      <c r="CY66" s="320"/>
      <c r="CZ66" s="320"/>
      <c r="DA66" s="320"/>
      <c r="DB66" s="320"/>
      <c r="DC66" s="321"/>
    </row>
    <row r="67" spans="2:107" ht="13" x14ac:dyDescent="0.2">
      <c r="B67" s="3"/>
      <c r="AN67" s="319"/>
      <c r="AO67" s="320"/>
      <c r="AP67" s="320"/>
      <c r="AQ67" s="320"/>
      <c r="AR67" s="320"/>
      <c r="AS67" s="320"/>
      <c r="AT67" s="320"/>
      <c r="AU67" s="320"/>
      <c r="AV67" s="320"/>
      <c r="AW67" s="320"/>
      <c r="AX67" s="320"/>
      <c r="AY67" s="320"/>
      <c r="AZ67" s="320"/>
      <c r="BA67" s="320"/>
      <c r="BB67" s="320"/>
      <c r="BC67" s="320"/>
      <c r="BD67" s="320"/>
      <c r="BE67" s="320"/>
      <c r="BF67" s="320"/>
      <c r="BG67" s="320"/>
      <c r="BH67" s="320"/>
      <c r="BI67" s="320"/>
      <c r="BJ67" s="320"/>
      <c r="BK67" s="320"/>
      <c r="BL67" s="320"/>
      <c r="BM67" s="320"/>
      <c r="BN67" s="320"/>
      <c r="BO67" s="320"/>
      <c r="BP67" s="320"/>
      <c r="BQ67" s="320"/>
      <c r="BR67" s="320"/>
      <c r="BS67" s="320"/>
      <c r="BT67" s="320"/>
      <c r="BU67" s="320"/>
      <c r="BV67" s="320"/>
      <c r="BW67" s="320"/>
      <c r="BX67" s="320"/>
      <c r="BY67" s="320"/>
      <c r="BZ67" s="320"/>
      <c r="CA67" s="320"/>
      <c r="CB67" s="320"/>
      <c r="CC67" s="320"/>
      <c r="CD67" s="320"/>
      <c r="CE67" s="320"/>
      <c r="CF67" s="320"/>
      <c r="CG67" s="320"/>
      <c r="CH67" s="320"/>
      <c r="CI67" s="320"/>
      <c r="CJ67" s="320"/>
      <c r="CK67" s="320"/>
      <c r="CL67" s="320"/>
      <c r="CM67" s="320"/>
      <c r="CN67" s="320"/>
      <c r="CO67" s="320"/>
      <c r="CP67" s="320"/>
      <c r="CQ67" s="320"/>
      <c r="CR67" s="320"/>
      <c r="CS67" s="320"/>
      <c r="CT67" s="320"/>
      <c r="CU67" s="320"/>
      <c r="CV67" s="320"/>
      <c r="CW67" s="320"/>
      <c r="CX67" s="320"/>
      <c r="CY67" s="320"/>
      <c r="CZ67" s="320"/>
      <c r="DA67" s="320"/>
      <c r="DB67" s="320"/>
      <c r="DC67" s="321"/>
    </row>
    <row r="68" spans="2:107" ht="13" x14ac:dyDescent="0.2">
      <c r="B68" s="3"/>
      <c r="AN68" s="319"/>
      <c r="AO68" s="320"/>
      <c r="AP68" s="320"/>
      <c r="AQ68" s="320"/>
      <c r="AR68" s="320"/>
      <c r="AS68" s="320"/>
      <c r="AT68" s="320"/>
      <c r="AU68" s="320"/>
      <c r="AV68" s="320"/>
      <c r="AW68" s="320"/>
      <c r="AX68" s="320"/>
      <c r="AY68" s="320"/>
      <c r="AZ68" s="320"/>
      <c r="BA68" s="320"/>
      <c r="BB68" s="320"/>
      <c r="BC68" s="320"/>
      <c r="BD68" s="320"/>
      <c r="BE68" s="320"/>
      <c r="BF68" s="320"/>
      <c r="BG68" s="320"/>
      <c r="BH68" s="320"/>
      <c r="BI68" s="320"/>
      <c r="BJ68" s="320"/>
      <c r="BK68" s="320"/>
      <c r="BL68" s="320"/>
      <c r="BM68" s="320"/>
      <c r="BN68" s="320"/>
      <c r="BO68" s="320"/>
      <c r="BP68" s="320"/>
      <c r="BQ68" s="320"/>
      <c r="BR68" s="320"/>
      <c r="BS68" s="320"/>
      <c r="BT68" s="320"/>
      <c r="BU68" s="320"/>
      <c r="BV68" s="320"/>
      <c r="BW68" s="320"/>
      <c r="BX68" s="320"/>
      <c r="BY68" s="320"/>
      <c r="BZ68" s="320"/>
      <c r="CA68" s="320"/>
      <c r="CB68" s="320"/>
      <c r="CC68" s="320"/>
      <c r="CD68" s="320"/>
      <c r="CE68" s="320"/>
      <c r="CF68" s="320"/>
      <c r="CG68" s="320"/>
      <c r="CH68" s="320"/>
      <c r="CI68" s="320"/>
      <c r="CJ68" s="320"/>
      <c r="CK68" s="320"/>
      <c r="CL68" s="320"/>
      <c r="CM68" s="320"/>
      <c r="CN68" s="320"/>
      <c r="CO68" s="320"/>
      <c r="CP68" s="320"/>
      <c r="CQ68" s="320"/>
      <c r="CR68" s="320"/>
      <c r="CS68" s="320"/>
      <c r="CT68" s="320"/>
      <c r="CU68" s="320"/>
      <c r="CV68" s="320"/>
      <c r="CW68" s="320"/>
      <c r="CX68" s="320"/>
      <c r="CY68" s="320"/>
      <c r="CZ68" s="320"/>
      <c r="DA68" s="320"/>
      <c r="DB68" s="320"/>
      <c r="DC68" s="321"/>
    </row>
    <row r="69" spans="2:107" ht="13" x14ac:dyDescent="0.2">
      <c r="B69" s="3"/>
      <c r="AN69" s="322"/>
      <c r="AO69" s="323"/>
      <c r="AP69" s="323"/>
      <c r="AQ69" s="323"/>
      <c r="AR69" s="323"/>
      <c r="AS69" s="323"/>
      <c r="AT69" s="323"/>
      <c r="AU69" s="323"/>
      <c r="AV69" s="323"/>
      <c r="AW69" s="323"/>
      <c r="AX69" s="323"/>
      <c r="AY69" s="323"/>
      <c r="AZ69" s="323"/>
      <c r="BA69" s="323"/>
      <c r="BB69" s="323"/>
      <c r="BC69" s="323"/>
      <c r="BD69" s="323"/>
      <c r="BE69" s="323"/>
      <c r="BF69" s="323"/>
      <c r="BG69" s="323"/>
      <c r="BH69" s="323"/>
      <c r="BI69" s="323"/>
      <c r="BJ69" s="323"/>
      <c r="BK69" s="323"/>
      <c r="BL69" s="323"/>
      <c r="BM69" s="323"/>
      <c r="BN69" s="323"/>
      <c r="BO69" s="323"/>
      <c r="BP69" s="323"/>
      <c r="BQ69" s="323"/>
      <c r="BR69" s="323"/>
      <c r="BS69" s="323"/>
      <c r="BT69" s="323"/>
      <c r="BU69" s="323"/>
      <c r="BV69" s="323"/>
      <c r="BW69" s="323"/>
      <c r="BX69" s="323"/>
      <c r="BY69" s="323"/>
      <c r="BZ69" s="323"/>
      <c r="CA69" s="323"/>
      <c r="CB69" s="323"/>
      <c r="CC69" s="323"/>
      <c r="CD69" s="323"/>
      <c r="CE69" s="323"/>
      <c r="CF69" s="323"/>
      <c r="CG69" s="323"/>
      <c r="CH69" s="323"/>
      <c r="CI69" s="323"/>
      <c r="CJ69" s="323"/>
      <c r="CK69" s="323"/>
      <c r="CL69" s="323"/>
      <c r="CM69" s="323"/>
      <c r="CN69" s="323"/>
      <c r="CO69" s="323"/>
      <c r="CP69" s="323"/>
      <c r="CQ69" s="323"/>
      <c r="CR69" s="323"/>
      <c r="CS69" s="323"/>
      <c r="CT69" s="323"/>
      <c r="CU69" s="323"/>
      <c r="CV69" s="323"/>
      <c r="CW69" s="323"/>
      <c r="CX69" s="323"/>
      <c r="CY69" s="323"/>
      <c r="CZ69" s="323"/>
      <c r="DA69" s="323"/>
      <c r="DB69" s="323"/>
      <c r="DC69" s="324"/>
    </row>
    <row r="70" spans="2:107" ht="13" x14ac:dyDescent="0.2">
      <c r="B70" s="3"/>
      <c r="H70" s="22"/>
      <c r="I70" s="22"/>
      <c r="J70" s="24"/>
      <c r="K70" s="24"/>
      <c r="L70" s="28"/>
      <c r="M70" s="24"/>
      <c r="N70" s="28"/>
      <c r="AN70" s="21"/>
      <c r="AO70" s="21"/>
      <c r="AP70" s="21"/>
      <c r="AZ70" s="21"/>
      <c r="BA70" s="21"/>
      <c r="BB70" s="21"/>
      <c r="BL70" s="21"/>
      <c r="BM70" s="21"/>
      <c r="BN70" s="21"/>
      <c r="BX70" s="21"/>
      <c r="BY70" s="21"/>
      <c r="BZ70" s="21"/>
      <c r="CJ70" s="21"/>
      <c r="CK70" s="21"/>
      <c r="CL70" s="21"/>
      <c r="CV70" s="21"/>
      <c r="CW70" s="21"/>
      <c r="CX70" s="21"/>
    </row>
    <row r="71" spans="2:107" ht="13" x14ac:dyDescent="0.2">
      <c r="B71" s="3"/>
      <c r="G71" s="20"/>
      <c r="I71" s="23"/>
      <c r="J71" s="24"/>
      <c r="K71" s="24"/>
      <c r="L71" s="28"/>
      <c r="M71" s="24"/>
      <c r="N71" s="28"/>
      <c r="AM71" s="20"/>
      <c r="AN71" s="1" t="s">
        <v>13</v>
      </c>
    </row>
    <row r="72" spans="2:107" ht="13" x14ac:dyDescent="0.2">
      <c r="B72" s="3"/>
      <c r="G72" s="311"/>
      <c r="H72" s="311"/>
      <c r="I72" s="311"/>
      <c r="J72" s="311"/>
      <c r="K72" s="25"/>
      <c r="L72" s="25"/>
      <c r="M72" s="29"/>
      <c r="N72" s="29"/>
      <c r="AN72" s="312"/>
      <c r="AO72" s="313"/>
      <c r="AP72" s="313"/>
      <c r="AQ72" s="313"/>
      <c r="AR72" s="313"/>
      <c r="AS72" s="313"/>
      <c r="AT72" s="313"/>
      <c r="AU72" s="313"/>
      <c r="AV72" s="313"/>
      <c r="AW72" s="313"/>
      <c r="AX72" s="313"/>
      <c r="AY72" s="313"/>
      <c r="AZ72" s="313"/>
      <c r="BA72" s="313"/>
      <c r="BB72" s="313"/>
      <c r="BC72" s="313"/>
      <c r="BD72" s="313"/>
      <c r="BE72" s="313"/>
      <c r="BF72" s="313"/>
      <c r="BG72" s="313"/>
      <c r="BH72" s="313"/>
      <c r="BI72" s="313"/>
      <c r="BJ72" s="313"/>
      <c r="BK72" s="313"/>
      <c r="BL72" s="313"/>
      <c r="BM72" s="313"/>
      <c r="BN72" s="313"/>
      <c r="BO72" s="314"/>
      <c r="BP72" s="315" t="s">
        <v>30</v>
      </c>
      <c r="BQ72" s="315"/>
      <c r="BR72" s="315"/>
      <c r="BS72" s="315"/>
      <c r="BT72" s="315"/>
      <c r="BU72" s="315"/>
      <c r="BV72" s="315"/>
      <c r="BW72" s="315"/>
      <c r="BX72" s="315" t="s">
        <v>23</v>
      </c>
      <c r="BY72" s="315"/>
      <c r="BZ72" s="315"/>
      <c r="CA72" s="315"/>
      <c r="CB72" s="315"/>
      <c r="CC72" s="315"/>
      <c r="CD72" s="315"/>
      <c r="CE72" s="315"/>
      <c r="CF72" s="315" t="s">
        <v>10</v>
      </c>
      <c r="CG72" s="315"/>
      <c r="CH72" s="315"/>
      <c r="CI72" s="315"/>
      <c r="CJ72" s="315"/>
      <c r="CK72" s="315"/>
      <c r="CL72" s="315"/>
      <c r="CM72" s="315"/>
      <c r="CN72" s="315" t="s">
        <v>19</v>
      </c>
      <c r="CO72" s="315"/>
      <c r="CP72" s="315"/>
      <c r="CQ72" s="315"/>
      <c r="CR72" s="315"/>
      <c r="CS72" s="315"/>
      <c r="CT72" s="315"/>
      <c r="CU72" s="315"/>
      <c r="CV72" s="315" t="s">
        <v>32</v>
      </c>
      <c r="CW72" s="315"/>
      <c r="CX72" s="315"/>
      <c r="CY72" s="315"/>
      <c r="CZ72" s="315"/>
      <c r="DA72" s="315"/>
      <c r="DB72" s="315"/>
      <c r="DC72" s="315"/>
    </row>
    <row r="73" spans="2:107" ht="13" x14ac:dyDescent="0.2">
      <c r="B73" s="3"/>
      <c r="G73" s="325"/>
      <c r="H73" s="325"/>
      <c r="I73" s="325"/>
      <c r="J73" s="325"/>
      <c r="K73" s="331"/>
      <c r="L73" s="331"/>
      <c r="M73" s="331"/>
      <c r="N73" s="331"/>
      <c r="AM73" s="21"/>
      <c r="AN73" s="328" t="s">
        <v>34</v>
      </c>
      <c r="AO73" s="328"/>
      <c r="AP73" s="328"/>
      <c r="AQ73" s="328"/>
      <c r="AR73" s="328"/>
      <c r="AS73" s="328"/>
      <c r="AT73" s="328"/>
      <c r="AU73" s="328"/>
      <c r="AV73" s="328"/>
      <c r="AW73" s="328"/>
      <c r="AX73" s="328"/>
      <c r="AY73" s="328"/>
      <c r="AZ73" s="328"/>
      <c r="BA73" s="328"/>
      <c r="BB73" s="328" t="s">
        <v>31</v>
      </c>
      <c r="BC73" s="328"/>
      <c r="BD73" s="328"/>
      <c r="BE73" s="328"/>
      <c r="BF73" s="328"/>
      <c r="BG73" s="328"/>
      <c r="BH73" s="328"/>
      <c r="BI73" s="328"/>
      <c r="BJ73" s="328"/>
      <c r="BK73" s="328"/>
      <c r="BL73" s="328"/>
      <c r="BM73" s="328"/>
      <c r="BN73" s="328"/>
      <c r="BO73" s="328"/>
      <c r="BP73" s="329">
        <v>41.6</v>
      </c>
      <c r="BQ73" s="329"/>
      <c r="BR73" s="329"/>
      <c r="BS73" s="329"/>
      <c r="BT73" s="329"/>
      <c r="BU73" s="329"/>
      <c r="BV73" s="329"/>
      <c r="BW73" s="329"/>
      <c r="BX73" s="329">
        <v>42.9</v>
      </c>
      <c r="BY73" s="329"/>
      <c r="BZ73" s="329"/>
      <c r="CA73" s="329"/>
      <c r="CB73" s="329"/>
      <c r="CC73" s="329"/>
      <c r="CD73" s="329"/>
      <c r="CE73" s="329"/>
      <c r="CF73" s="329">
        <v>24.7</v>
      </c>
      <c r="CG73" s="329"/>
      <c r="CH73" s="329"/>
      <c r="CI73" s="329"/>
      <c r="CJ73" s="329"/>
      <c r="CK73" s="329"/>
      <c r="CL73" s="329"/>
      <c r="CM73" s="329"/>
      <c r="CN73" s="329"/>
      <c r="CO73" s="329"/>
      <c r="CP73" s="329"/>
      <c r="CQ73" s="329"/>
      <c r="CR73" s="329"/>
      <c r="CS73" s="329"/>
      <c r="CT73" s="329"/>
      <c r="CU73" s="329"/>
      <c r="CV73" s="329"/>
      <c r="CW73" s="329"/>
      <c r="CX73" s="329"/>
      <c r="CY73" s="329"/>
      <c r="CZ73" s="329"/>
      <c r="DA73" s="329"/>
      <c r="DB73" s="329"/>
      <c r="DC73" s="329"/>
    </row>
    <row r="74" spans="2:107" ht="13" x14ac:dyDescent="0.2">
      <c r="B74" s="3"/>
      <c r="G74" s="325"/>
      <c r="H74" s="325"/>
      <c r="I74" s="325"/>
      <c r="J74" s="325"/>
      <c r="K74" s="331"/>
      <c r="L74" s="331"/>
      <c r="M74" s="331"/>
      <c r="N74" s="331"/>
      <c r="AM74" s="21"/>
      <c r="AN74" s="328"/>
      <c r="AO74" s="328"/>
      <c r="AP74" s="328"/>
      <c r="AQ74" s="328"/>
      <c r="AR74" s="328"/>
      <c r="AS74" s="328"/>
      <c r="AT74" s="328"/>
      <c r="AU74" s="328"/>
      <c r="AV74" s="328"/>
      <c r="AW74" s="328"/>
      <c r="AX74" s="328"/>
      <c r="AY74" s="328"/>
      <c r="AZ74" s="328"/>
      <c r="BA74" s="328"/>
      <c r="BB74" s="328"/>
      <c r="BC74" s="328"/>
      <c r="BD74" s="328"/>
      <c r="BE74" s="328"/>
      <c r="BF74" s="328"/>
      <c r="BG74" s="328"/>
      <c r="BH74" s="328"/>
      <c r="BI74" s="328"/>
      <c r="BJ74" s="328"/>
      <c r="BK74" s="328"/>
      <c r="BL74" s="328"/>
      <c r="BM74" s="328"/>
      <c r="BN74" s="328"/>
      <c r="BO74" s="328"/>
      <c r="BP74" s="329"/>
      <c r="BQ74" s="329"/>
      <c r="BR74" s="329"/>
      <c r="BS74" s="329"/>
      <c r="BT74" s="329"/>
      <c r="BU74" s="329"/>
      <c r="BV74" s="329"/>
      <c r="BW74" s="329"/>
      <c r="BX74" s="329"/>
      <c r="BY74" s="329"/>
      <c r="BZ74" s="329"/>
      <c r="CA74" s="329"/>
      <c r="CB74" s="329"/>
      <c r="CC74" s="329"/>
      <c r="CD74" s="329"/>
      <c r="CE74" s="329"/>
      <c r="CF74" s="329"/>
      <c r="CG74" s="329"/>
      <c r="CH74" s="329"/>
      <c r="CI74" s="329"/>
      <c r="CJ74" s="329"/>
      <c r="CK74" s="329"/>
      <c r="CL74" s="329"/>
      <c r="CM74" s="329"/>
      <c r="CN74" s="329"/>
      <c r="CO74" s="329"/>
      <c r="CP74" s="329"/>
      <c r="CQ74" s="329"/>
      <c r="CR74" s="329"/>
      <c r="CS74" s="329"/>
      <c r="CT74" s="329"/>
      <c r="CU74" s="329"/>
      <c r="CV74" s="329"/>
      <c r="CW74" s="329"/>
      <c r="CX74" s="329"/>
      <c r="CY74" s="329"/>
      <c r="CZ74" s="329"/>
      <c r="DA74" s="329"/>
      <c r="DB74" s="329"/>
      <c r="DC74" s="329"/>
    </row>
    <row r="75" spans="2:107" ht="13" x14ac:dyDescent="0.2">
      <c r="B75" s="3"/>
      <c r="G75" s="325"/>
      <c r="H75" s="325"/>
      <c r="I75" s="311"/>
      <c r="J75" s="311"/>
      <c r="K75" s="327"/>
      <c r="L75" s="327"/>
      <c r="M75" s="327"/>
      <c r="N75" s="327"/>
      <c r="AM75" s="21"/>
      <c r="AN75" s="328"/>
      <c r="AO75" s="328"/>
      <c r="AP75" s="328"/>
      <c r="AQ75" s="328"/>
      <c r="AR75" s="328"/>
      <c r="AS75" s="328"/>
      <c r="AT75" s="328"/>
      <c r="AU75" s="328"/>
      <c r="AV75" s="328"/>
      <c r="AW75" s="328"/>
      <c r="AX75" s="328"/>
      <c r="AY75" s="328"/>
      <c r="AZ75" s="328"/>
      <c r="BA75" s="328"/>
      <c r="BB75" s="328" t="s">
        <v>43</v>
      </c>
      <c r="BC75" s="328"/>
      <c r="BD75" s="328"/>
      <c r="BE75" s="328"/>
      <c r="BF75" s="328"/>
      <c r="BG75" s="328"/>
      <c r="BH75" s="328"/>
      <c r="BI75" s="328"/>
      <c r="BJ75" s="328"/>
      <c r="BK75" s="328"/>
      <c r="BL75" s="328"/>
      <c r="BM75" s="328"/>
      <c r="BN75" s="328"/>
      <c r="BO75" s="328"/>
      <c r="BP75" s="329">
        <v>6.5</v>
      </c>
      <c r="BQ75" s="329"/>
      <c r="BR75" s="329"/>
      <c r="BS75" s="329"/>
      <c r="BT75" s="329"/>
      <c r="BU75" s="329"/>
      <c r="BV75" s="329"/>
      <c r="BW75" s="329"/>
      <c r="BX75" s="329">
        <v>7</v>
      </c>
      <c r="BY75" s="329"/>
      <c r="BZ75" s="329"/>
      <c r="CA75" s="329"/>
      <c r="CB75" s="329"/>
      <c r="CC75" s="329"/>
      <c r="CD75" s="329"/>
      <c r="CE75" s="329"/>
      <c r="CF75" s="329">
        <v>7.5</v>
      </c>
      <c r="CG75" s="329"/>
      <c r="CH75" s="329"/>
      <c r="CI75" s="329"/>
      <c r="CJ75" s="329"/>
      <c r="CK75" s="329"/>
      <c r="CL75" s="329"/>
      <c r="CM75" s="329"/>
      <c r="CN75" s="329">
        <v>7.1</v>
      </c>
      <c r="CO75" s="329"/>
      <c r="CP75" s="329"/>
      <c r="CQ75" s="329"/>
      <c r="CR75" s="329"/>
      <c r="CS75" s="329"/>
      <c r="CT75" s="329"/>
      <c r="CU75" s="329"/>
      <c r="CV75" s="329">
        <v>6.6</v>
      </c>
      <c r="CW75" s="329"/>
      <c r="CX75" s="329"/>
      <c r="CY75" s="329"/>
      <c r="CZ75" s="329"/>
      <c r="DA75" s="329"/>
      <c r="DB75" s="329"/>
      <c r="DC75" s="329"/>
    </row>
    <row r="76" spans="2:107" ht="13" x14ac:dyDescent="0.2">
      <c r="B76" s="3"/>
      <c r="G76" s="325"/>
      <c r="H76" s="325"/>
      <c r="I76" s="311"/>
      <c r="J76" s="311"/>
      <c r="K76" s="327"/>
      <c r="L76" s="327"/>
      <c r="M76" s="327"/>
      <c r="N76" s="327"/>
      <c r="AM76" s="21"/>
      <c r="AN76" s="328"/>
      <c r="AO76" s="328"/>
      <c r="AP76" s="328"/>
      <c r="AQ76" s="328"/>
      <c r="AR76" s="328"/>
      <c r="AS76" s="328"/>
      <c r="AT76" s="328"/>
      <c r="AU76" s="328"/>
      <c r="AV76" s="328"/>
      <c r="AW76" s="328"/>
      <c r="AX76" s="328"/>
      <c r="AY76" s="328"/>
      <c r="AZ76" s="328"/>
      <c r="BA76" s="328"/>
      <c r="BB76" s="328"/>
      <c r="BC76" s="328"/>
      <c r="BD76" s="328"/>
      <c r="BE76" s="328"/>
      <c r="BF76" s="328"/>
      <c r="BG76" s="328"/>
      <c r="BH76" s="328"/>
      <c r="BI76" s="328"/>
      <c r="BJ76" s="328"/>
      <c r="BK76" s="328"/>
      <c r="BL76" s="328"/>
      <c r="BM76" s="328"/>
      <c r="BN76" s="328"/>
      <c r="BO76" s="328"/>
      <c r="BP76" s="329"/>
      <c r="BQ76" s="329"/>
      <c r="BR76" s="329"/>
      <c r="BS76" s="329"/>
      <c r="BT76" s="329"/>
      <c r="BU76" s="329"/>
      <c r="BV76" s="329"/>
      <c r="BW76" s="329"/>
      <c r="BX76" s="329"/>
      <c r="BY76" s="329"/>
      <c r="BZ76" s="329"/>
      <c r="CA76" s="329"/>
      <c r="CB76" s="329"/>
      <c r="CC76" s="329"/>
      <c r="CD76" s="329"/>
      <c r="CE76" s="329"/>
      <c r="CF76" s="329"/>
      <c r="CG76" s="329"/>
      <c r="CH76" s="329"/>
      <c r="CI76" s="329"/>
      <c r="CJ76" s="329"/>
      <c r="CK76" s="329"/>
      <c r="CL76" s="329"/>
      <c r="CM76" s="329"/>
      <c r="CN76" s="329"/>
      <c r="CO76" s="329"/>
      <c r="CP76" s="329"/>
      <c r="CQ76" s="329"/>
      <c r="CR76" s="329"/>
      <c r="CS76" s="329"/>
      <c r="CT76" s="329"/>
      <c r="CU76" s="329"/>
      <c r="CV76" s="329"/>
      <c r="CW76" s="329"/>
      <c r="CX76" s="329"/>
      <c r="CY76" s="329"/>
      <c r="CZ76" s="329"/>
      <c r="DA76" s="329"/>
      <c r="DB76" s="329"/>
      <c r="DC76" s="329"/>
    </row>
    <row r="77" spans="2:107" ht="13" x14ac:dyDescent="0.2">
      <c r="B77" s="3"/>
      <c r="G77" s="311"/>
      <c r="H77" s="311"/>
      <c r="I77" s="311"/>
      <c r="J77" s="311"/>
      <c r="K77" s="331"/>
      <c r="L77" s="331"/>
      <c r="M77" s="331"/>
      <c r="N77" s="331"/>
      <c r="AN77" s="315" t="s">
        <v>11</v>
      </c>
      <c r="AO77" s="315"/>
      <c r="AP77" s="315"/>
      <c r="AQ77" s="315"/>
      <c r="AR77" s="315"/>
      <c r="AS77" s="315"/>
      <c r="AT77" s="315"/>
      <c r="AU77" s="315"/>
      <c r="AV77" s="315"/>
      <c r="AW77" s="315"/>
      <c r="AX77" s="315"/>
      <c r="AY77" s="315"/>
      <c r="AZ77" s="315"/>
      <c r="BA77" s="315"/>
      <c r="BB77" s="328" t="s">
        <v>31</v>
      </c>
      <c r="BC77" s="328"/>
      <c r="BD77" s="328"/>
      <c r="BE77" s="328"/>
      <c r="BF77" s="328"/>
      <c r="BG77" s="328"/>
      <c r="BH77" s="328"/>
      <c r="BI77" s="328"/>
      <c r="BJ77" s="328"/>
      <c r="BK77" s="328"/>
      <c r="BL77" s="328"/>
      <c r="BM77" s="328"/>
      <c r="BN77" s="328"/>
      <c r="BO77" s="328"/>
      <c r="BP77" s="329">
        <v>24.2</v>
      </c>
      <c r="BQ77" s="329"/>
      <c r="BR77" s="329"/>
      <c r="BS77" s="329"/>
      <c r="BT77" s="329"/>
      <c r="BU77" s="329"/>
      <c r="BV77" s="329"/>
      <c r="BW77" s="329"/>
      <c r="BX77" s="329">
        <v>22.1</v>
      </c>
      <c r="BY77" s="329"/>
      <c r="BZ77" s="329"/>
      <c r="CA77" s="329"/>
      <c r="CB77" s="329"/>
      <c r="CC77" s="329"/>
      <c r="CD77" s="329"/>
      <c r="CE77" s="329"/>
      <c r="CF77" s="329">
        <v>20.399999999999999</v>
      </c>
      <c r="CG77" s="329"/>
      <c r="CH77" s="329"/>
      <c r="CI77" s="329"/>
      <c r="CJ77" s="329"/>
      <c r="CK77" s="329"/>
      <c r="CL77" s="329"/>
      <c r="CM77" s="329"/>
      <c r="CN77" s="329">
        <v>11.2</v>
      </c>
      <c r="CO77" s="329"/>
      <c r="CP77" s="329"/>
      <c r="CQ77" s="329"/>
      <c r="CR77" s="329"/>
      <c r="CS77" s="329"/>
      <c r="CT77" s="329"/>
      <c r="CU77" s="329"/>
      <c r="CV77" s="329">
        <v>4.5999999999999996</v>
      </c>
      <c r="CW77" s="329"/>
      <c r="CX77" s="329"/>
      <c r="CY77" s="329"/>
      <c r="CZ77" s="329"/>
      <c r="DA77" s="329"/>
      <c r="DB77" s="329"/>
      <c r="DC77" s="329"/>
    </row>
    <row r="78" spans="2:107" ht="13" x14ac:dyDescent="0.2">
      <c r="B78" s="3"/>
      <c r="G78" s="311"/>
      <c r="H78" s="311"/>
      <c r="I78" s="311"/>
      <c r="J78" s="311"/>
      <c r="K78" s="331"/>
      <c r="L78" s="331"/>
      <c r="M78" s="331"/>
      <c r="N78" s="331"/>
      <c r="AN78" s="315"/>
      <c r="AO78" s="315"/>
      <c r="AP78" s="315"/>
      <c r="AQ78" s="315"/>
      <c r="AR78" s="315"/>
      <c r="AS78" s="315"/>
      <c r="AT78" s="315"/>
      <c r="AU78" s="315"/>
      <c r="AV78" s="315"/>
      <c r="AW78" s="315"/>
      <c r="AX78" s="315"/>
      <c r="AY78" s="315"/>
      <c r="AZ78" s="315"/>
      <c r="BA78" s="315"/>
      <c r="BB78" s="328"/>
      <c r="BC78" s="328"/>
      <c r="BD78" s="328"/>
      <c r="BE78" s="328"/>
      <c r="BF78" s="328"/>
      <c r="BG78" s="328"/>
      <c r="BH78" s="328"/>
      <c r="BI78" s="328"/>
      <c r="BJ78" s="328"/>
      <c r="BK78" s="328"/>
      <c r="BL78" s="328"/>
      <c r="BM78" s="328"/>
      <c r="BN78" s="328"/>
      <c r="BO78" s="328"/>
      <c r="BP78" s="329"/>
      <c r="BQ78" s="329"/>
      <c r="BR78" s="329"/>
      <c r="BS78" s="329"/>
      <c r="BT78" s="329"/>
      <c r="BU78" s="329"/>
      <c r="BV78" s="329"/>
      <c r="BW78" s="329"/>
      <c r="BX78" s="329"/>
      <c r="BY78" s="329"/>
      <c r="BZ78" s="329"/>
      <c r="CA78" s="329"/>
      <c r="CB78" s="329"/>
      <c r="CC78" s="329"/>
      <c r="CD78" s="329"/>
      <c r="CE78" s="329"/>
      <c r="CF78" s="329"/>
      <c r="CG78" s="329"/>
      <c r="CH78" s="329"/>
      <c r="CI78" s="329"/>
      <c r="CJ78" s="329"/>
      <c r="CK78" s="329"/>
      <c r="CL78" s="329"/>
      <c r="CM78" s="329"/>
      <c r="CN78" s="329"/>
      <c r="CO78" s="329"/>
      <c r="CP78" s="329"/>
      <c r="CQ78" s="329"/>
      <c r="CR78" s="329"/>
      <c r="CS78" s="329"/>
      <c r="CT78" s="329"/>
      <c r="CU78" s="329"/>
      <c r="CV78" s="329"/>
      <c r="CW78" s="329"/>
      <c r="CX78" s="329"/>
      <c r="CY78" s="329"/>
      <c r="CZ78" s="329"/>
      <c r="DA78" s="329"/>
      <c r="DB78" s="329"/>
      <c r="DC78" s="329"/>
    </row>
    <row r="79" spans="2:107" ht="13" x14ac:dyDescent="0.2">
      <c r="B79" s="3"/>
      <c r="G79" s="311"/>
      <c r="H79" s="311"/>
      <c r="I79" s="330"/>
      <c r="J79" s="330"/>
      <c r="K79" s="332"/>
      <c r="L79" s="332"/>
      <c r="M79" s="332"/>
      <c r="N79" s="332"/>
      <c r="AN79" s="315"/>
      <c r="AO79" s="315"/>
      <c r="AP79" s="315"/>
      <c r="AQ79" s="315"/>
      <c r="AR79" s="315"/>
      <c r="AS79" s="315"/>
      <c r="AT79" s="315"/>
      <c r="AU79" s="315"/>
      <c r="AV79" s="315"/>
      <c r="AW79" s="315"/>
      <c r="AX79" s="315"/>
      <c r="AY79" s="315"/>
      <c r="AZ79" s="315"/>
      <c r="BA79" s="315"/>
      <c r="BB79" s="328" t="s">
        <v>43</v>
      </c>
      <c r="BC79" s="328"/>
      <c r="BD79" s="328"/>
      <c r="BE79" s="328"/>
      <c r="BF79" s="328"/>
      <c r="BG79" s="328"/>
      <c r="BH79" s="328"/>
      <c r="BI79" s="328"/>
      <c r="BJ79" s="328"/>
      <c r="BK79" s="328"/>
      <c r="BL79" s="328"/>
      <c r="BM79" s="328"/>
      <c r="BN79" s="328"/>
      <c r="BO79" s="328"/>
      <c r="BP79" s="329">
        <v>6.4</v>
      </c>
      <c r="BQ79" s="329"/>
      <c r="BR79" s="329"/>
      <c r="BS79" s="329"/>
      <c r="BT79" s="329"/>
      <c r="BU79" s="329"/>
      <c r="BV79" s="329"/>
      <c r="BW79" s="329"/>
      <c r="BX79" s="329">
        <v>6.3</v>
      </c>
      <c r="BY79" s="329"/>
      <c r="BZ79" s="329"/>
      <c r="CA79" s="329"/>
      <c r="CB79" s="329"/>
      <c r="CC79" s="329"/>
      <c r="CD79" s="329"/>
      <c r="CE79" s="329"/>
      <c r="CF79" s="329">
        <v>6.2</v>
      </c>
      <c r="CG79" s="329"/>
      <c r="CH79" s="329"/>
      <c r="CI79" s="329"/>
      <c r="CJ79" s="329"/>
      <c r="CK79" s="329"/>
      <c r="CL79" s="329"/>
      <c r="CM79" s="329"/>
      <c r="CN79" s="329">
        <v>5.7</v>
      </c>
      <c r="CO79" s="329"/>
      <c r="CP79" s="329"/>
      <c r="CQ79" s="329"/>
      <c r="CR79" s="329"/>
      <c r="CS79" s="329"/>
      <c r="CT79" s="329"/>
      <c r="CU79" s="329"/>
      <c r="CV79" s="329">
        <v>5.8</v>
      </c>
      <c r="CW79" s="329"/>
      <c r="CX79" s="329"/>
      <c r="CY79" s="329"/>
      <c r="CZ79" s="329"/>
      <c r="DA79" s="329"/>
      <c r="DB79" s="329"/>
      <c r="DC79" s="329"/>
    </row>
    <row r="80" spans="2:107" ht="13" x14ac:dyDescent="0.2">
      <c r="B80" s="3"/>
      <c r="G80" s="311"/>
      <c r="H80" s="311"/>
      <c r="I80" s="330"/>
      <c r="J80" s="330"/>
      <c r="K80" s="332"/>
      <c r="L80" s="332"/>
      <c r="M80" s="332"/>
      <c r="N80" s="332"/>
      <c r="AN80" s="315"/>
      <c r="AO80" s="315"/>
      <c r="AP80" s="315"/>
      <c r="AQ80" s="315"/>
      <c r="AR80" s="315"/>
      <c r="AS80" s="315"/>
      <c r="AT80" s="315"/>
      <c r="AU80" s="315"/>
      <c r="AV80" s="315"/>
      <c r="AW80" s="315"/>
      <c r="AX80" s="315"/>
      <c r="AY80" s="315"/>
      <c r="AZ80" s="315"/>
      <c r="BA80" s="315"/>
      <c r="BB80" s="328"/>
      <c r="BC80" s="328"/>
      <c r="BD80" s="328"/>
      <c r="BE80" s="328"/>
      <c r="BF80" s="328"/>
      <c r="BG80" s="328"/>
      <c r="BH80" s="328"/>
      <c r="BI80" s="328"/>
      <c r="BJ80" s="328"/>
      <c r="BK80" s="328"/>
      <c r="BL80" s="328"/>
      <c r="BM80" s="328"/>
      <c r="BN80" s="328"/>
      <c r="BO80" s="328"/>
      <c r="BP80" s="329"/>
      <c r="BQ80" s="329"/>
      <c r="BR80" s="329"/>
      <c r="BS80" s="329"/>
      <c r="BT80" s="329"/>
      <c r="BU80" s="329"/>
      <c r="BV80" s="329"/>
      <c r="BW80" s="329"/>
      <c r="BX80" s="329"/>
      <c r="BY80" s="329"/>
      <c r="BZ80" s="329"/>
      <c r="CA80" s="329"/>
      <c r="CB80" s="329"/>
      <c r="CC80" s="329"/>
      <c r="CD80" s="329"/>
      <c r="CE80" s="329"/>
      <c r="CF80" s="329"/>
      <c r="CG80" s="329"/>
      <c r="CH80" s="329"/>
      <c r="CI80" s="329"/>
      <c r="CJ80" s="329"/>
      <c r="CK80" s="329"/>
      <c r="CL80" s="329"/>
      <c r="CM80" s="329"/>
      <c r="CN80" s="329"/>
      <c r="CO80" s="329"/>
      <c r="CP80" s="329"/>
      <c r="CQ80" s="329"/>
      <c r="CR80" s="329"/>
      <c r="CS80" s="329"/>
      <c r="CT80" s="329"/>
      <c r="CU80" s="329"/>
      <c r="CV80" s="329"/>
      <c r="CW80" s="329"/>
      <c r="CX80" s="329"/>
      <c r="CY80" s="329"/>
      <c r="CZ80" s="329"/>
      <c r="DA80" s="329"/>
      <c r="DB80" s="329"/>
      <c r="DC80" s="329"/>
    </row>
    <row r="81" spans="2:109" ht="13" x14ac:dyDescent="0.2">
      <c r="B81" s="3"/>
    </row>
    <row r="82" spans="2:109" ht="16.5" x14ac:dyDescent="0.2">
      <c r="B82" s="3"/>
      <c r="K82" s="27"/>
      <c r="L82" s="27"/>
      <c r="M82" s="27"/>
      <c r="N82" s="27"/>
      <c r="AQ82" s="27"/>
      <c r="AR82" s="27"/>
      <c r="AS82" s="27"/>
      <c r="AT82" s="27"/>
      <c r="BC82" s="27"/>
      <c r="BD82" s="27"/>
      <c r="BE82" s="27"/>
      <c r="BF82" s="27"/>
      <c r="BO82" s="27"/>
      <c r="BP82" s="27"/>
      <c r="BQ82" s="27"/>
      <c r="BR82" s="27"/>
      <c r="CA82" s="27"/>
      <c r="CB82" s="27"/>
      <c r="CC82" s="27"/>
      <c r="CD82" s="27"/>
      <c r="CM82" s="27"/>
      <c r="CN82" s="27"/>
      <c r="CO82" s="27"/>
      <c r="CP82" s="27"/>
      <c r="CY82" s="27"/>
      <c r="CZ82" s="27"/>
      <c r="DA82" s="27"/>
      <c r="DB82" s="27"/>
      <c r="DC82" s="27"/>
    </row>
    <row r="83" spans="2:109" ht="13" x14ac:dyDescent="0.2">
      <c r="B83" s="10"/>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34"/>
    </row>
    <row r="84" spans="2:109" ht="13" x14ac:dyDescent="0.2">
      <c r="DD84" s="1"/>
      <c r="DE84" s="1"/>
    </row>
    <row r="85" spans="2:109" ht="13" x14ac:dyDescent="0.2">
      <c r="DD85" s="1"/>
      <c r="DE85" s="1"/>
    </row>
  </sheetData>
  <sheetProtection algorithmName="SHA-512" hashValue="MfhnDdIpgVKchMUeFTOdbhxnKTqJu+sE3D43GF70a/JRgg2A6oqYx3Ik0ueVG4lg5wuseNu8ifFeppjM7cg4Nw==" saltValue="oq3HEUEl0GyvLP8IIQ06FA=="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14" zoomScale="85" zoomScaleNormal="85" zoomScaleSheetLayoutView="70" workbookViewId="0">
      <selection activeCell="AN43" sqref="AN43:DC47"/>
    </sheetView>
  </sheetViews>
  <sheetFormatPr defaultColWidth="0" defaultRowHeight="13.5" customHeight="1" zeroHeight="1" x14ac:dyDescent="0.2"/>
  <cols>
    <col min="1" max="34" width="2.453125" style="37" customWidth="1"/>
    <col min="35" max="122" width="2.453125" style="4" customWidth="1"/>
    <col min="123" max="123" width="2.453125" style="4" hidden="1" customWidth="1"/>
    <col min="124" max="16384" width="2.453125" style="4" hidden="1"/>
  </cols>
  <sheetData>
    <row r="1" spans="1:34" ht="13.5" customHeight="1" x14ac:dyDescent="0.2">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ht="13" x14ac:dyDescent="0.2">
      <c r="S2" s="4"/>
      <c r="AH2" s="4"/>
    </row>
    <row r="3" spans="1:34" ht="13" x14ac:dyDescent="0.2">
      <c r="C3" s="4"/>
      <c r="D3" s="4"/>
      <c r="E3" s="4"/>
      <c r="F3" s="4"/>
      <c r="G3" s="4"/>
      <c r="H3" s="4"/>
      <c r="I3" s="4"/>
      <c r="J3" s="4"/>
      <c r="K3" s="4"/>
      <c r="L3" s="4"/>
      <c r="M3" s="4"/>
      <c r="N3" s="4"/>
      <c r="O3" s="4"/>
      <c r="P3" s="4"/>
      <c r="Q3" s="4"/>
      <c r="R3" s="4"/>
      <c r="S3" s="4"/>
      <c r="U3" s="4"/>
      <c r="V3" s="4"/>
      <c r="W3" s="4"/>
      <c r="X3" s="4"/>
      <c r="Y3" s="4"/>
      <c r="Z3" s="4"/>
      <c r="AA3" s="4"/>
      <c r="AB3" s="4"/>
      <c r="AC3" s="4"/>
      <c r="AD3" s="4"/>
      <c r="AE3" s="4"/>
      <c r="AF3" s="4"/>
      <c r="AG3" s="4"/>
      <c r="AH3" s="4"/>
    </row>
    <row r="4" spans="1:34" ht="13" x14ac:dyDescent="0.2"/>
    <row r="5" spans="1:34" ht="13" x14ac:dyDescent="0.2"/>
    <row r="6" spans="1:34" ht="13" x14ac:dyDescent="0.2"/>
    <row r="7" spans="1:34" ht="13" x14ac:dyDescent="0.2"/>
    <row r="8" spans="1:34" ht="13" x14ac:dyDescent="0.2"/>
    <row r="9" spans="1:34" ht="13" x14ac:dyDescent="0.2">
      <c r="AH9" s="4"/>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4"/>
    </row>
    <row r="18" spans="12:34" ht="13" x14ac:dyDescent="0.2"/>
    <row r="19" spans="12:34" ht="13" x14ac:dyDescent="0.2"/>
    <row r="20" spans="12:34" ht="13" x14ac:dyDescent="0.2">
      <c r="AH20" s="4"/>
    </row>
    <row r="21" spans="12:34" ht="13" x14ac:dyDescent="0.2">
      <c r="AH21" s="4"/>
    </row>
    <row r="22" spans="12:34" ht="13" x14ac:dyDescent="0.2"/>
    <row r="23" spans="12:34" ht="13" x14ac:dyDescent="0.2"/>
    <row r="24" spans="12:34" ht="13" x14ac:dyDescent="0.2">
      <c r="Q24" s="4"/>
    </row>
    <row r="25" spans="12:34" ht="13" x14ac:dyDescent="0.2"/>
    <row r="26" spans="12:34" ht="13" x14ac:dyDescent="0.2"/>
    <row r="27" spans="12:34" ht="13" x14ac:dyDescent="0.2"/>
    <row r="28" spans="12:34" ht="13" x14ac:dyDescent="0.2">
      <c r="O28" s="4"/>
      <c r="T28" s="4"/>
      <c r="AH28" s="4"/>
    </row>
    <row r="29" spans="12:34" ht="13" x14ac:dyDescent="0.2"/>
    <row r="30" spans="12:34" ht="13" x14ac:dyDescent="0.2"/>
    <row r="31" spans="12:34" ht="13" x14ac:dyDescent="0.2">
      <c r="Q31" s="4"/>
    </row>
    <row r="32" spans="12:34" ht="13" x14ac:dyDescent="0.2">
      <c r="L32" s="4"/>
    </row>
    <row r="33" spans="2:34" ht="13" x14ac:dyDescent="0.2">
      <c r="C33" s="4"/>
      <c r="E33" s="4"/>
      <c r="G33" s="4"/>
      <c r="I33" s="4"/>
      <c r="X33" s="4"/>
    </row>
    <row r="34" spans="2:34" ht="13" x14ac:dyDescent="0.2">
      <c r="B34" s="4"/>
      <c r="P34" s="4"/>
      <c r="R34" s="4"/>
      <c r="T34" s="4"/>
    </row>
    <row r="35" spans="2:34" ht="13" x14ac:dyDescent="0.2">
      <c r="D35" s="4"/>
      <c r="W35" s="4"/>
      <c r="AC35" s="4"/>
      <c r="AD35" s="4"/>
      <c r="AE35" s="4"/>
      <c r="AF35" s="4"/>
      <c r="AG35" s="4"/>
      <c r="AH35" s="4"/>
    </row>
    <row r="36" spans="2:34" ht="13" x14ac:dyDescent="0.2">
      <c r="H36" s="4"/>
      <c r="J36" s="4"/>
      <c r="K36" s="4"/>
      <c r="M36" s="4"/>
      <c r="Y36" s="4"/>
      <c r="Z36" s="4"/>
      <c r="AA36" s="4"/>
      <c r="AB36" s="4"/>
      <c r="AC36" s="4"/>
      <c r="AD36" s="4"/>
      <c r="AE36" s="4"/>
      <c r="AF36" s="4"/>
      <c r="AG36" s="4"/>
      <c r="AH36" s="4"/>
    </row>
    <row r="37" spans="2:34" ht="13" x14ac:dyDescent="0.2">
      <c r="AH37" s="4"/>
    </row>
    <row r="38" spans="2:34" ht="13" x14ac:dyDescent="0.2">
      <c r="AG38" s="4"/>
      <c r="AH38" s="4"/>
    </row>
    <row r="39" spans="2:34" ht="13" x14ac:dyDescent="0.2"/>
    <row r="40" spans="2:34" ht="13" x14ac:dyDescent="0.2">
      <c r="X40" s="4"/>
    </row>
    <row r="41" spans="2:34" ht="13" x14ac:dyDescent="0.2">
      <c r="R41" s="4"/>
    </row>
    <row r="42" spans="2:34" ht="13" x14ac:dyDescent="0.2">
      <c r="W42" s="4"/>
    </row>
    <row r="43" spans="2:34" ht="13" x14ac:dyDescent="0.2">
      <c r="Y43" s="4"/>
      <c r="Z43" s="4"/>
      <c r="AA43" s="4"/>
      <c r="AB43" s="4"/>
      <c r="AC43" s="4"/>
      <c r="AD43" s="4"/>
      <c r="AE43" s="4"/>
      <c r="AF43" s="4"/>
      <c r="AG43" s="4"/>
      <c r="AH43" s="4"/>
    </row>
    <row r="44" spans="2:34" ht="13" x14ac:dyDescent="0.2">
      <c r="AH44" s="4"/>
    </row>
    <row r="45" spans="2:34" ht="13" x14ac:dyDescent="0.2">
      <c r="X45" s="4"/>
    </row>
    <row r="46" spans="2:34" ht="13" x14ac:dyDescent="0.2"/>
    <row r="47" spans="2:34" ht="13" x14ac:dyDescent="0.2"/>
    <row r="48" spans="2:34" ht="13" x14ac:dyDescent="0.2">
      <c r="W48" s="4"/>
      <c r="Y48" s="4"/>
      <c r="Z48" s="4"/>
      <c r="AA48" s="4"/>
      <c r="AB48" s="4"/>
      <c r="AC48" s="4"/>
      <c r="AD48" s="4"/>
      <c r="AE48" s="4"/>
      <c r="AF48" s="4"/>
      <c r="AG48" s="4"/>
      <c r="AH48" s="4"/>
    </row>
    <row r="49" spans="28:34" ht="13" x14ac:dyDescent="0.2"/>
    <row r="50" spans="28:34" ht="13" x14ac:dyDescent="0.2">
      <c r="AE50" s="4"/>
      <c r="AF50" s="4"/>
      <c r="AG50" s="4"/>
      <c r="AH50" s="4"/>
    </row>
    <row r="51" spans="28:34" ht="13" x14ac:dyDescent="0.2">
      <c r="AC51" s="4"/>
      <c r="AD51" s="4"/>
      <c r="AE51" s="4"/>
      <c r="AF51" s="4"/>
      <c r="AG51" s="4"/>
      <c r="AH51" s="4"/>
    </row>
    <row r="52" spans="28:34" ht="13" x14ac:dyDescent="0.2"/>
    <row r="53" spans="28:34" ht="13" x14ac:dyDescent="0.2">
      <c r="AF53" s="4"/>
      <c r="AG53" s="4"/>
      <c r="AH53" s="4"/>
    </row>
    <row r="54" spans="28:34" ht="13" x14ac:dyDescent="0.2">
      <c r="AH54" s="4"/>
    </row>
    <row r="55" spans="28:34" ht="13" x14ac:dyDescent="0.2"/>
    <row r="56" spans="28:34" ht="13" x14ac:dyDescent="0.2">
      <c r="AB56" s="4"/>
      <c r="AC56" s="4"/>
      <c r="AD56" s="4"/>
      <c r="AE56" s="4"/>
      <c r="AF56" s="4"/>
      <c r="AG56" s="4"/>
      <c r="AH56" s="4"/>
    </row>
    <row r="57" spans="28:34" ht="13" x14ac:dyDescent="0.2">
      <c r="AH57" s="4"/>
    </row>
    <row r="58" spans="28:34" ht="13" x14ac:dyDescent="0.2">
      <c r="AH58" s="4"/>
    </row>
    <row r="59" spans="28:34" ht="13" x14ac:dyDescent="0.2"/>
    <row r="60" spans="28:34" ht="13" x14ac:dyDescent="0.2"/>
    <row r="61" spans="28:34" ht="13" x14ac:dyDescent="0.2"/>
    <row r="62" spans="28:34" ht="13" x14ac:dyDescent="0.2"/>
    <row r="63" spans="28:34" ht="13" x14ac:dyDescent="0.2">
      <c r="AH63" s="4"/>
    </row>
    <row r="64" spans="28:34" ht="13" x14ac:dyDescent="0.2">
      <c r="AG64" s="4"/>
      <c r="AH64" s="4"/>
    </row>
    <row r="65" spans="28:34" ht="13" x14ac:dyDescent="0.2"/>
    <row r="66" spans="28:34" ht="13" x14ac:dyDescent="0.2"/>
    <row r="67" spans="28:34" ht="13" x14ac:dyDescent="0.2"/>
    <row r="68" spans="28:34" ht="13" x14ac:dyDescent="0.2">
      <c r="AB68" s="4"/>
      <c r="AC68" s="4"/>
      <c r="AD68" s="4"/>
      <c r="AE68" s="4"/>
      <c r="AF68" s="4"/>
      <c r="AG68" s="4"/>
      <c r="AH68" s="4"/>
    </row>
    <row r="69" spans="28:34" ht="13" x14ac:dyDescent="0.2">
      <c r="AF69" s="4"/>
      <c r="AG69" s="4"/>
      <c r="AH69" s="4"/>
    </row>
    <row r="70" spans="28:34" ht="13" x14ac:dyDescent="0.2"/>
    <row r="71" spans="28:34" ht="13" x14ac:dyDescent="0.2"/>
    <row r="72" spans="28:34" ht="13" x14ac:dyDescent="0.2"/>
    <row r="73" spans="28:34" ht="13" x14ac:dyDescent="0.2"/>
    <row r="74" spans="28:34" ht="13" x14ac:dyDescent="0.2"/>
    <row r="75" spans="28:34" ht="13" x14ac:dyDescent="0.2">
      <c r="AH75" s="4"/>
    </row>
    <row r="76" spans="28:34" ht="13" x14ac:dyDescent="0.2">
      <c r="AF76" s="4"/>
      <c r="AG76" s="4"/>
      <c r="AH76" s="4"/>
    </row>
    <row r="77" spans="28:34" ht="13" x14ac:dyDescent="0.2">
      <c r="AG77" s="4"/>
      <c r="AH77" s="4"/>
    </row>
    <row r="78" spans="28:34" ht="13" x14ac:dyDescent="0.2"/>
    <row r="79" spans="28:34" ht="13" x14ac:dyDescent="0.2"/>
    <row r="80" spans="28:34" ht="13" x14ac:dyDescent="0.2"/>
    <row r="81" spans="25:34" ht="13" x14ac:dyDescent="0.2"/>
    <row r="82" spans="25:34" ht="13" x14ac:dyDescent="0.2">
      <c r="Y82" s="4"/>
    </row>
    <row r="83" spans="25:34" ht="13" x14ac:dyDescent="0.2">
      <c r="Y83" s="4"/>
      <c r="Z83" s="4"/>
      <c r="AA83" s="4"/>
      <c r="AB83" s="4"/>
      <c r="AC83" s="4"/>
      <c r="AD83" s="4"/>
      <c r="AE83" s="4"/>
      <c r="AF83" s="4"/>
      <c r="AG83" s="4"/>
      <c r="AH83" s="4"/>
    </row>
    <row r="84" spans="25:34" ht="13" x14ac:dyDescent="0.2"/>
    <row r="85" spans="25:34" ht="13" x14ac:dyDescent="0.2"/>
    <row r="86" spans="25:34" ht="13" x14ac:dyDescent="0.2"/>
    <row r="87" spans="25:34" ht="13" x14ac:dyDescent="0.2"/>
    <row r="88" spans="25:34" ht="13" x14ac:dyDescent="0.2">
      <c r="AH88" s="4"/>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4"/>
      <c r="AG94" s="4"/>
      <c r="AH94" s="4"/>
    </row>
    <row r="95" spans="25:34" ht="13.5" customHeight="1" x14ac:dyDescent="0.2">
      <c r="AH95" s="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4"/>
    </row>
    <row r="102" spans="33:34" ht="13.5" customHeight="1" x14ac:dyDescent="0.2"/>
    <row r="103" spans="33:34" ht="13.5" customHeight="1" x14ac:dyDescent="0.2"/>
    <row r="104" spans="33:34" ht="13.5" customHeight="1" x14ac:dyDescent="0.2">
      <c r="AG104" s="4"/>
      <c r="AH104" s="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4"/>
    </row>
    <row r="117" spans="34:122" ht="13.5" customHeight="1" x14ac:dyDescent="0.2"/>
    <row r="118" spans="34:122" ht="13.5" customHeight="1" x14ac:dyDescent="0.2"/>
    <row r="119" spans="34:122" ht="13.5" customHeight="1" x14ac:dyDescent="0.2"/>
    <row r="120" spans="34:122" ht="13.5" customHeight="1" x14ac:dyDescent="0.2">
      <c r="AH120" s="4"/>
    </row>
    <row r="121" spans="34:122" ht="13.5" customHeight="1" x14ac:dyDescent="0.2">
      <c r="AH121" s="4"/>
    </row>
    <row r="122" spans="34:122" ht="13.5" customHeight="1" x14ac:dyDescent="0.2"/>
    <row r="123" spans="34:122" ht="13.5" customHeight="1" x14ac:dyDescent="0.2"/>
    <row r="124" spans="34:122" ht="13.5" customHeight="1" x14ac:dyDescent="0.2"/>
    <row r="125" spans="34:122" ht="13.5" customHeight="1" x14ac:dyDescent="0.2">
      <c r="DR125" s="4" t="s">
        <v>41</v>
      </c>
    </row>
  </sheetData>
  <sheetProtection algorithmName="SHA-512" hashValue="YQNufWkFMBxtBx2C2M9PI8EHYUL30TmI2GvvJ5hvr3Prt4hAEIyL8f+ex7T33qOliWslyPV6Dc7OqUtwlYiFjw==" saltValue="mCcP7lxzH7JXE9yXXoI/ZA==" spinCount="100000" sheet="1" objects="1" scenarios="1"/>
  <phoneticPr fontId="6"/>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80" zoomScale="85" zoomScaleNormal="85" zoomScaleSheetLayoutView="55" workbookViewId="0">
      <selection activeCell="AN43" sqref="AN43:DC47"/>
    </sheetView>
  </sheetViews>
  <sheetFormatPr defaultColWidth="0" defaultRowHeight="13.5" customHeight="1" zeroHeight="1" x14ac:dyDescent="0.2"/>
  <cols>
    <col min="1" max="34" width="2.453125" style="37" customWidth="1"/>
    <col min="35" max="122" width="2.453125" style="4" customWidth="1"/>
    <col min="123" max="123" width="2.453125" style="4" hidden="1" customWidth="1"/>
    <col min="124" max="16384" width="2.453125" style="4" hidden="1"/>
  </cols>
  <sheetData>
    <row r="1" spans="2:34" ht="13.5" customHeight="1" x14ac:dyDescent="0.2">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2:34" ht="13" x14ac:dyDescent="0.2">
      <c r="S2" s="4"/>
      <c r="AH2" s="4"/>
    </row>
    <row r="3" spans="2:34" ht="13" x14ac:dyDescent="0.2">
      <c r="C3" s="4"/>
      <c r="D3" s="4"/>
      <c r="E3" s="4"/>
      <c r="F3" s="4"/>
      <c r="G3" s="4"/>
      <c r="H3" s="4"/>
      <c r="I3" s="4"/>
      <c r="J3" s="4"/>
      <c r="K3" s="4"/>
      <c r="L3" s="4"/>
      <c r="M3" s="4"/>
      <c r="N3" s="4"/>
      <c r="O3" s="4"/>
      <c r="P3" s="4"/>
      <c r="Q3" s="4"/>
      <c r="R3" s="4"/>
      <c r="S3" s="4"/>
      <c r="U3" s="4"/>
      <c r="V3" s="4"/>
      <c r="W3" s="4"/>
      <c r="X3" s="4"/>
      <c r="Y3" s="4"/>
      <c r="Z3" s="4"/>
      <c r="AA3" s="4"/>
      <c r="AB3" s="4"/>
      <c r="AC3" s="4"/>
      <c r="AD3" s="4"/>
      <c r="AE3" s="4"/>
      <c r="AF3" s="4"/>
      <c r="AG3" s="4"/>
      <c r="AH3" s="4"/>
    </row>
    <row r="4" spans="2:34" ht="13" x14ac:dyDescent="0.2"/>
    <row r="5" spans="2:34" ht="13" x14ac:dyDescent="0.2"/>
    <row r="6" spans="2:34" ht="13" x14ac:dyDescent="0.2"/>
    <row r="7" spans="2:34" ht="13" x14ac:dyDescent="0.2"/>
    <row r="8" spans="2:34" ht="13" x14ac:dyDescent="0.2"/>
    <row r="9" spans="2:34" ht="13" x14ac:dyDescent="0.2">
      <c r="AH9" s="4"/>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4"/>
    </row>
    <row r="18" spans="12:34" ht="13" x14ac:dyDescent="0.2"/>
    <row r="19" spans="12:34" ht="13" x14ac:dyDescent="0.2"/>
    <row r="20" spans="12:34" ht="13" x14ac:dyDescent="0.2">
      <c r="AH20" s="4"/>
    </row>
    <row r="21" spans="12:34" ht="13" x14ac:dyDescent="0.2">
      <c r="AH21" s="4"/>
    </row>
    <row r="22" spans="12:34" ht="13" x14ac:dyDescent="0.2"/>
    <row r="23" spans="12:34" ht="13" x14ac:dyDescent="0.2"/>
    <row r="24" spans="12:34" ht="13" x14ac:dyDescent="0.2">
      <c r="Q24" s="4"/>
    </row>
    <row r="25" spans="12:34" ht="13" x14ac:dyDescent="0.2"/>
    <row r="26" spans="12:34" ht="13" x14ac:dyDescent="0.2"/>
    <row r="27" spans="12:34" ht="13" x14ac:dyDescent="0.2"/>
    <row r="28" spans="12:34" ht="13" x14ac:dyDescent="0.2">
      <c r="O28" s="4"/>
      <c r="T28" s="4"/>
      <c r="AH28" s="4"/>
    </row>
    <row r="29" spans="12:34" ht="13" x14ac:dyDescent="0.2"/>
    <row r="30" spans="12:34" ht="13" x14ac:dyDescent="0.2"/>
    <row r="31" spans="12:34" ht="13" x14ac:dyDescent="0.2">
      <c r="Q31" s="4"/>
    </row>
    <row r="32" spans="12:34" ht="13" x14ac:dyDescent="0.2">
      <c r="L32" s="4"/>
    </row>
    <row r="33" spans="2:34" ht="13" x14ac:dyDescent="0.2">
      <c r="C33" s="4"/>
      <c r="E33" s="4"/>
      <c r="G33" s="4"/>
      <c r="I33" s="4"/>
      <c r="X33" s="4"/>
    </row>
    <row r="34" spans="2:34" ht="13" x14ac:dyDescent="0.2">
      <c r="B34" s="4"/>
      <c r="P34" s="4"/>
      <c r="R34" s="4"/>
      <c r="T34" s="4"/>
    </row>
    <row r="35" spans="2:34" ht="13" x14ac:dyDescent="0.2">
      <c r="D35" s="4"/>
      <c r="W35" s="4"/>
      <c r="AC35" s="4"/>
      <c r="AD35" s="4"/>
      <c r="AE35" s="4"/>
      <c r="AF35" s="4"/>
      <c r="AG35" s="4"/>
      <c r="AH35" s="4"/>
    </row>
    <row r="36" spans="2:34" ht="13" x14ac:dyDescent="0.2">
      <c r="H36" s="4"/>
      <c r="J36" s="4"/>
      <c r="K36" s="4"/>
      <c r="M36" s="4"/>
      <c r="Y36" s="4"/>
      <c r="Z36" s="4"/>
      <c r="AA36" s="4"/>
      <c r="AB36" s="4"/>
      <c r="AC36" s="4"/>
      <c r="AD36" s="4"/>
      <c r="AE36" s="4"/>
      <c r="AF36" s="4"/>
      <c r="AG36" s="4"/>
      <c r="AH36" s="4"/>
    </row>
    <row r="37" spans="2:34" ht="13" x14ac:dyDescent="0.2">
      <c r="AH37" s="4"/>
    </row>
    <row r="38" spans="2:34" ht="13" x14ac:dyDescent="0.2">
      <c r="AG38" s="4"/>
      <c r="AH38" s="4"/>
    </row>
    <row r="39" spans="2:34" ht="13" x14ac:dyDescent="0.2"/>
    <row r="40" spans="2:34" ht="13" x14ac:dyDescent="0.2">
      <c r="X40" s="4"/>
    </row>
    <row r="41" spans="2:34" ht="13" x14ac:dyDescent="0.2">
      <c r="R41" s="4"/>
    </row>
    <row r="42" spans="2:34" ht="13" x14ac:dyDescent="0.2">
      <c r="W42" s="4"/>
    </row>
    <row r="43" spans="2:34" ht="13" x14ac:dyDescent="0.2">
      <c r="Y43" s="4"/>
      <c r="Z43" s="4"/>
      <c r="AA43" s="4"/>
      <c r="AB43" s="4"/>
      <c r="AC43" s="4"/>
      <c r="AD43" s="4"/>
      <c r="AE43" s="4"/>
      <c r="AF43" s="4"/>
      <c r="AG43" s="4"/>
      <c r="AH43" s="4"/>
    </row>
    <row r="44" spans="2:34" ht="13" x14ac:dyDescent="0.2">
      <c r="AH44" s="4"/>
    </row>
    <row r="45" spans="2:34" ht="13" x14ac:dyDescent="0.2">
      <c r="X45" s="4"/>
    </row>
    <row r="46" spans="2:34" ht="13" x14ac:dyDescent="0.2"/>
    <row r="47" spans="2:34" ht="13" x14ac:dyDescent="0.2"/>
    <row r="48" spans="2:34" ht="13" x14ac:dyDescent="0.2">
      <c r="W48" s="4"/>
      <c r="Y48" s="4"/>
      <c r="Z48" s="4"/>
      <c r="AA48" s="4"/>
      <c r="AB48" s="4"/>
      <c r="AC48" s="4"/>
      <c r="AD48" s="4"/>
      <c r="AE48" s="4"/>
      <c r="AF48" s="4"/>
      <c r="AG48" s="4"/>
      <c r="AH48" s="4"/>
    </row>
    <row r="49" spans="28:34" ht="13" x14ac:dyDescent="0.2"/>
    <row r="50" spans="28:34" ht="13" x14ac:dyDescent="0.2">
      <c r="AE50" s="4"/>
      <c r="AF50" s="4"/>
      <c r="AG50" s="4"/>
      <c r="AH50" s="4"/>
    </row>
    <row r="51" spans="28:34" ht="13" x14ac:dyDescent="0.2">
      <c r="AC51" s="4"/>
      <c r="AD51" s="4"/>
      <c r="AE51" s="4"/>
      <c r="AF51" s="4"/>
      <c r="AG51" s="4"/>
      <c r="AH51" s="4"/>
    </row>
    <row r="52" spans="28:34" ht="13" x14ac:dyDescent="0.2"/>
    <row r="53" spans="28:34" ht="13" x14ac:dyDescent="0.2">
      <c r="AF53" s="4"/>
      <c r="AG53" s="4"/>
      <c r="AH53" s="4"/>
    </row>
    <row r="54" spans="28:34" ht="13" x14ac:dyDescent="0.2">
      <c r="AH54" s="4"/>
    </row>
    <row r="55" spans="28:34" ht="13" x14ac:dyDescent="0.2"/>
    <row r="56" spans="28:34" ht="13" x14ac:dyDescent="0.2">
      <c r="AB56" s="4"/>
      <c r="AC56" s="4"/>
      <c r="AD56" s="4"/>
      <c r="AE56" s="4"/>
      <c r="AF56" s="4"/>
      <c r="AG56" s="4"/>
      <c r="AH56" s="4"/>
    </row>
    <row r="57" spans="28:34" ht="13" x14ac:dyDescent="0.2">
      <c r="AH57" s="4"/>
    </row>
    <row r="58" spans="28:34" ht="13" x14ac:dyDescent="0.2">
      <c r="AH58" s="4"/>
    </row>
    <row r="59" spans="28:34" ht="13" x14ac:dyDescent="0.2">
      <c r="AG59" s="4"/>
      <c r="AH59" s="4"/>
    </row>
    <row r="60" spans="28:34" ht="13" x14ac:dyDescent="0.2"/>
    <row r="61" spans="28:34" ht="13" x14ac:dyDescent="0.2"/>
    <row r="62" spans="28:34" ht="13" x14ac:dyDescent="0.2"/>
    <row r="63" spans="28:34" ht="13" x14ac:dyDescent="0.2">
      <c r="AH63" s="4"/>
    </row>
    <row r="64" spans="28:34" ht="13" x14ac:dyDescent="0.2">
      <c r="AG64" s="4"/>
      <c r="AH64" s="4"/>
    </row>
    <row r="65" spans="28:34" ht="13" x14ac:dyDescent="0.2"/>
    <row r="66" spans="28:34" ht="13" x14ac:dyDescent="0.2"/>
    <row r="67" spans="28:34" ht="13" x14ac:dyDescent="0.2"/>
    <row r="68" spans="28:34" ht="13" x14ac:dyDescent="0.2">
      <c r="AB68" s="4"/>
      <c r="AC68" s="4"/>
      <c r="AD68" s="4"/>
      <c r="AE68" s="4"/>
      <c r="AF68" s="4"/>
      <c r="AG68" s="4"/>
      <c r="AH68" s="4"/>
    </row>
    <row r="69" spans="28:34" ht="13" x14ac:dyDescent="0.2">
      <c r="AF69" s="4"/>
      <c r="AG69" s="4"/>
      <c r="AH69" s="4"/>
    </row>
    <row r="70" spans="28:34" ht="13" x14ac:dyDescent="0.2"/>
    <row r="71" spans="28:34" ht="13" x14ac:dyDescent="0.2"/>
    <row r="72" spans="28:34" ht="13" x14ac:dyDescent="0.2"/>
    <row r="73" spans="28:34" ht="13" x14ac:dyDescent="0.2"/>
    <row r="74" spans="28:34" ht="13" x14ac:dyDescent="0.2"/>
    <row r="75" spans="28:34" ht="13" x14ac:dyDescent="0.2">
      <c r="AH75" s="4"/>
    </row>
    <row r="76" spans="28:34" ht="13" x14ac:dyDescent="0.2">
      <c r="AF76" s="4"/>
      <c r="AG76" s="4"/>
      <c r="AH76" s="4"/>
    </row>
    <row r="77" spans="28:34" ht="13" x14ac:dyDescent="0.2">
      <c r="AG77" s="4"/>
      <c r="AH77" s="4"/>
    </row>
    <row r="78" spans="28:34" ht="13" x14ac:dyDescent="0.2"/>
    <row r="79" spans="28:34" ht="13" x14ac:dyDescent="0.2"/>
    <row r="80" spans="28:34" ht="13" x14ac:dyDescent="0.2"/>
    <row r="81" spans="25:34" ht="13" x14ac:dyDescent="0.2"/>
    <row r="82" spans="25:34" ht="13" x14ac:dyDescent="0.2">
      <c r="Y82" s="4"/>
    </row>
    <row r="83" spans="25:34" ht="13" x14ac:dyDescent="0.2">
      <c r="Y83" s="4"/>
      <c r="Z83" s="4"/>
      <c r="AA83" s="4"/>
      <c r="AB83" s="4"/>
      <c r="AC83" s="4"/>
      <c r="AD83" s="4"/>
      <c r="AE83" s="4"/>
      <c r="AF83" s="4"/>
      <c r="AG83" s="4"/>
      <c r="AH83" s="4"/>
    </row>
    <row r="84" spans="25:34" ht="13" x14ac:dyDescent="0.2"/>
    <row r="85" spans="25:34" ht="13" x14ac:dyDescent="0.2"/>
    <row r="86" spans="25:34" ht="13" x14ac:dyDescent="0.2"/>
    <row r="87" spans="25:34" ht="13" x14ac:dyDescent="0.2"/>
    <row r="88" spans="25:34" ht="13" x14ac:dyDescent="0.2">
      <c r="AH88" s="4"/>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4"/>
      <c r="AG94" s="4"/>
      <c r="AH94" s="4"/>
    </row>
    <row r="95" spans="25:34" ht="13.5" customHeight="1" x14ac:dyDescent="0.2">
      <c r="AH95" s="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4"/>
    </row>
    <row r="102" spans="33:34" ht="13.5" customHeight="1" x14ac:dyDescent="0.2"/>
    <row r="103" spans="33:34" ht="13.5" customHeight="1" x14ac:dyDescent="0.2"/>
    <row r="104" spans="33:34" ht="13.5" customHeight="1" x14ac:dyDescent="0.2">
      <c r="AG104" s="4"/>
      <c r="AH104" s="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4"/>
    </row>
    <row r="117" spans="34:122" ht="13.5" customHeight="1" x14ac:dyDescent="0.2"/>
    <row r="118" spans="34:122" ht="13.5" customHeight="1" x14ac:dyDescent="0.2"/>
    <row r="119" spans="34:122" ht="13.5" customHeight="1" x14ac:dyDescent="0.2"/>
    <row r="120" spans="34:122" ht="13.5" customHeight="1" x14ac:dyDescent="0.2">
      <c r="AH120" s="4"/>
    </row>
    <row r="121" spans="34:122" ht="13.5" customHeight="1" x14ac:dyDescent="0.2">
      <c r="AH121" s="4"/>
    </row>
    <row r="122" spans="34:122" ht="13.5" customHeight="1" x14ac:dyDescent="0.2"/>
    <row r="123" spans="34:122" ht="13.5" customHeight="1" x14ac:dyDescent="0.2"/>
    <row r="124" spans="34:122" ht="13.5" customHeight="1" x14ac:dyDescent="0.2"/>
    <row r="125" spans="34:122" ht="13.5" customHeight="1" x14ac:dyDescent="0.2">
      <c r="DR125" s="4" t="s">
        <v>41</v>
      </c>
    </row>
  </sheetData>
  <sheetProtection algorithmName="SHA-512" hashValue="N5NYpWCM3mPJ8BbRH9538wltS8KTX5xEctycplE4D4rME9BEIhvPiyyhsN54wMcWA21KO6ycyqiwUsYCqO1J+w==" saltValue="xMdSr5435MCVRLoBtEzPbA==" spinCount="100000" sheet="1" objects="1" scenarios="1"/>
  <phoneticPr fontId="6"/>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星野一希</cp:lastModifiedBy>
  <dcterms:created xsi:type="dcterms:W3CDTF">2024-07-29T10:23:25Z</dcterms:created>
  <dcterms:modified xsi:type="dcterms:W3CDTF">2024-11-20T00:45:55Z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2024-10-30T00:18:33Z</vt:filetime>
  </property>
</Properties>
</file>