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5年度\07　財政担当\37_調査統計（財政）\37_01_地方財政状況調査(決算統計）\37_01_110_財政状況資料集\令和４年度財政状況資料集の作成（1回目・財政状況資料集）\03団体回答\や\"/>
    </mc:Choice>
  </mc:AlternateContent>
  <xr:revisionPtr revIDLastSave="0" documentId="13_ncr:1_{79966F5C-E6D2-4EC2-88DE-F7E451A2D0D1}" xr6:coauthVersionLast="47" xr6:coauthVersionMax="47" xr10:uidLastSave="{00000000-0000-0000-0000-000000000000}"/>
  <bookViews>
    <workbookView xWindow="-110" yWindow="-110" windowWidth="19420" windowHeight="10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C36" i="10"/>
  <c r="CO35" i="10"/>
  <c r="C35" i="10"/>
  <c r="BW34" i="10"/>
  <c r="BW35" i="10" s="1"/>
  <c r="BW36" i="10" s="1"/>
  <c r="BW37" i="10" s="1"/>
  <c r="BW38" i="10" s="1"/>
  <c r="BW39" i="10" s="1"/>
  <c r="BW40" i="10" s="1"/>
  <c r="C34" i="10"/>
  <c r="CO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E38" i="10" s="1"/>
</calcChain>
</file>

<file path=xl/sharedStrings.xml><?xml version="1.0" encoding="utf-8"?>
<sst xmlns="http://schemas.openxmlformats.org/spreadsheetml/2006/main" count="1071" uniqueCount="602">
  <si>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</si>
  <si>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</si>
  <si>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</si>
  <si>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</si>
  <si>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</si>
  <si>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</si>
  <si>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</si>
  <si>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</si>
  <si>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</si>
  <si>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</si>
  <si>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</si>
  <si>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</si>
  <si>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</si>
  <si>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</si>
  <si>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</si>
  <si>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</si>
  <si>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</si>
  <si>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</si>
  <si>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</si>
  <si>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</si>
  <si>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</si>
  <si>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</si>
  <si>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</si>
  <si>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</si>
  <si>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</si>
  <si>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</si>
  <si>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</si>
  <si>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</si>
  <si>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</si>
  <si>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</si>
  <si>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</si>
  <si>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</si>
  <si>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</si>
  <si>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</si>
  <si>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</si>
  <si>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</si>
  <si>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</si>
  <si>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</si>
  <si>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</si>
  <si>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</si>
  <si>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</si>
  <si>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</si>
  <si>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</si>
  <si>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</si>
  <si>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</si>
  <si>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</si>
  <si>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</si>
  <si>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</si>
  <si>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</si>
  <si>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</si>
  <si>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</si>
  <si>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</si>
  <si>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</si>
  <si>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</si>
  <si>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</si>
  <si>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</si>
  <si>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</si>
  <si>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</si>
  <si>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</si>
  <si>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</si>
  <si>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</si>
  <si>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</si>
  <si>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</si>
  <si>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</si>
  <si>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</si>
  <si>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</si>
  <si>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</si>
  <si>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</si>
  <si>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</si>
  <si>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</si>
  <si>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</si>
  <si>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</si>
  <si>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</si>
  <si>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</si>
  <si>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</si>
  <si>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</si>
  <si>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</si>
  <si>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</si>
  <si>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</si>
  <si>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</si>
  <si>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</si>
  <si>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</si>
  <si>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</si>
  <si>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</si>
  <si>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</si>
  <si>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</si>
  <si>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</si>
  <si>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</si>
  <si>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</si>
  <si>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</si>
  <si>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</si>
  <si>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</si>
  <si>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</si>
  <si>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</si>
  <si>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</si>
  <si>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</si>
  <si>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</si>
  <si>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</si>
  <si>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</si>
  <si>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</si>
  <si>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八潮市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</si>
  <si>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</si>
  <si>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</si>
  <si>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</si>
  <si>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</si>
  <si>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</si>
  <si>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</si>
  <si>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</si>
  <si>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</si>
  <si>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</si>
  <si>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</si>
  <si>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</si>
  <si>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</si>
  <si>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</si>
  <si>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</si>
  <si>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</si>
  <si>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</si>
  <si>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</si>
  <si>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</si>
  <si>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</si>
  <si>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</si>
  <si>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</si>
  <si>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</si>
  <si>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</si>
  <si>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</si>
  <si>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</si>
  <si>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</si>
  <si>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</si>
  <si>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</si>
  <si>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</si>
  <si>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</si>
  <si>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</si>
  <si>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</si>
  <si>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</si>
  <si>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</si>
  <si>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</si>
  <si>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</si>
  <si>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</si>
  <si>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</si>
  <si>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</si>
  <si>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</si>
  <si>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</si>
  <si>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</si>
  <si>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</si>
  <si>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</si>
  <si>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</si>
  <si>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</si>
  <si>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</si>
  <si>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</si>
  <si>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</si>
  <si>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</si>
  <si>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</si>
  <si>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</si>
  <si>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</si>
  <si>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</si>
  <si>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</si>
  <si>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</si>
  <si>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</si>
  <si>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</si>
  <si>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</si>
  <si>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</si>
  <si>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</si>
  <si>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</si>
  <si>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</si>
  <si>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</si>
  <si>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</si>
  <si>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</si>
  <si>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</si>
  <si>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</si>
  <si>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</si>
  <si>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</si>
  <si>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</si>
  <si>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</si>
  <si>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</si>
  <si>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</si>
  <si>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</si>
  <si>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</si>
  <si>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</si>
  <si>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</si>
  <si>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</si>
  <si>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</si>
  <si>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</si>
  <si>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</si>
  <si>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</si>
  <si>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</si>
  <si>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</si>
  <si>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</si>
  <si>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</si>
  <si>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</si>
  <si>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</si>
  <si>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</si>
  <si>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</si>
  <si>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</si>
  <si>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</si>
  <si>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</si>
  <si>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</si>
  <si>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</si>
  <si>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</si>
  <si>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</si>
  <si>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</si>
  <si>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</si>
  <si>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</si>
  <si>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</si>
  <si>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</si>
  <si>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</si>
  <si>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</si>
  <si>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</si>
  <si>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</si>
  <si>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</si>
  <si>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</si>
  <si>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</si>
  <si>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</si>
  <si>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</si>
  <si>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</si>
  <si>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</si>
  <si>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</si>
  <si>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</si>
  <si>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</si>
  <si>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埼玉県八潮市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</si>
  <si>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</si>
  <si>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</si>
  <si>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</si>
  <si>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</si>
  <si>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</si>
  <si>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</si>
  <si>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</si>
  <si>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</si>
  <si>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</si>
  <si>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</si>
  <si>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</si>
  <si>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</si>
  <si>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</si>
  <si>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</si>
  <si>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</si>
  <si>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</si>
  <si>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</si>
  <si>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</si>
  <si>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</si>
  <si>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</si>
  <si>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</si>
  <si>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</si>
  <si>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</si>
  <si>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</si>
  <si>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</si>
  <si>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</si>
  <si>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</si>
  <si>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</si>
  <si>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</si>
  <si>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</si>
  <si>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</si>
  <si>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</si>
  <si>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</si>
  <si>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</si>
  <si>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</si>
  <si>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</si>
  <si>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</si>
  <si>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</si>
  <si>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</si>
  <si>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</si>
  <si>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</si>
  <si>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</si>
  <si>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</si>
  <si>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</si>
  <si>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</si>
  <si>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</si>
  <si>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</si>
  <si>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</si>
  <si>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</si>
  <si>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</si>
  <si>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</si>
  <si>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</si>
  <si>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</si>
  <si>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</si>
  <si>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</si>
  <si>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</si>
  <si>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</si>
  <si>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</si>
  <si>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</si>
  <si>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</si>
  <si>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</si>
  <si>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</si>
  <si>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</si>
  <si>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</si>
  <si>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</si>
  <si>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</si>
  <si>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</si>
  <si>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</si>
  <si>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</si>
  <si>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</si>
  <si>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</si>
  <si>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</si>
  <si>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</si>
  <si>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</si>
  <si>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</si>
  <si>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</si>
  <si>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</si>
  <si>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</si>
  <si>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</si>
  <si>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</si>
  <si>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</si>
  <si>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</si>
  <si>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</si>
  <si>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</si>
  <si>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</si>
  <si>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</si>
  <si>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</si>
  <si>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</si>
  <si>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</si>
  <si>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</si>
  <si>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</si>
  <si>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</si>
  <si>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</si>
  <si>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</si>
  <si>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</si>
  <si>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</si>
  <si>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</si>
  <si>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</si>
  <si>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</si>
  <si>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</si>
  <si>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</si>
  <si>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</si>
  <si>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</si>
  <si>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</si>
  <si>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</si>
  <si>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</si>
  <si>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</si>
  <si>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</si>
  <si>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</si>
  <si>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</si>
  <si>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</si>
  <si>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</si>
  <si>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</si>
  <si>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</si>
  <si>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</si>
  <si>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</si>
  <si>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</si>
  <si>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</si>
  <si>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</si>
  <si>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</si>
  <si>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</si>
  <si>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</si>
  <si>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</si>
  <si>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</si>
  <si>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</si>
  <si>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</si>
  <si>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</si>
  <si>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</si>
  <si>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</si>
  <si>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</si>
  <si>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</si>
  <si>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</si>
  <si>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</si>
  <si>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</si>
  <si>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</si>
  <si>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</si>
  <si>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</si>
  <si>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</si>
  <si>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</si>
  <si>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</si>
  <si>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</si>
  <si>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</si>
  <si>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</si>
  <si>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</si>
  <si>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</si>
  <si>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</si>
  <si>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</si>
  <si>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</si>
  <si>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</si>
  <si>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</si>
  <si>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</si>
  <si>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埼玉県八潮市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</si>
  <si>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</si>
  <si>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</si>
  <si>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</si>
  <si>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</si>
  <si>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</si>
  <si>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</si>
  <si>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</si>
  <si>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</si>
  <si>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</si>
  <si>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</si>
  <si>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</si>
  <si>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</si>
  <si>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</si>
  <si>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</si>
  <si>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</si>
  <si>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</si>
  <si>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</si>
  <si>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</si>
  <si>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</si>
  <si>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</si>
  <si>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</si>
  <si>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</si>
  <si>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</si>
  <si>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</si>
  <si>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</si>
  <si>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</si>
  <si>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</si>
  <si>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</si>
  <si>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</si>
  <si>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</si>
  <si>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</si>
  <si>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</si>
  <si>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八潮市国民健康保険特別会計</t>
    <phoneticPr fontId="5"/>
  </si>
  <si>
    <t>八潮市介護保険特別会計</t>
    <phoneticPr fontId="5"/>
  </si>
  <si>
    <t>八潮市後期高齢者医療特別会計</t>
    <phoneticPr fontId="5"/>
  </si>
  <si>
    <t>八潮市上水道事業会計</t>
    <phoneticPr fontId="5"/>
  </si>
  <si>
    <t>八潮市公共下水道事業会計</t>
    <phoneticPr fontId="5"/>
  </si>
  <si>
    <t>稲荷伊草第二土地区画整理事業特別会計</t>
    <phoneticPr fontId="5"/>
  </si>
  <si>
    <t>鶴ケ曽根・二丁目土地区画整理事業特別会計</t>
    <phoneticPr fontId="5"/>
  </si>
  <si>
    <t>大瀬古新田土地区画整理事業特別会計</t>
    <phoneticPr fontId="5"/>
  </si>
  <si>
    <t>西袋上馬場土地区画整理事業特別会計</t>
    <phoneticPr fontId="5"/>
  </si>
  <si>
    <t>-</t>
    <phoneticPr fontId="5"/>
  </si>
  <si>
    <t>八潮南部東一体型特定土地区画整理事業特別会計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</si>
  <si>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</si>
  <si>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</si>
  <si>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</si>
  <si>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</si>
  <si>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</si>
  <si>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</si>
  <si>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</si>
  <si>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</si>
  <si>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</si>
  <si>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</si>
  <si>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</si>
  <si>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</si>
  <si>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</si>
  <si>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</si>
  <si>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</si>
  <si>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</si>
  <si>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</si>
  <si>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</si>
  <si>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</si>
  <si>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</si>
  <si>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</si>
  <si>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</si>
  <si>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</si>
  <si>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</si>
  <si>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</si>
  <si>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</si>
  <si>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</si>
  <si>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</si>
  <si>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</si>
  <si>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</si>
  <si>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</si>
  <si>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</si>
  <si>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</si>
  <si>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</si>
  <si>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</si>
  <si>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</si>
  <si>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</si>
  <si>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</si>
  <si>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</si>
  <si>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</si>
  <si>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</si>
  <si>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</si>
  <si>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</si>
  <si>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</si>
  <si>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</si>
  <si>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</si>
  <si>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</si>
  <si>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</si>
  <si>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</si>
  <si>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</si>
  <si>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</si>
  <si>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</si>
  <si>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</si>
  <si>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</si>
  <si>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</si>
  <si>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</si>
  <si>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</si>
  <si>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</si>
  <si>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西袋上馬場土地区画整理事業特別会計</t>
    <phoneticPr fontId="5"/>
  </si>
  <si>
    <t>(Ｆ)</t>
    <phoneticPr fontId="5"/>
  </si>
  <si>
    <t>大瀬古新田土地区画整理事業特別会計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</si>
  <si>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</si>
  <si>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</si>
  <si>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</si>
  <si>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</si>
  <si>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</si>
  <si>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</si>
  <si>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</si>
  <si>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</si>
  <si>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</si>
  <si>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</si>
  <si>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</si>
  <si>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</si>
  <si>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</si>
  <si>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</si>
  <si>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</si>
  <si>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</si>
  <si>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</si>
  <si>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</si>
  <si>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</si>
  <si>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</si>
  <si>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</si>
  <si>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</si>
  <si>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</si>
  <si>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</si>
  <si>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</si>
  <si>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</si>
  <si>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</si>
  <si>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</si>
  <si>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</si>
  <si>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</si>
  <si>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</si>
  <si>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</si>
  <si>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</si>
  <si>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</si>
  <si>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</si>
  <si>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</si>
  <si>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</si>
  <si>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</si>
  <si>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</si>
  <si>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</si>
  <si>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</si>
  <si>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</si>
  <si>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</si>
  <si>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</si>
  <si>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</si>
  <si>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</si>
  <si>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</si>
  <si>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</si>
  <si>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</si>
  <si>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</si>
  <si>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</si>
  <si>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</si>
  <si>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</si>
  <si>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</si>
  <si>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</si>
  <si>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</si>
  <si>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</si>
  <si>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</si>
  <si>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</si>
  <si>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</si>
  <si>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</si>
  <si>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</si>
  <si>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</si>
  <si>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</si>
  <si>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</si>
  <si>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</si>
  <si>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</si>
  <si>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</si>
  <si>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</si>
  <si>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</si>
  <si>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</si>
  <si>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</si>
  <si>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</si>
  <si>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</si>
  <si>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</si>
  <si>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</si>
  <si>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</si>
  <si>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</si>
  <si>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</si>
  <si>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</si>
  <si>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</si>
  <si>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</si>
  <si>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一般会計</t>
  </si>
  <si>
    <t>八潮市上水道事業会計</t>
  </si>
  <si>
    <t>八潮市公共下水道事業会計</t>
  </si>
  <si>
    <t>八潮市国民健康保険特別会計</t>
  </si>
  <si>
    <t>八潮市介護保険特別会計</t>
  </si>
  <si>
    <t>鶴ケ曽根・二丁目土地区画整理事業特別会計</t>
  </si>
  <si>
    <t>八潮市後期高齢者医療特別会計</t>
  </si>
  <si>
    <t>稲荷伊草第二土地区画整理事業特別会計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</si>
  <si>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</si>
  <si>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</si>
  <si>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</si>
  <si>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</si>
  <si>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</si>
  <si>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</si>
  <si>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</si>
  <si>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</si>
  <si>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</si>
  <si>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</si>
  <si>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八潮市土地開発公社</t>
    <rPh sb="0" eb="3">
      <t>ヤシオシ</t>
    </rPh>
    <rPh sb="3" eb="5">
      <t>トチ</t>
    </rPh>
    <rPh sb="5" eb="7">
      <t>カイハツ</t>
    </rPh>
    <rPh sb="7" eb="9">
      <t>コウシャ</t>
    </rPh>
    <phoneticPr fontId="2"/>
  </si>
  <si>
    <t>東埼玉資源環境組合</t>
    <rPh sb="0" eb="1">
      <t>ヒガシ</t>
    </rPh>
    <rPh sb="1" eb="3">
      <t>サイタマ</t>
    </rPh>
    <rPh sb="3" eb="5">
      <t>シゲン</t>
    </rPh>
    <rPh sb="5" eb="9">
      <t>カンキョウクミアイ</t>
    </rPh>
    <phoneticPr fontId="2"/>
  </si>
  <si>
    <t>埼玉県市町村総合事務組合</t>
    <rPh sb="0" eb="3">
      <t>サイタマケン</t>
    </rPh>
    <rPh sb="3" eb="6">
      <t>シチョウソン</t>
    </rPh>
    <rPh sb="6" eb="8">
      <t>ソウゴウ</t>
    </rPh>
    <rPh sb="8" eb="10">
      <t>ジム</t>
    </rPh>
    <rPh sb="10" eb="12">
      <t>クミアイ</t>
    </rPh>
    <phoneticPr fontId="2"/>
  </si>
  <si>
    <t>埼玉県市町村総合事務組合</t>
    <rPh sb="0" eb="3">
      <t>サイタマケン</t>
    </rPh>
    <rPh sb="3" eb="6">
      <t>シチョウソン</t>
    </rPh>
    <rPh sb="6" eb="8">
      <t>ソウゴウ</t>
    </rPh>
    <rPh sb="8" eb="10">
      <t>ジム</t>
    </rPh>
    <rPh sb="10" eb="12">
      <t>クミアイ</t>
    </rPh>
    <phoneticPr fontId="38"/>
  </si>
  <si>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</si>
  <si>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</si>
  <si>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草加八潮消防組合</t>
    <rPh sb="0" eb="2">
      <t>ソウカ</t>
    </rPh>
    <rPh sb="2" eb="4">
      <t>ヤシオ</t>
    </rPh>
    <rPh sb="4" eb="6">
      <t>ショウボウ</t>
    </rPh>
    <rPh sb="6" eb="8">
      <t>クミアイ</t>
    </rPh>
    <phoneticPr fontId="2"/>
  </si>
  <si>
    <t>一般会計</t>
    <rPh sb="0" eb="2">
      <t>イッパン</t>
    </rPh>
    <rPh sb="2" eb="4">
      <t>カイケイ</t>
    </rPh>
    <phoneticPr fontId="38"/>
  </si>
  <si>
    <t>交通災害特別会計</t>
    <rPh sb="0" eb="2">
      <t>コウツウ</t>
    </rPh>
    <rPh sb="2" eb="4">
      <t>サイガイ</t>
    </rPh>
    <rPh sb="4" eb="6">
      <t>トクベツ</t>
    </rPh>
    <rPh sb="6" eb="8">
      <t>カイケイ</t>
    </rPh>
    <phoneticPr fontId="8"/>
  </si>
  <si>
    <t>一般会計</t>
    <rPh sb="0" eb="2">
      <t>イッパン</t>
    </rPh>
    <rPh sb="2" eb="4">
      <t>カイケイ</t>
    </rPh>
    <phoneticPr fontId="8"/>
  </si>
  <si>
    <t>特別会計</t>
    <rPh sb="0" eb="4">
      <t>トクベツカイケイ</t>
    </rPh>
    <phoneticPr fontId="8"/>
  </si>
  <si>
    <t>庁舎整備基金</t>
    <rPh sb="0" eb="2">
      <t>チョウシャ</t>
    </rPh>
    <rPh sb="2" eb="4">
      <t>セイビ</t>
    </rPh>
    <rPh sb="4" eb="6">
      <t>キキン</t>
    </rPh>
    <phoneticPr fontId="2"/>
  </si>
  <si>
    <t>公共施設整備基金</t>
    <rPh sb="0" eb="2">
      <t>コウキョウ</t>
    </rPh>
    <rPh sb="2" eb="4">
      <t>シセツ</t>
    </rPh>
    <rPh sb="4" eb="6">
      <t>セイビ</t>
    </rPh>
    <rPh sb="6" eb="8">
      <t>キキン</t>
    </rPh>
    <phoneticPr fontId="5"/>
  </si>
  <si>
    <t>学校建設基金</t>
    <rPh sb="0" eb="2">
      <t>ガッコウ</t>
    </rPh>
    <rPh sb="2" eb="4">
      <t>ケンセツ</t>
    </rPh>
    <rPh sb="4" eb="6">
      <t>キキン</t>
    </rPh>
    <phoneticPr fontId="5"/>
  </si>
  <si>
    <t>長田義弘教育基金</t>
    <rPh sb="0" eb="2">
      <t>オサダ</t>
    </rPh>
    <rPh sb="2" eb="4">
      <t>ヨシヒロ</t>
    </rPh>
    <rPh sb="4" eb="6">
      <t>キョウイク</t>
    </rPh>
    <rPh sb="6" eb="8">
      <t>キキン</t>
    </rPh>
    <phoneticPr fontId="5"/>
  </si>
  <si>
    <t>長田義弘国際教育基金</t>
    <rPh sb="0" eb="2">
      <t>オサダ</t>
    </rPh>
    <rPh sb="2" eb="4">
      <t>ヨシヒロ</t>
    </rPh>
    <rPh sb="4" eb="6">
      <t>コクサイ</t>
    </rPh>
    <rPh sb="6" eb="8">
      <t>キョウイク</t>
    </rPh>
    <rPh sb="8" eb="10">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</si>
  <si>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</si>
  <si>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</si>
  <si>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</si>
  <si>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</si>
  <si>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</si>
  <si>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４年度の将来負担比率と実質公債費比率はそれぞれ45.3％、7.0％で、令和３年度と比較すると、将来負担比率は22％上昇、実質公債費比率は1.0％上昇している。類似団体内平均値と比較すると、令和４年度の将来負担比率と実質公債費比率はそれぞれ40.7％、1.2％高くなっている。
どちらの比率も類似団体よりも高くなっているが、令和３度年から５年度にかけて新庁舎の建設工事を行っていることが大きな要因となっている。</t>
    <rPh sb="59" eb="61">
      <t>ジョウショウ</t>
    </rPh>
    <rPh sb="144" eb="146">
      <t>ヒリツ</t>
    </rPh>
    <rPh sb="147" eb="151">
      <t>ルイジダンタイ</t>
    </rPh>
    <rPh sb="154" eb="155">
      <t>タカ</t>
    </rPh>
    <rPh sb="163" eb="165">
      <t>レイワ</t>
    </rPh>
    <rPh sb="166" eb="167">
      <t>ド</t>
    </rPh>
    <rPh sb="167" eb="168">
      <t>ネン</t>
    </rPh>
    <rPh sb="171" eb="172">
      <t>ネン</t>
    </rPh>
    <rPh sb="172" eb="173">
      <t>ド</t>
    </rPh>
    <rPh sb="177" eb="180">
      <t>シンチョウシャ</t>
    </rPh>
    <rPh sb="181" eb="183">
      <t>ケンセツ</t>
    </rPh>
    <rPh sb="183" eb="185">
      <t>コウジ</t>
    </rPh>
    <rPh sb="186" eb="187">
      <t>オコナ</t>
    </rPh>
    <rPh sb="194" eb="195">
      <t>オオ</t>
    </rPh>
    <rPh sb="197" eb="199">
      <t>ヨウイン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</si>
  <si>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</si>
  <si>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</si>
  <si>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</si>
  <si>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４年度の将来負担比率と有形固定資産減価償却率はそれぞれ45.3％、83.5％で、令和３年度と比較すると、将来負担比率は22％、有形固定資産減価償却率は0.2％上昇している。令和４年度の類似団体内平均値と比較すると、将来負担比率と有形固定資産減価償却率はそれぞれ40.7％、19.4％高くなっている。
他市と比べ、原価償却率が高くなっているが、今後「八潮市公共施設マネジメントアクションプラン」に基づき、公共施設の長寿命化及び建替えが予定されており、現状と比べ償却率が上昇する見込みである。</t>
    <rPh sb="152" eb="154">
      <t>タシ</t>
    </rPh>
    <rPh sb="155" eb="156">
      <t>クラ</t>
    </rPh>
    <rPh sb="158" eb="160">
      <t>ゲンカ</t>
    </rPh>
    <rPh sb="160" eb="163">
      <t>ショウキャクリツ</t>
    </rPh>
    <rPh sb="164" eb="165">
      <t>タカ</t>
    </rPh>
    <rPh sb="173" eb="175">
      <t>コンゴ</t>
    </rPh>
    <rPh sb="176" eb="179">
      <t>ヤシオシ</t>
    </rPh>
    <rPh sb="179" eb="181">
      <t>コウキョウ</t>
    </rPh>
    <rPh sb="181" eb="183">
      <t>シセツ</t>
    </rPh>
    <rPh sb="199" eb="200">
      <t>モト</t>
    </rPh>
    <rPh sb="203" eb="205">
      <t>コウキョウ</t>
    </rPh>
    <rPh sb="205" eb="207">
      <t>シセツ</t>
    </rPh>
    <rPh sb="208" eb="212">
      <t>チョウジュミョウカ</t>
    </rPh>
    <rPh sb="212" eb="213">
      <t>オヨ</t>
    </rPh>
    <rPh sb="214" eb="216">
      <t>タテカ</t>
    </rPh>
    <rPh sb="218" eb="220">
      <t>ヨテイ</t>
    </rPh>
    <rPh sb="226" eb="228">
      <t>ゲンジョウ</t>
    </rPh>
    <rPh sb="229" eb="230">
      <t>クラ</t>
    </rPh>
    <rPh sb="231" eb="234">
      <t>ショウキャクリツ</t>
    </rPh>
    <rPh sb="235" eb="237">
      <t>ジョウショウ</t>
    </rPh>
    <rPh sb="239" eb="241">
      <t>ミコ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</si>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</sst>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1" xfId="16"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1540EC4-553F-4FBB-801C-6D6E2B9A8EF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56D7-4369-9BB2-622BCC0562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32077</c:v>
                </c:pt>
                <c:pt idx="1">
                  <c:v>21412</c:v>
                </c:pt>
                <c:pt idx="2">
                  <c:v>22765</c:v>
                </c:pt>
                <c:pt idx="3">
                  <c:v>41528</c:v>
                </c:pt>
                <c:pt idx="4">
                  <c:v>74129</c:v>
                </c:pt>
              </c:numCache>
            </c:numRef>
          </c:val>
          <c:smooth val="0"/>
          <c:extLst>
            <c:ext xmlns:c16="http://schemas.microsoft.com/office/drawing/2014/chart" uri="{C3380CC4-5D6E-409C-BE32-E72D297353CC}">
              <c16:uniqueId val="{00000001-56D7-4369-9BB2-622BCC0562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9.11</c:v>
                </c:pt>
                <c:pt idx="1">
                  <c:v>7.33</c:v>
                </c:pt>
                <c:pt idx="2">
                  <c:v>9.8800000000000008</c:v>
                </c:pt>
                <c:pt idx="3">
                  <c:v>14.15</c:v>
                </c:pt>
                <c:pt idx="4">
                  <c:v>16.420000000000002</c:v>
                </c:pt>
              </c:numCache>
            </c:numRef>
          </c:val>
          <c:extLst>
            <c:ext xmlns:c16="http://schemas.microsoft.com/office/drawing/2014/chart" uri="{C3380CC4-5D6E-409C-BE32-E72D297353CC}">
              <c16:uniqueId val="{00000000-3829-4384-99F5-A7EF9E72CE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10.91</c:v>
                </c:pt>
                <c:pt idx="1">
                  <c:v>13.75</c:v>
                </c:pt>
                <c:pt idx="2">
                  <c:v>15.15</c:v>
                </c:pt>
                <c:pt idx="3">
                  <c:v>17.3</c:v>
                </c:pt>
                <c:pt idx="4">
                  <c:v>20.37</c:v>
                </c:pt>
              </c:numCache>
            </c:numRef>
          </c:val>
          <c:extLst>
            <c:ext xmlns:c16="http://schemas.microsoft.com/office/drawing/2014/chart" uri="{C3380CC4-5D6E-409C-BE32-E72D297353CC}">
              <c16:uniqueId val="{00000001-3829-4384-99F5-A7EF9E72CE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5.01</c:v>
                </c:pt>
                <c:pt idx="1">
                  <c:v>1.43</c:v>
                </c:pt>
                <c:pt idx="2">
                  <c:v>4.58</c:v>
                </c:pt>
                <c:pt idx="3">
                  <c:v>7.01</c:v>
                </c:pt>
                <c:pt idx="4">
                  <c:v>5.6</c:v>
                </c:pt>
              </c:numCache>
            </c:numRef>
          </c:val>
          <c:smooth val="0"/>
          <c:extLst>
            <c:ext xmlns:c16="http://schemas.microsoft.com/office/drawing/2014/chart" uri="{C3380CC4-5D6E-409C-BE32-E72D297353CC}">
              <c16:uniqueId val="{00000002-3829-4384-99F5-A7EF9E72CE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1.44</c:v>
                </c:pt>
                <c:pt idx="2">
                  <c:v>#N/A</c:v>
                </c:pt>
                <c:pt idx="3">
                  <c:v>2</c:v>
                </c:pt>
                <c:pt idx="4">
                  <c:v>#N/A</c:v>
                </c:pt>
                <c:pt idx="5">
                  <c:v>0</c:v>
                </c:pt>
                <c:pt idx="6">
                  <c:v>#N/A</c:v>
                </c:pt>
                <c:pt idx="7">
                  <c:v>0</c:v>
                </c:pt>
                <c:pt idx="8">
                  <c:v>#N/A</c:v>
                </c:pt>
                <c:pt idx="9">
                  <c:v>0</c:v>
                </c:pt>
              </c:numCache>
            </c:numRef>
          </c:val>
          <c:extLst>
            <c:ext xmlns:c16="http://schemas.microsoft.com/office/drawing/2014/chart" uri="{C3380CC4-5D6E-409C-BE32-E72D297353CC}">
              <c16:uniqueId val="{00000000-4D80-4295-97DD-F1DC9FD762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80-4295-97DD-F1DC9FD7625B}"/>
            </c:ext>
          </c:extLst>
        </c:ser>
        <c:ser>
          <c:idx val="2"/>
          <c:order val="2"/>
          <c:tx>
            <c:strRef>
              <c:f>データシート!$A$29</c:f>
              <c:strCache>
                <c:ptCount val="1"/>
                <c:pt idx="0">
                  <c:v>稲荷伊草第二土地区画整理事業特別会計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0.5</c:v>
                </c:pt>
                <c:pt idx="2">
                  <c:v>#N/A</c:v>
                </c:pt>
                <c:pt idx="3">
                  <c:v>0.33</c:v>
                </c:pt>
                <c:pt idx="4">
                  <c:v>#N/A</c:v>
                </c:pt>
                <c:pt idx="5">
                  <c:v>0.53</c:v>
                </c:pt>
                <c:pt idx="6">
                  <c:v>#N/A</c:v>
                </c:pt>
                <c:pt idx="7">
                  <c:v>0.84</c:v>
                </c:pt>
                <c:pt idx="8">
                  <c:v>#N/A</c:v>
                </c:pt>
                <c:pt idx="9">
                  <c:v>0.08</c:v>
                </c:pt>
              </c:numCache>
            </c:numRef>
          </c:val>
          <c:extLst>
            <c:ext xmlns:c16="http://schemas.microsoft.com/office/drawing/2014/chart" uri="{C3380CC4-5D6E-409C-BE32-E72D297353CC}">
              <c16:uniqueId val="{00000002-4D80-4295-97DD-F1DC9FD7625B}"/>
            </c:ext>
          </c:extLst>
        </c:ser>
        <c:ser>
          <c:idx val="3"/>
          <c:order val="3"/>
          <c:tx>
            <c:strRef>
              <c:f>データシート!$A$30</c:f>
              <c:strCache>
                <c:ptCount val="1"/>
                <c:pt idx="0">
                  <c:v>八潮市後期高齢者医療特別会計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0.17</c:v>
                </c:pt>
                <c:pt idx="2">
                  <c:v>#N/A</c:v>
                </c:pt>
                <c:pt idx="3">
                  <c:v>0.16</c:v>
                </c:pt>
                <c:pt idx="4">
                  <c:v>#N/A</c:v>
                </c:pt>
                <c:pt idx="5">
                  <c:v>0.2</c:v>
                </c:pt>
                <c:pt idx="6">
                  <c:v>#N/A</c:v>
                </c:pt>
                <c:pt idx="7">
                  <c:v>0.13</c:v>
                </c:pt>
                <c:pt idx="8">
                  <c:v>#N/A</c:v>
                </c:pt>
                <c:pt idx="9">
                  <c:v>0.14000000000000001</c:v>
                </c:pt>
              </c:numCache>
            </c:numRef>
          </c:val>
          <c:extLst>
            <c:ext xmlns:c16="http://schemas.microsoft.com/office/drawing/2014/chart" uri="{C3380CC4-5D6E-409C-BE32-E72D297353CC}">
              <c16:uniqueId val="{00000003-4D80-4295-97DD-F1DC9FD7625B}"/>
            </c:ext>
          </c:extLst>
        </c:ser>
        <c:ser>
          <c:idx val="4"/>
          <c:order val="4"/>
          <c:tx>
            <c:strRef>
              <c:f>データシート!$A$31</c:f>
              <c:strCache>
                <c:ptCount val="1"/>
                <c:pt idx="0">
                  <c:v>鶴ケ曽根・二丁目土地区画整理事業特別会計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1.36</c:v>
                </c:pt>
                <c:pt idx="2">
                  <c:v>#N/A</c:v>
                </c:pt>
                <c:pt idx="3">
                  <c:v>1.25</c:v>
                </c:pt>
                <c:pt idx="4">
                  <c:v>#N/A</c:v>
                </c:pt>
                <c:pt idx="5">
                  <c:v>1.1599999999999999</c:v>
                </c:pt>
                <c:pt idx="6">
                  <c:v>#N/A</c:v>
                </c:pt>
                <c:pt idx="7">
                  <c:v>0.97</c:v>
                </c:pt>
                <c:pt idx="8">
                  <c:v>#N/A</c:v>
                </c:pt>
                <c:pt idx="9">
                  <c:v>0.9</c:v>
                </c:pt>
              </c:numCache>
            </c:numRef>
          </c:val>
          <c:extLst>
            <c:ext xmlns:c16="http://schemas.microsoft.com/office/drawing/2014/chart" uri="{C3380CC4-5D6E-409C-BE32-E72D297353CC}">
              <c16:uniqueId val="{00000004-4D80-4295-97DD-F1DC9FD7625B}"/>
            </c:ext>
          </c:extLst>
        </c:ser>
        <c:ser>
          <c:idx val="5"/>
          <c:order val="5"/>
          <c:tx>
            <c:strRef>
              <c:f>データシート!$A$32</c:f>
              <c:strCache>
                <c:ptCount val="1"/>
                <c:pt idx="0">
                  <c:v>八潮市介護保険特別会計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1.68</c:v>
                </c:pt>
                <c:pt idx="2">
                  <c:v>#N/A</c:v>
                </c:pt>
                <c:pt idx="3">
                  <c:v>2.17</c:v>
                </c:pt>
                <c:pt idx="4">
                  <c:v>#N/A</c:v>
                </c:pt>
                <c:pt idx="5">
                  <c:v>2.96</c:v>
                </c:pt>
                <c:pt idx="6">
                  <c:v>#N/A</c:v>
                </c:pt>
                <c:pt idx="7">
                  <c:v>1.3</c:v>
                </c:pt>
                <c:pt idx="8">
                  <c:v>#N/A</c:v>
                </c:pt>
                <c:pt idx="9">
                  <c:v>1.38</c:v>
                </c:pt>
              </c:numCache>
            </c:numRef>
          </c:val>
          <c:extLst>
            <c:ext xmlns:c16="http://schemas.microsoft.com/office/drawing/2014/chart" uri="{C3380CC4-5D6E-409C-BE32-E72D297353CC}">
              <c16:uniqueId val="{00000005-4D80-4295-97DD-F1DC9FD7625B}"/>
            </c:ext>
          </c:extLst>
        </c:ser>
        <c:ser>
          <c:idx val="6"/>
          <c:order val="6"/>
          <c:tx>
            <c:strRef>
              <c:f>データシート!$A$33</c:f>
              <c:strCache>
                <c:ptCount val="1"/>
                <c:pt idx="0">
                  <c:v>八潮市国民健康保険特別会計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2.0499999999999998</c:v>
                </c:pt>
                <c:pt idx="2">
                  <c:v>#N/A</c:v>
                </c:pt>
                <c:pt idx="3">
                  <c:v>1.42</c:v>
                </c:pt>
                <c:pt idx="4">
                  <c:v>#N/A</c:v>
                </c:pt>
                <c:pt idx="5">
                  <c:v>1.84</c:v>
                </c:pt>
                <c:pt idx="6">
                  <c:v>#N/A</c:v>
                </c:pt>
                <c:pt idx="7">
                  <c:v>1.62</c:v>
                </c:pt>
                <c:pt idx="8">
                  <c:v>#N/A</c:v>
                </c:pt>
                <c:pt idx="9">
                  <c:v>1.43</c:v>
                </c:pt>
              </c:numCache>
            </c:numRef>
          </c:val>
          <c:extLst>
            <c:ext xmlns:c16="http://schemas.microsoft.com/office/drawing/2014/chart" uri="{C3380CC4-5D6E-409C-BE32-E72D297353CC}">
              <c16:uniqueId val="{00000006-4D80-4295-97DD-F1DC9FD7625B}"/>
            </c:ext>
          </c:extLst>
        </c:ser>
        <c:ser>
          <c:idx val="7"/>
          <c:order val="7"/>
          <c:tx>
            <c:strRef>
              <c:f>データシート!$A$34</c:f>
              <c:strCache>
                <c:ptCount val="1"/>
                <c:pt idx="0">
                  <c:v>八潮市公共下水道事業会計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1.58</c:v>
                </c:pt>
                <c:pt idx="6">
                  <c:v>#N/A</c:v>
                </c:pt>
                <c:pt idx="7">
                  <c:v>2.29</c:v>
                </c:pt>
                <c:pt idx="8">
                  <c:v>#N/A</c:v>
                </c:pt>
                <c:pt idx="9">
                  <c:v>3.47</c:v>
                </c:pt>
              </c:numCache>
            </c:numRef>
          </c:val>
          <c:extLst>
            <c:ext xmlns:c16="http://schemas.microsoft.com/office/drawing/2014/chart" uri="{C3380CC4-5D6E-409C-BE32-E72D297353CC}">
              <c16:uniqueId val="{00000007-4D80-4295-97DD-F1DC9FD7625B}"/>
            </c:ext>
          </c:extLst>
        </c:ser>
        <c:ser>
          <c:idx val="8"/>
          <c:order val="8"/>
          <c:tx>
            <c:strRef>
              <c:f>データシート!$A$35</c:f>
              <c:strCache>
                <c:ptCount val="1"/>
                <c:pt idx="0">
                  <c:v>八潮市上水道事業会計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10.89</c:v>
                </c:pt>
                <c:pt idx="2">
                  <c:v>#N/A</c:v>
                </c:pt>
                <c:pt idx="3">
                  <c:v>11.22</c:v>
                </c:pt>
                <c:pt idx="4">
                  <c:v>#N/A</c:v>
                </c:pt>
                <c:pt idx="5">
                  <c:v>11.09</c:v>
                </c:pt>
                <c:pt idx="6">
                  <c:v>#N/A</c:v>
                </c:pt>
                <c:pt idx="7">
                  <c:v>11.41</c:v>
                </c:pt>
                <c:pt idx="8">
                  <c:v>#N/A</c:v>
                </c:pt>
                <c:pt idx="9">
                  <c:v>12.13</c:v>
                </c:pt>
              </c:numCache>
            </c:numRef>
          </c:val>
          <c:extLst>
            <c:ext xmlns:c16="http://schemas.microsoft.com/office/drawing/2014/chart" uri="{C3380CC4-5D6E-409C-BE32-E72D297353CC}">
              <c16:uniqueId val="{00000008-4D80-4295-97DD-F1DC9FD762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9.1</c:v>
                </c:pt>
                <c:pt idx="2">
                  <c:v>#N/A</c:v>
                </c:pt>
                <c:pt idx="3">
                  <c:v>7.33</c:v>
                </c:pt>
                <c:pt idx="4">
                  <c:v>#N/A</c:v>
                </c:pt>
                <c:pt idx="5">
                  <c:v>9.8800000000000008</c:v>
                </c:pt>
                <c:pt idx="6">
                  <c:v>#N/A</c:v>
                </c:pt>
                <c:pt idx="7">
                  <c:v>14.15</c:v>
                </c:pt>
                <c:pt idx="8">
                  <c:v>#N/A</c:v>
                </c:pt>
                <c:pt idx="9">
                  <c:v>16.420000000000002</c:v>
                </c:pt>
              </c:numCache>
            </c:numRef>
          </c:val>
          <c:extLst>
            <c:ext xmlns:c16="http://schemas.microsoft.com/office/drawing/2014/chart" uri="{C3380CC4-5D6E-409C-BE32-E72D297353CC}">
              <c16:uniqueId val="{00000009-4D80-4295-97DD-F1DC9FD762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3453</c:v>
                </c:pt>
                <c:pt idx="5">
                  <c:v>3517</c:v>
                </c:pt>
                <c:pt idx="8">
                  <c:v>3407</c:v>
                </c:pt>
                <c:pt idx="11">
                  <c:v>3382</c:v>
                </c:pt>
                <c:pt idx="14">
                  <c:v>3198</c:v>
                </c:pt>
              </c:numCache>
            </c:numRef>
          </c:val>
          <c:extLst>
            <c:ext xmlns:c16="http://schemas.microsoft.com/office/drawing/2014/chart" uri="{C3380CC4-5D6E-409C-BE32-E72D297353CC}">
              <c16:uniqueId val="{00000000-BD5A-4276-B116-D31BF79250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5A-4276-B116-D31BF79250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221</c:v>
                </c:pt>
                <c:pt idx="3">
                  <c:v>225</c:v>
                </c:pt>
                <c:pt idx="6">
                  <c:v>277</c:v>
                </c:pt>
                <c:pt idx="9">
                  <c:v>276</c:v>
                </c:pt>
                <c:pt idx="12">
                  <c:v>279</c:v>
                </c:pt>
              </c:numCache>
            </c:numRef>
          </c:val>
          <c:extLst>
            <c:ext xmlns:c16="http://schemas.microsoft.com/office/drawing/2014/chart" uri="{C3380CC4-5D6E-409C-BE32-E72D297353CC}">
              <c16:uniqueId val="{00000002-BD5A-4276-B116-D31BF79250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70</c:v>
                </c:pt>
                <c:pt idx="3">
                  <c:v>97</c:v>
                </c:pt>
                <c:pt idx="6">
                  <c:v>124</c:v>
                </c:pt>
                <c:pt idx="9">
                  <c:v>144</c:v>
                </c:pt>
                <c:pt idx="12">
                  <c:v>151</c:v>
                </c:pt>
              </c:numCache>
            </c:numRef>
          </c:val>
          <c:extLst>
            <c:ext xmlns:c16="http://schemas.microsoft.com/office/drawing/2014/chart" uri="{C3380CC4-5D6E-409C-BE32-E72D297353CC}">
              <c16:uniqueId val="{00000003-BD5A-4276-B116-D31BF79250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1035</c:v>
                </c:pt>
                <c:pt idx="3">
                  <c:v>1336</c:v>
                </c:pt>
                <c:pt idx="6">
                  <c:v>1412</c:v>
                </c:pt>
                <c:pt idx="9">
                  <c:v>1490</c:v>
                </c:pt>
                <c:pt idx="12">
                  <c:v>1518</c:v>
                </c:pt>
              </c:numCache>
            </c:numRef>
          </c:val>
          <c:extLst>
            <c:ext xmlns:c16="http://schemas.microsoft.com/office/drawing/2014/chart" uri="{C3380CC4-5D6E-409C-BE32-E72D297353CC}">
              <c16:uniqueId val="{00000004-BD5A-4276-B116-D31BF79250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5A-4276-B116-D31BF79250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5A-4276-B116-D31BF79250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2745</c:v>
                </c:pt>
                <c:pt idx="3">
                  <c:v>2658</c:v>
                </c:pt>
                <c:pt idx="6">
                  <c:v>2633</c:v>
                </c:pt>
                <c:pt idx="9">
                  <c:v>2626</c:v>
                </c:pt>
                <c:pt idx="12">
                  <c:v>2649</c:v>
                </c:pt>
              </c:numCache>
            </c:numRef>
          </c:val>
          <c:extLst>
            <c:ext xmlns:c16="http://schemas.microsoft.com/office/drawing/2014/chart" uri="{C3380CC4-5D6E-409C-BE32-E72D297353CC}">
              <c16:uniqueId val="{00000007-BD5A-4276-B116-D31BF79250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618</c:v>
                </c:pt>
                <c:pt idx="2">
                  <c:v>#N/A</c:v>
                </c:pt>
                <c:pt idx="3">
                  <c:v>#N/A</c:v>
                </c:pt>
                <c:pt idx="4">
                  <c:v>799</c:v>
                </c:pt>
                <c:pt idx="5">
                  <c:v>#N/A</c:v>
                </c:pt>
                <c:pt idx="6">
                  <c:v>#N/A</c:v>
                </c:pt>
                <c:pt idx="7">
                  <c:v>1039</c:v>
                </c:pt>
                <c:pt idx="8">
                  <c:v>#N/A</c:v>
                </c:pt>
                <c:pt idx="9">
                  <c:v>#N/A</c:v>
                </c:pt>
                <c:pt idx="10">
                  <c:v>1154</c:v>
                </c:pt>
                <c:pt idx="11">
                  <c:v>#N/A</c:v>
                </c:pt>
                <c:pt idx="12">
                  <c:v>#N/A</c:v>
                </c:pt>
                <c:pt idx="13">
                  <c:v>1399</c:v>
                </c:pt>
                <c:pt idx="14">
                  <c:v>#N/A</c:v>
                </c:pt>
              </c:numCache>
            </c:numRef>
          </c:val>
          <c:smooth val="0"/>
          <c:extLst>
            <c:ext xmlns:c16="http://schemas.microsoft.com/office/drawing/2014/chart" uri="{C3380CC4-5D6E-409C-BE32-E72D297353CC}">
              <c16:uniqueId val="{00000008-BD5A-4276-B116-D31BF79250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21701</c:v>
                </c:pt>
                <c:pt idx="5">
                  <c:v>20679</c:v>
                </c:pt>
                <c:pt idx="8">
                  <c:v>20056</c:v>
                </c:pt>
                <c:pt idx="11">
                  <c:v>20357</c:v>
                </c:pt>
                <c:pt idx="14">
                  <c:v>20247</c:v>
                </c:pt>
              </c:numCache>
            </c:numRef>
          </c:val>
          <c:extLst>
            <c:ext xmlns:c16="http://schemas.microsoft.com/office/drawing/2014/chart" uri="{C3380CC4-5D6E-409C-BE32-E72D297353CC}">
              <c16:uniqueId val="{00000000-11EF-4211-86FB-5E6EE9297C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10329</c:v>
                </c:pt>
                <c:pt idx="5">
                  <c:v>9686</c:v>
                </c:pt>
                <c:pt idx="8">
                  <c:v>9328</c:v>
                </c:pt>
                <c:pt idx="11">
                  <c:v>9023</c:v>
                </c:pt>
                <c:pt idx="14">
                  <c:v>8856</c:v>
                </c:pt>
              </c:numCache>
            </c:numRef>
          </c:val>
          <c:extLst>
            <c:ext xmlns:c16="http://schemas.microsoft.com/office/drawing/2014/chart" uri="{C3380CC4-5D6E-409C-BE32-E72D297353CC}">
              <c16:uniqueId val="{00000001-11EF-4211-86FB-5E6EE9297C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5901</c:v>
                </c:pt>
                <c:pt idx="5">
                  <c:v>7140</c:v>
                </c:pt>
                <c:pt idx="8">
                  <c:v>7732</c:v>
                </c:pt>
                <c:pt idx="11">
                  <c:v>9003</c:v>
                </c:pt>
                <c:pt idx="14">
                  <c:v>8463</c:v>
                </c:pt>
              </c:numCache>
            </c:numRef>
          </c:val>
          <c:extLst>
            <c:ext xmlns:c16="http://schemas.microsoft.com/office/drawing/2014/chart" uri="{C3380CC4-5D6E-409C-BE32-E72D297353CC}">
              <c16:uniqueId val="{00000002-11EF-4211-86FB-5E6EE9297C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EF-4211-86FB-5E6EE9297C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EF-4211-86FB-5E6EE9297C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11EF-4211-86FB-5E6EE9297C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1939</c:v>
                </c:pt>
                <c:pt idx="3">
                  <c:v>1715</c:v>
                </c:pt>
                <c:pt idx="6">
                  <c:v>1665</c:v>
                </c:pt>
                <c:pt idx="9">
                  <c:v>1601</c:v>
                </c:pt>
                <c:pt idx="12">
                  <c:v>1576</c:v>
                </c:pt>
              </c:numCache>
            </c:numRef>
          </c:val>
          <c:extLst>
            <c:ext xmlns:c16="http://schemas.microsoft.com/office/drawing/2014/chart" uri="{C3380CC4-5D6E-409C-BE32-E72D297353CC}">
              <c16:uniqueId val="{00000006-11EF-4211-86FB-5E6EE9297C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932</c:v>
                </c:pt>
                <c:pt idx="3">
                  <c:v>977</c:v>
                </c:pt>
                <c:pt idx="6">
                  <c:v>1073</c:v>
                </c:pt>
                <c:pt idx="9">
                  <c:v>1109</c:v>
                </c:pt>
                <c:pt idx="12">
                  <c:v>1017</c:v>
                </c:pt>
              </c:numCache>
            </c:numRef>
          </c:val>
          <c:extLst>
            <c:ext xmlns:c16="http://schemas.microsoft.com/office/drawing/2014/chart" uri="{C3380CC4-5D6E-409C-BE32-E72D297353CC}">
              <c16:uniqueId val="{00000007-11EF-4211-86FB-5E6EE9297C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15966</c:v>
                </c:pt>
                <c:pt idx="3">
                  <c:v>15785</c:v>
                </c:pt>
                <c:pt idx="6">
                  <c:v>16217</c:v>
                </c:pt>
                <c:pt idx="9">
                  <c:v>16832</c:v>
                </c:pt>
                <c:pt idx="12">
                  <c:v>18378</c:v>
                </c:pt>
              </c:numCache>
            </c:numRef>
          </c:val>
          <c:extLst>
            <c:ext xmlns:c16="http://schemas.microsoft.com/office/drawing/2014/chart" uri="{C3380CC4-5D6E-409C-BE32-E72D297353CC}">
              <c16:uniqueId val="{00000008-11EF-4211-86FB-5E6EE9297C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3649</c:v>
                </c:pt>
                <c:pt idx="3">
                  <c:v>3439</c:v>
                </c:pt>
                <c:pt idx="6">
                  <c:v>3176</c:v>
                </c:pt>
                <c:pt idx="9">
                  <c:v>3063</c:v>
                </c:pt>
                <c:pt idx="12">
                  <c:v>2794</c:v>
                </c:pt>
              </c:numCache>
            </c:numRef>
          </c:val>
          <c:extLst>
            <c:ext xmlns:c16="http://schemas.microsoft.com/office/drawing/2014/chart" uri="{C3380CC4-5D6E-409C-BE32-E72D297353CC}">
              <c16:uniqueId val="{00000009-11EF-4211-86FB-5E6EE9297C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21894</c:v>
                </c:pt>
                <c:pt idx="3">
                  <c:v>20472</c:v>
                </c:pt>
                <c:pt idx="6">
                  <c:v>19414</c:v>
                </c:pt>
                <c:pt idx="9">
                  <c:v>19737</c:v>
                </c:pt>
                <c:pt idx="12">
                  <c:v>21620</c:v>
                </c:pt>
              </c:numCache>
            </c:numRef>
          </c:val>
          <c:extLst>
            <c:ext xmlns:c16="http://schemas.microsoft.com/office/drawing/2014/chart" uri="{C3380CC4-5D6E-409C-BE32-E72D297353CC}">
              <c16:uniqueId val="{0000000A-11EF-4211-86FB-5E6EE9297C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6451</c:v>
                </c:pt>
                <c:pt idx="2">
                  <c:v>#N/A</c:v>
                </c:pt>
                <c:pt idx="3">
                  <c:v>#N/A</c:v>
                </c:pt>
                <c:pt idx="4">
                  <c:v>4882</c:v>
                </c:pt>
                <c:pt idx="5">
                  <c:v>#N/A</c:v>
                </c:pt>
                <c:pt idx="6">
                  <c:v>#N/A</c:v>
                </c:pt>
                <c:pt idx="7">
                  <c:v>4428</c:v>
                </c:pt>
                <c:pt idx="8">
                  <c:v>#N/A</c:v>
                </c:pt>
                <c:pt idx="9">
                  <c:v>#N/A</c:v>
                </c:pt>
                <c:pt idx="10">
                  <c:v>3959</c:v>
                </c:pt>
                <c:pt idx="11">
                  <c:v>#N/A</c:v>
                </c:pt>
                <c:pt idx="12">
                  <c:v>#N/A</c:v>
                </c:pt>
                <c:pt idx="13">
                  <c:v>7818</c:v>
                </c:pt>
                <c:pt idx="14">
                  <c:v>#N/A</c:v>
                </c:pt>
              </c:numCache>
            </c:numRef>
          </c:val>
          <c:smooth val="0"/>
          <c:extLst>
            <c:ext xmlns:c16="http://schemas.microsoft.com/office/drawing/2014/chart" uri="{C3380CC4-5D6E-409C-BE32-E72D297353CC}">
              <c16:uniqueId val="{0000000B-11EF-4211-86FB-5E6EE9297C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2783</c:v>
                </c:pt>
                <c:pt idx="1">
                  <c:v>3256</c:v>
                </c:pt>
                <c:pt idx="2">
                  <c:v>3864</c:v>
                </c:pt>
              </c:numCache>
            </c:numRef>
          </c:val>
          <c:extLst>
            <c:ext xmlns:c16="http://schemas.microsoft.com/office/drawing/2014/chart" uri="{C3380CC4-5D6E-409C-BE32-E72D297353CC}">
              <c16:uniqueId val="{00000000-9939-461D-BBDA-1710325891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122</c:v>
                </c:pt>
                <c:pt idx="1">
                  <c:v>270</c:v>
                </c:pt>
                <c:pt idx="2">
                  <c:v>270</c:v>
                </c:pt>
              </c:numCache>
            </c:numRef>
          </c:val>
          <c:extLst>
            <c:ext xmlns:c16="http://schemas.microsoft.com/office/drawing/2014/chart" uri="{C3380CC4-5D6E-409C-BE32-E72D297353CC}">
              <c16:uniqueId val="{00000001-9939-461D-BBDA-1710325891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3926</c:v>
                </c:pt>
                <c:pt idx="1">
                  <c:v>4513</c:v>
                </c:pt>
                <c:pt idx="2">
                  <c:v>3487</c:v>
                </c:pt>
              </c:numCache>
            </c:numRef>
          </c:val>
          <c:extLst>
            <c:ext xmlns:c16="http://schemas.microsoft.com/office/drawing/2014/chart" uri="{C3380CC4-5D6E-409C-BE32-E72D297353CC}">
              <c16:uniqueId val="{00000002-9939-461D-BBDA-1710325891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{207E3F04-4244-4013-B743-428FB5C61F8F}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83D-4A4B-A838-20468D5612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{FDD4D341-69E4-4EA0-9967-A9C0B4E85F56}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3D-4A4B-A838-20468D5612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{6D962E3F-E649-4FA5-99FA-7B20F447CAF3}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3D-4A4B-A838-20468D5612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{4BAB963C-4716-46EE-9726-4E51706ADA46}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3D-4A4B-A838-20468D5612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{D727231E-1588-4DE6-B42B-9E8AB4EE2B51}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3D-4A4B-A838-20468D56126F}"/>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{4E35460D-967A-4F20-9D08-8A954047D7C4}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83D-4A4B-A838-20468D56126F}"/>
                </c:ext>
              </c:extLst>
            </c:dLbl>
            <c:dLbl>
              <c:idx val="16"/>
              <c:layout>
                <c:manualLayout>
                  <c:x val="0"/>
                  <c:y val="1.3534294516905613E-4"/>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{8E63807D-19CE-44CD-981B-B3C4BA241C75}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83D-4A4B-A838-20468D56126F}"/>
                </c:ext>
              </c:extLst>
            </c:dLbl>
            <c:dLbl>
              <c:idx val="24"/>
              <c:layout>
                <c:manualLayout>
                  <c:x val="0"/>
                  <c:y val="-1.3534294516913883E-4"/>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{0084C283-9DFA-4B05-A62F-9022CDBC4C44}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83D-4A4B-A838-20468D56126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{45368DA3-E446-4A6F-AFB6-F5B520223320}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83D-4A4B-A838-20468D5612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82.8</c:v>
                </c:pt>
                <c:pt idx="8">
                  <c:v>83.5</c:v>
                </c:pt>
                <c:pt idx="16">
                  <c:v>83.1</c:v>
                </c:pt>
                <c:pt idx="24">
                  <c:v>83.3</c:v>
                </c:pt>
                <c:pt idx="32">
                  <c:v>83.5</c:v>
                </c:pt>
              </c:numCache>
            </c:numRef>
          </c:xVal>
          <c:yVal>
            <c:numRef>
              <c:f>公会計指標分析・財政指標組合せ分析表!$BP$51:$DC$51</c:f>
              <c:numCache>
                <c:formatCode>#,##0.0;"▲ "#,##0.0</c:formatCode>
                <c:ptCount val="40"/>
                <c:pt idx="0">
                  <c:v>41.4</c:v>
                </c:pt>
                <c:pt idx="8">
                  <c:v>30.6</c:v>
                </c:pt>
                <c:pt idx="16">
                  <c:v>26.8</c:v>
                </c:pt>
                <c:pt idx="24">
                  <c:v>23.3</c:v>
                </c:pt>
                <c:pt idx="32">
                  <c:v>45.3</c:v>
                </c:pt>
              </c:numCache>
            </c:numRef>
          </c:yVal>
          <c:smooth val="0"/>
          <c:extLst>
            <c:ext xmlns:c16="http://schemas.microsoft.com/office/drawing/2014/chart" uri="{C3380CC4-5D6E-409C-BE32-E72D297353CC}">
              <c16:uniqueId val="{00000009-983D-4A4B-A838-20468D5612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6.2605880988436885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{0E5BE9B4-95AD-431E-A342-B0123398545B}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83D-4A4B-A838-20468D5612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{E11D3538-D951-4E26-886A-F1660840EF37}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3D-4A4B-A838-20468D5612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{E069BE54-58EA-4141-B04A-347E49E27C1D}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3D-4A4B-A838-20468D5612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{E275BDE5-7727-4E04-A09C-9154E23B3CB9}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3D-4A4B-A838-20468D5612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{E93D5A3D-5E68-407A-B3D5-2230631EC9A9}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3D-4A4B-A838-20468D56126F}"/>
                </c:ext>
              </c:extLst>
            </c:dLbl>
            <c:dLbl>
              <c:idx val="8"/>
              <c:layout>
                <c:manualLayout>
                  <c:x val="0"/>
                  <c:y val="-6.2605880988437709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{F392A6C3-DB1D-4845-A30E-94AA58ECB11E}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83D-4A4B-A838-20468D56126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{E121CC34-B6C7-4CF2-BE88-E4119625D922}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83D-4A4B-A838-20468D56126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{31B7F324-6D31-4CB2-88FB-8F0AEEE6D4A7}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83D-4A4B-A838-20468D56126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{C0D32CEC-C168-4CFA-9522-B2D935D8219E}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83D-4A4B-A838-20468D5612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63.7</c:v>
                </c:pt>
                <c:pt idx="32">
                  <c:v>64.099999999999994</c:v>
                </c:pt>
              </c:numCache>
            </c:numRef>
          </c:xVal>
          <c:yVal>
            <c:numRef>
              <c:f>公会計指標分析・財政指標組合せ分析表!$BP$55:$DC$55</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983D-4A4B-A838-20468D56126F}"/>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{6046C8D0-95B7-4B0B-AB48-A5109A3DF9A6}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5D2-4DEB-AE50-4B74DC820E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{910AFB70-C996-44B4-B1FD-1D44BB6D4888}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D2-4DEB-AE50-4B74DC820E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{C3EF9435-CDAC-4A93-A3DE-C0F63AAF11E6}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D2-4DEB-AE50-4B74DC820E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{106BEB3B-CD0A-46EA-81B1-019DDF63EAF8}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D2-4DEB-AE50-4B74DC820E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{06BE2E52-63E9-45CA-BC9E-C190913F24A7}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D2-4DEB-AE50-4B74DC820EA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{33C2489A-A3F4-495A-AB9E-A9316F3530C2}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5D2-4DEB-AE50-4B74DC820EA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{75CD69EA-5233-4DC5-9DD2-A8170F7AC412}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5D2-4DEB-AE50-4B74DC820EA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{6E13B462-EE99-446A-8891-FFA3F1A28D3C}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5D2-4DEB-AE50-4B74DC820EA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{C99FF0D8-60CF-4865-8BCF-8FF71156FCD4}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5D2-4DEB-AE50-4B74DC820E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5.4</c:v>
                </c:pt>
                <c:pt idx="16">
                  <c:v>5</c:v>
                </c:pt>
                <c:pt idx="24">
                  <c:v>6</c:v>
                </c:pt>
                <c:pt idx="32">
                  <c:v>7</c:v>
                </c:pt>
              </c:numCache>
            </c:numRef>
          </c:xVal>
          <c:yVal>
            <c:numRef>
              <c:f>公会計指標分析・財政指標組合せ分析表!$BP$73:$DC$73</c:f>
              <c:numCache>
                <c:formatCode>#,##0.0;"▲ "#,##0.0</c:formatCode>
                <c:ptCount val="40"/>
                <c:pt idx="0">
                  <c:v>41.4</c:v>
                </c:pt>
                <c:pt idx="8">
                  <c:v>30.6</c:v>
                </c:pt>
                <c:pt idx="16">
                  <c:v>26.8</c:v>
                </c:pt>
                <c:pt idx="24">
                  <c:v>23.3</c:v>
                </c:pt>
                <c:pt idx="32">
                  <c:v>45.3</c:v>
                </c:pt>
              </c:numCache>
            </c:numRef>
          </c:yVal>
          <c:smooth val="0"/>
          <c:extLst>
            <c:ext xmlns:c16="http://schemas.microsoft.com/office/drawing/2014/chart" uri="{C3380CC4-5D6E-409C-BE32-E72D297353CC}">
              <c16:uniqueId val="{00000009-65D2-4DEB-AE50-4B74DC820E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9043733171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{AFD47379-16C3-4F85-9DAE-86B3D2872079}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5D2-4DEB-AE50-4B74DC820E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{D817AC6C-0639-420F-8DCB-36886B685CF3}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D2-4DEB-AE50-4B74DC820E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{5587D90C-4C53-4185-BA1F-B8B0DB9DE303}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D2-4DEB-AE50-4B74DC820E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{2AA2D938-337D-49DF-8CDA-C53ED516E59E}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D2-4DEB-AE50-4B74DC820E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{989A9916-F4A7-4093-9BC2-56E36301E28C}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D2-4DEB-AE50-4B74DC820EAE}"/>
                </c:ext>
              </c:extLst>
            </c:dLbl>
            <c:dLbl>
              <c:idx val="8"/>
              <c:layout>
                <c:manualLayout>
                  <c:x val="-2.8765943906854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{C07B77D3-1985-4F66-B3D2-B81EC5BD8F4B}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5D2-4DEB-AE50-4B74DC820EA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{19260146-D1FA-4761-8C21-E955B61F8DDD}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5D2-4DEB-AE50-4B74DC820EA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{A14D76D2-AE1E-4690-A278-7F7AA4C64079}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5D2-4DEB-AE50-4B74DC820EA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{C2FE286C-291E-4F4B-B653-D6D89D6281A5}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5D2-4DEB-AE50-4B74DC820E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5.7</c:v>
                </c:pt>
                <c:pt idx="32">
                  <c:v>5.8</c:v>
                </c:pt>
              </c:numCache>
            </c:numRef>
          </c:xVal>
          <c:yVal>
            <c:numRef>
              <c:f>公会計指標分析・財政指標組合せ分析表!$BP$77:$DC$77</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65D2-4DEB-AE50-4B74DC820EAE}"/>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92,365
88,369
18.02
43,308,117
39,812,849
3,116,290
18,973,208
21,538,061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財政力指数は、平成１７年８月のつくばエクスプレス開業後、人口の増加や駅周辺の開発などに伴う税収の増加により、類似団体の平均を大きく上回る１．００となっている。</a:t>
          </a:r>
        </a:p>
        <a:p>
          <a:r>
            <a:rPr kumimoji="1" lang="ja-JP" altLang="en-US" sz="1300">
              <a:latin typeface="ＭＳ Ｐゴシック" panose="020B0600070205080204" pitchFamily="50" charset="-128"/>
              <a:ea typeface="ＭＳ Ｐゴシック" panose="020B0600070205080204" pitchFamily="50" charset="-128"/>
            </a:rPr>
            <a:t>　また、単年度の財政力指数が１．０１になったことにより、普通交付税は不交付となった。</a:t>
          </a:r>
        </a:p>
        <a:p>
          <a:r>
            <a:rPr kumimoji="1" lang="ja-JP" altLang="en-US" sz="1300">
              <a:latin typeface="ＭＳ Ｐゴシック" panose="020B0600070205080204" pitchFamily="50" charset="-128"/>
              <a:ea typeface="ＭＳ Ｐゴシック" panose="020B0600070205080204" pitchFamily="50" charset="-128"/>
            </a:rPr>
            <a:t>　今後においても、市税・国民健康保険税の収納率向上を図り、歳入の確保に努める。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47625</xdr:rowOff>
    </xdr:from>
    <xdr:to>
      <xdr:col>23</xdr:col>
      <xdr:colOff>133350</xdr:colOff>
      <xdr:row>38</xdr:row>
      <xdr:rowOff>67733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627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47625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7408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27517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168275</xdr:rowOff>
    </xdr:from>
    <xdr:to>
      <xdr:col>19</xdr:col>
      <xdr:colOff>184150</xdr:colOff>
      <xdr:row>38</xdr:row>
      <xdr:rowOff>98425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108602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類似団体との比較では、７．５ポイント下回る８４．６％であり、昨年度と比較すると０．２ポイント減少している。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主な要因としては、普通交付税の減等があったものの、各種交付金及び地方税等の増加による、経常一般財源等増加等が要因となり、経常収支比率が下がったものと思われる。</a:t>
          </a:r>
        </a:p>
        <a:p>
          <a:r>
            <a:rPr kumimoji="1" lang="ja-JP" altLang="en-US" sz="1300">
              <a:latin typeface="ＭＳ Ｐゴシック" panose="020B0600070205080204" pitchFamily="50" charset="-128"/>
              <a:ea typeface="ＭＳ Ｐゴシック" panose="020B0600070205080204" pitchFamily="50" charset="-128"/>
            </a:rPr>
            <a:t>　今後も、令和３年度から令和７年度までを取組期間とする「第６次八潮市行政改革大綱」や「八潮市定員管理計画」に基づき、経常経費を抑制し、財政の硬直化が進まないよう努める。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89746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606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87206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767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61</xdr:row>
      <xdr:rowOff>119380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4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61</xdr:row>
      <xdr:rowOff>119380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9283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148183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166810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類似団体を１２，２６６円下回っており、昨年度との比較においては４，２１７円増加した。</a:t>
          </a:r>
        </a:p>
        <a:p>
          <a:r>
            <a:rPr kumimoji="1" lang="ja-JP" altLang="en-US" sz="1300">
              <a:latin typeface="ＭＳ Ｐゴシック" panose="020B0600070205080204" pitchFamily="50" charset="-128"/>
              <a:ea typeface="ＭＳ Ｐゴシック" panose="020B0600070205080204" pitchFamily="50" charset="-128"/>
            </a:rPr>
            <a:t>　これは、物件費において私立保育所保育事業委託料等の増加があったことが要因として考えられる。</a:t>
          </a:r>
        </a:p>
        <a:p>
          <a:r>
            <a:rPr kumimoji="1" lang="ja-JP" altLang="en-US" sz="1300">
              <a:latin typeface="ＭＳ Ｐゴシック" panose="020B0600070205080204" pitchFamily="50" charset="-128"/>
              <a:ea typeface="ＭＳ Ｐゴシック" panose="020B0600070205080204" pitchFamily="50" charset="-128"/>
            </a:rPr>
            <a:t>　物件費については、法令等に基づき競争入札に付すべきものは、競争入札の方法により契約者を決定するなど、競争性を働かせながら今後も経費の削減に努める。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30235</xdr:rowOff>
    </xdr:from>
    <xdr:to>
      <xdr:col>23</xdr:col>
      <xdr:colOff>133350</xdr:colOff>
      <xdr:row>82</xdr:row>
      <xdr:rowOff>78690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9135"/>
          <a:ext cx="838200" cy="4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100616</xdr:rowOff>
    </xdr:from>
    <xdr:to>
      <xdr:col>19</xdr:col>
      <xdr:colOff>133350</xdr:colOff>
      <xdr:row>82</xdr:row>
      <xdr:rowOff>30235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88066"/>
          <a:ext cx="889000" cy="10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77139</xdr:rowOff>
    </xdr:from>
    <xdr:to>
      <xdr:col>15</xdr:col>
      <xdr:colOff>82550</xdr:colOff>
      <xdr:row>81</xdr:row>
      <xdr:rowOff>100616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64589"/>
          <a:ext cx="8890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48400</xdr:rowOff>
    </xdr:from>
    <xdr:to>
      <xdr:col>15</xdr:col>
      <xdr:colOff>133350</xdr:colOff>
      <xdr:row>84</xdr:row>
      <xdr:rowOff>150000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134777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13861</xdr:rowOff>
    </xdr:from>
    <xdr:to>
      <xdr:col>11</xdr:col>
      <xdr:colOff>31750</xdr:colOff>
      <xdr:row>81</xdr:row>
      <xdr:rowOff>77139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01311"/>
          <a:ext cx="889000" cy="6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69371</xdr:rowOff>
    </xdr:from>
    <xdr:to>
      <xdr:col>11</xdr:col>
      <xdr:colOff>82550</xdr:colOff>
      <xdr:row>83</xdr:row>
      <xdr:rowOff>170971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155748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20594</xdr:rowOff>
    </xdr:from>
    <xdr:to>
      <xdr:col>7</xdr:col>
      <xdr:colOff>31750</xdr:colOff>
      <xdr:row>83</xdr:row>
      <xdr:rowOff>122194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106971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27890</xdr:rowOff>
    </xdr:from>
    <xdr:to>
      <xdr:col>23</xdr:col>
      <xdr:colOff>184150</xdr:colOff>
      <xdr:row>82</xdr:row>
      <xdr:rowOff>129490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44417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150885</xdr:rowOff>
    </xdr:from>
    <xdr:to>
      <xdr:col>19</xdr:col>
      <xdr:colOff>184150</xdr:colOff>
      <xdr:row>82</xdr:row>
      <xdr:rowOff>81035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91212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49816</xdr:rowOff>
    </xdr:from>
    <xdr:to>
      <xdr:col>15</xdr:col>
      <xdr:colOff>133350</xdr:colOff>
      <xdr:row>81</xdr:row>
      <xdr:rowOff>151416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161593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0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26339</xdr:rowOff>
    </xdr:from>
    <xdr:to>
      <xdr:col>11</xdr:col>
      <xdr:colOff>82550</xdr:colOff>
      <xdr:row>81</xdr:row>
      <xdr:rowOff>127939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138116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134511</xdr:rowOff>
    </xdr:from>
    <xdr:to>
      <xdr:col>7</xdr:col>
      <xdr:colOff>31750</xdr:colOff>
      <xdr:row>81</xdr:row>
      <xdr:rowOff>64661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74838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ラスパイレス指数は、１００．１となっており昨年度の１００．０から０．１ポイント増加し、類似団体平均との比較では１．８ポイント上回っている。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主な要因としては、５５歳を超える職員の昇給などが挙げられる。</a:t>
          </a:r>
        </a:p>
        <a:p>
          <a:r>
            <a:rPr kumimoji="1" lang="ja-JP" altLang="en-US" sz="1300">
              <a:latin typeface="ＭＳ Ｐゴシック" panose="020B0600070205080204" pitchFamily="50" charset="-128"/>
              <a:ea typeface="ＭＳ Ｐゴシック" panose="020B0600070205080204" pitchFamily="50" charset="-128"/>
            </a:rPr>
            <a:t>　今後は、ラスパイレス指数の適正化に向けた是正措置として、昇給抑制を実施する。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87</xdr:row>
      <xdr:rowOff>23989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00666"/>
          <a:ext cx="0" cy="1139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167516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491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23989</xdr:rowOff>
    </xdr:from>
    <xdr:to>
      <xdr:col>81</xdr:col>
      <xdr:colOff>133350</xdr:colOff>
      <xdr:row>87</xdr:row>
      <xdr:rowOff>23989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94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7761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3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75088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05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155222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3905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131234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999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67028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473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昨年度の５．６７人と比較して、今年度は５．７５人と同等の数値となっており、類似団体平均との比較では０．７９人下回っている。</a:t>
          </a:r>
        </a:p>
        <a:p>
          <a:r>
            <a:rPr kumimoji="1" lang="ja-JP" altLang="en-US" sz="1300">
              <a:latin typeface="ＭＳ Ｐゴシック" panose="020B0600070205080204" pitchFamily="50" charset="-128"/>
              <a:ea typeface="ＭＳ Ｐゴシック" panose="020B0600070205080204" pitchFamily="50" charset="-128"/>
            </a:rPr>
            <a:t>　今後も令和３年度から令和７年度までを取組期間とする「八潮市定員管理計画」に基づき職員の適切な配置を行っていく。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39476</xdr:rowOff>
    </xdr:from>
    <xdr:to>
      <xdr:col>81</xdr:col>
      <xdr:colOff>44450</xdr:colOff>
      <xdr:row>60</xdr:row>
      <xdr:rowOff>55563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2647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35454</xdr:rowOff>
    </xdr:from>
    <xdr:to>
      <xdr:col>77</xdr:col>
      <xdr:colOff>44450</xdr:colOff>
      <xdr:row>60</xdr:row>
      <xdr:rowOff>39476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224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29421</xdr:rowOff>
    </xdr:from>
    <xdr:to>
      <xdr:col>72</xdr:col>
      <xdr:colOff>203200</xdr:colOff>
      <xdr:row>60</xdr:row>
      <xdr:rowOff>35454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16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7303</xdr:rowOff>
    </xdr:from>
    <xdr:to>
      <xdr:col>68</xdr:col>
      <xdr:colOff>152400</xdr:colOff>
      <xdr:row>60</xdr:row>
      <xdr:rowOff>29421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9430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21290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160126</xdr:rowOff>
    </xdr:from>
    <xdr:to>
      <xdr:col>77</xdr:col>
      <xdr:colOff>95250</xdr:colOff>
      <xdr:row>60</xdr:row>
      <xdr:rowOff>90276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100453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4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156104</xdr:rowOff>
    </xdr:from>
    <xdr:to>
      <xdr:col>73</xdr:col>
      <xdr:colOff>44450</xdr:colOff>
      <xdr:row>60</xdr:row>
      <xdr:rowOff>86254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96431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150071</xdr:rowOff>
    </xdr:from>
    <xdr:to>
      <xdr:col>68</xdr:col>
      <xdr:colOff>203200</xdr:colOff>
      <xdr:row>60</xdr:row>
      <xdr:rowOff>80221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90398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127953</xdr:rowOff>
    </xdr:from>
    <xdr:to>
      <xdr:col>64</xdr:col>
      <xdr:colOff>152400</xdr:colOff>
      <xdr:row>60</xdr:row>
      <xdr:rowOff>58103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68280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実質公債費比率は７．０％で、昨年度と比較し１．０ポイント増加して、類似団体平均を１．２％上回った。</a:t>
          </a:r>
        </a:p>
        <a:p>
          <a:r>
            <a:rPr kumimoji="1" lang="ja-JP" altLang="en-US" sz="1300">
              <a:latin typeface="ＭＳ Ｐゴシック" panose="020B0600070205080204" pitchFamily="50" charset="-128"/>
              <a:ea typeface="ＭＳ Ｐゴシック" panose="020B0600070205080204" pitchFamily="50" charset="-128"/>
            </a:rPr>
            <a:t>　単年度比率が増加した要因としては、公債費充当一般財源等が前年度と比較して８，９３７万４千円増加したことや、公営企業債の償還に充てた繰入金が前年度と比較して２，８４１万６千円増加したこと等が挙げられる。</a:t>
          </a:r>
        </a:p>
        <a:p>
          <a:r>
            <a:rPr kumimoji="1" lang="ja-JP" altLang="en-US" sz="1300">
              <a:latin typeface="ＭＳ Ｐゴシック" panose="020B0600070205080204" pitchFamily="50" charset="-128"/>
              <a:ea typeface="ＭＳ Ｐゴシック" panose="020B0600070205080204" pitchFamily="50" charset="-128"/>
            </a:rPr>
            <a:t>　地方債の発行はその年度の元金償還金を超えないよう努めるが、新規発行にてその年度の元金償還金を超える場合には、将来的な財政見通しを検証し、後年度の財政負担の平準化に努めることとする。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116417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654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35983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159173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8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44027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1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昨年度との比較では、２２ポイント増加し、また、類似団体平均との比較においても４０．７ポイント上回っている。上回った主な要因としては、標準財政規模が前年度と比較して１５９，８２３千円の増額となったものの、将来負担額が、前年度と比較して３，０４２，９８９千円の増額、充当可能基金が前年度と比較して８１６，５７３千円減額となったこと等が挙げられる。地方債の発行はその年度の元金償還金を超えないよう努めるが、新規発行にてその年度の元金償還金を超える場合には、将来的な財政見通しを検証し、後年度の財政負担の平準化に努めることとす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111266</xdr:rowOff>
    </xdr:from>
    <xdr:to>
      <xdr:col>81</xdr:col>
      <xdr:colOff>44450</xdr:colOff>
      <xdr:row>17</xdr:row>
      <xdr:rowOff>63288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683016"/>
          <a:ext cx="8382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111266</xdr:rowOff>
    </xdr:from>
    <xdr:to>
      <xdr:col>77</xdr:col>
      <xdr:colOff>44450</xdr:colOff>
      <xdr:row>15</xdr:row>
      <xdr:rowOff>158185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83016"/>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158185</xdr:rowOff>
    </xdr:from>
    <xdr:to>
      <xdr:col>72</xdr:col>
      <xdr:colOff>203200</xdr:colOff>
      <xdr:row>16</xdr:row>
      <xdr:rowOff>37677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29935"/>
          <a:ext cx="889000" cy="5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38399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37677</xdr:rowOff>
    </xdr:from>
    <xdr:to>
      <xdr:col>68</xdr:col>
      <xdr:colOff>152400</xdr:colOff>
      <xdr:row>17</xdr:row>
      <xdr:rowOff>11007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808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12488</xdr:rowOff>
    </xdr:from>
    <xdr:to>
      <xdr:col>81</xdr:col>
      <xdr:colOff>95250</xdr:colOff>
      <xdr:row>17</xdr:row>
      <xdr:rowOff>114088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156015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9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60466</xdr:rowOff>
    </xdr:from>
    <xdr:to>
      <xdr:col>77</xdr:col>
      <xdr:colOff>95250</xdr:colOff>
      <xdr:row>15</xdr:row>
      <xdr:rowOff>162066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3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146843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1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107385</xdr:rowOff>
    </xdr:from>
    <xdr:to>
      <xdr:col>73</xdr:col>
      <xdr:colOff>44450</xdr:colOff>
      <xdr:row>16</xdr:row>
      <xdr:rowOff>37535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47712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44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158327</xdr:rowOff>
    </xdr:from>
    <xdr:to>
      <xdr:col>68</xdr:col>
      <xdr:colOff>203200</xdr:colOff>
      <xdr:row>16</xdr:row>
      <xdr:rowOff>88477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73254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131657</xdr:rowOff>
    </xdr:from>
    <xdr:to>
      <xdr:col>64</xdr:col>
      <xdr:colOff>152400</xdr:colOff>
      <xdr:row>17</xdr:row>
      <xdr:rowOff>61807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46584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92,365
88,369
18.02
43,308,117
39,812,849
3,116,290
18,973,208
21,538,061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人件費は２０．５％となっており、類似団体平均と比較して３．６ポイント下回っている。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主な要因としては、期末手当や一般職給等の減少などが挙げられる。</a:t>
          </a:r>
        </a:p>
        <a:p>
          <a:r>
            <a:rPr kumimoji="1" lang="ja-JP" altLang="en-US" sz="1300">
              <a:latin typeface="ＭＳ Ｐゴシック" panose="020B0600070205080204" pitchFamily="50" charset="-128"/>
              <a:ea typeface="ＭＳ Ｐゴシック" panose="020B0600070205080204" pitchFamily="50" charset="-128"/>
            </a:rPr>
            <a:t>　今後においても、令和３年度から令和７年度までを取組期間とする「八潮市定員管理計画」に基づき、人件費の抑制に努める。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3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物件費は２０．２％となっており、類似団体平均と比較して３．８ポイント上回り、昨年度と比較して１．２ポイント増加した。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主な要因としては、私立保育所保育事業委託料等の増額などが挙げられる。</a:t>
          </a:r>
        </a:p>
        <a:p>
          <a:r>
            <a:rPr kumimoji="1" lang="ja-JP" altLang="en-US" sz="1300">
              <a:latin typeface="ＭＳ Ｐゴシック" panose="020B0600070205080204" pitchFamily="50" charset="-128"/>
              <a:ea typeface="ＭＳ Ｐゴシック" panose="020B0600070205080204" pitchFamily="50" charset="-128"/>
            </a:rPr>
            <a:t>　今後も、物件費の多くを占める委託料について、法令等に基づいた競争入札により契約者を決定するなど、競争性を働かせながら経費の削減に努めていく。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145288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216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21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18</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399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136144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942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115062</xdr:rowOff>
    </xdr:from>
    <xdr:to>
      <xdr:col>69</xdr:col>
      <xdr:colOff>142875</xdr:colOff>
      <xdr:row>16</xdr:row>
      <xdr:rowOff>45212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94488</xdr:rowOff>
    </xdr:from>
    <xdr:to>
      <xdr:col>82</xdr:col>
      <xdr:colOff>158750</xdr:colOff>
      <xdr:row>19</xdr:row>
      <xdr:rowOff>24638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66565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扶助費は７．９％となっており、類似団体平均と比較して４．５ポイント下回り、昨年度と比較して２．８ポイント減少している。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主な要因としては、医療扶助費や児童手当費等の減少などが挙げられる。</a:t>
          </a:r>
        </a:p>
        <a:p>
          <a:r>
            <a:rPr kumimoji="1" lang="ja-JP" altLang="en-US" sz="1300">
              <a:latin typeface="ＭＳ Ｐゴシック" panose="020B0600070205080204" pitchFamily="50" charset="-128"/>
              <a:ea typeface="ＭＳ Ｐゴシック" panose="020B0600070205080204" pitchFamily="50" charset="-128"/>
            </a:rPr>
            <a:t>　今後も、令和３年度から令和７年度を取組期間とする「第６次八潮市行政改革大綱」に基づき、「給付事業の見直しに伴う扶助費の適正化」等を実施し、扶助費の抑制に努める。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43180</xdr:rowOff>
    </xdr:from>
    <xdr:to>
      <xdr:col>24</xdr:col>
      <xdr:colOff>25400</xdr:colOff>
      <xdr:row>55</xdr:row>
      <xdr:rowOff>85090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014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111760</xdr:rowOff>
    </xdr:from>
    <xdr:to>
      <xdr:col>19</xdr:col>
      <xdr:colOff>187325</xdr:colOff>
      <xdr:row>55</xdr:row>
      <xdr:rowOff>85090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70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111760</xdr:rowOff>
    </xdr:from>
    <xdr:to>
      <xdr:col>15</xdr:col>
      <xdr:colOff>98425</xdr:colOff>
      <xdr:row>55</xdr:row>
      <xdr:rowOff>100330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70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82567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39370</xdr:rowOff>
    </xdr:from>
    <xdr:to>
      <xdr:col>11</xdr:col>
      <xdr:colOff>9525</xdr:colOff>
      <xdr:row>55</xdr:row>
      <xdr:rowOff>100330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9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113047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163830</xdr:rowOff>
    </xdr:from>
    <xdr:to>
      <xdr:col>24</xdr:col>
      <xdr:colOff>76200</xdr:colOff>
      <xdr:row>54</xdr:row>
      <xdr:rowOff>93980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8907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34290</xdr:rowOff>
    </xdr:from>
    <xdr:to>
      <xdr:col>20</xdr:col>
      <xdr:colOff>38100</xdr:colOff>
      <xdr:row>55</xdr:row>
      <xdr:rowOff>135890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146067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60960</xdr:rowOff>
    </xdr:from>
    <xdr:to>
      <xdr:col>15</xdr:col>
      <xdr:colOff>149225</xdr:colOff>
      <xdr:row>54</xdr:row>
      <xdr:rowOff>162560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161307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維持補修費や繰出金等のその他の経費は７．４％となっており、類似団体平均と比較して５．２ポイント下回り、昨年度と比較して０．４ポイント増加している。</a:t>
          </a:r>
        </a:p>
        <a:p>
          <a:r>
            <a:rPr kumimoji="1" lang="ja-JP" altLang="en-US" sz="1300">
              <a:latin typeface="ＭＳ Ｐゴシック" panose="020B0600070205080204" pitchFamily="50" charset="-128"/>
              <a:ea typeface="ＭＳ Ｐゴシック" panose="020B0600070205080204" pitchFamily="50" charset="-128"/>
            </a:rPr>
            <a:t>　主な要因としては、大瀬古新田土地区画整理事業特別会計への繰出金が増加したことなどが挙げられる。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120650</xdr:rowOff>
    </xdr:from>
    <xdr:to>
      <xdr:col>82</xdr:col>
      <xdr:colOff>107950</xdr:colOff>
      <xdr:row>54</xdr:row>
      <xdr:rowOff>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207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120650</xdr:rowOff>
    </xdr:from>
    <xdr:to>
      <xdr:col>78</xdr:col>
      <xdr:colOff>69850</xdr:colOff>
      <xdr:row>54</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207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38100</xdr:rowOff>
    </xdr:from>
    <xdr:to>
      <xdr:col>73</xdr:col>
      <xdr:colOff>180975</xdr:colOff>
      <xdr:row>54</xdr:row>
      <xdr:rowOff>114300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29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114300</xdr:rowOff>
    </xdr:from>
    <xdr:to>
      <xdr:col>69</xdr:col>
      <xdr:colOff>92075</xdr:colOff>
      <xdr:row>55</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372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44450</xdr:rowOff>
    </xdr:from>
    <xdr:to>
      <xdr:col>69</xdr:col>
      <xdr:colOff>142875</xdr:colOff>
      <xdr:row>59</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120650</xdr:rowOff>
    </xdr:from>
    <xdr:to>
      <xdr:col>82</xdr:col>
      <xdr:colOff>158750</xdr:colOff>
      <xdr:row>54</xdr:row>
      <xdr:rowOff>50800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137177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69850</xdr:rowOff>
    </xdr:from>
    <xdr:to>
      <xdr:col>78</xdr:col>
      <xdr:colOff>120650</xdr:colOff>
      <xdr:row>54</xdr:row>
      <xdr:rowOff>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158750</xdr:rowOff>
    </xdr:from>
    <xdr:to>
      <xdr:col>74</xdr:col>
      <xdr:colOff>31750</xdr:colOff>
      <xdr:row>54</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99077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63500</xdr:rowOff>
    </xdr:from>
    <xdr:to>
      <xdr:col>69</xdr:col>
      <xdr:colOff>142875</xdr:colOff>
      <xdr:row>54</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補助費等は１７．４％となっており、類似団体平均と比較して５．１ポイント上回り、昨年度と比較して０．５ポイント増加している。</a:t>
          </a:r>
        </a:p>
        <a:p>
          <a:r>
            <a:rPr kumimoji="1" lang="ja-JP" altLang="en-US" sz="1300">
              <a:latin typeface="ＭＳ Ｐゴシック" panose="020B0600070205080204" pitchFamily="50" charset="-128"/>
              <a:ea typeface="ＭＳ Ｐゴシック" panose="020B0600070205080204" pitchFamily="50" charset="-128"/>
            </a:rPr>
            <a:t>　主な要因としては、小規模保育事業給付費等の増額などが挙げられる。</a:t>
          </a:r>
        </a:p>
        <a:p>
          <a:r>
            <a:rPr kumimoji="1" lang="ja-JP" altLang="en-US" sz="1300">
              <a:latin typeface="ＭＳ Ｐゴシック" panose="020B0600070205080204" pitchFamily="50" charset="-128"/>
              <a:ea typeface="ＭＳ Ｐゴシック" panose="020B0600070205080204" pitchFamily="50" charset="-128"/>
            </a:rPr>
            <a:t>　今後においても、経費区分の明確化に努め、適正な補助金等の支出を行っていく。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00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775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133858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04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公債費は１１．２％となっており、類似団体平均と比較して３．１ポイント下回り、昨年度と比較して０．５ポイント増加している。</a:t>
          </a:r>
        </a:p>
        <a:p>
          <a:r>
            <a:rPr kumimoji="1" lang="ja-JP" altLang="en-US" sz="1300">
              <a:latin typeface="ＭＳ Ｐゴシック" panose="020B0600070205080204" pitchFamily="50" charset="-128"/>
              <a:ea typeface="ＭＳ Ｐゴシック" panose="020B0600070205080204" pitchFamily="50" charset="-128"/>
            </a:rPr>
            <a:t>　主な要因としては、公債費充当経常特定財源の減額などが挙げられる。</a:t>
          </a:r>
        </a:p>
        <a:p>
          <a:r>
            <a:rPr kumimoji="1" lang="ja-JP" altLang="en-US" sz="1300">
              <a:latin typeface="ＭＳ Ｐゴシック" panose="020B0600070205080204" pitchFamily="50" charset="-128"/>
              <a:ea typeface="ＭＳ Ｐゴシック" panose="020B0600070205080204" pitchFamily="50" charset="-128"/>
            </a:rPr>
            <a:t>　今後も、令和３年度から令和７年度を取組期間とする「第６次八潮市行政改革大綱」に基づき、将来的な財政見通しを検証し、後年度の財政負担の平準化に努めることとする。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749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72137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74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02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108713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160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公債費（１１．２％）以外では、割合の高い順に人件費（２０．５％）、物件費等（２０．２％）、補助費（１７．４％）、となっており、これらが財政の硬直化を招く要因となっている。</a:t>
          </a:r>
        </a:p>
        <a:p>
          <a:r>
            <a:rPr kumimoji="1" lang="ja-JP" altLang="en-US" sz="1300">
              <a:latin typeface="ＭＳ Ｐゴシック" panose="020B0600070205080204" pitchFamily="50" charset="-128"/>
              <a:ea typeface="ＭＳ Ｐゴシック" panose="020B0600070205080204" pitchFamily="50" charset="-128"/>
            </a:rPr>
            <a:t>　各経費において、前述の方策を着実に実行し、健全な財政運営に努める。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75</xdr:row>
      <xdr:rowOff>75565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8943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75565</xdr:rowOff>
    </xdr:from>
    <xdr:to>
      <xdr:col>78</xdr:col>
      <xdr:colOff>69850</xdr:colOff>
      <xdr:row>75</xdr:row>
      <xdr:rowOff>161289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34315"/>
          <a:ext cx="889000" cy="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75</xdr:row>
      <xdr:rowOff>167005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xdr:rowOff>
    </xdr:from>
    <xdr:to>
      <xdr:col>69</xdr:col>
      <xdr:colOff>92075</xdr:colOff>
      <xdr:row>75</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86573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99713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156210</xdr:rowOff>
    </xdr:from>
    <xdr:to>
      <xdr:col>82</xdr:col>
      <xdr:colOff>158750</xdr:colOff>
      <xdr:row>75</xdr:row>
      <xdr:rowOff>86360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1287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24765</xdr:rowOff>
    </xdr:from>
    <xdr:to>
      <xdr:col>78</xdr:col>
      <xdr:colOff>120650</xdr:colOff>
      <xdr:row>75</xdr:row>
      <xdr:rowOff>126365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136542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116205</xdr:rowOff>
    </xdr:from>
    <xdr:to>
      <xdr:col>69</xdr:col>
      <xdr:colOff>142875</xdr:colOff>
      <xdr:row>76</xdr:row>
      <xdr:rowOff>46355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31132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127635</xdr:rowOff>
    </xdr:from>
    <xdr:to>
      <xdr:col>65</xdr:col>
      <xdr:colOff>53975</xdr:colOff>
      <xdr:row>75</xdr:row>
      <xdr:rowOff>57785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67962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57167</xdr:rowOff>
    </xdr:from>
    <xdr:to>
      <xdr:col>29</xdr:col>
      <xdr:colOff>127000</xdr:colOff>
      <xdr:row>19</xdr:row>
      <xdr:rowOff>57525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362342"/>
          <a:ext cx="647700" cy="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57167</xdr:rowOff>
    </xdr:from>
    <xdr:to>
      <xdr:col>26</xdr:col>
      <xdr:colOff>50800</xdr:colOff>
      <xdr:row>19</xdr:row>
      <xdr:rowOff>71098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62342"/>
          <a:ext cx="698500" cy="13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71098</xdr:rowOff>
    </xdr:from>
    <xdr:to>
      <xdr:col>22</xdr:col>
      <xdr:colOff>114300</xdr:colOff>
      <xdr:row>19</xdr:row>
      <xdr:rowOff>79985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76273"/>
          <a:ext cx="698500" cy="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147299</xdr:rowOff>
    </xdr:from>
    <xdr:to>
      <xdr:col>22</xdr:col>
      <xdr:colOff>165100</xdr:colOff>
      <xdr:row>17</xdr:row>
      <xdr:rowOff>77449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87626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77784</xdr:rowOff>
    </xdr:from>
    <xdr:to>
      <xdr:col>18</xdr:col>
      <xdr:colOff>177800</xdr:colOff>
      <xdr:row>19</xdr:row>
      <xdr:rowOff>79985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382959"/>
          <a:ext cx="698500" cy="2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9725</xdr:rowOff>
    </xdr:from>
    <xdr:to>
      <xdr:col>19</xdr:col>
      <xdr:colOff>38100</xdr:colOff>
      <xdr:row>17</xdr:row>
      <xdr:rowOff>111325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121502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25956</xdr:rowOff>
    </xdr:from>
    <xdr:to>
      <xdr:col>15</xdr:col>
      <xdr:colOff>101600</xdr:colOff>
      <xdr:row>17</xdr:row>
      <xdr:rowOff>127556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6725</xdr:rowOff>
    </xdr:from>
    <xdr:to>
      <xdr:col>29</xdr:col>
      <xdr:colOff>177800</xdr:colOff>
      <xdr:row>19</xdr:row>
      <xdr:rowOff>108325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1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86752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6367</xdr:rowOff>
    </xdr:from>
    <xdr:to>
      <xdr:col>26</xdr:col>
      <xdr:colOff>101600</xdr:colOff>
      <xdr:row>19</xdr:row>
      <xdr:rowOff>107967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1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92744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97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20298</xdr:rowOff>
    </xdr:from>
    <xdr:to>
      <xdr:col>22</xdr:col>
      <xdr:colOff>165100</xdr:colOff>
      <xdr:row>19</xdr:row>
      <xdr:rowOff>121898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2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106675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1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29185</xdr:rowOff>
    </xdr:from>
    <xdr:to>
      <xdr:col>19</xdr:col>
      <xdr:colOff>38100</xdr:colOff>
      <xdr:row>19</xdr:row>
      <xdr:rowOff>130785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3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115562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2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26984</xdr:rowOff>
    </xdr:from>
    <xdr:to>
      <xdr:col>15</xdr:col>
      <xdr:colOff>101600</xdr:colOff>
      <xdr:row>19</xdr:row>
      <xdr:rowOff>128584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32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113361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1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179578</xdr:rowOff>
    </xdr:from>
    <xdr:to>
      <xdr:col>29</xdr:col>
      <xdr:colOff>127000</xdr:colOff>
      <xdr:row>35</xdr:row>
      <xdr:rowOff>265107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789928"/>
          <a:ext cx="647700" cy="8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265107</xdr:rowOff>
    </xdr:from>
    <xdr:to>
      <xdr:col>26</xdr:col>
      <xdr:colOff>50800</xdr:colOff>
      <xdr:row>35</xdr:row>
      <xdr:rowOff>307757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875457"/>
          <a:ext cx="698500" cy="4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307757</xdr:rowOff>
    </xdr:from>
    <xdr:to>
      <xdr:col>22</xdr:col>
      <xdr:colOff>114300</xdr:colOff>
      <xdr:row>36</xdr:row>
      <xdr:rowOff>47676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918107"/>
          <a:ext cx="698500" cy="8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51413</xdr:rowOff>
    </xdr:from>
    <xdr:to>
      <xdr:col>22</xdr:col>
      <xdr:colOff>165100</xdr:colOff>
      <xdr:row>35</xdr:row>
      <xdr:rowOff>153013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163190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43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47676</xdr:rowOff>
    </xdr:from>
    <xdr:to>
      <xdr:col>18</xdr:col>
      <xdr:colOff>177800</xdr:colOff>
      <xdr:row>36</xdr:row>
      <xdr:rowOff>109104</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00926"/>
          <a:ext cx="698500" cy="61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46123</xdr:rowOff>
    </xdr:from>
    <xdr:to>
      <xdr:col>19</xdr:col>
      <xdr:colOff>38100</xdr:colOff>
      <xdr:row>35</xdr:row>
      <xdr:rowOff>147723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157900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60361</xdr:rowOff>
    </xdr:from>
    <xdr:to>
      <xdr:col>15</xdr:col>
      <xdr:colOff>101600</xdr:colOff>
      <xdr:row>35</xdr:row>
      <xdr:rowOff>161961</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172138</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128778</xdr:rowOff>
    </xdr:from>
    <xdr:to>
      <xdr:col>29</xdr:col>
      <xdr:colOff>177800</xdr:colOff>
      <xdr:row>35</xdr:row>
      <xdr:rowOff>230378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73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316755</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58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214307</xdr:rowOff>
    </xdr:from>
    <xdr:to>
      <xdr:col>26</xdr:col>
      <xdr:colOff>101600</xdr:colOff>
      <xdr:row>35</xdr:row>
      <xdr:rowOff>315907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82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326084</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59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256957</xdr:rowOff>
    </xdr:from>
    <xdr:to>
      <xdr:col>22</xdr:col>
      <xdr:colOff>165100</xdr:colOff>
      <xdr:row>36</xdr:row>
      <xdr:rowOff>15657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6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339776</xdr:rowOff>
    </xdr:from>
    <xdr:to>
      <xdr:col>19</xdr:col>
      <xdr:colOff>38100</xdr:colOff>
      <xdr:row>36</xdr:row>
      <xdr:rowOff>98476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95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83253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03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58304</xdr:rowOff>
    </xdr:from>
    <xdr:to>
      <xdr:col>15</xdr:col>
      <xdr:colOff>101600</xdr:colOff>
      <xdr:row>36</xdr:row>
      <xdr:rowOff>159904</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11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144681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09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92,365
88,369
18.02
43,308,117
39,812,849
3,116,290
18,973,208
21,538,061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18218</xdr:rowOff>
    </xdr:from>
    <xdr:to>
      <xdr:col>24</xdr:col>
      <xdr:colOff>63500</xdr:colOff>
      <xdr:row>38</xdr:row>
      <xdr:rowOff>23781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33318"/>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18218</xdr:rowOff>
    </xdr:from>
    <xdr:to>
      <xdr:col>19</xdr:col>
      <xdr:colOff>177800</xdr:colOff>
      <xdr:row>38</xdr:row>
      <xdr:rowOff>25553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3318"/>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25553</xdr:rowOff>
    </xdr:from>
    <xdr:to>
      <xdr:col>15</xdr:col>
      <xdr:colOff>50800</xdr:colOff>
      <xdr:row>38</xdr:row>
      <xdr:rowOff>88341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40653"/>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77501</xdr:rowOff>
    </xdr:from>
    <xdr:to>
      <xdr:col>10</xdr:col>
      <xdr:colOff>114300</xdr:colOff>
      <xdr:row>38</xdr:row>
      <xdr:rowOff>88341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92601"/>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144431</xdr:rowOff>
    </xdr:from>
    <xdr:to>
      <xdr:col>24</xdr:col>
      <xdr:colOff>114300</xdr:colOff>
      <xdr:row>38</xdr:row>
      <xdr:rowOff>74581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122858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138868</xdr:rowOff>
    </xdr:from>
    <xdr:to>
      <xdr:col>20</xdr:col>
      <xdr:colOff>38100</xdr:colOff>
      <xdr:row>38</xdr:row>
      <xdr:rowOff>69018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60145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146202</xdr:rowOff>
    </xdr:from>
    <xdr:to>
      <xdr:col>15</xdr:col>
      <xdr:colOff>101600</xdr:colOff>
      <xdr:row>38</xdr:row>
      <xdr:rowOff>76352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67480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37541</xdr:rowOff>
    </xdr:from>
    <xdr:to>
      <xdr:col>10</xdr:col>
      <xdr:colOff>165100</xdr:colOff>
      <xdr:row>38</xdr:row>
      <xdr:rowOff>139141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130268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26701</xdr:rowOff>
    </xdr:from>
    <xdr:to>
      <xdr:col>6</xdr:col>
      <xdr:colOff>38100</xdr:colOff>
      <xdr:row>38</xdr:row>
      <xdr:rowOff>128301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119428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136902</xdr:rowOff>
    </xdr:from>
    <xdr:to>
      <xdr:col>24</xdr:col>
      <xdr:colOff>63500</xdr:colOff>
      <xdr:row>57</xdr:row>
      <xdr:rowOff>7177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38102"/>
          <a:ext cx="838200" cy="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7177</xdr:rowOff>
    </xdr:from>
    <xdr:to>
      <xdr:col>19</xdr:col>
      <xdr:colOff>177800</xdr:colOff>
      <xdr:row>57</xdr:row>
      <xdr:rowOff>85740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9827"/>
          <a:ext cx="8890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74919</xdr:rowOff>
    </xdr:from>
    <xdr:to>
      <xdr:col>15</xdr:col>
      <xdr:colOff>50800</xdr:colOff>
      <xdr:row>57</xdr:row>
      <xdr:rowOff>85740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47569"/>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74919</xdr:rowOff>
    </xdr:from>
    <xdr:to>
      <xdr:col>10</xdr:col>
      <xdr:colOff>114300</xdr:colOff>
      <xdr:row>57</xdr:row>
      <xdr:rowOff>143728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47569"/>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86102</xdr:rowOff>
    </xdr:from>
    <xdr:to>
      <xdr:col>24</xdr:col>
      <xdr:colOff>114300</xdr:colOff>
      <xdr:row>57</xdr:row>
      <xdr:rowOff>16252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108979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127827</xdr:rowOff>
    </xdr:from>
    <xdr:to>
      <xdr:col>20</xdr:col>
      <xdr:colOff>38100</xdr:colOff>
      <xdr:row>57</xdr:row>
      <xdr:rowOff>57977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74504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34940</xdr:rowOff>
    </xdr:from>
    <xdr:to>
      <xdr:col>15</xdr:col>
      <xdr:colOff>101600</xdr:colOff>
      <xdr:row>57</xdr:row>
      <xdr:rowOff>136540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127667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24119</xdr:rowOff>
    </xdr:from>
    <xdr:to>
      <xdr:col>10</xdr:col>
      <xdr:colOff>165100</xdr:colOff>
      <xdr:row>57</xdr:row>
      <xdr:rowOff>125719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116846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8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92928</xdr:rowOff>
    </xdr:from>
    <xdr:to>
      <xdr:col>6</xdr:col>
      <xdr:colOff>38100</xdr:colOff>
      <xdr:row>58</xdr:row>
      <xdr:rowOff>23078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140729</xdr:rowOff>
    </xdr:from>
    <xdr:to>
      <xdr:col>24</xdr:col>
      <xdr:colOff>63500</xdr:colOff>
      <xdr:row>78</xdr:row>
      <xdr:rowOff>143129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13829"/>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143129</xdr:rowOff>
    </xdr:from>
    <xdr:to>
      <xdr:col>19</xdr:col>
      <xdr:colOff>177800</xdr:colOff>
      <xdr:row>79</xdr:row>
      <xdr:rowOff>2845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16229"/>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151245</xdr:rowOff>
    </xdr:from>
    <xdr:to>
      <xdr:col>15</xdr:col>
      <xdr:colOff>50800</xdr:colOff>
      <xdr:row>79</xdr:row>
      <xdr:rowOff>2845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24345"/>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149834</xdr:rowOff>
    </xdr:from>
    <xdr:to>
      <xdr:col>10</xdr:col>
      <xdr:colOff>114300</xdr:colOff>
      <xdr:row>78</xdr:row>
      <xdr:rowOff>151245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2934"/>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89929</xdr:rowOff>
    </xdr:from>
    <xdr:to>
      <xdr:col>24</xdr:col>
      <xdr:colOff>114300</xdr:colOff>
      <xdr:row>79</xdr:row>
      <xdr:rowOff>20079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4856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92329</xdr:rowOff>
    </xdr:from>
    <xdr:to>
      <xdr:col>20</xdr:col>
      <xdr:colOff>38100</xdr:colOff>
      <xdr:row>79</xdr:row>
      <xdr:rowOff>22479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13606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123495</xdr:rowOff>
    </xdr:from>
    <xdr:to>
      <xdr:col>15</xdr:col>
      <xdr:colOff>101600</xdr:colOff>
      <xdr:row>79</xdr:row>
      <xdr:rowOff>53645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44772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8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100445</xdr:rowOff>
    </xdr:from>
    <xdr:to>
      <xdr:col>10</xdr:col>
      <xdr:colOff>165100</xdr:colOff>
      <xdr:row>79</xdr:row>
      <xdr:rowOff>30595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21722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99034</xdr:rowOff>
    </xdr:from>
    <xdr:to>
      <xdr:col>6</xdr:col>
      <xdr:colOff>38100</xdr:colOff>
      <xdr:row>79</xdr:row>
      <xdr:rowOff>29184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20311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64915</xdr:rowOff>
    </xdr:from>
    <xdr:to>
      <xdr:col>24</xdr:col>
      <xdr:colOff>63500</xdr:colOff>
      <xdr:row>98</xdr:row>
      <xdr:rowOff>35926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95565"/>
          <a:ext cx="838200" cy="1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64915</xdr:rowOff>
    </xdr:from>
    <xdr:to>
      <xdr:col>19</xdr:col>
      <xdr:colOff>177800</xdr:colOff>
      <xdr:row>98</xdr:row>
      <xdr:rowOff>133975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95565"/>
          <a:ext cx="889000" cy="24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128564</xdr:rowOff>
    </xdr:from>
    <xdr:to>
      <xdr:col>15</xdr:col>
      <xdr:colOff>50800</xdr:colOff>
      <xdr:row>98</xdr:row>
      <xdr:rowOff>133975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930664"/>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128564</xdr:rowOff>
    </xdr:from>
    <xdr:to>
      <xdr:col>10</xdr:col>
      <xdr:colOff>114300</xdr:colOff>
      <xdr:row>98</xdr:row>
      <xdr:rowOff>146231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30664"/>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156576</xdr:rowOff>
    </xdr:from>
    <xdr:to>
      <xdr:col>24</xdr:col>
      <xdr:colOff>114300</xdr:colOff>
      <xdr:row>98</xdr:row>
      <xdr:rowOff>86726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71503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14115</xdr:rowOff>
    </xdr:from>
    <xdr:to>
      <xdr:col>20</xdr:col>
      <xdr:colOff>38100</xdr:colOff>
      <xdr:row>97</xdr:row>
      <xdr:rowOff>115715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106842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83175</xdr:rowOff>
    </xdr:from>
    <xdr:to>
      <xdr:col>15</xdr:col>
      <xdr:colOff>101600</xdr:colOff>
      <xdr:row>99</xdr:row>
      <xdr:rowOff>13325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77764</xdr:rowOff>
    </xdr:from>
    <xdr:to>
      <xdr:col>10</xdr:col>
      <xdr:colOff>165100</xdr:colOff>
      <xdr:row>99</xdr:row>
      <xdr:rowOff>7914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170491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95431</xdr:rowOff>
    </xdr:from>
    <xdr:to>
      <xdr:col>6</xdr:col>
      <xdr:colOff>38100</xdr:colOff>
      <xdr:row>99</xdr:row>
      <xdr:rowOff>25581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16708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155114</xdr:rowOff>
    </xdr:from>
    <xdr:to>
      <xdr:col>55</xdr:col>
      <xdr:colOff>0</xdr:colOff>
      <xdr:row>37</xdr:row>
      <xdr:rowOff>83562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27314"/>
          <a:ext cx="8382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56969</xdr:rowOff>
    </xdr:from>
    <xdr:to>
      <xdr:col>50</xdr:col>
      <xdr:colOff>114300</xdr:colOff>
      <xdr:row>37</xdr:row>
      <xdr:rowOff>83562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71919"/>
          <a:ext cx="889000" cy="105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56969</xdr:rowOff>
    </xdr:from>
    <xdr:to>
      <xdr:col>45</xdr:col>
      <xdr:colOff>177800</xdr:colOff>
      <xdr:row>38</xdr:row>
      <xdr:rowOff>122707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71919"/>
          <a:ext cx="889000" cy="12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122707</xdr:rowOff>
    </xdr:from>
    <xdr:to>
      <xdr:col>41</xdr:col>
      <xdr:colOff>50800</xdr:colOff>
      <xdr:row>39</xdr:row>
      <xdr:rowOff>26989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37807"/>
          <a:ext cx="889000" cy="7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104314</xdr:rowOff>
    </xdr:from>
    <xdr:to>
      <xdr:col>55</xdr:col>
      <xdr:colOff>50800</xdr:colOff>
      <xdr:row>37</xdr:row>
      <xdr:rowOff>34464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127191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32762</xdr:rowOff>
    </xdr:from>
    <xdr:to>
      <xdr:col>50</xdr:col>
      <xdr:colOff>165100</xdr:colOff>
      <xdr:row>37</xdr:row>
      <xdr:rowOff>134362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7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150889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6169</xdr:rowOff>
    </xdr:from>
    <xdr:to>
      <xdr:col>46</xdr:col>
      <xdr:colOff>38100</xdr:colOff>
      <xdr:row>31</xdr:row>
      <xdr:rowOff>107769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98896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1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71907</xdr:rowOff>
    </xdr:from>
    <xdr:to>
      <xdr:col>41</xdr:col>
      <xdr:colOff>101600</xdr:colOff>
      <xdr:row>39</xdr:row>
      <xdr:rowOff>2057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164634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147639</xdr:rowOff>
    </xdr:from>
    <xdr:to>
      <xdr:col>36</xdr:col>
      <xdr:colOff>165100</xdr:colOff>
      <xdr:row>39</xdr:row>
      <xdr:rowOff>77789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6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68916</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5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165387</xdr:rowOff>
    </xdr:from>
    <xdr:to>
      <xdr:col>55</xdr:col>
      <xdr:colOff>0</xdr:colOff>
      <xdr:row>57</xdr:row>
      <xdr:rowOff>70907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95137"/>
          <a:ext cx="838200" cy="24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70907</xdr:rowOff>
    </xdr:from>
    <xdr:to>
      <xdr:col>50</xdr:col>
      <xdr:colOff>114300</xdr:colOff>
      <xdr:row>58</xdr:row>
      <xdr:rowOff>42431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43557"/>
          <a:ext cx="889000" cy="1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42431</xdr:rowOff>
    </xdr:from>
    <xdr:to>
      <xdr:col>45</xdr:col>
      <xdr:colOff>177800</xdr:colOff>
      <xdr:row>58</xdr:row>
      <xdr:rowOff>52740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86531"/>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142923</xdr:rowOff>
    </xdr:from>
    <xdr:to>
      <xdr:col>41</xdr:col>
      <xdr:colOff>50800</xdr:colOff>
      <xdr:row>58</xdr:row>
      <xdr:rowOff>52740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915573"/>
          <a:ext cx="889000" cy="8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91462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98937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114587</xdr:rowOff>
    </xdr:from>
    <xdr:to>
      <xdr:col>55</xdr:col>
      <xdr:colOff>50800</xdr:colOff>
      <xdr:row>56</xdr:row>
      <xdr:rowOff>44737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137464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20107</xdr:rowOff>
    </xdr:from>
    <xdr:to>
      <xdr:col>50</xdr:col>
      <xdr:colOff>165100</xdr:colOff>
      <xdr:row>57</xdr:row>
      <xdr:rowOff>121707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112834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8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163081</xdr:rowOff>
    </xdr:from>
    <xdr:to>
      <xdr:col>46</xdr:col>
      <xdr:colOff>38100</xdr:colOff>
      <xdr:row>58</xdr:row>
      <xdr:rowOff>93231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84358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1940</xdr:rowOff>
    </xdr:from>
    <xdr:to>
      <xdr:col>41</xdr:col>
      <xdr:colOff>101600</xdr:colOff>
      <xdr:row>58</xdr:row>
      <xdr:rowOff>103540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94667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3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92123</xdr:rowOff>
    </xdr:from>
    <xdr:to>
      <xdr:col>36</xdr:col>
      <xdr:colOff>165100</xdr:colOff>
      <xdr:row>58</xdr:row>
      <xdr:rowOff>22273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13400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5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167094</xdr:rowOff>
    </xdr:from>
    <xdr:to>
      <xdr:col>55</xdr:col>
      <xdr:colOff>0</xdr:colOff>
      <xdr:row>78</xdr:row>
      <xdr:rowOff>23089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68744"/>
          <a:ext cx="8382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167094</xdr:rowOff>
    </xdr:from>
    <xdr:to>
      <xdr:col>50</xdr:col>
      <xdr:colOff>114300</xdr:colOff>
      <xdr:row>78</xdr:row>
      <xdr:rowOff>140539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368744"/>
          <a:ext cx="889000" cy="14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96571</xdr:rowOff>
    </xdr:from>
    <xdr:to>
      <xdr:col>45</xdr:col>
      <xdr:colOff>177800</xdr:colOff>
      <xdr:row>78</xdr:row>
      <xdr:rowOff>140539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69671"/>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64884</xdr:rowOff>
    </xdr:from>
    <xdr:to>
      <xdr:col>41</xdr:col>
      <xdr:colOff>50800</xdr:colOff>
      <xdr:row>78</xdr:row>
      <xdr:rowOff>96571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37984"/>
          <a:ext cx="889000" cy="3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143739</xdr:rowOff>
    </xdr:from>
    <xdr:to>
      <xdr:col>55</xdr:col>
      <xdr:colOff>50800</xdr:colOff>
      <xdr:row>78</xdr:row>
      <xdr:rowOff>73889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166616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116294</xdr:rowOff>
    </xdr:from>
    <xdr:to>
      <xdr:col>50</xdr:col>
      <xdr:colOff>165100</xdr:colOff>
      <xdr:row>78</xdr:row>
      <xdr:rowOff>46444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89739</xdr:rowOff>
    </xdr:from>
    <xdr:to>
      <xdr:col>46</xdr:col>
      <xdr:colOff>38100</xdr:colOff>
      <xdr:row>79</xdr:row>
      <xdr:rowOff>19889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11016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5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45771</xdr:rowOff>
    </xdr:from>
    <xdr:to>
      <xdr:col>41</xdr:col>
      <xdr:colOff>101600</xdr:colOff>
      <xdr:row>78</xdr:row>
      <xdr:rowOff>147371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138498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14084</xdr:rowOff>
    </xdr:from>
    <xdr:to>
      <xdr:col>36</xdr:col>
      <xdr:colOff>165100</xdr:colOff>
      <xdr:row>78</xdr:row>
      <xdr:rowOff>115684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106811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7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47473</xdr:rowOff>
    </xdr:from>
    <xdr:to>
      <xdr:col>55</xdr:col>
      <xdr:colOff>0</xdr:colOff>
      <xdr:row>97</xdr:row>
      <xdr:rowOff>141987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06673"/>
          <a:ext cx="838200" cy="26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141987</xdr:rowOff>
    </xdr:from>
    <xdr:to>
      <xdr:col>50</xdr:col>
      <xdr:colOff>114300</xdr:colOff>
      <xdr:row>98</xdr:row>
      <xdr:rowOff>77127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772637"/>
          <a:ext cx="889000" cy="10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77127</xdr:rowOff>
    </xdr:from>
    <xdr:to>
      <xdr:col>45</xdr:col>
      <xdr:colOff>177800</xdr:colOff>
      <xdr:row>98</xdr:row>
      <xdr:rowOff>99974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79227"/>
          <a:ext cx="8890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161886</xdr:rowOff>
    </xdr:from>
    <xdr:to>
      <xdr:col>46</xdr:col>
      <xdr:colOff>38100</xdr:colOff>
      <xdr:row>96</xdr:row>
      <xdr:rowOff>92036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108563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68884</xdr:rowOff>
    </xdr:from>
    <xdr:to>
      <xdr:col>41</xdr:col>
      <xdr:colOff>50800</xdr:colOff>
      <xdr:row>98</xdr:row>
      <xdr:rowOff>99974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87098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168263</xdr:rowOff>
    </xdr:from>
    <xdr:to>
      <xdr:col>41</xdr:col>
      <xdr:colOff>101600</xdr:colOff>
      <xdr:row>96</xdr:row>
      <xdr:rowOff>98413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114940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40081</xdr:rowOff>
    </xdr:from>
    <xdr:to>
      <xdr:col>36</xdr:col>
      <xdr:colOff>165100</xdr:colOff>
      <xdr:row>96</xdr:row>
      <xdr:rowOff>141681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158208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168123</xdr:rowOff>
    </xdr:from>
    <xdr:to>
      <xdr:col>55</xdr:col>
      <xdr:colOff>50800</xdr:colOff>
      <xdr:row>96</xdr:row>
      <xdr:rowOff>98273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19550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3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91187</xdr:rowOff>
    </xdr:from>
    <xdr:to>
      <xdr:col>50</xdr:col>
      <xdr:colOff>165100</xdr:colOff>
      <xdr:row>98</xdr:row>
      <xdr:rowOff>21337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12464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26327</xdr:rowOff>
    </xdr:from>
    <xdr:to>
      <xdr:col>46</xdr:col>
      <xdr:colOff>38100</xdr:colOff>
      <xdr:row>98</xdr:row>
      <xdr:rowOff>127927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119054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2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49174</xdr:rowOff>
    </xdr:from>
    <xdr:to>
      <xdr:col>41</xdr:col>
      <xdr:colOff>101600</xdr:colOff>
      <xdr:row>98</xdr:row>
      <xdr:rowOff>150774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5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141901</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69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18084</xdr:rowOff>
    </xdr:from>
    <xdr:to>
      <xdr:col>36</xdr:col>
      <xdr:colOff>165100</xdr:colOff>
      <xdr:row>98</xdr:row>
      <xdr:rowOff>119684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110811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1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139517</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139517</xdr:rowOff>
    </xdr:from>
    <xdr:to>
      <xdr:col>76</xdr:col>
      <xdr:colOff>114300</xdr:colOff>
      <xdr:row>38</xdr:row>
      <xdr:rowOff>139517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75595</xdr:rowOff>
    </xdr:from>
    <xdr:to>
      <xdr:col>76</xdr:col>
      <xdr:colOff>165100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139517</xdr:rowOff>
    </xdr:from>
    <xdr:to>
      <xdr:col>71</xdr:col>
      <xdr:colOff>177800</xdr:colOff>
      <xdr:row>38</xdr:row>
      <xdr:rowOff>139517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77058</xdr:rowOff>
    </xdr:from>
    <xdr:to>
      <xdr:col>72</xdr:col>
      <xdr:colOff>38100</xdr:colOff>
      <xdr:row>37</xdr:row>
      <xdr:rowOff>7208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23735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162601</xdr:rowOff>
    </xdr:from>
    <xdr:to>
      <xdr:col>67</xdr:col>
      <xdr:colOff>101600</xdr:colOff>
      <xdr:row>37</xdr:row>
      <xdr:rowOff>92751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3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109278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88717</xdr:rowOff>
    </xdr:from>
    <xdr:to>
      <xdr:col>76</xdr:col>
      <xdr:colOff>165100</xdr:colOff>
      <xdr:row>39</xdr:row>
      <xdr:rowOff>18867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9994</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88717</xdr:rowOff>
    </xdr:from>
    <xdr:to>
      <xdr:col>72</xdr:col>
      <xdr:colOff>38100</xdr:colOff>
      <xdr:row>39</xdr:row>
      <xdr:rowOff>18867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9994</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88717</xdr:rowOff>
    </xdr:from>
    <xdr:to>
      <xdr:col>67</xdr:col>
      <xdr:colOff>101600</xdr:colOff>
      <xdr:row>39</xdr:row>
      <xdr:rowOff>18867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9994</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23140</xdr:rowOff>
    </xdr:from>
    <xdr:to>
      <xdr:col>85</xdr:col>
      <xdr:colOff>127000</xdr:colOff>
      <xdr:row>77</xdr:row>
      <xdr:rowOff>25552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24790"/>
          <a:ext cx="8382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25552</xdr:rowOff>
    </xdr:from>
    <xdr:to>
      <xdr:col>81</xdr:col>
      <xdr:colOff>50800</xdr:colOff>
      <xdr:row>77</xdr:row>
      <xdr:rowOff>25984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27202"/>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20968</xdr:rowOff>
    </xdr:from>
    <xdr:to>
      <xdr:col>76</xdr:col>
      <xdr:colOff>114300</xdr:colOff>
      <xdr:row>77</xdr:row>
      <xdr:rowOff>25984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22618"/>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154280</xdr:rowOff>
    </xdr:from>
    <xdr:to>
      <xdr:col>76</xdr:col>
      <xdr:colOff>165100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3797</xdr:rowOff>
    </xdr:from>
    <xdr:to>
      <xdr:col>71</xdr:col>
      <xdr:colOff>177800</xdr:colOff>
      <xdr:row>77</xdr:row>
      <xdr:rowOff>20968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05447"/>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158090</xdr:rowOff>
    </xdr:from>
    <xdr:to>
      <xdr:col>72</xdr:col>
      <xdr:colOff>38100</xdr:colOff>
      <xdr:row>75</xdr:row>
      <xdr:rowOff>88240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104767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162344</xdr:rowOff>
    </xdr:from>
    <xdr:to>
      <xdr:col>67</xdr:col>
      <xdr:colOff>101600</xdr:colOff>
      <xdr:row>75</xdr:row>
      <xdr:rowOff>92494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109021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122217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146202</xdr:rowOff>
    </xdr:from>
    <xdr:to>
      <xdr:col>81</xdr:col>
      <xdr:colOff>101600</xdr:colOff>
      <xdr:row>77</xdr:row>
      <xdr:rowOff>76352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67479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146634</xdr:rowOff>
    </xdr:from>
    <xdr:to>
      <xdr:col>76</xdr:col>
      <xdr:colOff>165100</xdr:colOff>
      <xdr:row>77</xdr:row>
      <xdr:rowOff>76784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67911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6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141618</xdr:rowOff>
    </xdr:from>
    <xdr:to>
      <xdr:col>72</xdr:col>
      <xdr:colOff>38100</xdr:colOff>
      <xdr:row>77</xdr:row>
      <xdr:rowOff>71768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62895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124447</xdr:rowOff>
    </xdr:from>
    <xdr:to>
      <xdr:col>67</xdr:col>
      <xdr:colOff>101600</xdr:colOff>
      <xdr:row>77</xdr:row>
      <xdr:rowOff>54597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45724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134365</xdr:rowOff>
    </xdr:from>
    <xdr:to>
      <xdr:col>85</xdr:col>
      <xdr:colOff>127000</xdr:colOff>
      <xdr:row>97</xdr:row>
      <xdr:rowOff>162954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65015"/>
          <a:ext cx="8382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134365</xdr:rowOff>
    </xdr:from>
    <xdr:to>
      <xdr:col>81</xdr:col>
      <xdr:colOff>50800</xdr:colOff>
      <xdr:row>98</xdr:row>
      <xdr:rowOff>72073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65015"/>
          <a:ext cx="889000" cy="10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163170</xdr:rowOff>
    </xdr:from>
    <xdr:to>
      <xdr:col>76</xdr:col>
      <xdr:colOff>114300</xdr:colOff>
      <xdr:row>98</xdr:row>
      <xdr:rowOff>72073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93820"/>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163170</xdr:rowOff>
    </xdr:from>
    <xdr:to>
      <xdr:col>71</xdr:col>
      <xdr:colOff>177800</xdr:colOff>
      <xdr:row>98</xdr:row>
      <xdr:rowOff>9334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93820"/>
          <a:ext cx="889000" cy="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73182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112154</xdr:rowOff>
    </xdr:from>
    <xdr:to>
      <xdr:col>85</xdr:col>
      <xdr:colOff>177800</xdr:colOff>
      <xdr:row>98</xdr:row>
      <xdr:rowOff>42304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90581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83565</xdr:rowOff>
    </xdr:from>
    <xdr:to>
      <xdr:col>81</xdr:col>
      <xdr:colOff>101600</xdr:colOff>
      <xdr:row>98</xdr:row>
      <xdr:rowOff>13715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4842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0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21273</xdr:rowOff>
    </xdr:from>
    <xdr:to>
      <xdr:col>76</xdr:col>
      <xdr:colOff>165100</xdr:colOff>
      <xdr:row>98</xdr:row>
      <xdr:rowOff>122873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114000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112370</xdr:rowOff>
    </xdr:from>
    <xdr:to>
      <xdr:col>72</xdr:col>
      <xdr:colOff>38100</xdr:colOff>
      <xdr:row>98</xdr:row>
      <xdr:rowOff>42520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59047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129984</xdr:rowOff>
    </xdr:from>
    <xdr:to>
      <xdr:col>67</xdr:col>
      <xdr:colOff>101600</xdr:colOff>
      <xdr:row>98</xdr:row>
      <xdr:rowOff>60134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76661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3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78123</xdr:rowOff>
    </xdr:from>
    <xdr:to>
      <xdr:col>107</xdr:col>
      <xdr:colOff>101600</xdr:colOff>
      <xdr:row>36</xdr:row>
      <xdr:rowOff>8273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0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24800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85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121302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54773</xdr:rowOff>
    </xdr:from>
    <xdr:to>
      <xdr:col>98</xdr:col>
      <xdr:colOff>38100</xdr:colOff>
      <xdr:row>37</xdr:row>
      <xdr:rowOff>156373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9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166827</xdr:rowOff>
    </xdr:from>
    <xdr:to>
      <xdr:col>116</xdr:col>
      <xdr:colOff>63500</xdr:colOff>
      <xdr:row>58</xdr:row>
      <xdr:rowOff>167856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1092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162522</xdr:rowOff>
    </xdr:from>
    <xdr:to>
      <xdr:col>111</xdr:col>
      <xdr:colOff>177800</xdr:colOff>
      <xdr:row>58</xdr:row>
      <xdr:rowOff>166827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06622"/>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152044</xdr:rowOff>
    </xdr:from>
    <xdr:to>
      <xdr:col>107</xdr:col>
      <xdr:colOff>50800</xdr:colOff>
      <xdr:row>58</xdr:row>
      <xdr:rowOff>162522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96144"/>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142329</xdr:rowOff>
    </xdr:from>
    <xdr:to>
      <xdr:col>102</xdr:col>
      <xdr:colOff>114300</xdr:colOff>
      <xdr:row>58</xdr:row>
      <xdr:rowOff>152044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8642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117056</xdr:rowOff>
    </xdr:from>
    <xdr:to>
      <xdr:col>116</xdr:col>
      <xdr:colOff>114300</xdr:colOff>
      <xdr:row>59</xdr:row>
      <xdr:rowOff>47206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116027</xdr:rowOff>
    </xdr:from>
    <xdr:to>
      <xdr:col>112</xdr:col>
      <xdr:colOff>38100</xdr:colOff>
      <xdr:row>59</xdr:row>
      <xdr:rowOff>46177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37304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5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111722</xdr:rowOff>
    </xdr:from>
    <xdr:to>
      <xdr:col>107</xdr:col>
      <xdr:colOff>101600</xdr:colOff>
      <xdr:row>59</xdr:row>
      <xdr:rowOff>41872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32999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4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101244</xdr:rowOff>
    </xdr:from>
    <xdr:to>
      <xdr:col>102</xdr:col>
      <xdr:colOff>165100</xdr:colOff>
      <xdr:row>59</xdr:row>
      <xdr:rowOff>31394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22521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91529</xdr:rowOff>
    </xdr:from>
    <xdr:to>
      <xdr:col>98</xdr:col>
      <xdr:colOff>38100</xdr:colOff>
      <xdr:row>59</xdr:row>
      <xdr:rowOff>21679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12806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119486</xdr:rowOff>
    </xdr:from>
    <xdr:to>
      <xdr:col>116</xdr:col>
      <xdr:colOff>63500</xdr:colOff>
      <xdr:row>77</xdr:row>
      <xdr:rowOff>144566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321136"/>
          <a:ext cx="8382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104136</xdr:rowOff>
    </xdr:from>
    <xdr:to>
      <xdr:col>111</xdr:col>
      <xdr:colOff>177800</xdr:colOff>
      <xdr:row>77</xdr:row>
      <xdr:rowOff>144566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305786"/>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46561</xdr:rowOff>
    </xdr:from>
    <xdr:to>
      <xdr:col>107</xdr:col>
      <xdr:colOff>50800</xdr:colOff>
      <xdr:row>77</xdr:row>
      <xdr:rowOff>104136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3076761"/>
          <a:ext cx="889000" cy="22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164926</xdr:rowOff>
    </xdr:from>
    <xdr:to>
      <xdr:col>107</xdr:col>
      <xdr:colOff>101600</xdr:colOff>
      <xdr:row>75</xdr:row>
      <xdr:rowOff>95076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111603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46561</xdr:rowOff>
    </xdr:from>
    <xdr:to>
      <xdr:col>102</xdr:col>
      <xdr:colOff>114300</xdr:colOff>
      <xdr:row>76</xdr:row>
      <xdr:rowOff>136368</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076761"/>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144090</xdr:rowOff>
    </xdr:from>
    <xdr:to>
      <xdr:col>102</xdr:col>
      <xdr:colOff>165100</xdr:colOff>
      <xdr:row>74</xdr:row>
      <xdr:rowOff>74240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90767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139976</xdr:rowOff>
    </xdr:from>
    <xdr:to>
      <xdr:col>98</xdr:col>
      <xdr:colOff>38100</xdr:colOff>
      <xdr:row>74</xdr:row>
      <xdr:rowOff>70126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86653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68686</xdr:rowOff>
    </xdr:from>
    <xdr:to>
      <xdr:col>116</xdr:col>
      <xdr:colOff>114300</xdr:colOff>
      <xdr:row>77</xdr:row>
      <xdr:rowOff>170286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2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47113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2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93766</xdr:rowOff>
    </xdr:from>
    <xdr:to>
      <xdr:col>112</xdr:col>
      <xdr:colOff>38100</xdr:colOff>
      <xdr:row>78</xdr:row>
      <xdr:rowOff>23916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29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15043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3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53336</xdr:rowOff>
    </xdr:from>
    <xdr:to>
      <xdr:col>107</xdr:col>
      <xdr:colOff>101600</xdr:colOff>
      <xdr:row>77</xdr:row>
      <xdr:rowOff>154936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2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146063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34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167211</xdr:rowOff>
    </xdr:from>
    <xdr:to>
      <xdr:col>102</xdr:col>
      <xdr:colOff>165100</xdr:colOff>
      <xdr:row>76</xdr:row>
      <xdr:rowOff>97361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0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88488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11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85568</xdr:rowOff>
    </xdr:from>
    <xdr:to>
      <xdr:col>98</xdr:col>
      <xdr:colOff>38100</xdr:colOff>
      <xdr:row>77</xdr:row>
      <xdr:rowOff>15718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1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6845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３１，０３８円となっている。主な構成項目である扶助費は、住民一人当たり８１，５３３円となっており、前年度から比較すると１３，０８７円減少した。これは、子育て世帯への臨時特別給付金の減などが主な要因として挙げられる。また物件費においては住民一人当たり７３，７５７円となっており、前年度と比較すると３，８３３円増加した。これは、私立保育所保育事業委託料などの経費が増加したこと等が要因として挙げられる。今後も、令和３年度から令和７年度までを取組期間とする「第６次八潮市行政改革大綱」に基づき、扶助費等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92,365
88,369
18.02
43,308,117
39,812,849
3,116,290
18,973,208
21,538,061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44602</xdr:rowOff>
    </xdr:from>
    <xdr:to>
      <xdr:col>24</xdr:col>
      <xdr:colOff>63500</xdr:colOff>
      <xdr:row>37</xdr:row>
      <xdr:rowOff>62433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88252"/>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31801</xdr:rowOff>
    </xdr:from>
    <xdr:to>
      <xdr:col>19</xdr:col>
      <xdr:colOff>177800</xdr:colOff>
      <xdr:row>37</xdr:row>
      <xdr:rowOff>62433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7545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141986</xdr:rowOff>
    </xdr:from>
    <xdr:to>
      <xdr:col>15</xdr:col>
      <xdr:colOff>50800</xdr:colOff>
      <xdr:row>37</xdr:row>
      <xdr:rowOff>31801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1418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110439</xdr:rowOff>
    </xdr:from>
    <xdr:to>
      <xdr:col>10</xdr:col>
      <xdr:colOff>114300</xdr:colOff>
      <xdr:row>36</xdr:row>
      <xdr:rowOff>141986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8263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41063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30548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165252</xdr:rowOff>
    </xdr:from>
    <xdr:to>
      <xdr:col>24</xdr:col>
      <xdr:colOff>114300</xdr:colOff>
      <xdr:row>37</xdr:row>
      <xdr:rowOff>95402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80179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5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11633</xdr:rowOff>
    </xdr:from>
    <xdr:to>
      <xdr:col>20</xdr:col>
      <xdr:colOff>38100</xdr:colOff>
      <xdr:row>37</xdr:row>
      <xdr:rowOff>113233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104360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152451</xdr:rowOff>
    </xdr:from>
    <xdr:to>
      <xdr:col>15</xdr:col>
      <xdr:colOff>101600</xdr:colOff>
      <xdr:row>37</xdr:row>
      <xdr:rowOff>82601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73728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91186</xdr:rowOff>
    </xdr:from>
    <xdr:to>
      <xdr:col>10</xdr:col>
      <xdr:colOff>165100</xdr:colOff>
      <xdr:row>37</xdr:row>
      <xdr:rowOff>21336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59639</xdr:rowOff>
    </xdr:from>
    <xdr:to>
      <xdr:col>6</xdr:col>
      <xdr:colOff>38100</xdr:colOff>
      <xdr:row>36</xdr:row>
      <xdr:rowOff>161239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152366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2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129527</xdr:rowOff>
    </xdr:from>
    <xdr:to>
      <xdr:col>24</xdr:col>
      <xdr:colOff>63500</xdr:colOff>
      <xdr:row>56</xdr:row>
      <xdr:rowOff>127302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59277"/>
          <a:ext cx="838200" cy="16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162019</xdr:rowOff>
    </xdr:from>
    <xdr:to>
      <xdr:col>19</xdr:col>
      <xdr:colOff>177800</xdr:colOff>
      <xdr:row>56</xdr:row>
      <xdr:rowOff>127302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77419"/>
          <a:ext cx="889000" cy="65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162019</xdr:rowOff>
    </xdr:from>
    <xdr:to>
      <xdr:col>15</xdr:col>
      <xdr:colOff>50800</xdr:colOff>
      <xdr:row>57</xdr:row>
      <xdr:rowOff>11791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77419"/>
          <a:ext cx="889000" cy="70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11791</xdr:rowOff>
    </xdr:from>
    <xdr:to>
      <xdr:col>10</xdr:col>
      <xdr:colOff>114300</xdr:colOff>
      <xdr:row>57</xdr:row>
      <xdr:rowOff>32136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84441"/>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78727</xdr:rowOff>
    </xdr:from>
    <xdr:to>
      <xdr:col>24</xdr:col>
      <xdr:colOff>114300</xdr:colOff>
      <xdr:row>56</xdr:row>
      <xdr:rowOff>8877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101604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76502</xdr:rowOff>
    </xdr:from>
    <xdr:to>
      <xdr:col>20</xdr:col>
      <xdr:colOff>38100</xdr:colOff>
      <xdr:row>57</xdr:row>
      <xdr:rowOff>6652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169229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111219</xdr:rowOff>
    </xdr:from>
    <xdr:to>
      <xdr:col>15</xdr:col>
      <xdr:colOff>101600</xdr:colOff>
      <xdr:row>53</xdr:row>
      <xdr:rowOff>41369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32496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1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132441</xdr:rowOff>
    </xdr:from>
    <xdr:to>
      <xdr:col>10</xdr:col>
      <xdr:colOff>165100</xdr:colOff>
      <xdr:row>57</xdr:row>
      <xdr:rowOff>62591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53718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152786</xdr:rowOff>
    </xdr:from>
    <xdr:to>
      <xdr:col>6</xdr:col>
      <xdr:colOff>38100</xdr:colOff>
      <xdr:row>57</xdr:row>
      <xdr:rowOff>82936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74063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41928</xdr:rowOff>
    </xdr:from>
    <xdr:to>
      <xdr:col>24</xdr:col>
      <xdr:colOff>63500</xdr:colOff>
      <xdr:row>76</xdr:row>
      <xdr:rowOff>76225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72128"/>
          <a:ext cx="838200" cy="3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41928</xdr:rowOff>
    </xdr:from>
    <xdr:to>
      <xdr:col>19</xdr:col>
      <xdr:colOff>177800</xdr:colOff>
      <xdr:row>77</xdr:row>
      <xdr:rowOff>40030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72128"/>
          <a:ext cx="889000" cy="16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40030</xdr:rowOff>
    </xdr:from>
    <xdr:to>
      <xdr:col>15</xdr:col>
      <xdr:colOff>50800</xdr:colOff>
      <xdr:row>77</xdr:row>
      <xdr:rowOff>93325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1680"/>
          <a:ext cx="889000" cy="5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103446</xdr:rowOff>
    </xdr:from>
    <xdr:to>
      <xdr:col>15</xdr:col>
      <xdr:colOff>101600</xdr:colOff>
      <xdr:row>76</xdr:row>
      <xdr:rowOff>33596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50123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93325</xdr:rowOff>
    </xdr:from>
    <xdr:to>
      <xdr:col>10</xdr:col>
      <xdr:colOff>114300</xdr:colOff>
      <xdr:row>77</xdr:row>
      <xdr:rowOff>132279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4975"/>
          <a:ext cx="8890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90799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132876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25425</xdr:rowOff>
    </xdr:from>
    <xdr:to>
      <xdr:col>24</xdr:col>
      <xdr:colOff>114300</xdr:colOff>
      <xdr:row>76</xdr:row>
      <xdr:rowOff>127025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3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162578</xdr:rowOff>
    </xdr:from>
    <xdr:to>
      <xdr:col>20</xdr:col>
      <xdr:colOff>38100</xdr:colOff>
      <xdr:row>76</xdr:row>
      <xdr:rowOff>92728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83855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1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160680</xdr:rowOff>
    </xdr:from>
    <xdr:to>
      <xdr:col>15</xdr:col>
      <xdr:colOff>101600</xdr:colOff>
      <xdr:row>77</xdr:row>
      <xdr:rowOff>90830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81957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42525</xdr:rowOff>
    </xdr:from>
    <xdr:to>
      <xdr:col>10</xdr:col>
      <xdr:colOff>165100</xdr:colOff>
      <xdr:row>77</xdr:row>
      <xdr:rowOff>144125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135252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3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81479</xdr:rowOff>
    </xdr:from>
    <xdr:to>
      <xdr:col>6</xdr:col>
      <xdr:colOff>38100</xdr:colOff>
      <xdr:row>78</xdr:row>
      <xdr:rowOff>11629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158522</xdr:rowOff>
    </xdr:from>
    <xdr:to>
      <xdr:col>24</xdr:col>
      <xdr:colOff>63500</xdr:colOff>
      <xdr:row>98</xdr:row>
      <xdr:rowOff>5558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89172"/>
          <a:ext cx="838200" cy="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5558</xdr:rowOff>
    </xdr:from>
    <xdr:to>
      <xdr:col>19</xdr:col>
      <xdr:colOff>177800</xdr:colOff>
      <xdr:row>98</xdr:row>
      <xdr:rowOff>57702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07658"/>
          <a:ext cx="889000" cy="5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57702</xdr:rowOff>
    </xdr:from>
    <xdr:to>
      <xdr:col>15</xdr:col>
      <xdr:colOff>50800</xdr:colOff>
      <xdr:row>98</xdr:row>
      <xdr:rowOff>66365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59802"/>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156589</xdr:rowOff>
    </xdr:from>
    <xdr:to>
      <xdr:col>15</xdr:col>
      <xdr:colOff>101600</xdr:colOff>
      <xdr:row>97</xdr:row>
      <xdr:rowOff>86739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1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103266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66365</xdr:rowOff>
    </xdr:from>
    <xdr:to>
      <xdr:col>10</xdr:col>
      <xdr:colOff>114300</xdr:colOff>
      <xdr:row>98</xdr:row>
      <xdr:rowOff>69917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68465"/>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10071</xdr:rowOff>
    </xdr:from>
    <xdr:to>
      <xdr:col>10</xdr:col>
      <xdr:colOff>165100</xdr:colOff>
      <xdr:row>97</xdr:row>
      <xdr:rowOff>111671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25288</xdr:rowOff>
    </xdr:from>
    <xdr:to>
      <xdr:col>6</xdr:col>
      <xdr:colOff>38100</xdr:colOff>
      <xdr:row>97</xdr:row>
      <xdr:rowOff>126888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143415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107722</xdr:rowOff>
    </xdr:from>
    <xdr:to>
      <xdr:col>24</xdr:col>
      <xdr:colOff>114300</xdr:colOff>
      <xdr:row>98</xdr:row>
      <xdr:rowOff>37872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22649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126208</xdr:rowOff>
    </xdr:from>
    <xdr:to>
      <xdr:col>20</xdr:col>
      <xdr:colOff>38100</xdr:colOff>
      <xdr:row>98</xdr:row>
      <xdr:rowOff>56358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47485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6902</xdr:rowOff>
    </xdr:from>
    <xdr:to>
      <xdr:col>15</xdr:col>
      <xdr:colOff>101600</xdr:colOff>
      <xdr:row>98</xdr:row>
      <xdr:rowOff>108502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99629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0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15565</xdr:rowOff>
    </xdr:from>
    <xdr:to>
      <xdr:col>10</xdr:col>
      <xdr:colOff>165100</xdr:colOff>
      <xdr:row>98</xdr:row>
      <xdr:rowOff>117165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108292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1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19117</xdr:rowOff>
    </xdr:from>
    <xdr:to>
      <xdr:col>6</xdr:col>
      <xdr:colOff>38100</xdr:colOff>
      <xdr:row>98</xdr:row>
      <xdr:rowOff>120717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111844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157607</xdr:rowOff>
    </xdr:from>
    <xdr:to>
      <xdr:col>55</xdr:col>
      <xdr:colOff>0</xdr:colOff>
      <xdr:row>37</xdr:row>
      <xdr:rowOff>157226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29807"/>
          <a:ext cx="8382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157226</xdr:rowOff>
    </xdr:from>
    <xdr:to>
      <xdr:col>50</xdr:col>
      <xdr:colOff>114300</xdr:colOff>
      <xdr:row>37</xdr:row>
      <xdr:rowOff>160274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008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160274</xdr:rowOff>
    </xdr:from>
    <xdr:to>
      <xdr:col>45</xdr:col>
      <xdr:colOff>177800</xdr:colOff>
      <xdr:row>37</xdr:row>
      <xdr:rowOff>170561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0392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164084</xdr:rowOff>
    </xdr:from>
    <xdr:to>
      <xdr:col>41</xdr:col>
      <xdr:colOff>50800</xdr:colOff>
      <xdr:row>37</xdr:row>
      <xdr:rowOff>170561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0773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13098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23766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106807</xdr:rowOff>
    </xdr:from>
    <xdr:to>
      <xdr:col>55</xdr:col>
      <xdr:colOff>50800</xdr:colOff>
      <xdr:row>37</xdr:row>
      <xdr:rowOff>36957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129684</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3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106426</xdr:rowOff>
    </xdr:from>
    <xdr:to>
      <xdr:col>50</xdr:col>
      <xdr:colOff>165100</xdr:colOff>
      <xdr:row>38</xdr:row>
      <xdr:rowOff>36576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53103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22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109474</xdr:rowOff>
    </xdr:from>
    <xdr:to>
      <xdr:col>46</xdr:col>
      <xdr:colOff>38100</xdr:colOff>
      <xdr:row>38</xdr:row>
      <xdr:rowOff>39624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30751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119761</xdr:rowOff>
    </xdr:from>
    <xdr:to>
      <xdr:col>41</xdr:col>
      <xdr:colOff>101600</xdr:colOff>
      <xdr:row>38</xdr:row>
      <xdr:rowOff>49911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41038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5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113284</xdr:rowOff>
    </xdr:from>
    <xdr:to>
      <xdr:col>36</xdr:col>
      <xdr:colOff>165100</xdr:colOff>
      <xdr:row>38</xdr:row>
      <xdr:rowOff>43435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56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34561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27572</xdr:rowOff>
    </xdr:from>
    <xdr:to>
      <xdr:col>55</xdr:col>
      <xdr:colOff>0</xdr:colOff>
      <xdr:row>59</xdr:row>
      <xdr:rowOff>28219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143122"/>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28219</xdr:rowOff>
    </xdr:from>
    <xdr:to>
      <xdr:col>50</xdr:col>
      <xdr:colOff>114300</xdr:colOff>
      <xdr:row>59</xdr:row>
      <xdr:rowOff>28410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14376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28410</xdr:rowOff>
    </xdr:from>
    <xdr:to>
      <xdr:col>45</xdr:col>
      <xdr:colOff>177800</xdr:colOff>
      <xdr:row>59</xdr:row>
      <xdr:rowOff>31668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14396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24885</xdr:rowOff>
    </xdr:from>
    <xdr:to>
      <xdr:col>41</xdr:col>
      <xdr:colOff>50800</xdr:colOff>
      <xdr:row>59</xdr:row>
      <xdr:rowOff>31668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140435"/>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148222</xdr:rowOff>
    </xdr:from>
    <xdr:to>
      <xdr:col>55</xdr:col>
      <xdr:colOff>50800</xdr:colOff>
      <xdr:row>59</xdr:row>
      <xdr:rowOff>78372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63149</xdr:rowOff>
    </xdr:from>
    <xdr:ext cx="378565"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10007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148869</xdr:rowOff>
    </xdr:from>
    <xdr:to>
      <xdr:col>50</xdr:col>
      <xdr:colOff>165100</xdr:colOff>
      <xdr:row>59</xdr:row>
      <xdr:rowOff>79019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70146</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50017" y="1018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149060</xdr:rowOff>
    </xdr:from>
    <xdr:to>
      <xdr:col>46</xdr:col>
      <xdr:colOff>38100</xdr:colOff>
      <xdr:row>59</xdr:row>
      <xdr:rowOff>79210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70337</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61017" y="1018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152318</xdr:rowOff>
    </xdr:from>
    <xdr:to>
      <xdr:col>41</xdr:col>
      <xdr:colOff>101600</xdr:colOff>
      <xdr:row>59</xdr:row>
      <xdr:rowOff>82468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73595</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189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145535</xdr:rowOff>
    </xdr:from>
    <xdr:to>
      <xdr:col>36</xdr:col>
      <xdr:colOff>165100</xdr:colOff>
      <xdr:row>59</xdr:row>
      <xdr:rowOff>75685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66812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8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41783</xdr:rowOff>
    </xdr:from>
    <xdr:to>
      <xdr:col>55</xdr:col>
      <xdr:colOff>0</xdr:colOff>
      <xdr:row>78</xdr:row>
      <xdr:rowOff>71996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14883"/>
          <a:ext cx="8382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71996</xdr:rowOff>
    </xdr:from>
    <xdr:to>
      <xdr:col>50</xdr:col>
      <xdr:colOff>114300</xdr:colOff>
      <xdr:row>78</xdr:row>
      <xdr:rowOff>88455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4509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60567</xdr:rowOff>
    </xdr:from>
    <xdr:to>
      <xdr:col>45</xdr:col>
      <xdr:colOff>177800</xdr:colOff>
      <xdr:row>78</xdr:row>
      <xdr:rowOff>88455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33667"/>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8395</xdr:rowOff>
    </xdr:from>
    <xdr:to>
      <xdr:col>46</xdr:col>
      <xdr:colOff>38100</xdr:colOff>
      <xdr:row>74</xdr:row>
      <xdr:rowOff>109995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126522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4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60567</xdr:rowOff>
    </xdr:from>
    <xdr:to>
      <xdr:col>41</xdr:col>
      <xdr:colOff>50800</xdr:colOff>
      <xdr:row>78</xdr:row>
      <xdr:rowOff>95123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33667"/>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18986</xdr:rowOff>
    </xdr:from>
    <xdr:to>
      <xdr:col>36</xdr:col>
      <xdr:colOff>165100</xdr:colOff>
      <xdr:row>76</xdr:row>
      <xdr:rowOff>120586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162433</xdr:rowOff>
    </xdr:from>
    <xdr:to>
      <xdr:col>55</xdr:col>
      <xdr:colOff>50800</xdr:colOff>
      <xdr:row>78</xdr:row>
      <xdr:rowOff>92583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77360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7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21196</xdr:rowOff>
    </xdr:from>
    <xdr:to>
      <xdr:col>50</xdr:col>
      <xdr:colOff>165100</xdr:colOff>
      <xdr:row>78</xdr:row>
      <xdr:rowOff>122796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113923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8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37655</xdr:rowOff>
    </xdr:from>
    <xdr:to>
      <xdr:col>46</xdr:col>
      <xdr:colOff>38100</xdr:colOff>
      <xdr:row>78</xdr:row>
      <xdr:rowOff>139255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1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130382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0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9767</xdr:rowOff>
    </xdr:from>
    <xdr:to>
      <xdr:col>41</xdr:col>
      <xdr:colOff>101600</xdr:colOff>
      <xdr:row>78</xdr:row>
      <xdr:rowOff>111367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102494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44323</xdr:rowOff>
    </xdr:from>
    <xdr:to>
      <xdr:col>36</xdr:col>
      <xdr:colOff>165100</xdr:colOff>
      <xdr:row>78</xdr:row>
      <xdr:rowOff>145923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137050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100560</xdr:rowOff>
    </xdr:from>
    <xdr:to>
      <xdr:col>55</xdr:col>
      <xdr:colOff>0</xdr:colOff>
      <xdr:row>95</xdr:row>
      <xdr:rowOff>145904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88310"/>
          <a:ext cx="838200" cy="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100560</xdr:rowOff>
    </xdr:from>
    <xdr:to>
      <xdr:col>50</xdr:col>
      <xdr:colOff>114300</xdr:colOff>
      <xdr:row>96</xdr:row>
      <xdr:rowOff>147701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88310"/>
          <a:ext cx="889000" cy="2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108610</xdr:rowOff>
    </xdr:from>
    <xdr:to>
      <xdr:col>45</xdr:col>
      <xdr:colOff>177800</xdr:colOff>
      <xdr:row>96</xdr:row>
      <xdr:rowOff>147701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67810"/>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52274</xdr:rowOff>
    </xdr:from>
    <xdr:to>
      <xdr:col>46</xdr:col>
      <xdr:colOff>38100</xdr:colOff>
      <xdr:row>96</xdr:row>
      <xdr:rowOff>153874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170401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108610</xdr:rowOff>
    </xdr:from>
    <xdr:to>
      <xdr:col>41</xdr:col>
      <xdr:colOff>50800</xdr:colOff>
      <xdr:row>96</xdr:row>
      <xdr:rowOff>122800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67810"/>
          <a:ext cx="88900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21525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15401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95104</xdr:rowOff>
    </xdr:from>
    <xdr:to>
      <xdr:col>55</xdr:col>
      <xdr:colOff>50800</xdr:colOff>
      <xdr:row>96</xdr:row>
      <xdr:rowOff>25254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117981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49760</xdr:rowOff>
    </xdr:from>
    <xdr:to>
      <xdr:col>50</xdr:col>
      <xdr:colOff>165100</xdr:colOff>
      <xdr:row>95</xdr:row>
      <xdr:rowOff>151360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167887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11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96901</xdr:rowOff>
    </xdr:from>
    <xdr:to>
      <xdr:col>46</xdr:col>
      <xdr:colOff>38100</xdr:colOff>
      <xdr:row>97</xdr:row>
      <xdr:rowOff>27051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18178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4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57810</xdr:rowOff>
    </xdr:from>
    <xdr:to>
      <xdr:col>41</xdr:col>
      <xdr:colOff>101600</xdr:colOff>
      <xdr:row>96</xdr:row>
      <xdr:rowOff>159410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4487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72000</xdr:rowOff>
    </xdr:from>
    <xdr:to>
      <xdr:col>36</xdr:col>
      <xdr:colOff>165100</xdr:colOff>
      <xdr:row>97</xdr:row>
      <xdr:rowOff>2150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18677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34316</xdr:rowOff>
    </xdr:from>
    <xdr:to>
      <xdr:col>85</xdr:col>
      <xdr:colOff>127000</xdr:colOff>
      <xdr:row>38</xdr:row>
      <xdr:rowOff>44420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49416"/>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165166</xdr:rowOff>
    </xdr:from>
    <xdr:to>
      <xdr:col>81</xdr:col>
      <xdr:colOff>50800</xdr:colOff>
      <xdr:row>38</xdr:row>
      <xdr:rowOff>34316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08816"/>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165166</xdr:rowOff>
    </xdr:from>
    <xdr:to>
      <xdr:col>76</xdr:col>
      <xdr:colOff>114300</xdr:colOff>
      <xdr:row>38</xdr:row>
      <xdr:rowOff>13513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08816"/>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13513</xdr:rowOff>
    </xdr:from>
    <xdr:to>
      <xdr:col>71</xdr:col>
      <xdr:colOff>177800</xdr:colOff>
      <xdr:row>38</xdr:row>
      <xdr:rowOff>52238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28613"/>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165070</xdr:rowOff>
    </xdr:from>
    <xdr:to>
      <xdr:col>85</xdr:col>
      <xdr:colOff>177800</xdr:colOff>
      <xdr:row>38</xdr:row>
      <xdr:rowOff>95220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79996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154965</xdr:rowOff>
    </xdr:from>
    <xdr:to>
      <xdr:col>81</xdr:col>
      <xdr:colOff>101600</xdr:colOff>
      <xdr:row>38</xdr:row>
      <xdr:rowOff>85116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76243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114366</xdr:rowOff>
    </xdr:from>
    <xdr:to>
      <xdr:col>76</xdr:col>
      <xdr:colOff>165100</xdr:colOff>
      <xdr:row>38</xdr:row>
      <xdr:rowOff>44516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35643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134163</xdr:rowOff>
    </xdr:from>
    <xdr:to>
      <xdr:col>72</xdr:col>
      <xdr:colOff>38100</xdr:colOff>
      <xdr:row>38</xdr:row>
      <xdr:rowOff>64312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55440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1438</xdr:rowOff>
    </xdr:from>
    <xdr:to>
      <xdr:col>67</xdr:col>
      <xdr:colOff>101600</xdr:colOff>
      <xdr:row>38</xdr:row>
      <xdr:rowOff>103038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94165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161245</xdr:rowOff>
    </xdr:from>
    <xdr:to>
      <xdr:col>85</xdr:col>
      <xdr:colOff>127000</xdr:colOff>
      <xdr:row>57</xdr:row>
      <xdr:rowOff>53327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90995"/>
          <a:ext cx="838200" cy="23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53327</xdr:rowOff>
    </xdr:from>
    <xdr:to>
      <xdr:col>81</xdr:col>
      <xdr:colOff>50800</xdr:colOff>
      <xdr:row>57</xdr:row>
      <xdr:rowOff>111372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25977"/>
          <a:ext cx="889000" cy="5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111372</xdr:rowOff>
    </xdr:from>
    <xdr:to>
      <xdr:col>76</xdr:col>
      <xdr:colOff>114300</xdr:colOff>
      <xdr:row>58</xdr:row>
      <xdr:rowOff>72110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84022"/>
          <a:ext cx="889000" cy="1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16523</xdr:rowOff>
    </xdr:from>
    <xdr:to>
      <xdr:col>71</xdr:col>
      <xdr:colOff>177800</xdr:colOff>
      <xdr:row>58</xdr:row>
      <xdr:rowOff>72110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60623"/>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110445</xdr:rowOff>
    </xdr:from>
    <xdr:to>
      <xdr:col>85</xdr:col>
      <xdr:colOff>177800</xdr:colOff>
      <xdr:row>56</xdr:row>
      <xdr:rowOff>40595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133322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2527</xdr:rowOff>
    </xdr:from>
    <xdr:to>
      <xdr:col>81</xdr:col>
      <xdr:colOff>101600</xdr:colOff>
      <xdr:row>57</xdr:row>
      <xdr:rowOff>104127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95254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60572</xdr:rowOff>
    </xdr:from>
    <xdr:to>
      <xdr:col>76</xdr:col>
      <xdr:colOff>165100</xdr:colOff>
      <xdr:row>57</xdr:row>
      <xdr:rowOff>162172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153299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21310</xdr:rowOff>
    </xdr:from>
    <xdr:to>
      <xdr:col>72</xdr:col>
      <xdr:colOff>38100</xdr:colOff>
      <xdr:row>58</xdr:row>
      <xdr:rowOff>122910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114037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137173</xdr:rowOff>
    </xdr:from>
    <xdr:to>
      <xdr:col>67</xdr:col>
      <xdr:colOff>101600</xdr:colOff>
      <xdr:row>58</xdr:row>
      <xdr:rowOff>67323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58450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139517</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139517</xdr:rowOff>
    </xdr:from>
    <xdr:to>
      <xdr:col>76</xdr:col>
      <xdr:colOff>114300</xdr:colOff>
      <xdr:row>78</xdr:row>
      <xdr:rowOff>139517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75595</xdr:rowOff>
    </xdr:from>
    <xdr:to>
      <xdr:col>76</xdr:col>
      <xdr:colOff>165100</xdr:colOff>
      <xdr:row>77</xdr:row>
      <xdr:rowOff>5745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22272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139517</xdr:rowOff>
    </xdr:from>
    <xdr:to>
      <xdr:col>71</xdr:col>
      <xdr:colOff>177800</xdr:colOff>
      <xdr:row>78</xdr:row>
      <xdr:rowOff>139517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77059</xdr:rowOff>
    </xdr:from>
    <xdr:to>
      <xdr:col>72</xdr:col>
      <xdr:colOff>38100</xdr:colOff>
      <xdr:row>77</xdr:row>
      <xdr:rowOff>7209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23736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162601</xdr:rowOff>
    </xdr:from>
    <xdr:to>
      <xdr:col>67</xdr:col>
      <xdr:colOff>101600</xdr:colOff>
      <xdr:row>77</xdr:row>
      <xdr:rowOff>92751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1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109278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2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88717</xdr:rowOff>
    </xdr:from>
    <xdr:to>
      <xdr:col>76</xdr:col>
      <xdr:colOff>165100</xdr:colOff>
      <xdr:row>79</xdr:row>
      <xdr:rowOff>18867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9994</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88717</xdr:rowOff>
    </xdr:from>
    <xdr:to>
      <xdr:col>72</xdr:col>
      <xdr:colOff>38100</xdr:colOff>
      <xdr:row>79</xdr:row>
      <xdr:rowOff>18867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9994</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88717</xdr:rowOff>
    </xdr:from>
    <xdr:to>
      <xdr:col>67</xdr:col>
      <xdr:colOff>101600</xdr:colOff>
      <xdr:row>79</xdr:row>
      <xdr:rowOff>18867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9994</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23140</xdr:rowOff>
    </xdr:from>
    <xdr:to>
      <xdr:col>85</xdr:col>
      <xdr:colOff>127000</xdr:colOff>
      <xdr:row>97</xdr:row>
      <xdr:rowOff>25552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53790"/>
          <a:ext cx="8382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25552</xdr:rowOff>
    </xdr:from>
    <xdr:to>
      <xdr:col>81</xdr:col>
      <xdr:colOff>50800</xdr:colOff>
      <xdr:row>97</xdr:row>
      <xdr:rowOff>25984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56202"/>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20968</xdr:rowOff>
    </xdr:from>
    <xdr:to>
      <xdr:col>76</xdr:col>
      <xdr:colOff>114300</xdr:colOff>
      <xdr:row>97</xdr:row>
      <xdr:rowOff>25984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51618"/>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154229</xdr:rowOff>
    </xdr:from>
    <xdr:to>
      <xdr:col>76</xdr:col>
      <xdr:colOff>165100</xdr:colOff>
      <xdr:row>95</xdr:row>
      <xdr:rowOff>84379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100906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3797</xdr:rowOff>
    </xdr:from>
    <xdr:to>
      <xdr:col>71</xdr:col>
      <xdr:colOff>177800</xdr:colOff>
      <xdr:row>97</xdr:row>
      <xdr:rowOff>20968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34447"/>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158026</xdr:rowOff>
    </xdr:from>
    <xdr:to>
      <xdr:col>72</xdr:col>
      <xdr:colOff>38100</xdr:colOff>
      <xdr:row>95</xdr:row>
      <xdr:rowOff>88176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104703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162280</xdr:rowOff>
    </xdr:from>
    <xdr:to>
      <xdr:col>67</xdr:col>
      <xdr:colOff>101600</xdr:colOff>
      <xdr:row>95</xdr:row>
      <xdr:rowOff>92430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108957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122217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146202</xdr:rowOff>
    </xdr:from>
    <xdr:to>
      <xdr:col>81</xdr:col>
      <xdr:colOff>101600</xdr:colOff>
      <xdr:row>97</xdr:row>
      <xdr:rowOff>76352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67479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146634</xdr:rowOff>
    </xdr:from>
    <xdr:to>
      <xdr:col>76</xdr:col>
      <xdr:colOff>165100</xdr:colOff>
      <xdr:row>97</xdr:row>
      <xdr:rowOff>76784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67911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141618</xdr:rowOff>
    </xdr:from>
    <xdr:to>
      <xdr:col>72</xdr:col>
      <xdr:colOff>38100</xdr:colOff>
      <xdr:row>97</xdr:row>
      <xdr:rowOff>71768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62895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124447</xdr:rowOff>
    </xdr:from>
    <xdr:to>
      <xdr:col>67</xdr:col>
      <xdr:colOff>101600</xdr:colOff>
      <xdr:row>97</xdr:row>
      <xdr:rowOff>54597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45724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7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xdr:rowOff>
    </xdr:from>
    <xdr:to>
      <xdr:col>107</xdr:col>
      <xdr:colOff>101600</xdr:colOff>
      <xdr:row>38</xdr:row>
      <xdr:rowOff>108966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125493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97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51562</xdr:rowOff>
    </xdr:from>
    <xdr:to>
      <xdr:col>102</xdr:col>
      <xdr:colOff>165100</xdr:colOff>
      <xdr:row>38</xdr:row>
      <xdr:rowOff>153162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169689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89662</xdr:rowOff>
    </xdr:from>
    <xdr:to>
      <xdr:col>98</xdr:col>
      <xdr:colOff>38100</xdr:colOff>
      <xdr:row>39</xdr:row>
      <xdr:rowOff>19812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36339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１６３，３３０円となっており、前年度から４，５０１円減少し、決算額全体に対する構成比は３７．９％である。民生費の中では児童福祉費が４１．４％を占め、昨年度と比較すると、子育て世帯への臨時特別給付金等が減少している。また、総務費では、住民一人当たり７８，８３５円となっており、前年度から２２，２０８円増加し、決算全体に対する構成比は１８．３％である。総務費の中では総務管理費が８９．６を占め、昨年度と比較すると、新庁舎建設工事費等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最低水準の取崩しに努めており、令和４年度残高は３，８６４，０８６千円となり、令和３年度残高に比べ、６０８，５６９千円増額した。</a:t>
          </a:r>
        </a:p>
        <a:p>
          <a:r>
            <a:rPr kumimoji="1" lang="ja-JP" altLang="en-US" sz="1400">
              <a:latin typeface="ＭＳ ゴシック" pitchFamily="49" charset="-128"/>
              <a:ea typeface="ＭＳ ゴシック" pitchFamily="49" charset="-128"/>
            </a:rPr>
            <a:t>　令和４年度の実質収支額については、３，１１６，２９０千円となり、令和３年度の実質収支額に比べ、４５３，７５８千円の増額となった。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すべての会計において、赤字はなく黒字であり、令和４年度の標準財政規模比は３５．９５％となり、前年度の３２．７１％と比較して３．２４ポイント増加した。</a:t>
          </a:r>
        </a:p>
        <a:p>
          <a:r>
            <a:rPr kumimoji="1" lang="ja-JP" altLang="en-US" sz="1400">
              <a:latin typeface="ＭＳ ゴシック" pitchFamily="49" charset="-128"/>
              <a:ea typeface="ＭＳ ゴシック" pitchFamily="49" charset="-128"/>
            </a:rPr>
            <a:t>　主な要因として、一般会計においては、歳出では投資的経費等が増加したものの、歳入では地方税等が増加したこと等により、実質黒字比率が増加し、また、公共下水道事業会計等で黒字比率が増加したため、全体での比率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と比較して２３百万円増加、公営企業債の元利償還金に対する繰入金は２８百万円の増加となったため、分子全体では１，３９９百万円となり、昨年度１，１５４百万円と比較して２４５百万円の増額となった。</a:t>
          </a:r>
        </a:p>
        <a:p>
          <a:r>
            <a:rPr kumimoji="1" lang="ja-JP" altLang="en-US" sz="1400">
              <a:latin typeface="ＭＳ ゴシック" pitchFamily="49" charset="-128"/>
              <a:ea typeface="ＭＳ ゴシック" pitchFamily="49" charset="-128"/>
            </a:rPr>
            <a:t>　公営企業債の償還に充てた繰入金が増加した主な要因としては、公共下水道事業会計に対する繰出金が増加したことなどによります。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将来負担額については、前年度と比較し、地方債残高が１，８８３百万円の増額、公営企業債等繰入見込額が１，５４６百万円の増額となったことなどから、全体で３，０４３百万円の増額となった。</a:t>
          </a:r>
        </a:p>
        <a:p>
          <a:r>
            <a:rPr kumimoji="1" lang="ja-JP" altLang="en-US" sz="1400">
              <a:latin typeface="ＭＳ ゴシック" pitchFamily="49" charset="-128"/>
              <a:ea typeface="ＭＳ ゴシック" pitchFamily="49" charset="-128"/>
            </a:rPr>
            <a:t>　地方債現在高が増となった主な要因としては、新庁舎整備事業に係る地方債１，７８８百万円の増額となったことが挙げられる。</a:t>
          </a:r>
        </a:p>
        <a:p>
          <a:r>
            <a:rPr kumimoji="1" lang="ja-JP" altLang="en-US" sz="1400">
              <a:latin typeface="ＭＳ ゴシック" pitchFamily="49" charset="-128"/>
              <a:ea typeface="ＭＳ ゴシック" pitchFamily="49" charset="-128"/>
            </a:rPr>
            <a:t>　また、公営企業債等繰入見込額が増となった主な要因としては、公共下水道事業会計の企業債残高が３９８百万円の増額となったことなどが挙げられる。</a:t>
          </a:r>
        </a:p>
        <a:p>
          <a:r>
            <a:rPr kumimoji="1" lang="ja-JP" altLang="en-US" sz="1400">
              <a:latin typeface="ＭＳ ゴシック" pitchFamily="49" charset="-128"/>
              <a:ea typeface="ＭＳ ゴシック" pitchFamily="49" charset="-128"/>
            </a:rPr>
            <a:t>　なお、充当可能財源等については、充当可能財源等全体として８１７百万円の減額となった。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埼玉県八潮市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決算剰余金の積立ての結果、令和４年度と前年度を比較して財政調整基金で６０８百万円の増額となった一方、新庁舎建設工事費のため庁舎整備基金の取り崩しなどにより、その他特定　目的基金で１，０２６百万円、基金全体では４１７百万円の減額となった。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今後の事業に備えて、十分な基金残高を確保したい。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庁舎整備基金は、市庁舎の建替えに要する経費の財源に充てるため平成２７年度から設置している。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公共施設整備基金は、市庁舎を除く公共施設の整備に要する経費の財源に充てるため設置している。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庁舎整備基金については、新庁舎建設工事費のため、令和４年度は９００百万円の取り崩しを行った。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新庁舎建設工事の財源として取り崩しを行う。公共施設整備基金については、今後ひかえているアセットマネジメントの取組みに対応できるよう、積み立てや取り崩しを考え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決算剰余金を基に積立てを行っており、令和４年度は６０８百万円の増額となった。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財政調整基金については、標準財政規模の１割程度を積立て、今後起こりうる非常時の備え等としていきたい。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令和４年度は、利息以外の積立ても取崩しも行わなかったことから、増減はなかった。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減債基金については、現状を維持しつつ、増加するか今後の検討としたい。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BD6750-7A72-4A3B-AE67-F031FBD65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9014202-4FB5-4E5D-9EA2-8491CC485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895A2E1-6F44-4FD2-9F50-E4F764BB39A3}"/>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8344B6F-29AB-4E93-A755-C3C2A61FE320}"/>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BE0441B-ABBE-4F51-82D9-8E9C46864630}"/>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178D981-41EB-4593-9A47-77A599DC9E07}"/>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58D5F3F-B3BC-4730-A43C-AACE25E64927}"/>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E44EF68-E144-4CEE-B192-3532130ACAFE}"/>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8728290-7DC1-43E6-9E8B-64EA3A8E5B78}"/>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C4B391E-DE8E-4886-B848-9D09EDCF0043}"/>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57E0E57-5F01-4D52-ACD2-01D3E89C466F}"/>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A645B57-3834-45C6-90CF-6B8958817711}"/>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92,365
88,369
18.02
43,308,117
39,812,849
3,116,290
18,973,208
21,538,061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A1F564B-FC2A-41D2-B59C-FCFFB8FF7CAC}"/>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DB439FE-7D8D-464F-ACCD-0B1F542B628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4FA2DBA-901B-43BC-A08D-7F365165320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AAB1207-B5D7-4BDA-801D-525DE4CF1A7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12BBCDE-1466-47AE-B637-BAC0CACE9734}"/>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CF89734-BCB8-4A32-A638-5F5D44400465}"/>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31C0458-0554-4268-97FC-ADD769220F2D}"/>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6507F09-D74F-4F2E-AEDF-DB3197A9FC93}"/>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EA25F23-D3FE-4003-B759-ACDB4E8E8D7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48455D2-5648-4040-9DA0-E4B96E41DBB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7108387-1046-4895-965B-70DE09DDE065}"/>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2DB58D5-B26C-41E2-80CE-B94CE38B0CB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81E0C5B-776B-4222-983F-8319444CE2EB}"/>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A9DC8A2-4F27-4B53-9BE1-16108DBBC9E5}"/>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8E0EDBC-FCC1-49D5-B6AE-71CE16CFC16B}"/>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5145A80-AF82-43EE-8C81-361F205F34C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D329016-E9A3-4BA0-A66C-077B4A56808A}"/>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19892F3-C17E-4C22-8BB8-10C57EA38CA8}"/>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7505F98-C843-4CD0-AF07-36E1E082EDBD}"/>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9FCCBDF-43D2-4BFC-9D73-E994F82BB043}"/>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244C8A0-8DAC-4B8B-A913-1168D4829BB8}"/>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BBAD7B9-662B-47C9-BFE1-E8C1EF170517}"/>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301D948-2C7E-484B-9D6F-1DE4C34C4897}"/>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4CFF55B-15EE-4222-876D-7A36FF6CE13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DEEA2F0-A907-4C51-8D62-5E8BB5C5C1CC}"/>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391ED3-B32C-4D4C-9BC3-964D6798EEF8}"/>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D3AF253-395A-4467-9BCD-1C76FB5CDC58}"/>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525E26B-D8E3-43E7-BF10-A078EDB49D04}"/>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2C29BE0-DB9E-45F8-AE8A-A11E69899277}"/>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FF4D72E-86EF-4642-B3C3-F167B7B75EE1}"/>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69F09B0-41CC-4B18-9F52-E3AB11DA7A1F}"/>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6733C56-4618-4C76-B075-D76A7C94E54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30BA10F-3337-4E07-94B3-F9E1EF23852F}"/>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2E4D07E-4003-4B84-B53A-634253090E4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4C379A1-83E3-4969-9085-4B63FED0FA8A}"/>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令和４年度の有形固定資産減価償却率は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％で、令和３年度の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％上昇しており、全国平均の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％、埼玉県平均の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％を大幅に上回っている。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今後、「八潮市公共施設マネジメントアクションプラン」に基づき、公共施設の長寿命化や建て替え等が予定されており、現状と比べ資産が増加することが予想される。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3806202-3BA1-40A9-98B0-0D48EC3DF43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DE1DB2E-4699-4F83-ACF4-75E009076A6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6E684CB-1966-4A96-B36D-C03AEAB89F3B}"/>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34AFFA9C-7D31-4726-8298-B5E29290F974}"/>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BDC1210C-73FC-455A-841C-1BDB7C09CD92}"/>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AED5988D-573F-40D9-9EDF-9B5E8C99D8DD}"/>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43DEFA94-7452-4F8A-A939-CBCF96FDE2C6}"/>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4960E2D6-1331-4F1E-ABE1-5DB2D4393409}"/>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AAF90061-3AF7-436D-84CC-134DE82D16AD}"/>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A326D63E-3DA6-4E06-8E9F-1F0AF55B7E07}"/>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D9C6FA16-8B89-4105-A391-BFADAB18ADAD}"/>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FBA65BC8-A292-434C-B56C-3ACC7EB0192E}"/>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5315F8B0-6000-4DAA-9B02-5C04393811B3}"/>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AAC2FB3-28E3-47F6-BB19-A9828FBAD4E4}"/>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EEDD9544-5FB9-45DF-81AC-0AD09EAE35A0}"/>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77850F45-35D5-47D3-BA1E-93E21735D51C}"/>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A3A0B79A-A35C-4428-9BD9-634EDDFB1F5B}"/>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227E3C05-0BED-4CAB-80A6-13DFCFD1C98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DE946C4F-59DA-46E7-9E98-02348515DF1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F46C096-95F8-4BA2-AD27-28B5CFF62F18}"/>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7BED2B16-070E-4A54-BFF7-51DF61BD45A9}"/>
            </a:ext>
          </a:extLst>
        </xdr:cNvPr>
        <xdr:cNvCxnSpPr/>
      </xdr:nvCxnSpPr>
      <xdr:spPr>
        <a:xfrm flipV="1">
          <a:off x="4306570" y="4352608"/>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1BBD9C75-6236-4D76-AACB-406BABC34B36}"/>
            </a:ext>
          </a:extLst>
        </xdr:cNvPr>
        <xdr:cNvSpPr txBox="1"/>
      </xdr:nvSpPr>
      <xdr:spPr>
        <a:xfrm>
          <a:off x="4359275" y="557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CA789A01-701C-413F-8FD2-BB14F2976D39}"/>
            </a:ext>
          </a:extLst>
        </xdr:cNvPr>
        <xdr:cNvCxnSpPr/>
      </xdr:nvCxnSpPr>
      <xdr:spPr>
        <a:xfrm>
          <a:off x="4216400" y="557450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1B9FFBE4-C9E2-49F7-A463-F1B2E55AB429}"/>
            </a:ext>
          </a:extLst>
        </xdr:cNvPr>
        <xdr:cNvSpPr txBox="1"/>
      </xdr:nvSpPr>
      <xdr:spPr>
        <a:xfrm>
          <a:off x="4359275" y="41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FDD98ED8-CD13-451C-B2D1-F7322D6B296C}"/>
            </a:ext>
          </a:extLst>
        </xdr:cNvPr>
        <xdr:cNvCxnSpPr/>
      </xdr:nvCxnSpPr>
      <xdr:spPr>
        <a:xfrm>
          <a:off x="4216400" y="43526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F7AC0949-AAEA-415B-816B-A8233ED29070}"/>
            </a:ext>
          </a:extLst>
        </xdr:cNvPr>
        <xdr:cNvSpPr txBox="1"/>
      </xdr:nvSpPr>
      <xdr:spPr>
        <a:xfrm>
          <a:off x="4359275" y="4883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C7EF3F0B-F5EC-4113-A61C-C73CEC7FEF01}"/>
            </a:ext>
          </a:extLst>
        </xdr:cNvPr>
        <xdr:cNvSpPr/>
      </xdr:nvSpPr>
      <xdr:spPr>
        <a:xfrm>
          <a:off x="4254500" y="5028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81224912-DF46-4B42-ACC2-400DF92F4495}"/>
            </a:ext>
          </a:extLst>
        </xdr:cNvPr>
        <xdr:cNvSpPr/>
      </xdr:nvSpPr>
      <xdr:spPr>
        <a:xfrm>
          <a:off x="3616325" y="5021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128746</xdr:rowOff>
    </xdr:from>
    <xdr:to>
      <xdr:col>15</xdr:col>
      <xdr:colOff>187325</xdr:colOff>
      <xdr:row>31</xdr:row>
      <xdr:rowOff>58896</xdr:rowOff>
    </xdr:to>
    <xdr:sp macro="" textlink="">
      <xdr:nvSpPr>
        <xdr:cNvPr id="77" name="フローチャート: 判断 76">
          <a:extLst>
            <a:ext uri="{FF2B5EF4-FFF2-40B4-BE49-F238E27FC236}">
              <a16:creationId xmlns:a16="http://schemas.microsoft.com/office/drawing/2014/main" id="{4ECF15D5-89F8-42D6-B77A-E1F44168D80D}"/>
            </a:ext>
          </a:extLst>
        </xdr:cNvPr>
        <xdr:cNvSpPr/>
      </xdr:nvSpPr>
      <xdr:spPr>
        <a:xfrm>
          <a:off x="2930525" y="49833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82867</xdr:rowOff>
    </xdr:from>
    <xdr:to>
      <xdr:col>11</xdr:col>
      <xdr:colOff>187325</xdr:colOff>
      <xdr:row>31</xdr:row>
      <xdr:rowOff>13017</xdr:rowOff>
    </xdr:to>
    <xdr:sp macro="" textlink="">
      <xdr:nvSpPr>
        <xdr:cNvPr id="78" name="フローチャート: 判断 77">
          <a:extLst>
            <a:ext uri="{FF2B5EF4-FFF2-40B4-BE49-F238E27FC236}">
              <a16:creationId xmlns:a16="http://schemas.microsoft.com/office/drawing/2014/main" id="{BBCC7218-AF55-4EA8-B89A-33DBA3A89CCC}"/>
            </a:ext>
          </a:extLst>
        </xdr:cNvPr>
        <xdr:cNvSpPr/>
      </xdr:nvSpPr>
      <xdr:spPr>
        <a:xfrm>
          <a:off x="2244725" y="49437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9" name="フローチャート: 判断 78">
          <a:extLst>
            <a:ext uri="{FF2B5EF4-FFF2-40B4-BE49-F238E27FC236}">
              <a16:creationId xmlns:a16="http://schemas.microsoft.com/office/drawing/2014/main" id="{D00C1993-BA0F-4502-8E3A-DB92301B49B0}"/>
            </a:ext>
          </a:extLst>
        </xdr:cNvPr>
        <xdr:cNvSpPr/>
      </xdr:nvSpPr>
      <xdr:spPr>
        <a:xfrm>
          <a:off x="1558925" y="4921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FBFCAA1-47B4-4E01-854E-D8D03E92825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21CBBB0-30E6-4E30-8A25-E05AABB0B15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EDD5A1D-C57C-4AE1-8DEE-02380350FFD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0A709F9-1D60-42AA-BCED-57B3DED4E032}"/>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2949726-7666-4F71-A95F-7D6FFFF2B63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15081</xdr:rowOff>
    </xdr:from>
    <xdr:to>
      <xdr:col>23</xdr:col>
      <xdr:colOff>136525</xdr:colOff>
      <xdr:row>34</xdr:row>
      <xdr:rowOff>116681</xdr:rowOff>
    </xdr:to>
    <xdr:sp macro="" textlink="">
      <xdr:nvSpPr>
        <xdr:cNvPr id="85" name="楕円 84">
          <a:extLst>
            <a:ext uri="{FF2B5EF4-FFF2-40B4-BE49-F238E27FC236}">
              <a16:creationId xmlns:a16="http://schemas.microsoft.com/office/drawing/2014/main" id="{1E01744A-FBD2-4467-B473-2091446813F3}"/>
            </a:ext>
          </a:extLst>
        </xdr:cNvPr>
        <xdr:cNvSpPr/>
      </xdr:nvSpPr>
      <xdr:spPr>
        <a:xfrm>
          <a:off x="4254500" y="55173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101458</xdr:rowOff>
    </xdr:from>
    <xdr:ext cx="405111" cy="259045"/>
    <xdr:sp macro="" textlink="">
      <xdr:nvSpPr>
        <xdr:cNvPr id="86" name="有形固定資産減価償却率該当値テキスト">
          <a:extLst>
            <a:ext uri="{FF2B5EF4-FFF2-40B4-BE49-F238E27FC236}">
              <a16:creationId xmlns:a16="http://schemas.microsoft.com/office/drawing/2014/main" id="{E3CBF7B4-8169-4597-8F0E-AF1B5899B194}"/>
            </a:ext>
          </a:extLst>
        </xdr:cNvPr>
        <xdr:cNvSpPr txBox="1"/>
      </xdr:nvSpPr>
      <xdr:spPr>
        <a:xfrm>
          <a:off x="4359275" y="5448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9684</xdr:rowOff>
    </xdr:from>
    <xdr:to>
      <xdr:col>19</xdr:col>
      <xdr:colOff>187325</xdr:colOff>
      <xdr:row>34</xdr:row>
      <xdr:rowOff>111284</xdr:rowOff>
    </xdr:to>
    <xdr:sp macro="" textlink="">
      <xdr:nvSpPr>
        <xdr:cNvPr id="87" name="楕円 86">
          <a:extLst>
            <a:ext uri="{FF2B5EF4-FFF2-40B4-BE49-F238E27FC236}">
              <a16:creationId xmlns:a16="http://schemas.microsoft.com/office/drawing/2014/main" id="{71F80F55-5E74-47D5-9207-33A8D66490F0}"/>
            </a:ext>
          </a:extLst>
        </xdr:cNvPr>
        <xdr:cNvSpPr/>
      </xdr:nvSpPr>
      <xdr:spPr>
        <a:xfrm>
          <a:off x="3616325" y="55119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60484</xdr:rowOff>
    </xdr:from>
    <xdr:to>
      <xdr:col>23</xdr:col>
      <xdr:colOff>85725</xdr:colOff>
      <xdr:row>34</xdr:row>
      <xdr:rowOff>65881</xdr:rowOff>
    </xdr:to>
    <xdr:cxnSp macro="">
      <xdr:nvCxnSpPr>
        <xdr:cNvPr id="88" name="直線コネクタ 87">
          <a:extLst>
            <a:ext uri="{FF2B5EF4-FFF2-40B4-BE49-F238E27FC236}">
              <a16:creationId xmlns:a16="http://schemas.microsoft.com/office/drawing/2014/main" id="{101484DD-FF9D-4CE2-89CD-D323534C2F31}"/>
            </a:ext>
          </a:extLst>
        </xdr:cNvPr>
        <xdr:cNvCxnSpPr/>
      </xdr:nvCxnSpPr>
      <xdr:spPr>
        <a:xfrm>
          <a:off x="3673475" y="5569109"/>
          <a:ext cx="62865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4287</xdr:rowOff>
    </xdr:from>
    <xdr:to>
      <xdr:col>15</xdr:col>
      <xdr:colOff>187325</xdr:colOff>
      <xdr:row>34</xdr:row>
      <xdr:rowOff>105887</xdr:rowOff>
    </xdr:to>
    <xdr:sp macro="" textlink="">
      <xdr:nvSpPr>
        <xdr:cNvPr id="89" name="楕円 88">
          <a:extLst>
            <a:ext uri="{FF2B5EF4-FFF2-40B4-BE49-F238E27FC236}">
              <a16:creationId xmlns:a16="http://schemas.microsoft.com/office/drawing/2014/main" id="{607AB397-39E3-41CA-AFAD-6485C9651B9E}"/>
            </a:ext>
          </a:extLst>
        </xdr:cNvPr>
        <xdr:cNvSpPr/>
      </xdr:nvSpPr>
      <xdr:spPr>
        <a:xfrm>
          <a:off x="2930525" y="5512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55087</xdr:rowOff>
    </xdr:from>
    <xdr:to>
      <xdr:col>19</xdr:col>
      <xdr:colOff>136525</xdr:colOff>
      <xdr:row>34</xdr:row>
      <xdr:rowOff>60484</xdr:rowOff>
    </xdr:to>
    <xdr:cxnSp macro="">
      <xdr:nvCxnSpPr>
        <xdr:cNvPr id="90" name="直線コネクタ 89">
          <a:extLst>
            <a:ext uri="{FF2B5EF4-FFF2-40B4-BE49-F238E27FC236}">
              <a16:creationId xmlns:a16="http://schemas.microsoft.com/office/drawing/2014/main" id="{7C3B0ED3-EE44-45EC-9169-B94EE2AF7F06}"/>
            </a:ext>
          </a:extLst>
        </xdr:cNvPr>
        <xdr:cNvCxnSpPr/>
      </xdr:nvCxnSpPr>
      <xdr:spPr>
        <a:xfrm>
          <a:off x="2987675" y="5560537"/>
          <a:ext cx="6858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15081</xdr:rowOff>
    </xdr:from>
    <xdr:to>
      <xdr:col>11</xdr:col>
      <xdr:colOff>187325</xdr:colOff>
      <xdr:row>34</xdr:row>
      <xdr:rowOff>116681</xdr:rowOff>
    </xdr:to>
    <xdr:sp macro="" textlink="">
      <xdr:nvSpPr>
        <xdr:cNvPr id="91" name="楕円 90">
          <a:extLst>
            <a:ext uri="{FF2B5EF4-FFF2-40B4-BE49-F238E27FC236}">
              <a16:creationId xmlns:a16="http://schemas.microsoft.com/office/drawing/2014/main" id="{EB5CBEC1-9E1B-4395-8224-83E2ABF06AC7}"/>
            </a:ext>
          </a:extLst>
        </xdr:cNvPr>
        <xdr:cNvSpPr/>
      </xdr:nvSpPr>
      <xdr:spPr>
        <a:xfrm>
          <a:off x="2244725" y="55173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55087</xdr:rowOff>
    </xdr:from>
    <xdr:to>
      <xdr:col>15</xdr:col>
      <xdr:colOff>136525</xdr:colOff>
      <xdr:row>34</xdr:row>
      <xdr:rowOff>65881</xdr:rowOff>
    </xdr:to>
    <xdr:cxnSp macro="">
      <xdr:nvCxnSpPr>
        <xdr:cNvPr id="92" name="直線コネクタ 91">
          <a:extLst>
            <a:ext uri="{FF2B5EF4-FFF2-40B4-BE49-F238E27FC236}">
              <a16:creationId xmlns:a16="http://schemas.microsoft.com/office/drawing/2014/main" id="{1790471D-35DB-4A97-AB99-4479A41BCCC7}"/>
            </a:ext>
          </a:extLst>
        </xdr:cNvPr>
        <xdr:cNvCxnSpPr/>
      </xdr:nvCxnSpPr>
      <xdr:spPr>
        <a:xfrm flipV="1">
          <a:off x="2301875" y="5560537"/>
          <a:ext cx="6858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167640</xdr:rowOff>
    </xdr:from>
    <xdr:to>
      <xdr:col>7</xdr:col>
      <xdr:colOff>187325</xdr:colOff>
      <xdr:row>34</xdr:row>
      <xdr:rowOff>97790</xdr:rowOff>
    </xdr:to>
    <xdr:sp macro="" textlink="">
      <xdr:nvSpPr>
        <xdr:cNvPr id="93" name="楕円 92">
          <a:extLst>
            <a:ext uri="{FF2B5EF4-FFF2-40B4-BE49-F238E27FC236}">
              <a16:creationId xmlns:a16="http://schemas.microsoft.com/office/drawing/2014/main" id="{286A053D-92E3-4768-9069-02A53D9D6ADB}"/>
            </a:ext>
          </a:extLst>
        </xdr:cNvPr>
        <xdr:cNvSpPr/>
      </xdr:nvSpPr>
      <xdr:spPr>
        <a:xfrm>
          <a:off x="1558925" y="55079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46990</xdr:rowOff>
    </xdr:from>
    <xdr:to>
      <xdr:col>11</xdr:col>
      <xdr:colOff>136525</xdr:colOff>
      <xdr:row>34</xdr:row>
      <xdr:rowOff>65881</xdr:rowOff>
    </xdr:to>
    <xdr:cxnSp macro="">
      <xdr:nvCxnSpPr>
        <xdr:cNvPr id="94" name="直線コネクタ 93">
          <a:extLst>
            <a:ext uri="{FF2B5EF4-FFF2-40B4-BE49-F238E27FC236}">
              <a16:creationId xmlns:a16="http://schemas.microsoft.com/office/drawing/2014/main" id="{FD753A39-6FC2-4442-B6D1-117A3331FAD1}"/>
            </a:ext>
          </a:extLst>
        </xdr:cNvPr>
        <xdr:cNvCxnSpPr/>
      </xdr:nvCxnSpPr>
      <xdr:spPr>
        <a:xfrm>
          <a:off x="1616075" y="5555615"/>
          <a:ext cx="6858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2302E91C-5D8B-4AA9-8232-83B954C90769}"/>
            </a:ext>
          </a:extLst>
        </xdr:cNvPr>
        <xdr:cNvSpPr txBox="1"/>
      </xdr:nvSpPr>
      <xdr:spPr>
        <a:xfrm>
          <a:off x="3474094" y="480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75423</xdr:rowOff>
    </xdr:from>
    <xdr:ext cx="405111" cy="259045"/>
    <xdr:sp macro="" textlink="">
      <xdr:nvSpPr>
        <xdr:cNvPr id="96" name="n_2aveValue有形固定資産減価償却率">
          <a:extLst>
            <a:ext uri="{FF2B5EF4-FFF2-40B4-BE49-F238E27FC236}">
              <a16:creationId xmlns:a16="http://schemas.microsoft.com/office/drawing/2014/main" id="{9AA177F3-F323-42C8-B191-2F7B836708C5}"/>
            </a:ext>
          </a:extLst>
        </xdr:cNvPr>
        <xdr:cNvSpPr txBox="1"/>
      </xdr:nvSpPr>
      <xdr:spPr>
        <a:xfrm>
          <a:off x="2797819" y="477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29544</xdr:rowOff>
    </xdr:from>
    <xdr:ext cx="405111" cy="259045"/>
    <xdr:sp macro="" textlink="">
      <xdr:nvSpPr>
        <xdr:cNvPr id="97" name="n_3aveValue有形固定資産減価償却率">
          <a:extLst>
            <a:ext uri="{FF2B5EF4-FFF2-40B4-BE49-F238E27FC236}">
              <a16:creationId xmlns:a16="http://schemas.microsoft.com/office/drawing/2014/main" id="{FC475C8C-0DC7-47A4-98A8-7D14AE92376F}"/>
            </a:ext>
          </a:extLst>
        </xdr:cNvPr>
        <xdr:cNvSpPr txBox="1"/>
      </xdr:nvSpPr>
      <xdr:spPr>
        <a:xfrm>
          <a:off x="2112019" y="4722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8" name="n_4aveValue有形固定資産減価償却率">
          <a:extLst>
            <a:ext uri="{FF2B5EF4-FFF2-40B4-BE49-F238E27FC236}">
              <a16:creationId xmlns:a16="http://schemas.microsoft.com/office/drawing/2014/main" id="{5888F33C-4940-46FD-9036-EED55F0C7569}"/>
            </a:ext>
          </a:extLst>
        </xdr:cNvPr>
        <xdr:cNvSpPr txBox="1"/>
      </xdr:nvSpPr>
      <xdr:spPr>
        <a:xfrm>
          <a:off x="1426219" y="47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102411</xdr:rowOff>
    </xdr:from>
    <xdr:ext cx="405111" cy="259045"/>
    <xdr:sp macro="" textlink="">
      <xdr:nvSpPr>
        <xdr:cNvPr id="99" name="n_1mainValue有形固定資産減価償却率">
          <a:extLst>
            <a:ext uri="{FF2B5EF4-FFF2-40B4-BE49-F238E27FC236}">
              <a16:creationId xmlns:a16="http://schemas.microsoft.com/office/drawing/2014/main" id="{4F564F62-81F5-40AF-8518-700507A16077}"/>
            </a:ext>
          </a:extLst>
        </xdr:cNvPr>
        <xdr:cNvSpPr txBox="1"/>
      </xdr:nvSpPr>
      <xdr:spPr>
        <a:xfrm>
          <a:off x="3474094" y="561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97014</xdr:rowOff>
    </xdr:from>
    <xdr:ext cx="405111" cy="259045"/>
    <xdr:sp macro="" textlink="">
      <xdr:nvSpPr>
        <xdr:cNvPr id="100" name="n_2mainValue有形固定資産減価償却率">
          <a:extLst>
            <a:ext uri="{FF2B5EF4-FFF2-40B4-BE49-F238E27FC236}">
              <a16:creationId xmlns:a16="http://schemas.microsoft.com/office/drawing/2014/main" id="{3A6DD5F7-BE89-4904-855B-E58097487255}"/>
            </a:ext>
          </a:extLst>
        </xdr:cNvPr>
        <xdr:cNvSpPr txBox="1"/>
      </xdr:nvSpPr>
      <xdr:spPr>
        <a:xfrm>
          <a:off x="2797819" y="560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107808</xdr:rowOff>
    </xdr:from>
    <xdr:ext cx="405111" cy="259045"/>
    <xdr:sp macro="" textlink="">
      <xdr:nvSpPr>
        <xdr:cNvPr id="101" name="n_3mainValue有形固定資産減価償却率">
          <a:extLst>
            <a:ext uri="{FF2B5EF4-FFF2-40B4-BE49-F238E27FC236}">
              <a16:creationId xmlns:a16="http://schemas.microsoft.com/office/drawing/2014/main" id="{11F9CA71-7E48-4796-AB19-49160EBDF8F6}"/>
            </a:ext>
          </a:extLst>
        </xdr:cNvPr>
        <xdr:cNvSpPr txBox="1"/>
      </xdr:nvSpPr>
      <xdr:spPr>
        <a:xfrm>
          <a:off x="2112019" y="5610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88917</xdr:rowOff>
    </xdr:from>
    <xdr:ext cx="405111" cy="259045"/>
    <xdr:sp macro="" textlink="">
      <xdr:nvSpPr>
        <xdr:cNvPr id="102" name="n_4mainValue有形固定資産減価償却率">
          <a:extLst>
            <a:ext uri="{FF2B5EF4-FFF2-40B4-BE49-F238E27FC236}">
              <a16:creationId xmlns:a16="http://schemas.microsoft.com/office/drawing/2014/main" id="{52665B00-9329-4627-8489-C4DD4B894088}"/>
            </a:ext>
          </a:extLst>
        </xdr:cNvPr>
        <xdr:cNvSpPr txBox="1"/>
      </xdr:nvSpPr>
      <xdr:spPr>
        <a:xfrm>
          <a:off x="1426219"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4F1BCE49-0B52-4252-B93A-5085282F7E5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4AA393C-938F-4F3C-9D71-2114BC4FD11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6CAE8A37-7217-45B0-9741-7B3A5BEDC406}"/>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D3C36D1-A014-432E-A368-D1A08CE3FF20}"/>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83C172DE-D4F5-4D65-A9D7-A5E514AD10D4}"/>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3A14E00B-96E2-4705-82F5-4D4E119CDED9}"/>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9CF9E16-CD4F-409E-98E8-C5553C9CD6E1}"/>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7ACA8410-61E9-4748-A180-D042DC785A2A}"/>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A843D6C-C84A-46AC-93B1-619DBB2941D7}"/>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96B5A793-0960-45CA-88BA-B84FE9384DF3}"/>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4951A1F-23B1-4C19-BF69-3E7D99944369}"/>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82603247-C18C-4DBD-8184-BC8C878D2DE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E8145C00-4C07-4020-A282-D581675175A1}"/>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令和４年度の債務償還比率は</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394.6%</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で、全国平均の</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514.4%</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、埼玉県平均の</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483.6%</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、類似団体内平均の</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499.2%</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を下回っている。</a:t>
          </a:r>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en-US" sz="1100">
            <a:solidFill>
              <a:sysClr val="windowText" lastClr="000000"/>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7C5FCF3-EAB4-4E5E-9F90-A2B76B0B0482}"/>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A7B0B879-3C67-49BA-B8B2-B8462894E132}"/>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A636326-DA07-4241-842E-028FA8372285}"/>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E5546939-FA62-4AF7-BFCC-156955471FD1}"/>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5D2FA06F-72A8-4262-A94C-DD08DE5D940E}"/>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47C05C31-04AD-475F-B32F-E1DC75463E87}"/>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3E6CE030-88F1-4CF8-97EB-94ABF0F1EFB4}"/>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747BF76C-F58E-4C8C-AC97-1D1940F98C4E}"/>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BA80921D-A7DF-44D0-B6FC-E49161CDA1CC}"/>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314BD9FF-692C-4B17-9F29-A93279CBAA4B}"/>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F95F6684-6AD8-4580-A0ED-8417B91E7730}"/>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6A25CA27-AB20-41C2-BFEB-4074901B6AB5}"/>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E792AA57-90DB-4646-803E-894FC115190D}"/>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B9EFC873-55BE-4606-8D77-D48A071FA08C}"/>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89569F69-CDE6-4BBF-A9D5-97B728AE9EA6}"/>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ED64338D-AFE2-4955-94E0-BBE84247129B}"/>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36F4C91E-97EE-4E7D-9817-F30913396C67}"/>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A12EB89B-6AF5-4E98-B0FD-83506806273A}"/>
            </a:ext>
          </a:extLst>
        </xdr:cNvPr>
        <xdr:cNvCxnSpPr/>
      </xdr:nvCxnSpPr>
      <xdr:spPr>
        <a:xfrm flipV="1">
          <a:off x="13326745" y="4239078"/>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AB801E4D-67F6-4FD6-B9DF-A3CBB65B60FE}"/>
            </a:ext>
          </a:extLst>
        </xdr:cNvPr>
        <xdr:cNvSpPr txBox="1"/>
      </xdr:nvSpPr>
      <xdr:spPr>
        <a:xfrm>
          <a:off x="13379450" y="56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9638124F-A544-4625-8AFE-4CE9E8D25F2B}"/>
            </a:ext>
          </a:extLst>
        </xdr:cNvPr>
        <xdr:cNvCxnSpPr/>
      </xdr:nvCxnSpPr>
      <xdr:spPr>
        <a:xfrm>
          <a:off x="13255625" y="5664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7280ED9C-265A-48DD-AB42-14D8B6E153BD}"/>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C1846A25-06D2-4FA2-B67F-4486BBC163BD}"/>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38" name="債務償還比率平均値テキスト">
          <a:extLst>
            <a:ext uri="{FF2B5EF4-FFF2-40B4-BE49-F238E27FC236}">
              <a16:creationId xmlns:a16="http://schemas.microsoft.com/office/drawing/2014/main" id="{28F5A114-ABFC-4980-BC77-4726ABDDAEB6}"/>
            </a:ext>
          </a:extLst>
        </xdr:cNvPr>
        <xdr:cNvSpPr txBox="1"/>
      </xdr:nvSpPr>
      <xdr:spPr>
        <a:xfrm>
          <a:off x="13379450" y="4904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5293E27F-92D0-477F-875E-D068931330F4}"/>
            </a:ext>
          </a:extLst>
        </xdr:cNvPr>
        <xdr:cNvSpPr/>
      </xdr:nvSpPr>
      <xdr:spPr>
        <a:xfrm>
          <a:off x="13293725" y="49263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8F0B2EB3-8E67-4799-8A86-B24711A77959}"/>
            </a:ext>
          </a:extLst>
        </xdr:cNvPr>
        <xdr:cNvSpPr/>
      </xdr:nvSpPr>
      <xdr:spPr>
        <a:xfrm>
          <a:off x="12646025" y="48547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112821</xdr:rowOff>
    </xdr:from>
    <xdr:to>
      <xdr:col>68</xdr:col>
      <xdr:colOff>123825</xdr:colOff>
      <xdr:row>32</xdr:row>
      <xdr:rowOff>42971</xdr:rowOff>
    </xdr:to>
    <xdr:sp macro="" textlink="">
      <xdr:nvSpPr>
        <xdr:cNvPr id="141" name="フローチャート: 判断 140">
          <a:extLst>
            <a:ext uri="{FF2B5EF4-FFF2-40B4-BE49-F238E27FC236}">
              <a16:creationId xmlns:a16="http://schemas.microsoft.com/office/drawing/2014/main" id="{8D84D3F5-E1AA-4E58-9438-F315207E2F75}"/>
            </a:ext>
          </a:extLst>
        </xdr:cNvPr>
        <xdr:cNvSpPr/>
      </xdr:nvSpPr>
      <xdr:spPr>
        <a:xfrm>
          <a:off x="11960225" y="51324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114980</xdr:rowOff>
    </xdr:from>
    <xdr:to>
      <xdr:col>64</xdr:col>
      <xdr:colOff>123825</xdr:colOff>
      <xdr:row>32</xdr:row>
      <xdr:rowOff>45130</xdr:rowOff>
    </xdr:to>
    <xdr:sp macro="" textlink="">
      <xdr:nvSpPr>
        <xdr:cNvPr id="142" name="フローチャート: 判断 141">
          <a:extLst>
            <a:ext uri="{FF2B5EF4-FFF2-40B4-BE49-F238E27FC236}">
              <a16:creationId xmlns:a16="http://schemas.microsoft.com/office/drawing/2014/main" id="{F450945F-2CA9-404D-9F29-1C54B68DE793}"/>
            </a:ext>
          </a:extLst>
        </xdr:cNvPr>
        <xdr:cNvSpPr/>
      </xdr:nvSpPr>
      <xdr:spPr>
        <a:xfrm>
          <a:off x="11274425" y="5134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114826</xdr:rowOff>
    </xdr:from>
    <xdr:to>
      <xdr:col>60</xdr:col>
      <xdr:colOff>123825</xdr:colOff>
      <xdr:row>32</xdr:row>
      <xdr:rowOff>44976</xdr:rowOff>
    </xdr:to>
    <xdr:sp macro="" textlink="">
      <xdr:nvSpPr>
        <xdr:cNvPr id="143" name="フローチャート: 判断 142">
          <a:extLst>
            <a:ext uri="{FF2B5EF4-FFF2-40B4-BE49-F238E27FC236}">
              <a16:creationId xmlns:a16="http://schemas.microsoft.com/office/drawing/2014/main" id="{9EEA6C69-10BA-4CA6-8903-F1A9BB95E1F3}"/>
            </a:ext>
          </a:extLst>
        </xdr:cNvPr>
        <xdr:cNvSpPr/>
      </xdr:nvSpPr>
      <xdr:spPr>
        <a:xfrm>
          <a:off x="10588625" y="51345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CB9EBF5-2DC7-4ECE-B9D9-39031FA4ABD2}"/>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8005C38-4149-40D6-AAFD-D39974D2D07B}"/>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5D23E38-D95A-498A-8503-864043465406}"/>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8D83065-6BA6-4C94-9D2A-69587959462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7962962-E0B7-4AAB-8CB4-4F7D0C56A408}"/>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75583</xdr:rowOff>
    </xdr:from>
    <xdr:to>
      <xdr:col>76</xdr:col>
      <xdr:colOff>73025</xdr:colOff>
      <xdr:row>30</xdr:row>
      <xdr:rowOff>5733</xdr:rowOff>
    </xdr:to>
    <xdr:sp macro="" textlink="">
      <xdr:nvSpPr>
        <xdr:cNvPr id="149" name="楕円 148">
          <a:extLst>
            <a:ext uri="{FF2B5EF4-FFF2-40B4-BE49-F238E27FC236}">
              <a16:creationId xmlns:a16="http://schemas.microsoft.com/office/drawing/2014/main" id="{781F8EFC-8B0B-4D4A-BB68-5FD595AF841F}"/>
            </a:ext>
          </a:extLst>
        </xdr:cNvPr>
        <xdr:cNvSpPr/>
      </xdr:nvSpPr>
      <xdr:spPr>
        <a:xfrm>
          <a:off x="13293725" y="47714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98460</xdr:rowOff>
    </xdr:from>
    <xdr:ext cx="469744" cy="259045"/>
    <xdr:sp macro="" textlink="">
      <xdr:nvSpPr>
        <xdr:cNvPr id="150" name="債務償還比率該当値テキスト">
          <a:extLst>
            <a:ext uri="{FF2B5EF4-FFF2-40B4-BE49-F238E27FC236}">
              <a16:creationId xmlns:a16="http://schemas.microsoft.com/office/drawing/2014/main" id="{B18645CD-42CD-45A8-B401-1A53F21B8887}"/>
            </a:ext>
          </a:extLst>
        </xdr:cNvPr>
        <xdr:cNvSpPr txBox="1"/>
      </xdr:nvSpPr>
      <xdr:spPr>
        <a:xfrm>
          <a:off x="13379450" y="463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5416</xdr:rowOff>
    </xdr:from>
    <xdr:to>
      <xdr:col>72</xdr:col>
      <xdr:colOff>123825</xdr:colOff>
      <xdr:row>29</xdr:row>
      <xdr:rowOff>107016</xdr:rowOff>
    </xdr:to>
    <xdr:sp macro="" textlink="">
      <xdr:nvSpPr>
        <xdr:cNvPr id="151" name="楕円 150">
          <a:extLst>
            <a:ext uri="{FF2B5EF4-FFF2-40B4-BE49-F238E27FC236}">
              <a16:creationId xmlns:a16="http://schemas.microsoft.com/office/drawing/2014/main" id="{3CFBBBFE-867F-4035-8704-118262D31C02}"/>
            </a:ext>
          </a:extLst>
        </xdr:cNvPr>
        <xdr:cNvSpPr/>
      </xdr:nvSpPr>
      <xdr:spPr>
        <a:xfrm>
          <a:off x="12646025" y="47044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56216</xdr:rowOff>
    </xdr:from>
    <xdr:to>
      <xdr:col>76</xdr:col>
      <xdr:colOff>22225</xdr:colOff>
      <xdr:row>29</xdr:row>
      <xdr:rowOff>126383</xdr:rowOff>
    </xdr:to>
    <xdr:cxnSp macro="">
      <xdr:nvCxnSpPr>
        <xdr:cNvPr id="152" name="直線コネクタ 151">
          <a:extLst>
            <a:ext uri="{FF2B5EF4-FFF2-40B4-BE49-F238E27FC236}">
              <a16:creationId xmlns:a16="http://schemas.microsoft.com/office/drawing/2014/main" id="{CCECD029-9D30-425B-A483-B0A92699734A}"/>
            </a:ext>
          </a:extLst>
        </xdr:cNvPr>
        <xdr:cNvCxnSpPr/>
      </xdr:nvCxnSpPr>
      <xdr:spPr>
        <a:xfrm>
          <a:off x="12693650" y="4752041"/>
          <a:ext cx="638175" cy="6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72499</xdr:rowOff>
    </xdr:from>
    <xdr:to>
      <xdr:col>68</xdr:col>
      <xdr:colOff>123825</xdr:colOff>
      <xdr:row>30</xdr:row>
      <xdr:rowOff>2649</xdr:rowOff>
    </xdr:to>
    <xdr:sp macro="" textlink="">
      <xdr:nvSpPr>
        <xdr:cNvPr id="153" name="楕円 152">
          <a:extLst>
            <a:ext uri="{FF2B5EF4-FFF2-40B4-BE49-F238E27FC236}">
              <a16:creationId xmlns:a16="http://schemas.microsoft.com/office/drawing/2014/main" id="{F8996E50-9EF5-4DE0-AE19-693C76171A0F}"/>
            </a:ext>
          </a:extLst>
        </xdr:cNvPr>
        <xdr:cNvSpPr/>
      </xdr:nvSpPr>
      <xdr:spPr>
        <a:xfrm>
          <a:off x="11960225" y="47651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56216</xdr:rowOff>
    </xdr:from>
    <xdr:to>
      <xdr:col>72</xdr:col>
      <xdr:colOff>73025</xdr:colOff>
      <xdr:row>29</xdr:row>
      <xdr:rowOff>123299</xdr:rowOff>
    </xdr:to>
    <xdr:cxnSp macro="">
      <xdr:nvCxnSpPr>
        <xdr:cNvPr id="154" name="直線コネクタ 153">
          <a:extLst>
            <a:ext uri="{FF2B5EF4-FFF2-40B4-BE49-F238E27FC236}">
              <a16:creationId xmlns:a16="http://schemas.microsoft.com/office/drawing/2014/main" id="{6CE0D4A3-96F0-4311-9478-FE84CBAD9A0A}"/>
            </a:ext>
          </a:extLst>
        </xdr:cNvPr>
        <xdr:cNvCxnSpPr/>
      </xdr:nvCxnSpPr>
      <xdr:spPr>
        <a:xfrm flipV="1">
          <a:off x="12007850" y="4752041"/>
          <a:ext cx="685800" cy="7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129558</xdr:rowOff>
    </xdr:from>
    <xdr:to>
      <xdr:col>64</xdr:col>
      <xdr:colOff>123825</xdr:colOff>
      <xdr:row>30</xdr:row>
      <xdr:rowOff>59708</xdr:rowOff>
    </xdr:to>
    <xdr:sp macro="" textlink="">
      <xdr:nvSpPr>
        <xdr:cNvPr id="155" name="楕円 154">
          <a:extLst>
            <a:ext uri="{FF2B5EF4-FFF2-40B4-BE49-F238E27FC236}">
              <a16:creationId xmlns:a16="http://schemas.microsoft.com/office/drawing/2014/main" id="{11EA2BD5-0BCD-487E-B110-95CBBDD4DDDB}"/>
            </a:ext>
          </a:extLst>
        </xdr:cNvPr>
        <xdr:cNvSpPr/>
      </xdr:nvSpPr>
      <xdr:spPr>
        <a:xfrm>
          <a:off x="11274425" y="48222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123299</xdr:rowOff>
    </xdr:from>
    <xdr:to>
      <xdr:col>68</xdr:col>
      <xdr:colOff>73025</xdr:colOff>
      <xdr:row>30</xdr:row>
      <xdr:rowOff>8908</xdr:rowOff>
    </xdr:to>
    <xdr:cxnSp macro="">
      <xdr:nvCxnSpPr>
        <xdr:cNvPr id="156" name="直線コネクタ 155">
          <a:extLst>
            <a:ext uri="{FF2B5EF4-FFF2-40B4-BE49-F238E27FC236}">
              <a16:creationId xmlns:a16="http://schemas.microsoft.com/office/drawing/2014/main" id="{680B5F9D-9AB1-4C43-91E4-BB2568A878E4}"/>
            </a:ext>
          </a:extLst>
        </xdr:cNvPr>
        <xdr:cNvCxnSpPr/>
      </xdr:nvCxnSpPr>
      <xdr:spPr>
        <a:xfrm flipV="1">
          <a:off x="11322050" y="4822299"/>
          <a:ext cx="685800" cy="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16247</xdr:rowOff>
    </xdr:from>
    <xdr:to>
      <xdr:col>60</xdr:col>
      <xdr:colOff>123825</xdr:colOff>
      <xdr:row>30</xdr:row>
      <xdr:rowOff>117847</xdr:rowOff>
    </xdr:to>
    <xdr:sp macro="" textlink="">
      <xdr:nvSpPr>
        <xdr:cNvPr id="157" name="楕円 156">
          <a:extLst>
            <a:ext uri="{FF2B5EF4-FFF2-40B4-BE49-F238E27FC236}">
              <a16:creationId xmlns:a16="http://schemas.microsoft.com/office/drawing/2014/main" id="{4CDC7324-4A26-4CF5-A951-C1EB64C1DF9A}"/>
            </a:ext>
          </a:extLst>
        </xdr:cNvPr>
        <xdr:cNvSpPr/>
      </xdr:nvSpPr>
      <xdr:spPr>
        <a:xfrm>
          <a:off x="10588625" y="48739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8908</xdr:rowOff>
    </xdr:from>
    <xdr:to>
      <xdr:col>64</xdr:col>
      <xdr:colOff>73025</xdr:colOff>
      <xdr:row>30</xdr:row>
      <xdr:rowOff>67047</xdr:rowOff>
    </xdr:to>
    <xdr:cxnSp macro="">
      <xdr:nvCxnSpPr>
        <xdr:cNvPr id="158" name="直線コネクタ 157">
          <a:extLst>
            <a:ext uri="{FF2B5EF4-FFF2-40B4-BE49-F238E27FC236}">
              <a16:creationId xmlns:a16="http://schemas.microsoft.com/office/drawing/2014/main" id="{76420A1A-FA0C-4A89-951D-1BCF626463AB}"/>
            </a:ext>
          </a:extLst>
        </xdr:cNvPr>
        <xdr:cNvCxnSpPr/>
      </xdr:nvCxnSpPr>
      <xdr:spPr>
        <a:xfrm flipV="1">
          <a:off x="10636250" y="4869833"/>
          <a:ext cx="685800" cy="5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59" name="n_1aveValue債務償還比率">
          <a:extLst>
            <a:ext uri="{FF2B5EF4-FFF2-40B4-BE49-F238E27FC236}">
              <a16:creationId xmlns:a16="http://schemas.microsoft.com/office/drawing/2014/main" id="{69375E9F-C8EA-400A-8672-AF7F4EE5DDC9}"/>
            </a:ext>
          </a:extLst>
        </xdr:cNvPr>
        <xdr:cNvSpPr txBox="1"/>
      </xdr:nvSpPr>
      <xdr:spPr>
        <a:xfrm>
          <a:off x="12465127" y="494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34098</xdr:rowOff>
    </xdr:from>
    <xdr:ext cx="469744" cy="259045"/>
    <xdr:sp macro="" textlink="">
      <xdr:nvSpPr>
        <xdr:cNvPr id="160" name="n_2aveValue債務償還比率">
          <a:extLst>
            <a:ext uri="{FF2B5EF4-FFF2-40B4-BE49-F238E27FC236}">
              <a16:creationId xmlns:a16="http://schemas.microsoft.com/office/drawing/2014/main" id="{EF89A321-3B2B-44A9-95D7-4DEAF042F560}"/>
            </a:ext>
          </a:extLst>
        </xdr:cNvPr>
        <xdr:cNvSpPr txBox="1"/>
      </xdr:nvSpPr>
      <xdr:spPr>
        <a:xfrm>
          <a:off x="11788852" y="521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36257</xdr:rowOff>
    </xdr:from>
    <xdr:ext cx="469744" cy="259045"/>
    <xdr:sp macro="" textlink="">
      <xdr:nvSpPr>
        <xdr:cNvPr id="161" name="n_3aveValue債務償還比率">
          <a:extLst>
            <a:ext uri="{FF2B5EF4-FFF2-40B4-BE49-F238E27FC236}">
              <a16:creationId xmlns:a16="http://schemas.microsoft.com/office/drawing/2014/main" id="{4C348754-142A-42D0-9593-3A64928BAF11}"/>
            </a:ext>
          </a:extLst>
        </xdr:cNvPr>
        <xdr:cNvSpPr txBox="1"/>
      </xdr:nvSpPr>
      <xdr:spPr>
        <a:xfrm>
          <a:off x="11103052" y="521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36103</xdr:rowOff>
    </xdr:from>
    <xdr:ext cx="469744" cy="259045"/>
    <xdr:sp macro="" textlink="">
      <xdr:nvSpPr>
        <xdr:cNvPr id="162" name="n_4aveValue債務償還比率">
          <a:extLst>
            <a:ext uri="{FF2B5EF4-FFF2-40B4-BE49-F238E27FC236}">
              <a16:creationId xmlns:a16="http://schemas.microsoft.com/office/drawing/2014/main" id="{C71E634D-4BE1-4F68-A8C2-F8B9DC93212F}"/>
            </a:ext>
          </a:extLst>
        </xdr:cNvPr>
        <xdr:cNvSpPr txBox="1"/>
      </xdr:nvSpPr>
      <xdr:spPr>
        <a:xfrm>
          <a:off x="10417252" y="521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123543</xdr:rowOff>
    </xdr:from>
    <xdr:ext cx="469744" cy="259045"/>
    <xdr:sp macro="" textlink="">
      <xdr:nvSpPr>
        <xdr:cNvPr id="163" name="n_1mainValue債務償還比率">
          <a:extLst>
            <a:ext uri="{FF2B5EF4-FFF2-40B4-BE49-F238E27FC236}">
              <a16:creationId xmlns:a16="http://schemas.microsoft.com/office/drawing/2014/main" id="{D95011DA-DC5A-423C-88D3-F1A422E27DD7}"/>
            </a:ext>
          </a:extLst>
        </xdr:cNvPr>
        <xdr:cNvSpPr txBox="1"/>
      </xdr:nvSpPr>
      <xdr:spPr>
        <a:xfrm>
          <a:off x="12465127" y="449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19176</xdr:rowOff>
    </xdr:from>
    <xdr:ext cx="469744" cy="259045"/>
    <xdr:sp macro="" textlink="">
      <xdr:nvSpPr>
        <xdr:cNvPr id="164" name="n_2mainValue債務償還比率">
          <a:extLst>
            <a:ext uri="{FF2B5EF4-FFF2-40B4-BE49-F238E27FC236}">
              <a16:creationId xmlns:a16="http://schemas.microsoft.com/office/drawing/2014/main" id="{DD7ACF0E-0DC9-4066-9E2A-54A135E51D9E}"/>
            </a:ext>
          </a:extLst>
        </xdr:cNvPr>
        <xdr:cNvSpPr txBox="1"/>
      </xdr:nvSpPr>
      <xdr:spPr>
        <a:xfrm>
          <a:off x="11788852" y="45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76235</xdr:rowOff>
    </xdr:from>
    <xdr:ext cx="469744" cy="259045"/>
    <xdr:sp macro="" textlink="">
      <xdr:nvSpPr>
        <xdr:cNvPr id="165" name="n_3mainValue債務償還比率">
          <a:extLst>
            <a:ext uri="{FF2B5EF4-FFF2-40B4-BE49-F238E27FC236}">
              <a16:creationId xmlns:a16="http://schemas.microsoft.com/office/drawing/2014/main" id="{71D3E5F5-3325-4630-8D79-B3C4CA4A66E7}"/>
            </a:ext>
          </a:extLst>
        </xdr:cNvPr>
        <xdr:cNvSpPr txBox="1"/>
      </xdr:nvSpPr>
      <xdr:spPr>
        <a:xfrm>
          <a:off x="11103052" y="461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134374</xdr:rowOff>
    </xdr:from>
    <xdr:ext cx="469744" cy="259045"/>
    <xdr:sp macro="" textlink="">
      <xdr:nvSpPr>
        <xdr:cNvPr id="166" name="n_4mainValue債務償還比率">
          <a:extLst>
            <a:ext uri="{FF2B5EF4-FFF2-40B4-BE49-F238E27FC236}">
              <a16:creationId xmlns:a16="http://schemas.microsoft.com/office/drawing/2014/main" id="{0FD1690C-A47C-4608-88B6-66E41626B9BB}"/>
            </a:ext>
          </a:extLst>
        </xdr:cNvPr>
        <xdr:cNvSpPr txBox="1"/>
      </xdr:nvSpPr>
      <xdr:spPr>
        <a:xfrm>
          <a:off x="10417252" y="466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4F858561-ED3C-4631-BBF1-8B3AE1ACA15A}"/>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90ECE56F-5120-465C-9514-EC2701052B17}"/>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C8C1F235-D5E1-4659-A06F-801D961444C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F34836C-0762-4311-94C0-5BB7A299CF30}"/>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B174DCE6-2821-4920-A7ED-475A8016D04B}"/>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E300168A-EBD0-4A45-8487-BC3550B7365F}"/>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13C3BD-3BA4-4ECC-BEA2-BDB1A7A8E92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F1335F-FB6C-4073-A1C8-4078BE4765D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ED94670-1144-4BEB-B26A-15E56110D68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DF18EB-8F31-400E-B791-09E03ABE8D0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24317E-E097-498F-9815-754138D947D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90E97E-657D-4FBC-A072-5D02BCBC919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0D147D-8BA8-4986-BBFA-6B84F77EEF7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0440B9-03C8-4400-9CE0-952941F13E7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FEFA09-4C98-4C2D-955E-2D338B0291A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A4646B-5491-4708-97A8-EF5971AC89D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92,365
88,369
18.02
43,308,117
39,812,849
3,116,290
18,973,208
21,538,061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18C4A2-C623-4E9F-BAED-13ED4B424BF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E54E2B-D56F-42AC-88ED-EA3115A00FE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0BE205-126C-483A-ABF9-49FB7FC681C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263939-EF1D-4F4E-8F40-5C4D9303800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3614C3-0AF0-4D08-A7B5-F4B9166D5CC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9D5C4E-0E49-4463-AC70-812A7FE8276C}"/>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E1DD2F5-D7C3-44F1-87B6-90E9533A436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4A998B-E18B-439D-B0BB-1AD1D00E349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44EB42-5C02-489B-ADFE-C8AB09DECFA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C63E60-BBB3-4759-88EB-65FBBB5B5EC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8B61A2-3601-4EB8-8D65-8C50970C8FB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27974B-E5EC-4DAC-BEDE-6F153C8109D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61CFD9-315D-4C5E-9B96-405EF98F9C5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46F5CE-2108-4751-8909-3E5446F5BF4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D71BF9-3855-43F4-9DBD-BDFB86718D7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950B0C-1E92-45BF-A253-5E7683DFE3F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444668-6A36-4B14-BB4F-9747B797215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3A8C9D-E93C-4AA7-AA86-6717D8278D18}"/>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AB9A10-48C7-45F4-B357-D9D2266E7576}"/>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505275F-D59E-45B5-B687-C5B6070CE70A}"/>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8C1CA9-B378-4454-AFE2-2A3BD153F25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2699EA-1BA1-4A78-AECD-050880C502E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F46933-264E-484F-9833-C2A79D69FC9B}"/>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B0E039-CF70-4DD2-8067-F16B740E7DAD}"/>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94968C-B0A5-4AD8-A4EA-BA5BD12123F7}"/>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2A091B8-98E0-4211-9355-0479F46A14A7}"/>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99251A-07D1-4923-8E7B-DA1776B50A1B}"/>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43AA57B-F7B2-4A44-90BA-2890A4338734}"/>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032972-D2B4-4309-8946-8715C83386A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66689B-75FB-4A0B-AF9E-3AF9AA28397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14830F-F05B-42AF-BC0B-5076294D5B9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A9D82DE-3CE2-439F-AC67-2AB276F8174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34EECF7-3E99-409E-ADAD-A09B2427B67F}"/>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968C65-B127-43DA-BCE6-B4C377986678}"/>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907F1FB-15FA-43F7-9D1B-AE421BB791F9}"/>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D5E25C3-3A4C-4819-BEED-1F10F6F72DCB}"/>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F033FCA-8A4B-4745-9B40-BC038D892E4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8F11C0B-81F8-4E4F-BFAC-150A066348E7}"/>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5BEB53E-E619-49DE-9B8E-F09E23B31FE2}"/>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7F1CEBD-0B1C-492A-AA61-D3A4DADC109D}"/>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3A59986-643B-40D1-B860-2A150B7AD900}"/>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8C18A5D-F928-42E3-AB31-0CB7C9417FAC}"/>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030EEAC-4135-4FC0-B0D0-EDC38F8307C1}"/>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BDFF763-48B5-459C-A7EC-497E0F92C2E0}"/>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FAB664B-43A8-4811-840C-48A89BAE2DF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A91A77BD-EC83-46A4-8B89-3118554B2B1C}"/>
            </a:ext>
          </a:extLst>
        </xdr:cNvPr>
        <xdr:cNvCxnSpPr/>
      </xdr:nvCxnSpPr>
      <xdr:spPr>
        <a:xfrm flipV="1">
          <a:off x="4180840" y="5429885"/>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CAF868AE-8843-40FC-82A9-B5340868C312}"/>
            </a:ext>
          </a:extLst>
        </xdr:cNvPr>
        <xdr:cNvSpPr txBox="1"/>
      </xdr:nvSpPr>
      <xdr:spPr>
        <a:xfrm>
          <a:off x="4219575"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1CC25FE9-0C9D-408E-BDFD-D27E0E406615}"/>
            </a:ext>
          </a:extLst>
        </xdr:cNvPr>
        <xdr:cNvCxnSpPr/>
      </xdr:nvCxnSpPr>
      <xdr:spPr>
        <a:xfrm>
          <a:off x="4105275" y="6821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ECFDBC37-E00B-48F8-A850-69950E08E7AB}"/>
            </a:ext>
          </a:extLst>
        </xdr:cNvPr>
        <xdr:cNvSpPr txBox="1"/>
      </xdr:nvSpPr>
      <xdr:spPr>
        <a:xfrm>
          <a:off x="4219575"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120FE304-D076-4F20-A46A-486605A34D6A}"/>
            </a:ext>
          </a:extLst>
        </xdr:cNvPr>
        <xdr:cNvCxnSpPr/>
      </xdr:nvCxnSpPr>
      <xdr:spPr>
        <a:xfrm>
          <a:off x="4105275" y="5429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CE98FA46-E35C-496D-BF38-907E861F02C9}"/>
            </a:ext>
          </a:extLst>
        </xdr:cNvPr>
        <xdr:cNvSpPr txBox="1"/>
      </xdr:nvSpPr>
      <xdr:spPr>
        <a:xfrm>
          <a:off x="4219575" y="6183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16692661-E4F9-41BE-A1EB-061CB8E8F524}"/>
            </a:ext>
          </a:extLst>
        </xdr:cNvPr>
        <xdr:cNvSpPr/>
      </xdr:nvSpPr>
      <xdr:spPr>
        <a:xfrm>
          <a:off x="4124325" y="6198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2AB7DAB-2917-4518-B883-3905E18AC746}"/>
            </a:ext>
          </a:extLst>
        </xdr:cNvPr>
        <xdr:cNvSpPr/>
      </xdr:nvSpPr>
      <xdr:spPr>
        <a:xfrm>
          <a:off x="3381375" y="6189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BB428968-F2AB-4BD9-BC57-AD58B33F3B0B}"/>
            </a:ext>
          </a:extLst>
        </xdr:cNvPr>
        <xdr:cNvSpPr/>
      </xdr:nvSpPr>
      <xdr:spPr>
        <a:xfrm>
          <a:off x="25717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B07674A9-19BE-4A65-BE6E-C04F86C26BD2}"/>
            </a:ext>
          </a:extLst>
        </xdr:cNvPr>
        <xdr:cNvSpPr/>
      </xdr:nvSpPr>
      <xdr:spPr>
        <a:xfrm>
          <a:off x="1781175" y="6102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2B16CA4C-E94E-4AFF-A47B-40C45176CE7C}"/>
            </a:ext>
          </a:extLst>
        </xdr:cNvPr>
        <xdr:cNvSpPr/>
      </xdr:nvSpPr>
      <xdr:spPr>
        <a:xfrm>
          <a:off x="981075" y="60979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8398AA-2B3B-4125-B5E2-24484B936A6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81A516-6327-4BE7-BA4C-BE810E99A5A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B9E111-0BC1-4155-ABD0-F2ABE0BCA05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601294-7F4E-4486-9A1F-937E66A52EC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8F7130-8E80-4A51-AB1A-66D8DA9D36A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a:extLst>
            <a:ext uri="{FF2B5EF4-FFF2-40B4-BE49-F238E27FC236}">
              <a16:creationId xmlns:a16="http://schemas.microsoft.com/office/drawing/2014/main" id="{2542C8D5-EE76-4388-B787-9D5E9C3D05B8}"/>
            </a:ext>
          </a:extLst>
        </xdr:cNvPr>
        <xdr:cNvSpPr/>
      </xdr:nvSpPr>
      <xdr:spPr>
        <a:xfrm>
          <a:off x="4124325" y="6050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id="{719CB1CB-548A-464D-BEEC-21A6C2943879}"/>
            </a:ext>
          </a:extLst>
        </xdr:cNvPr>
        <xdr:cNvSpPr txBox="1"/>
      </xdr:nvSpPr>
      <xdr:spPr>
        <a:xfrm>
          <a:off x="4219575" y="591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a:extLst>
            <a:ext uri="{FF2B5EF4-FFF2-40B4-BE49-F238E27FC236}">
              <a16:creationId xmlns:a16="http://schemas.microsoft.com/office/drawing/2014/main" id="{7E2AAA8A-E47D-4C35-982F-6B1E4AC82C63}"/>
            </a:ext>
          </a:extLst>
        </xdr:cNvPr>
        <xdr:cNvSpPr/>
      </xdr:nvSpPr>
      <xdr:spPr>
        <a:xfrm>
          <a:off x="3381375" y="60280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110490</xdr:rowOff>
    </xdr:to>
    <xdr:cxnSp macro="">
      <xdr:nvCxnSpPr>
        <xdr:cNvPr id="76" name="直線コネクタ 75">
          <a:extLst>
            <a:ext uri="{FF2B5EF4-FFF2-40B4-BE49-F238E27FC236}">
              <a16:creationId xmlns:a16="http://schemas.microsoft.com/office/drawing/2014/main" id="{746D02B5-CE70-4D71-9A7B-3911109FCC80}"/>
            </a:ext>
          </a:extLst>
        </xdr:cNvPr>
        <xdr:cNvCxnSpPr/>
      </xdr:nvCxnSpPr>
      <xdr:spPr>
        <a:xfrm>
          <a:off x="3429000" y="6075680"/>
          <a:ext cx="7524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5BF4F920-D960-4894-B463-5A1D3C0A3993}"/>
            </a:ext>
          </a:extLst>
        </xdr:cNvPr>
        <xdr:cNvSpPr/>
      </xdr:nvSpPr>
      <xdr:spPr>
        <a:xfrm>
          <a:off x="2571750"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87630</xdr:rowOff>
    </xdr:to>
    <xdr:cxnSp macro="">
      <xdr:nvCxnSpPr>
        <xdr:cNvPr id="78" name="直線コネクタ 77">
          <a:extLst>
            <a:ext uri="{FF2B5EF4-FFF2-40B4-BE49-F238E27FC236}">
              <a16:creationId xmlns:a16="http://schemas.microsoft.com/office/drawing/2014/main" id="{83CBA80B-39ED-4CD9-960D-2A4801D4DAE2}"/>
            </a:ext>
          </a:extLst>
        </xdr:cNvPr>
        <xdr:cNvCxnSpPr/>
      </xdr:nvCxnSpPr>
      <xdr:spPr>
        <a:xfrm>
          <a:off x="2619375" y="6048375"/>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9" name="楕円 78">
          <a:extLst>
            <a:ext uri="{FF2B5EF4-FFF2-40B4-BE49-F238E27FC236}">
              <a16:creationId xmlns:a16="http://schemas.microsoft.com/office/drawing/2014/main" id="{AD305994-3E42-4893-B009-FB4919010EA7}"/>
            </a:ext>
          </a:extLst>
        </xdr:cNvPr>
        <xdr:cNvSpPr/>
      </xdr:nvSpPr>
      <xdr:spPr>
        <a:xfrm>
          <a:off x="1781175" y="6076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133350</xdr:rowOff>
    </xdr:to>
    <xdr:cxnSp macro="">
      <xdr:nvCxnSpPr>
        <xdr:cNvPr id="80" name="直線コネクタ 79">
          <a:extLst>
            <a:ext uri="{FF2B5EF4-FFF2-40B4-BE49-F238E27FC236}">
              <a16:creationId xmlns:a16="http://schemas.microsoft.com/office/drawing/2014/main" id="{1B40353C-70F0-4467-8098-1051B2D72D2B}"/>
            </a:ext>
          </a:extLst>
        </xdr:cNvPr>
        <xdr:cNvCxnSpPr/>
      </xdr:nvCxnSpPr>
      <xdr:spPr>
        <a:xfrm flipV="1">
          <a:off x="1828800" y="604837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50165</xdr:rowOff>
    </xdr:from>
    <xdr:to>
      <xdr:col>6</xdr:col>
      <xdr:colOff>38100</xdr:colOff>
      <xdr:row>37</xdr:row>
      <xdr:rowOff>151765</xdr:rowOff>
    </xdr:to>
    <xdr:sp macro="" textlink="">
      <xdr:nvSpPr>
        <xdr:cNvPr id="81" name="楕円 80">
          <a:extLst>
            <a:ext uri="{FF2B5EF4-FFF2-40B4-BE49-F238E27FC236}">
              <a16:creationId xmlns:a16="http://schemas.microsoft.com/office/drawing/2014/main" id="{FB63BCBB-25A2-4BFC-8FDE-3FE3C9D76E99}"/>
            </a:ext>
          </a:extLst>
        </xdr:cNvPr>
        <xdr:cNvSpPr/>
      </xdr:nvSpPr>
      <xdr:spPr>
        <a:xfrm>
          <a:off x="981075" y="60382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100965</xdr:rowOff>
    </xdr:from>
    <xdr:to>
      <xdr:col>10</xdr:col>
      <xdr:colOff>114300</xdr:colOff>
      <xdr:row>37</xdr:row>
      <xdr:rowOff>133350</xdr:rowOff>
    </xdr:to>
    <xdr:cxnSp macro="">
      <xdr:nvCxnSpPr>
        <xdr:cNvPr id="82" name="直線コネクタ 81">
          <a:extLst>
            <a:ext uri="{FF2B5EF4-FFF2-40B4-BE49-F238E27FC236}">
              <a16:creationId xmlns:a16="http://schemas.microsoft.com/office/drawing/2014/main" id="{BA60A82D-A3DB-4E40-BCF1-C47B905C5192}"/>
            </a:ext>
          </a:extLst>
        </xdr:cNvPr>
        <xdr:cNvCxnSpPr/>
      </xdr:nvCxnSpPr>
      <xdr:spPr>
        <a:xfrm>
          <a:off x="1028700" y="6095365"/>
          <a:ext cx="8001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9E7EF3F6-556B-43E4-82FE-6116720E8DCB}"/>
            </a:ext>
          </a:extLst>
        </xdr:cNvPr>
        <xdr:cNvSpPr txBox="1"/>
      </xdr:nvSpPr>
      <xdr:spPr>
        <a:xfrm>
          <a:off x="32391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F16D7A27-A074-4DDF-A4BB-798B987FF975}"/>
            </a:ext>
          </a:extLst>
        </xdr:cNvPr>
        <xdr:cNvSpPr txBox="1"/>
      </xdr:nvSpPr>
      <xdr:spPr>
        <a:xfrm>
          <a:off x="2439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1974C96A-905F-4A3E-8B50-EF9A0FDF8D30}"/>
            </a:ext>
          </a:extLst>
        </xdr:cNvPr>
        <xdr:cNvSpPr txBox="1"/>
      </xdr:nvSpPr>
      <xdr:spPr>
        <a:xfrm>
          <a:off x="1648469"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FF7C7A49-858D-4A8E-A6EF-921861C66F0A}"/>
            </a:ext>
          </a:extLst>
        </xdr:cNvPr>
        <xdr:cNvSpPr txBox="1"/>
      </xdr:nvSpPr>
      <xdr:spPr>
        <a:xfrm>
          <a:off x="848369" y="618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7" name="n_1mainValue【道路】&#10;有形固定資産減価償却率">
          <a:extLst>
            <a:ext uri="{FF2B5EF4-FFF2-40B4-BE49-F238E27FC236}">
              <a16:creationId xmlns:a16="http://schemas.microsoft.com/office/drawing/2014/main" id="{45059449-299F-4FF7-8937-88A994942878}"/>
            </a:ext>
          </a:extLst>
        </xdr:cNvPr>
        <xdr:cNvSpPr txBox="1"/>
      </xdr:nvSpPr>
      <xdr:spPr>
        <a:xfrm>
          <a:off x="32391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8" name="n_2mainValue【道路】&#10;有形固定資産減価償却率">
          <a:extLst>
            <a:ext uri="{FF2B5EF4-FFF2-40B4-BE49-F238E27FC236}">
              <a16:creationId xmlns:a16="http://schemas.microsoft.com/office/drawing/2014/main" id="{E9825C49-CF59-4D79-8450-79289D885C6B}"/>
            </a:ext>
          </a:extLst>
        </xdr:cNvPr>
        <xdr:cNvSpPr txBox="1"/>
      </xdr:nvSpPr>
      <xdr:spPr>
        <a:xfrm>
          <a:off x="2439044"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9" name="n_3mainValue【道路】&#10;有形固定資産減価償却率">
          <a:extLst>
            <a:ext uri="{FF2B5EF4-FFF2-40B4-BE49-F238E27FC236}">
              <a16:creationId xmlns:a16="http://schemas.microsoft.com/office/drawing/2014/main" id="{09AE6CFD-3588-4666-AEB8-0D51D178D2D0}"/>
            </a:ext>
          </a:extLst>
        </xdr:cNvPr>
        <xdr:cNvSpPr txBox="1"/>
      </xdr:nvSpPr>
      <xdr:spPr>
        <a:xfrm>
          <a:off x="16484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168292</xdr:rowOff>
    </xdr:from>
    <xdr:ext cx="405111" cy="259045"/>
    <xdr:sp macro="" textlink="">
      <xdr:nvSpPr>
        <xdr:cNvPr id="90" name="n_4mainValue【道路】&#10;有形固定資産減価償却率">
          <a:extLst>
            <a:ext uri="{FF2B5EF4-FFF2-40B4-BE49-F238E27FC236}">
              <a16:creationId xmlns:a16="http://schemas.microsoft.com/office/drawing/2014/main" id="{90B45E0A-8787-4464-B3B0-234012B6D30A}"/>
            </a:ext>
          </a:extLst>
        </xdr:cNvPr>
        <xdr:cNvSpPr txBox="1"/>
      </xdr:nvSpPr>
      <xdr:spPr>
        <a:xfrm>
          <a:off x="848369"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E46B9A8-D0FD-43A8-BE3A-6AFE1CFA783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4CA971-7C21-4DB7-8FD1-A4E78AA4E25F}"/>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D5902C7-FCD4-41AC-A04C-3BD9E50F8BB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401728F-F0F2-4E18-A21D-6E1CEF173A9B}"/>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5D72564-9BCC-4B63-BAAA-A2A12528B8F1}"/>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4DE499D-D770-45B9-B2EA-A827F4B4C9CB}"/>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33ADA99-3275-41F0-9049-B7662DC1E155}"/>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03419FC-5F55-4AA4-8457-BCB2FF542B30}"/>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2D2DFFE-C9D0-4E3E-BB3A-9D153FAEEFFD}"/>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0068774-C7F1-479A-BE2F-BF9A41D24EB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0337008-E1A5-4579-9C52-22057C36034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0A02501-350D-45B7-907D-0AF00DBD0957}"/>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64C9852-DD67-43E5-9CCB-C2BF185484B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6CB4F34-43D4-45EE-8627-42A92F47359F}"/>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2C16D1B-C1BD-4398-A283-EA0216D3855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A9E2062-1961-4373-B0F1-B802EC58ED39}"/>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50C4EB6-5E39-4E50-B672-30F4186A8BBA}"/>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54C3F01-17DD-46CF-B6F5-3E24800AEE9D}"/>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B48E0D8-7AAF-4372-9115-8A63A409AC2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FFD1733-0D05-4E87-AB46-0E49D8AD3FA1}"/>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7A50117-9CA4-42F1-9F10-ED7CE84573E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2C7788FB-9786-4819-9197-EF94A74FA0C3}"/>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9654B71-7660-4038-BBDF-3D0B6AB8A79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36B6A4D0-6D54-4A1C-8FC0-903134AF02C3}"/>
            </a:ext>
          </a:extLst>
        </xdr:cNvPr>
        <xdr:cNvCxnSpPr/>
      </xdr:nvCxnSpPr>
      <xdr:spPr>
        <a:xfrm flipV="1">
          <a:off x="9429115" y="5573522"/>
          <a:ext cx="0" cy="12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8F8B5B8D-BD95-4126-AD9C-6E4786E4E446}"/>
            </a:ext>
          </a:extLst>
        </xdr:cNvPr>
        <xdr:cNvSpPr txBox="1"/>
      </xdr:nvSpPr>
      <xdr:spPr>
        <a:xfrm>
          <a:off x="9467850" y="6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29F6062F-0B6E-4863-8017-CE0DEEA4C234}"/>
            </a:ext>
          </a:extLst>
        </xdr:cNvPr>
        <xdr:cNvCxnSpPr/>
      </xdr:nvCxnSpPr>
      <xdr:spPr>
        <a:xfrm>
          <a:off x="9363075" y="68386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295D7FEC-2099-462E-9D7D-39E29BD14E2B}"/>
            </a:ext>
          </a:extLst>
        </xdr:cNvPr>
        <xdr:cNvSpPr txBox="1"/>
      </xdr:nvSpPr>
      <xdr:spPr>
        <a:xfrm>
          <a:off x="9467850" y="53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46271F18-FA3B-4704-B8CD-2EA8C3118C21}"/>
            </a:ext>
          </a:extLst>
        </xdr:cNvPr>
        <xdr:cNvCxnSpPr/>
      </xdr:nvCxnSpPr>
      <xdr:spPr>
        <a:xfrm>
          <a:off x="9363075" y="5573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E72FB7C5-9FBF-42D3-BB62-DF0A565D35E0}"/>
            </a:ext>
          </a:extLst>
        </xdr:cNvPr>
        <xdr:cNvSpPr txBox="1"/>
      </xdr:nvSpPr>
      <xdr:spPr>
        <a:xfrm>
          <a:off x="9467850" y="6384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338A5A14-24E3-49E2-AF54-6C19FE407419}"/>
            </a:ext>
          </a:extLst>
        </xdr:cNvPr>
        <xdr:cNvSpPr/>
      </xdr:nvSpPr>
      <xdr:spPr>
        <a:xfrm>
          <a:off x="9401175" y="6523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15322D92-1442-4435-AA75-C059E1DE9309}"/>
            </a:ext>
          </a:extLst>
        </xdr:cNvPr>
        <xdr:cNvSpPr/>
      </xdr:nvSpPr>
      <xdr:spPr>
        <a:xfrm>
          <a:off x="8639175" y="65242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131242</xdr:rowOff>
    </xdr:from>
    <xdr:to>
      <xdr:col>46</xdr:col>
      <xdr:colOff>38100</xdr:colOff>
      <xdr:row>38</xdr:row>
      <xdr:rowOff>61392</xdr:rowOff>
    </xdr:to>
    <xdr:sp macro="" textlink="">
      <xdr:nvSpPr>
        <xdr:cNvPr id="122" name="フローチャート: 判断 121">
          <a:extLst>
            <a:ext uri="{FF2B5EF4-FFF2-40B4-BE49-F238E27FC236}">
              <a16:creationId xmlns:a16="http://schemas.microsoft.com/office/drawing/2014/main" id="{A98C8689-6D84-4ABE-AFC9-38452AE177EF}"/>
            </a:ext>
          </a:extLst>
        </xdr:cNvPr>
        <xdr:cNvSpPr/>
      </xdr:nvSpPr>
      <xdr:spPr>
        <a:xfrm>
          <a:off x="7839075" y="61224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112459</xdr:rowOff>
    </xdr:from>
    <xdr:to>
      <xdr:col>41</xdr:col>
      <xdr:colOff>101600</xdr:colOff>
      <xdr:row>38</xdr:row>
      <xdr:rowOff>42608</xdr:rowOff>
    </xdr:to>
    <xdr:sp macro="" textlink="">
      <xdr:nvSpPr>
        <xdr:cNvPr id="123" name="フローチャート: 判断 122">
          <a:extLst>
            <a:ext uri="{FF2B5EF4-FFF2-40B4-BE49-F238E27FC236}">
              <a16:creationId xmlns:a16="http://schemas.microsoft.com/office/drawing/2014/main" id="{A650A589-2972-4A17-88F6-6DF5CCF6A73A}"/>
            </a:ext>
          </a:extLst>
        </xdr:cNvPr>
        <xdr:cNvSpPr/>
      </xdr:nvSpPr>
      <xdr:spPr>
        <a:xfrm>
          <a:off x="7029450" y="6103684"/>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122288</xdr:rowOff>
    </xdr:from>
    <xdr:to>
      <xdr:col>36</xdr:col>
      <xdr:colOff>165100</xdr:colOff>
      <xdr:row>38</xdr:row>
      <xdr:rowOff>52439</xdr:rowOff>
    </xdr:to>
    <xdr:sp macro="" textlink="">
      <xdr:nvSpPr>
        <xdr:cNvPr id="124" name="フローチャート: 判断 123">
          <a:extLst>
            <a:ext uri="{FF2B5EF4-FFF2-40B4-BE49-F238E27FC236}">
              <a16:creationId xmlns:a16="http://schemas.microsoft.com/office/drawing/2014/main" id="{9244FA16-0C76-4C4B-BC1C-AD4465ED7DED}"/>
            </a:ext>
          </a:extLst>
        </xdr:cNvPr>
        <xdr:cNvSpPr/>
      </xdr:nvSpPr>
      <xdr:spPr>
        <a:xfrm>
          <a:off x="6238875" y="6116688"/>
          <a:ext cx="95250"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04435AB-CC14-4374-925B-091AE6CD08D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DB090A1-601C-4FDA-9191-AE8BED2CDA4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B1D83A-BA52-4C3A-9C92-0012477AF22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41D5739-FDA9-4F69-BC97-239FD2C134A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312D39E-08E3-4D10-82BC-7C83E34DF1B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31000</xdr:rowOff>
    </xdr:from>
    <xdr:to>
      <xdr:col>55</xdr:col>
      <xdr:colOff>50800</xdr:colOff>
      <xdr:row>41</xdr:row>
      <xdr:rowOff>132600</xdr:rowOff>
    </xdr:to>
    <xdr:sp macro="" textlink="">
      <xdr:nvSpPr>
        <xdr:cNvPr id="130" name="楕円 129">
          <a:extLst>
            <a:ext uri="{FF2B5EF4-FFF2-40B4-BE49-F238E27FC236}">
              <a16:creationId xmlns:a16="http://schemas.microsoft.com/office/drawing/2014/main" id="{A3CB1393-9632-43BA-BCBD-E5507889C9E7}"/>
            </a:ext>
          </a:extLst>
        </xdr:cNvPr>
        <xdr:cNvSpPr/>
      </xdr:nvSpPr>
      <xdr:spPr>
        <a:xfrm>
          <a:off x="9401175" y="666675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9427</xdr:rowOff>
    </xdr:from>
    <xdr:ext cx="469744" cy="259045"/>
    <xdr:sp macro="" textlink="">
      <xdr:nvSpPr>
        <xdr:cNvPr id="131" name="【道路】&#10;一人当たり延長該当値テキスト">
          <a:extLst>
            <a:ext uri="{FF2B5EF4-FFF2-40B4-BE49-F238E27FC236}">
              <a16:creationId xmlns:a16="http://schemas.microsoft.com/office/drawing/2014/main" id="{B6E31E06-8343-4F42-9A99-F947B0D625FE}"/>
            </a:ext>
          </a:extLst>
        </xdr:cNvPr>
        <xdr:cNvSpPr txBox="1"/>
      </xdr:nvSpPr>
      <xdr:spPr>
        <a:xfrm>
          <a:off x="9467850" y="66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31000</xdr:rowOff>
    </xdr:from>
    <xdr:to>
      <xdr:col>50</xdr:col>
      <xdr:colOff>165100</xdr:colOff>
      <xdr:row>41</xdr:row>
      <xdr:rowOff>132600</xdr:rowOff>
    </xdr:to>
    <xdr:sp macro="" textlink="">
      <xdr:nvSpPr>
        <xdr:cNvPr id="132" name="楕円 131">
          <a:extLst>
            <a:ext uri="{FF2B5EF4-FFF2-40B4-BE49-F238E27FC236}">
              <a16:creationId xmlns:a16="http://schemas.microsoft.com/office/drawing/2014/main" id="{9FF56D06-A779-491D-A4A1-3329E25C9450}"/>
            </a:ext>
          </a:extLst>
        </xdr:cNvPr>
        <xdr:cNvSpPr/>
      </xdr:nvSpPr>
      <xdr:spPr>
        <a:xfrm>
          <a:off x="8639175" y="66667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81800</xdr:rowOff>
    </xdr:from>
    <xdr:to>
      <xdr:col>55</xdr:col>
      <xdr:colOff>0</xdr:colOff>
      <xdr:row>41</xdr:row>
      <xdr:rowOff>81800</xdr:rowOff>
    </xdr:to>
    <xdr:cxnSp macro="">
      <xdr:nvCxnSpPr>
        <xdr:cNvPr id="133" name="直線コネクタ 132">
          <a:extLst>
            <a:ext uri="{FF2B5EF4-FFF2-40B4-BE49-F238E27FC236}">
              <a16:creationId xmlns:a16="http://schemas.microsoft.com/office/drawing/2014/main" id="{13965A1D-FB9D-4405-84FA-67C272E07CF1}"/>
            </a:ext>
          </a:extLst>
        </xdr:cNvPr>
        <xdr:cNvCxnSpPr/>
      </xdr:nvCxnSpPr>
      <xdr:spPr>
        <a:xfrm>
          <a:off x="8686800" y="6723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31382</xdr:rowOff>
    </xdr:from>
    <xdr:to>
      <xdr:col>46</xdr:col>
      <xdr:colOff>38100</xdr:colOff>
      <xdr:row>41</xdr:row>
      <xdr:rowOff>132982</xdr:rowOff>
    </xdr:to>
    <xdr:sp macro="" textlink="">
      <xdr:nvSpPr>
        <xdr:cNvPr id="134" name="楕円 133">
          <a:extLst>
            <a:ext uri="{FF2B5EF4-FFF2-40B4-BE49-F238E27FC236}">
              <a16:creationId xmlns:a16="http://schemas.microsoft.com/office/drawing/2014/main" id="{21704724-7658-4106-9B97-66EA37353767}"/>
            </a:ext>
          </a:extLst>
        </xdr:cNvPr>
        <xdr:cNvSpPr/>
      </xdr:nvSpPr>
      <xdr:spPr>
        <a:xfrm>
          <a:off x="7839075" y="66671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81800</xdr:rowOff>
    </xdr:from>
    <xdr:to>
      <xdr:col>50</xdr:col>
      <xdr:colOff>114300</xdr:colOff>
      <xdr:row>41</xdr:row>
      <xdr:rowOff>82182</xdr:rowOff>
    </xdr:to>
    <xdr:cxnSp macro="">
      <xdr:nvCxnSpPr>
        <xdr:cNvPr id="135" name="直線コネクタ 134">
          <a:extLst>
            <a:ext uri="{FF2B5EF4-FFF2-40B4-BE49-F238E27FC236}">
              <a16:creationId xmlns:a16="http://schemas.microsoft.com/office/drawing/2014/main" id="{39281B22-249A-42F9-96A9-7EDAAD9DE3FC}"/>
            </a:ext>
          </a:extLst>
        </xdr:cNvPr>
        <xdr:cNvCxnSpPr/>
      </xdr:nvCxnSpPr>
      <xdr:spPr>
        <a:xfrm flipV="1">
          <a:off x="7886700" y="6723900"/>
          <a:ext cx="8001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32372</xdr:rowOff>
    </xdr:from>
    <xdr:to>
      <xdr:col>41</xdr:col>
      <xdr:colOff>101600</xdr:colOff>
      <xdr:row>41</xdr:row>
      <xdr:rowOff>133972</xdr:rowOff>
    </xdr:to>
    <xdr:sp macro="" textlink="">
      <xdr:nvSpPr>
        <xdr:cNvPr id="136" name="楕円 135">
          <a:extLst>
            <a:ext uri="{FF2B5EF4-FFF2-40B4-BE49-F238E27FC236}">
              <a16:creationId xmlns:a16="http://schemas.microsoft.com/office/drawing/2014/main" id="{5DFDD339-8940-4538-A363-2CBEF4B24344}"/>
            </a:ext>
          </a:extLst>
        </xdr:cNvPr>
        <xdr:cNvSpPr/>
      </xdr:nvSpPr>
      <xdr:spPr>
        <a:xfrm>
          <a:off x="7029450" y="66681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82182</xdr:rowOff>
    </xdr:from>
    <xdr:to>
      <xdr:col>45</xdr:col>
      <xdr:colOff>177800</xdr:colOff>
      <xdr:row>41</xdr:row>
      <xdr:rowOff>83172</xdr:rowOff>
    </xdr:to>
    <xdr:cxnSp macro="">
      <xdr:nvCxnSpPr>
        <xdr:cNvPr id="137" name="直線コネクタ 136">
          <a:extLst>
            <a:ext uri="{FF2B5EF4-FFF2-40B4-BE49-F238E27FC236}">
              <a16:creationId xmlns:a16="http://schemas.microsoft.com/office/drawing/2014/main" id="{1B47D90C-C454-45BC-84D9-02C7071B46A0}"/>
            </a:ext>
          </a:extLst>
        </xdr:cNvPr>
        <xdr:cNvCxnSpPr/>
      </xdr:nvCxnSpPr>
      <xdr:spPr>
        <a:xfrm flipV="1">
          <a:off x="7077075" y="6724282"/>
          <a:ext cx="809625"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30658</xdr:rowOff>
    </xdr:from>
    <xdr:to>
      <xdr:col>36</xdr:col>
      <xdr:colOff>165100</xdr:colOff>
      <xdr:row>41</xdr:row>
      <xdr:rowOff>132258</xdr:rowOff>
    </xdr:to>
    <xdr:sp macro="" textlink="">
      <xdr:nvSpPr>
        <xdr:cNvPr id="138" name="楕円 137">
          <a:extLst>
            <a:ext uri="{FF2B5EF4-FFF2-40B4-BE49-F238E27FC236}">
              <a16:creationId xmlns:a16="http://schemas.microsoft.com/office/drawing/2014/main" id="{7698FE4D-9ADB-4F06-B5F8-EE1863DD8642}"/>
            </a:ext>
          </a:extLst>
        </xdr:cNvPr>
        <xdr:cNvSpPr/>
      </xdr:nvSpPr>
      <xdr:spPr>
        <a:xfrm>
          <a:off x="6238875" y="66664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81458</xdr:rowOff>
    </xdr:from>
    <xdr:to>
      <xdr:col>41</xdr:col>
      <xdr:colOff>50800</xdr:colOff>
      <xdr:row>41</xdr:row>
      <xdr:rowOff>83172</xdr:rowOff>
    </xdr:to>
    <xdr:cxnSp macro="">
      <xdr:nvCxnSpPr>
        <xdr:cNvPr id="139" name="直線コネクタ 138">
          <a:extLst>
            <a:ext uri="{FF2B5EF4-FFF2-40B4-BE49-F238E27FC236}">
              <a16:creationId xmlns:a16="http://schemas.microsoft.com/office/drawing/2014/main" id="{AD8D8528-20D7-4E09-BACE-4D1F4282FDEC}"/>
            </a:ext>
          </a:extLst>
        </xdr:cNvPr>
        <xdr:cNvCxnSpPr/>
      </xdr:nvCxnSpPr>
      <xdr:spPr>
        <a:xfrm>
          <a:off x="6286500" y="6723558"/>
          <a:ext cx="790575"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53CA98E-4FEC-46F2-B328-B4F1A5E0FC92}"/>
            </a:ext>
          </a:extLst>
        </xdr:cNvPr>
        <xdr:cNvSpPr txBox="1"/>
      </xdr:nvSpPr>
      <xdr:spPr>
        <a:xfrm>
          <a:off x="8458277" y="63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77919</xdr:rowOff>
    </xdr:from>
    <xdr:ext cx="534377" cy="259045"/>
    <xdr:sp macro="" textlink="">
      <xdr:nvSpPr>
        <xdr:cNvPr id="141" name="n_2aveValue【道路】&#10;一人当たり延長">
          <a:extLst>
            <a:ext uri="{FF2B5EF4-FFF2-40B4-BE49-F238E27FC236}">
              <a16:creationId xmlns:a16="http://schemas.microsoft.com/office/drawing/2014/main" id="{77BFD152-D71F-46A5-B85D-22DDE7E835E2}"/>
            </a:ext>
          </a:extLst>
        </xdr:cNvPr>
        <xdr:cNvSpPr txBox="1"/>
      </xdr:nvSpPr>
      <xdr:spPr>
        <a:xfrm>
          <a:off x="7648086" y="590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59136</xdr:rowOff>
    </xdr:from>
    <xdr:ext cx="534377" cy="259045"/>
    <xdr:sp macro="" textlink="">
      <xdr:nvSpPr>
        <xdr:cNvPr id="142" name="n_3aveValue【道路】&#10;一人当たり延長">
          <a:extLst>
            <a:ext uri="{FF2B5EF4-FFF2-40B4-BE49-F238E27FC236}">
              <a16:creationId xmlns:a16="http://schemas.microsoft.com/office/drawing/2014/main" id="{7D274C1F-EC4A-43FD-82C1-04F6FCDE9738}"/>
            </a:ext>
          </a:extLst>
        </xdr:cNvPr>
        <xdr:cNvSpPr txBox="1"/>
      </xdr:nvSpPr>
      <xdr:spPr>
        <a:xfrm>
          <a:off x="6847986" y="588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68965</xdr:rowOff>
    </xdr:from>
    <xdr:ext cx="534377" cy="259045"/>
    <xdr:sp macro="" textlink="">
      <xdr:nvSpPr>
        <xdr:cNvPr id="143" name="n_4aveValue【道路】&#10;一人当たり延長">
          <a:extLst>
            <a:ext uri="{FF2B5EF4-FFF2-40B4-BE49-F238E27FC236}">
              <a16:creationId xmlns:a16="http://schemas.microsoft.com/office/drawing/2014/main" id="{3F953C93-B100-41F3-95DF-E4B9ABBB5B4F}"/>
            </a:ext>
          </a:extLst>
        </xdr:cNvPr>
        <xdr:cNvSpPr txBox="1"/>
      </xdr:nvSpPr>
      <xdr:spPr>
        <a:xfrm>
          <a:off x="6038361" y="58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123727</xdr:rowOff>
    </xdr:from>
    <xdr:ext cx="469744" cy="259045"/>
    <xdr:sp macro="" textlink="">
      <xdr:nvSpPr>
        <xdr:cNvPr id="144" name="n_1mainValue【道路】&#10;一人当たり延長">
          <a:extLst>
            <a:ext uri="{FF2B5EF4-FFF2-40B4-BE49-F238E27FC236}">
              <a16:creationId xmlns:a16="http://schemas.microsoft.com/office/drawing/2014/main" id="{1A9BF022-82D2-449E-B5FC-7F1EC408471C}"/>
            </a:ext>
          </a:extLst>
        </xdr:cNvPr>
        <xdr:cNvSpPr txBox="1"/>
      </xdr:nvSpPr>
      <xdr:spPr>
        <a:xfrm>
          <a:off x="8458277" y="67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124109</xdr:rowOff>
    </xdr:from>
    <xdr:ext cx="469744" cy="259045"/>
    <xdr:sp macro="" textlink="">
      <xdr:nvSpPr>
        <xdr:cNvPr id="145" name="n_2mainValue【道路】&#10;一人当たり延長">
          <a:extLst>
            <a:ext uri="{FF2B5EF4-FFF2-40B4-BE49-F238E27FC236}">
              <a16:creationId xmlns:a16="http://schemas.microsoft.com/office/drawing/2014/main" id="{A9BFB84D-7AC3-4D48-9A86-1EDB26B3BA82}"/>
            </a:ext>
          </a:extLst>
        </xdr:cNvPr>
        <xdr:cNvSpPr txBox="1"/>
      </xdr:nvSpPr>
      <xdr:spPr>
        <a:xfrm>
          <a:off x="7677227" y="67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125099</xdr:rowOff>
    </xdr:from>
    <xdr:ext cx="469744" cy="259045"/>
    <xdr:sp macro="" textlink="">
      <xdr:nvSpPr>
        <xdr:cNvPr id="146" name="n_3mainValue【道路】&#10;一人当たり延長">
          <a:extLst>
            <a:ext uri="{FF2B5EF4-FFF2-40B4-BE49-F238E27FC236}">
              <a16:creationId xmlns:a16="http://schemas.microsoft.com/office/drawing/2014/main" id="{E39F1B3F-3E44-4C81-9001-4FCACC3C7BE0}"/>
            </a:ext>
          </a:extLst>
        </xdr:cNvPr>
        <xdr:cNvSpPr txBox="1"/>
      </xdr:nvSpPr>
      <xdr:spPr>
        <a:xfrm>
          <a:off x="6867602" y="67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123385</xdr:rowOff>
    </xdr:from>
    <xdr:ext cx="469744" cy="259045"/>
    <xdr:sp macro="" textlink="">
      <xdr:nvSpPr>
        <xdr:cNvPr id="147" name="n_4mainValue【道路】&#10;一人当たり延長">
          <a:extLst>
            <a:ext uri="{FF2B5EF4-FFF2-40B4-BE49-F238E27FC236}">
              <a16:creationId xmlns:a16="http://schemas.microsoft.com/office/drawing/2014/main" id="{EFC2AA67-2250-412B-98B7-E188D86BE437}"/>
            </a:ext>
          </a:extLst>
        </xdr:cNvPr>
        <xdr:cNvSpPr txBox="1"/>
      </xdr:nvSpPr>
      <xdr:spPr>
        <a:xfrm>
          <a:off x="6067502" y="67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9205AF6-1895-4D4C-8A54-7BB493D1CCA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0A0CC96-641E-4E68-AC87-69A8F65389D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12CFE93-C877-4CC9-BA30-0F084D8937DA}"/>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2096B26-F915-4E25-9DA2-4F10F94F8E8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954B79E-A075-46D8-BB79-27FDD36AA594}"/>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3A1D2F3-DE18-4444-BDF5-D9CBA4A7F436}"/>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17EDFC7-0019-4CA4-994D-91015013DC18}"/>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73E9CAB-F1E8-4498-A333-8645551A06B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D6261D4-7E17-4394-86F6-1579693F29D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67D6DBF-9057-46CA-84FE-31C13469C31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CF7924C-2BE6-4604-AB2B-CC5A53BD970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8FEF32C-9DA9-47EC-B87B-BED2C51B756D}"/>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88CDBA8-62B9-438F-A398-7B1FF0DC573C}"/>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F399078-16EF-4D4C-A5B6-AB1FFD46B156}"/>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F827E81-5646-415B-8D64-7B21D97EDBC7}"/>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99F578C-C354-4272-9F19-4C492C8CDE17}"/>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1E106D1-AC7F-4840-9659-6E87ACFA6C32}"/>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6239555-D0D2-48E8-81EA-A4CC7F95E9DC}"/>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BA4C294-A5AD-488A-8E30-58277FA6E050}"/>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24B76D9-E68A-45F9-AA16-4E76BDF653FC}"/>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7F7EB6C-49C5-4707-BED0-8EC004AA3685}"/>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CC01257-FD2D-4B02-B493-ECD3BA23FA51}"/>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05E0343-ABE0-472E-9CE9-C1351B0A35FB}"/>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906A6A9-55BC-4972-935A-A33E9C516D8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CC23882-D250-48A3-B6A9-AF01B1166DA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3F4079AC-4F70-4869-819E-A63FB8B200F7}"/>
            </a:ext>
          </a:extLst>
        </xdr:cNvPr>
        <xdr:cNvCxnSpPr/>
      </xdr:nvCxnSpPr>
      <xdr:spPr>
        <a:xfrm flipV="1">
          <a:off x="4180840" y="9084128"/>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D6FEA9-C2D8-4FC3-8367-6B6D1FC7A6E9}"/>
            </a:ext>
          </a:extLst>
        </xdr:cNvPr>
        <xdr:cNvSpPr txBox="1"/>
      </xdr:nvSpPr>
      <xdr:spPr>
        <a:xfrm>
          <a:off x="4219575" y="1036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A4153EC3-E2E6-4FF8-8E00-A6C68E1FC19D}"/>
            </a:ext>
          </a:extLst>
        </xdr:cNvPr>
        <xdr:cNvCxnSpPr/>
      </xdr:nvCxnSpPr>
      <xdr:spPr>
        <a:xfrm>
          <a:off x="4105275" y="103615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28D4C00-C66B-49B3-AC24-323F00C44635}"/>
            </a:ext>
          </a:extLst>
        </xdr:cNvPr>
        <xdr:cNvSpPr txBox="1"/>
      </xdr:nvSpPr>
      <xdr:spPr>
        <a:xfrm>
          <a:off x="4219575" y="8878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546B95F9-8F71-47E0-85A1-143B0F201497}"/>
            </a:ext>
          </a:extLst>
        </xdr:cNvPr>
        <xdr:cNvCxnSpPr/>
      </xdr:nvCxnSpPr>
      <xdr:spPr>
        <a:xfrm>
          <a:off x="4105275" y="908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D700B7A-470A-4FE4-8671-9B56FB3BB007}"/>
            </a:ext>
          </a:extLst>
        </xdr:cNvPr>
        <xdr:cNvSpPr txBox="1"/>
      </xdr:nvSpPr>
      <xdr:spPr>
        <a:xfrm>
          <a:off x="4219575" y="9837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263DE017-8024-49F8-BEEA-AD41DD82E53C}"/>
            </a:ext>
          </a:extLst>
        </xdr:cNvPr>
        <xdr:cNvSpPr/>
      </xdr:nvSpPr>
      <xdr:spPr>
        <a:xfrm>
          <a:off x="4124325" y="9858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CC4681F2-13E8-46CF-A386-D3A4C86DB134}"/>
            </a:ext>
          </a:extLst>
        </xdr:cNvPr>
        <xdr:cNvSpPr/>
      </xdr:nvSpPr>
      <xdr:spPr>
        <a:xfrm>
          <a:off x="33813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a:extLst>
            <a:ext uri="{FF2B5EF4-FFF2-40B4-BE49-F238E27FC236}">
              <a16:creationId xmlns:a16="http://schemas.microsoft.com/office/drawing/2014/main" id="{080EC64D-7A2C-42DA-A42C-F8A24153E1ED}"/>
            </a:ext>
          </a:extLst>
        </xdr:cNvPr>
        <xdr:cNvSpPr/>
      </xdr:nvSpPr>
      <xdr:spPr>
        <a:xfrm>
          <a:off x="2571750"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6BF167A8-2999-4399-885B-D230195F4441}"/>
            </a:ext>
          </a:extLst>
        </xdr:cNvPr>
        <xdr:cNvSpPr/>
      </xdr:nvSpPr>
      <xdr:spPr>
        <a:xfrm>
          <a:off x="1781175" y="9850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a:extLst>
            <a:ext uri="{FF2B5EF4-FFF2-40B4-BE49-F238E27FC236}">
              <a16:creationId xmlns:a16="http://schemas.microsoft.com/office/drawing/2014/main" id="{C24C5677-3396-441D-8BA3-DD340C33A654}"/>
            </a:ext>
          </a:extLst>
        </xdr:cNvPr>
        <xdr:cNvSpPr/>
      </xdr:nvSpPr>
      <xdr:spPr>
        <a:xfrm>
          <a:off x="981075" y="98296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7858FA9-352B-4EA3-851D-51931FC245D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8D08C62-266F-4D0B-AB5D-E545452B801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2E04110-A23D-4185-BFF3-2B137ABC24B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9A95254-BA9A-438E-9A14-DFB1DA96F99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88E4FDB-6767-4D47-8101-87F4430607B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89" name="楕円 188">
          <a:extLst>
            <a:ext uri="{FF2B5EF4-FFF2-40B4-BE49-F238E27FC236}">
              <a16:creationId xmlns:a16="http://schemas.microsoft.com/office/drawing/2014/main" id="{334AD912-6CB8-4D17-8018-C894862910F2}"/>
            </a:ext>
          </a:extLst>
        </xdr:cNvPr>
        <xdr:cNvSpPr/>
      </xdr:nvSpPr>
      <xdr:spPr>
        <a:xfrm>
          <a:off x="4124325" y="97790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3323A8E-038E-4EA1-BF0A-94984AB49D79}"/>
            </a:ext>
          </a:extLst>
        </xdr:cNvPr>
        <xdr:cNvSpPr txBox="1"/>
      </xdr:nvSpPr>
      <xdr:spPr>
        <a:xfrm>
          <a:off x="4219575" y="964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91" name="楕円 190">
          <a:extLst>
            <a:ext uri="{FF2B5EF4-FFF2-40B4-BE49-F238E27FC236}">
              <a16:creationId xmlns:a16="http://schemas.microsoft.com/office/drawing/2014/main" id="{929D19D5-7662-43FF-AF28-7461BDDFD8F0}"/>
            </a:ext>
          </a:extLst>
        </xdr:cNvPr>
        <xdr:cNvSpPr/>
      </xdr:nvSpPr>
      <xdr:spPr>
        <a:xfrm>
          <a:off x="3381375" y="97609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117566</xdr:rowOff>
    </xdr:to>
    <xdr:cxnSp macro="">
      <xdr:nvCxnSpPr>
        <xdr:cNvPr id="192" name="直線コネクタ 191">
          <a:extLst>
            <a:ext uri="{FF2B5EF4-FFF2-40B4-BE49-F238E27FC236}">
              <a16:creationId xmlns:a16="http://schemas.microsoft.com/office/drawing/2014/main" id="{F2B50A95-E71B-4696-81D6-33841BC88EC9}"/>
            </a:ext>
          </a:extLst>
        </xdr:cNvPr>
        <xdr:cNvCxnSpPr/>
      </xdr:nvCxnSpPr>
      <xdr:spPr>
        <a:xfrm>
          <a:off x="3429000" y="9808573"/>
          <a:ext cx="7524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3" name="楕円 192">
          <a:extLst>
            <a:ext uri="{FF2B5EF4-FFF2-40B4-BE49-F238E27FC236}">
              <a16:creationId xmlns:a16="http://schemas.microsoft.com/office/drawing/2014/main" id="{B5230FB9-6C99-4541-84D9-20A7D7F6B8F6}"/>
            </a:ext>
          </a:extLst>
        </xdr:cNvPr>
        <xdr:cNvSpPr/>
      </xdr:nvSpPr>
      <xdr:spPr>
        <a:xfrm>
          <a:off x="2571750" y="97431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93073</xdr:rowOff>
    </xdr:to>
    <xdr:cxnSp macro="">
      <xdr:nvCxnSpPr>
        <xdr:cNvPr id="194" name="直線コネクタ 193">
          <a:extLst>
            <a:ext uri="{FF2B5EF4-FFF2-40B4-BE49-F238E27FC236}">
              <a16:creationId xmlns:a16="http://schemas.microsoft.com/office/drawing/2014/main" id="{8F19EA28-D8D3-4FEC-A1AE-A98DBA7C9C94}"/>
            </a:ext>
          </a:extLst>
        </xdr:cNvPr>
        <xdr:cNvCxnSpPr/>
      </xdr:nvCxnSpPr>
      <xdr:spPr>
        <a:xfrm>
          <a:off x="2619375" y="9800318"/>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5" name="楕円 194">
          <a:extLst>
            <a:ext uri="{FF2B5EF4-FFF2-40B4-BE49-F238E27FC236}">
              <a16:creationId xmlns:a16="http://schemas.microsoft.com/office/drawing/2014/main" id="{C569C9B0-E56E-43A3-8839-0FDC847356BB}"/>
            </a:ext>
          </a:extLst>
        </xdr:cNvPr>
        <xdr:cNvSpPr/>
      </xdr:nvSpPr>
      <xdr:spPr>
        <a:xfrm>
          <a:off x="1781175" y="97413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81643</xdr:rowOff>
    </xdr:to>
    <xdr:cxnSp macro="">
      <xdr:nvCxnSpPr>
        <xdr:cNvPr id="196" name="直線コネクタ 195">
          <a:extLst>
            <a:ext uri="{FF2B5EF4-FFF2-40B4-BE49-F238E27FC236}">
              <a16:creationId xmlns:a16="http://schemas.microsoft.com/office/drawing/2014/main" id="{B398A4D1-7207-4994-AFEA-473F0B18B3FA}"/>
            </a:ext>
          </a:extLst>
        </xdr:cNvPr>
        <xdr:cNvCxnSpPr/>
      </xdr:nvCxnSpPr>
      <xdr:spPr>
        <a:xfrm>
          <a:off x="1828800" y="9788978"/>
          <a:ext cx="790575"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97" name="楕円 196">
          <a:extLst>
            <a:ext uri="{FF2B5EF4-FFF2-40B4-BE49-F238E27FC236}">
              <a16:creationId xmlns:a16="http://schemas.microsoft.com/office/drawing/2014/main" id="{4AA7DF71-FB24-46AB-80AA-E488887B1E9D}"/>
            </a:ext>
          </a:extLst>
        </xdr:cNvPr>
        <xdr:cNvSpPr/>
      </xdr:nvSpPr>
      <xdr:spPr>
        <a:xfrm>
          <a:off x="981075" y="97153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73478</xdr:rowOff>
    </xdr:to>
    <xdr:cxnSp macro="">
      <xdr:nvCxnSpPr>
        <xdr:cNvPr id="198" name="直線コネクタ 197">
          <a:extLst>
            <a:ext uri="{FF2B5EF4-FFF2-40B4-BE49-F238E27FC236}">
              <a16:creationId xmlns:a16="http://schemas.microsoft.com/office/drawing/2014/main" id="{D99DEE4B-92F6-4063-9197-A2B214097C40}"/>
            </a:ext>
          </a:extLst>
        </xdr:cNvPr>
        <xdr:cNvCxnSpPr/>
      </xdr:nvCxnSpPr>
      <xdr:spPr>
        <a:xfrm>
          <a:off x="1028700" y="9762944"/>
          <a:ext cx="80010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6439EE4-61D4-414F-BF65-5355C224A71D}"/>
            </a:ext>
          </a:extLst>
        </xdr:cNvPr>
        <xdr:cNvSpPr txBox="1"/>
      </xdr:nvSpPr>
      <xdr:spPr>
        <a:xfrm>
          <a:off x="3239144"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5A7E415-AEBA-4C19-8874-0423C52D1807}"/>
            </a:ext>
          </a:extLst>
        </xdr:cNvPr>
        <xdr:cNvSpPr txBox="1"/>
      </xdr:nvSpPr>
      <xdr:spPr>
        <a:xfrm>
          <a:off x="2439044"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933A47B-3958-4413-B305-54F8FAC2AAFC}"/>
            </a:ext>
          </a:extLst>
        </xdr:cNvPr>
        <xdr:cNvSpPr txBox="1"/>
      </xdr:nvSpPr>
      <xdr:spPr>
        <a:xfrm>
          <a:off x="1648469" y="993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57C637B-DF4F-4FE3-9E43-D5E958676AA0}"/>
            </a:ext>
          </a:extLst>
        </xdr:cNvPr>
        <xdr:cNvSpPr txBox="1"/>
      </xdr:nvSpPr>
      <xdr:spPr>
        <a:xfrm>
          <a:off x="848369" y="991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160400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2FCA2D1-F593-44F1-8C03-1171DBE943F1}"/>
            </a:ext>
          </a:extLst>
        </xdr:cNvPr>
        <xdr:cNvSpPr txBox="1"/>
      </xdr:nvSpPr>
      <xdr:spPr>
        <a:xfrm>
          <a:off x="3239144" y="9555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B2E9FFB-7E0A-4F5C-AAB2-DF252BCCE61E}"/>
            </a:ext>
          </a:extLst>
        </xdr:cNvPr>
        <xdr:cNvSpPr txBox="1"/>
      </xdr:nvSpPr>
      <xdr:spPr>
        <a:xfrm>
          <a:off x="2439044" y="9537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8E8AFE0-07BB-496E-ADD7-F428D106A363}"/>
            </a:ext>
          </a:extLst>
        </xdr:cNvPr>
        <xdr:cNvSpPr txBox="1"/>
      </xdr:nvSpPr>
      <xdr:spPr>
        <a:xfrm>
          <a:off x="1648469" y="953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838A1DD-E0DD-4CB1-B3AE-329253959A47}"/>
            </a:ext>
          </a:extLst>
        </xdr:cNvPr>
        <xdr:cNvSpPr txBox="1"/>
      </xdr:nvSpPr>
      <xdr:spPr>
        <a:xfrm>
          <a:off x="848369" y="951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908ED8F-1775-4371-9F35-CE337803FFD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927D8-4001-4506-8BD1-2DEDB2A9C540}"/>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0C651AD-A3CB-49EE-AAD1-C3C97C42D536}"/>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E315660-B5F5-4402-82E3-2B258A0F6957}"/>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971132C-5EF6-4F80-AD7C-0721BD917A5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EBBD007-0B63-4EE0-9BF9-A5822E72992C}"/>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0F4E311-B257-4D63-9D57-6643D506DA6C}"/>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C6F7258-1CA6-463D-AF9B-EC3958D0C95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16ADEF2-199E-47E9-9674-926AB47B75B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D262A99-0DA0-418B-B7C8-18E8EBC0A61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08A5D6D-6F8D-4F9E-8922-FF9536A9CE1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BBE576F-DF79-447E-9D37-283C7323DB44}"/>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0A98C23-A500-4CA6-8E12-1C6CBD60CF37}"/>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70A39A70-581C-49F8-9524-81BEBEBDD384}"/>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578AC34-ABEA-484F-8479-B44905A70D62}"/>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4AE78DAB-B242-43A0-8F15-C86F84A5C69E}"/>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1FC526A-5EB5-4565-BEE0-1F618C05AE3A}"/>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459062E-2EEE-4B34-B524-14F476FBDAE2}"/>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5D59094-6975-4F5D-A059-D46391A4BCB5}"/>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3AECB33-334D-4E42-8A9E-B3E965937963}"/>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BA4E361-7518-4A02-83D5-40B4FEBFAEA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63E9B85-6234-4BF0-8334-6C0B8A2EF13B}"/>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4D17527-7C3A-494F-9511-9C306B435BD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5205DF8F-4597-437E-98A4-96F8B2748CE8}"/>
            </a:ext>
          </a:extLst>
        </xdr:cNvPr>
        <xdr:cNvCxnSpPr/>
      </xdr:nvCxnSpPr>
      <xdr:spPr>
        <a:xfrm flipV="1">
          <a:off x="9429115" y="9078069"/>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D0554C1-0332-4C1C-804A-8AB46D53C467}"/>
            </a:ext>
          </a:extLst>
        </xdr:cNvPr>
        <xdr:cNvSpPr txBox="1"/>
      </xdr:nvSpPr>
      <xdr:spPr>
        <a:xfrm>
          <a:off x="9467850" y="1043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127E7EB-C4A0-49DE-B085-AA6F972D1676}"/>
            </a:ext>
          </a:extLst>
        </xdr:cNvPr>
        <xdr:cNvCxnSpPr/>
      </xdr:nvCxnSpPr>
      <xdr:spPr>
        <a:xfrm>
          <a:off x="9363075" y="104324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5BA1860-24F1-4B8E-B8EB-8DDC244C3692}"/>
            </a:ext>
          </a:extLst>
        </xdr:cNvPr>
        <xdr:cNvSpPr txBox="1"/>
      </xdr:nvSpPr>
      <xdr:spPr>
        <a:xfrm>
          <a:off x="9467850" y="8875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937EAB2C-AE59-4163-B7C3-D40228B74576}"/>
            </a:ext>
          </a:extLst>
        </xdr:cNvPr>
        <xdr:cNvCxnSpPr/>
      </xdr:nvCxnSpPr>
      <xdr:spPr>
        <a:xfrm>
          <a:off x="9363075" y="9078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1F01675-47DF-4AA6-B009-2A0AD3EAD084}"/>
            </a:ext>
          </a:extLst>
        </xdr:cNvPr>
        <xdr:cNvSpPr txBox="1"/>
      </xdr:nvSpPr>
      <xdr:spPr>
        <a:xfrm>
          <a:off x="9467850" y="1012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AC4D3FFD-968C-4970-A17D-6FB4FBFD18BD}"/>
            </a:ext>
          </a:extLst>
        </xdr:cNvPr>
        <xdr:cNvSpPr/>
      </xdr:nvSpPr>
      <xdr:spPr>
        <a:xfrm>
          <a:off x="9401175" y="102668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442CB916-C7CF-4490-BF27-71216916EE43}"/>
            </a:ext>
          </a:extLst>
        </xdr:cNvPr>
        <xdr:cNvSpPr/>
      </xdr:nvSpPr>
      <xdr:spPr>
        <a:xfrm>
          <a:off x="8639175" y="10266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a:extLst>
            <a:ext uri="{FF2B5EF4-FFF2-40B4-BE49-F238E27FC236}">
              <a16:creationId xmlns:a16="http://schemas.microsoft.com/office/drawing/2014/main" id="{9141FDCA-A744-49F0-8D56-759FFE3B02B2}"/>
            </a:ext>
          </a:extLst>
        </xdr:cNvPr>
        <xdr:cNvSpPr/>
      </xdr:nvSpPr>
      <xdr:spPr>
        <a:xfrm>
          <a:off x="7839075" y="99820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a:extLst>
            <a:ext uri="{FF2B5EF4-FFF2-40B4-BE49-F238E27FC236}">
              <a16:creationId xmlns:a16="http://schemas.microsoft.com/office/drawing/2014/main" id="{211B458B-66BB-451B-8F65-8DDE04170F5D}"/>
            </a:ext>
          </a:extLst>
        </xdr:cNvPr>
        <xdr:cNvSpPr/>
      </xdr:nvSpPr>
      <xdr:spPr>
        <a:xfrm>
          <a:off x="7029450" y="1000057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a:extLst>
            <a:ext uri="{FF2B5EF4-FFF2-40B4-BE49-F238E27FC236}">
              <a16:creationId xmlns:a16="http://schemas.microsoft.com/office/drawing/2014/main" id="{FC508211-BF02-486B-BA88-7A4F0ADE46A7}"/>
            </a:ext>
          </a:extLst>
        </xdr:cNvPr>
        <xdr:cNvSpPr/>
      </xdr:nvSpPr>
      <xdr:spPr>
        <a:xfrm>
          <a:off x="6238875" y="99948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1B263E4-9EC0-4015-9F63-C4569DF159E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3976548-1A3F-485E-91AD-53EAD50C948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9A46C59-6FA8-4AA6-A16A-EB0D5168C35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72E5104-D16E-4B3F-94B1-7A21FB1D610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B195399-EA60-4B59-A311-90D314755D0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5664</xdr:rowOff>
    </xdr:from>
    <xdr:to>
      <xdr:col>55</xdr:col>
      <xdr:colOff>50800</xdr:colOff>
      <xdr:row>64</xdr:row>
      <xdr:rowOff>107264</xdr:rowOff>
    </xdr:to>
    <xdr:sp macro="" textlink="">
      <xdr:nvSpPr>
        <xdr:cNvPr id="246" name="楕円 245">
          <a:extLst>
            <a:ext uri="{FF2B5EF4-FFF2-40B4-BE49-F238E27FC236}">
              <a16:creationId xmlns:a16="http://schemas.microsoft.com/office/drawing/2014/main" id="{4F60D2EC-6073-4F1A-A481-1EC965BD10D1}"/>
            </a:ext>
          </a:extLst>
        </xdr:cNvPr>
        <xdr:cNvSpPr/>
      </xdr:nvSpPr>
      <xdr:spPr>
        <a:xfrm>
          <a:off x="9401175" y="103720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92041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63FD57A6-0399-433F-BD9B-3E311DCD8709}"/>
            </a:ext>
          </a:extLst>
        </xdr:cNvPr>
        <xdr:cNvSpPr txBox="1"/>
      </xdr:nvSpPr>
      <xdr:spPr>
        <a:xfrm>
          <a:off x="9467850" y="1029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5709</xdr:rowOff>
    </xdr:from>
    <xdr:to>
      <xdr:col>50</xdr:col>
      <xdr:colOff>165100</xdr:colOff>
      <xdr:row>64</xdr:row>
      <xdr:rowOff>107309</xdr:rowOff>
    </xdr:to>
    <xdr:sp macro="" textlink="">
      <xdr:nvSpPr>
        <xdr:cNvPr id="248" name="楕円 247">
          <a:extLst>
            <a:ext uri="{FF2B5EF4-FFF2-40B4-BE49-F238E27FC236}">
              <a16:creationId xmlns:a16="http://schemas.microsoft.com/office/drawing/2014/main" id="{11D4CCB1-466D-4735-BFEB-1E2BA649238E}"/>
            </a:ext>
          </a:extLst>
        </xdr:cNvPr>
        <xdr:cNvSpPr/>
      </xdr:nvSpPr>
      <xdr:spPr>
        <a:xfrm>
          <a:off x="8639175" y="103720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56464</xdr:rowOff>
    </xdr:from>
    <xdr:to>
      <xdr:col>55</xdr:col>
      <xdr:colOff>0</xdr:colOff>
      <xdr:row>64</xdr:row>
      <xdr:rowOff>56509</xdr:rowOff>
    </xdr:to>
    <xdr:cxnSp macro="">
      <xdr:nvCxnSpPr>
        <xdr:cNvPr id="249" name="直線コネクタ 248">
          <a:extLst>
            <a:ext uri="{FF2B5EF4-FFF2-40B4-BE49-F238E27FC236}">
              <a16:creationId xmlns:a16="http://schemas.microsoft.com/office/drawing/2014/main" id="{14FA62D5-03AF-46DC-BC94-5C9A626A5832}"/>
            </a:ext>
          </a:extLst>
        </xdr:cNvPr>
        <xdr:cNvCxnSpPr/>
      </xdr:nvCxnSpPr>
      <xdr:spPr>
        <a:xfrm flipV="1">
          <a:off x="8686800" y="10419664"/>
          <a:ext cx="74295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6100</xdr:rowOff>
    </xdr:from>
    <xdr:to>
      <xdr:col>46</xdr:col>
      <xdr:colOff>38100</xdr:colOff>
      <xdr:row>64</xdr:row>
      <xdr:rowOff>107700</xdr:rowOff>
    </xdr:to>
    <xdr:sp macro="" textlink="">
      <xdr:nvSpPr>
        <xdr:cNvPr id="250" name="楕円 249">
          <a:extLst>
            <a:ext uri="{FF2B5EF4-FFF2-40B4-BE49-F238E27FC236}">
              <a16:creationId xmlns:a16="http://schemas.microsoft.com/office/drawing/2014/main" id="{CFC09E58-B7E6-48C2-96BA-7C6CABA56C67}"/>
            </a:ext>
          </a:extLst>
        </xdr:cNvPr>
        <xdr:cNvSpPr/>
      </xdr:nvSpPr>
      <xdr:spPr>
        <a:xfrm>
          <a:off x="7839075" y="10372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56509</xdr:rowOff>
    </xdr:from>
    <xdr:to>
      <xdr:col>50</xdr:col>
      <xdr:colOff>114300</xdr:colOff>
      <xdr:row>64</xdr:row>
      <xdr:rowOff>56900</xdr:rowOff>
    </xdr:to>
    <xdr:cxnSp macro="">
      <xdr:nvCxnSpPr>
        <xdr:cNvPr id="251" name="直線コネクタ 250">
          <a:extLst>
            <a:ext uri="{FF2B5EF4-FFF2-40B4-BE49-F238E27FC236}">
              <a16:creationId xmlns:a16="http://schemas.microsoft.com/office/drawing/2014/main" id="{5CF94CC4-C792-47BF-8452-9ABE6BEE4F3C}"/>
            </a:ext>
          </a:extLst>
        </xdr:cNvPr>
        <xdr:cNvCxnSpPr/>
      </xdr:nvCxnSpPr>
      <xdr:spPr>
        <a:xfrm flipV="1">
          <a:off x="7886700" y="10419709"/>
          <a:ext cx="8001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6438</xdr:rowOff>
    </xdr:from>
    <xdr:to>
      <xdr:col>41</xdr:col>
      <xdr:colOff>101600</xdr:colOff>
      <xdr:row>64</xdr:row>
      <xdr:rowOff>108038</xdr:rowOff>
    </xdr:to>
    <xdr:sp macro="" textlink="">
      <xdr:nvSpPr>
        <xdr:cNvPr id="252" name="楕円 251">
          <a:extLst>
            <a:ext uri="{FF2B5EF4-FFF2-40B4-BE49-F238E27FC236}">
              <a16:creationId xmlns:a16="http://schemas.microsoft.com/office/drawing/2014/main" id="{B7A89F9F-E8C5-4E54-94AE-4CD5114A0B52}"/>
            </a:ext>
          </a:extLst>
        </xdr:cNvPr>
        <xdr:cNvSpPr/>
      </xdr:nvSpPr>
      <xdr:spPr>
        <a:xfrm>
          <a:off x="7029450" y="103728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56900</xdr:rowOff>
    </xdr:from>
    <xdr:to>
      <xdr:col>45</xdr:col>
      <xdr:colOff>177800</xdr:colOff>
      <xdr:row>64</xdr:row>
      <xdr:rowOff>57238</xdr:rowOff>
    </xdr:to>
    <xdr:cxnSp macro="">
      <xdr:nvCxnSpPr>
        <xdr:cNvPr id="253" name="直線コネクタ 252">
          <a:extLst>
            <a:ext uri="{FF2B5EF4-FFF2-40B4-BE49-F238E27FC236}">
              <a16:creationId xmlns:a16="http://schemas.microsoft.com/office/drawing/2014/main" id="{622DADE5-B90D-46A2-8950-85BDCCBC17E0}"/>
            </a:ext>
          </a:extLst>
        </xdr:cNvPr>
        <xdr:cNvCxnSpPr/>
      </xdr:nvCxnSpPr>
      <xdr:spPr>
        <a:xfrm flipV="1">
          <a:off x="7077075" y="10420100"/>
          <a:ext cx="809625"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6288</xdr:rowOff>
    </xdr:from>
    <xdr:to>
      <xdr:col>36</xdr:col>
      <xdr:colOff>165100</xdr:colOff>
      <xdr:row>64</xdr:row>
      <xdr:rowOff>107888</xdr:rowOff>
    </xdr:to>
    <xdr:sp macro="" textlink="">
      <xdr:nvSpPr>
        <xdr:cNvPr id="254" name="楕円 253">
          <a:extLst>
            <a:ext uri="{FF2B5EF4-FFF2-40B4-BE49-F238E27FC236}">
              <a16:creationId xmlns:a16="http://schemas.microsoft.com/office/drawing/2014/main" id="{86BB3D46-D91C-44D2-B87E-6ADDB16A3908}"/>
            </a:ext>
          </a:extLst>
        </xdr:cNvPr>
        <xdr:cNvSpPr/>
      </xdr:nvSpPr>
      <xdr:spPr>
        <a:xfrm>
          <a:off x="6238875" y="103726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57088</xdr:rowOff>
    </xdr:from>
    <xdr:to>
      <xdr:col>41</xdr:col>
      <xdr:colOff>50800</xdr:colOff>
      <xdr:row>64</xdr:row>
      <xdr:rowOff>57238</xdr:rowOff>
    </xdr:to>
    <xdr:cxnSp macro="">
      <xdr:nvCxnSpPr>
        <xdr:cNvPr id="255" name="直線コネクタ 254">
          <a:extLst>
            <a:ext uri="{FF2B5EF4-FFF2-40B4-BE49-F238E27FC236}">
              <a16:creationId xmlns:a16="http://schemas.microsoft.com/office/drawing/2014/main" id="{AA7B6A4F-BE34-42D2-AED7-E6A8EF65786F}"/>
            </a:ext>
          </a:extLst>
        </xdr:cNvPr>
        <xdr:cNvCxnSpPr/>
      </xdr:nvCxnSpPr>
      <xdr:spPr>
        <a:xfrm>
          <a:off x="6286500" y="10420288"/>
          <a:ext cx="790575"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F1DD6AE-4263-49B5-9221-186FD2D15277}"/>
            </a:ext>
          </a:extLst>
        </xdr:cNvPr>
        <xdr:cNvSpPr txBox="1"/>
      </xdr:nvSpPr>
      <xdr:spPr>
        <a:xfrm>
          <a:off x="8399995" y="100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96E3097-E2EB-42AC-9031-5368E9B370BE}"/>
            </a:ext>
          </a:extLst>
        </xdr:cNvPr>
        <xdr:cNvSpPr txBox="1"/>
      </xdr:nvSpPr>
      <xdr:spPr>
        <a:xfrm>
          <a:off x="7609420" y="976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547A1B4-AD9B-4CBA-9DE6-9076C592067C}"/>
            </a:ext>
          </a:extLst>
        </xdr:cNvPr>
        <xdr:cNvSpPr txBox="1"/>
      </xdr:nvSpPr>
      <xdr:spPr>
        <a:xfrm>
          <a:off x="6818845" y="978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B15DE60-03E1-4617-9C69-1A5CC43C933D}"/>
            </a:ext>
          </a:extLst>
        </xdr:cNvPr>
        <xdr:cNvSpPr txBox="1"/>
      </xdr:nvSpPr>
      <xdr:spPr>
        <a:xfrm>
          <a:off x="6009220" y="978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98436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10444CBB-EC0E-4F13-AB80-BB5FE8EF5BD6}"/>
            </a:ext>
          </a:extLst>
        </xdr:cNvPr>
        <xdr:cNvSpPr txBox="1"/>
      </xdr:nvSpPr>
      <xdr:spPr>
        <a:xfrm>
          <a:off x="8429136" y="104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98827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CC8494D-ED0C-4981-91CF-849688407A05}"/>
            </a:ext>
          </a:extLst>
        </xdr:cNvPr>
        <xdr:cNvSpPr txBox="1"/>
      </xdr:nvSpPr>
      <xdr:spPr>
        <a:xfrm>
          <a:off x="7648086" y="1046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99165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EF988701-A4AC-4CEE-9498-65E0669FD905}"/>
            </a:ext>
          </a:extLst>
        </xdr:cNvPr>
        <xdr:cNvSpPr txBox="1"/>
      </xdr:nvSpPr>
      <xdr:spPr>
        <a:xfrm>
          <a:off x="6847986" y="104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99015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73F3D52B-7C5E-4CF2-89A7-7B9334A80433}"/>
            </a:ext>
          </a:extLst>
        </xdr:cNvPr>
        <xdr:cNvSpPr txBox="1"/>
      </xdr:nvSpPr>
      <xdr:spPr>
        <a:xfrm>
          <a:off x="6038361" y="104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02F202A-B197-4388-BE5A-6F632203AF9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D1A090A-2AA7-46DA-9200-06F3FC80A8A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0C9CD19-8E9E-43CB-A9A3-5FB4C8626230}"/>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072537C-5834-44E9-9920-D911DF893CA6}"/>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55F877D-62B9-4BEC-ACBF-40A462B7097F}"/>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171B613-861D-4EED-920A-CD4D1F2F1AC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D0E0FB6-48AB-4A77-9D50-8FAD3CDB2A9C}"/>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530CCD0-3B28-485F-B7FB-B5958EC6128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F516DCC-85A4-4856-87F2-FB0B69D72EA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76C294F-9DA2-4FE5-80F8-2595B3D707B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A84F411-FF95-4FC0-BAF8-0930FD32309B}"/>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750F6489-6E6A-4574-9E38-127654DCECD0}"/>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787C4755-CC27-4B96-BAF1-3E0968883202}"/>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CBEF9B39-9A68-4BBF-BA0F-A4AF2A7DEF0F}"/>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1DA5504C-E23D-4E67-BC6D-14A1D56CCC4F}"/>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DCBA87EE-75B6-412F-A94A-2421ACA5FBF0}"/>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CAF502DC-EBD3-4C65-939B-C2C9CF06083C}"/>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17C23410-53F5-4B2B-9661-5919F584F2AF}"/>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D569660-3ADF-4109-BAC7-EAC0EE2C5E4B}"/>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512D785F-7390-41C8-976A-E4C3951EEE91}"/>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8C458BE-29CD-438D-9E6A-AB009E7D7F01}"/>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3246FB4-4F56-427D-B5C9-B8910E75EF33}"/>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108E7AE-3804-4CF5-A451-17A6339B1021}"/>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7581575-AD95-479D-824E-278721C8CB8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A4BD9D2-B7FC-41BC-93D9-7835E8A02BC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6BFCA479-A5C7-4142-B754-2C24549B3514}"/>
            </a:ext>
          </a:extLst>
        </xdr:cNvPr>
        <xdr:cNvCxnSpPr/>
      </xdr:nvCxnSpPr>
      <xdr:spPr>
        <a:xfrm flipV="1">
          <a:off x="4180840" y="12727032"/>
          <a:ext cx="0" cy="135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EF98E39-746A-4D82-88E1-18A5B85915ED}"/>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FE908B6-8B98-4077-ADEB-047BD8321E0D}"/>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5D217D5B-DB58-4BEB-A83D-B7C6526C4511}"/>
            </a:ext>
          </a:extLst>
        </xdr:cNvPr>
        <xdr:cNvSpPr txBox="1"/>
      </xdr:nvSpPr>
      <xdr:spPr>
        <a:xfrm>
          <a:off x="4219575" y="1251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F2709F1B-2B73-4C61-92AE-086730B63E1C}"/>
            </a:ext>
          </a:extLst>
        </xdr:cNvPr>
        <xdr:cNvCxnSpPr/>
      </xdr:nvCxnSpPr>
      <xdr:spPr>
        <a:xfrm>
          <a:off x="4105275" y="1272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1DD9FBE5-56D9-4F7C-8B04-723F560A6C14}"/>
            </a:ext>
          </a:extLst>
        </xdr:cNvPr>
        <xdr:cNvSpPr txBox="1"/>
      </xdr:nvSpPr>
      <xdr:spPr>
        <a:xfrm>
          <a:off x="4219575" y="1336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24C4F27E-DA01-49A6-9ACC-7DDFBD731456}"/>
            </a:ext>
          </a:extLst>
        </xdr:cNvPr>
        <xdr:cNvSpPr/>
      </xdr:nvSpPr>
      <xdr:spPr>
        <a:xfrm>
          <a:off x="4124325" y="13498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452F991B-D767-4BB3-8F66-F729E2F38E20}"/>
            </a:ext>
          </a:extLst>
        </xdr:cNvPr>
        <xdr:cNvSpPr/>
      </xdr:nvSpPr>
      <xdr:spPr>
        <a:xfrm>
          <a:off x="3381375" y="135069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7" name="フローチャート: 判断 296">
          <a:extLst>
            <a:ext uri="{FF2B5EF4-FFF2-40B4-BE49-F238E27FC236}">
              <a16:creationId xmlns:a16="http://schemas.microsoft.com/office/drawing/2014/main" id="{7662DE14-5494-4BAF-B199-FBD6BB1151D0}"/>
            </a:ext>
          </a:extLst>
        </xdr:cNvPr>
        <xdr:cNvSpPr/>
      </xdr:nvSpPr>
      <xdr:spPr>
        <a:xfrm>
          <a:off x="2571750" y="1356087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8" name="フローチャート: 判断 297">
          <a:extLst>
            <a:ext uri="{FF2B5EF4-FFF2-40B4-BE49-F238E27FC236}">
              <a16:creationId xmlns:a16="http://schemas.microsoft.com/office/drawing/2014/main" id="{00362D94-2AC8-4E9D-A23A-C1B88BE2B814}"/>
            </a:ext>
          </a:extLst>
        </xdr:cNvPr>
        <xdr:cNvSpPr/>
      </xdr:nvSpPr>
      <xdr:spPr>
        <a:xfrm>
          <a:off x="1781175" y="13541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9" name="フローチャート: 判断 298">
          <a:extLst>
            <a:ext uri="{FF2B5EF4-FFF2-40B4-BE49-F238E27FC236}">
              <a16:creationId xmlns:a16="http://schemas.microsoft.com/office/drawing/2014/main" id="{A3BD1596-C826-4D79-B013-DAB6D9B011C2}"/>
            </a:ext>
          </a:extLst>
        </xdr:cNvPr>
        <xdr:cNvSpPr/>
      </xdr:nvSpPr>
      <xdr:spPr>
        <a:xfrm>
          <a:off x="981075" y="135364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C50DEF4-410C-4571-B24E-F00379E3698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B2A86B8-28AA-446F-B144-72ECD9F3B8B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D7AB322-6AD9-49A1-BA1A-B13E23CDC98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958DAFE-421D-4C18-BD24-9390A044C7E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B3EEC05-7AAA-4873-9AE7-304F3B893CB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75474</xdr:rowOff>
    </xdr:from>
    <xdr:to>
      <xdr:col>24</xdr:col>
      <xdr:colOff>114300</xdr:colOff>
      <xdr:row>84</xdr:row>
      <xdr:rowOff>5624</xdr:rowOff>
    </xdr:to>
    <xdr:sp macro="" textlink="">
      <xdr:nvSpPr>
        <xdr:cNvPr id="305" name="楕円 304">
          <a:extLst>
            <a:ext uri="{FF2B5EF4-FFF2-40B4-BE49-F238E27FC236}">
              <a16:creationId xmlns:a16="http://schemas.microsoft.com/office/drawing/2014/main" id="{E7B2DA45-335C-428C-88DB-312D659D618B}"/>
            </a:ext>
          </a:extLst>
        </xdr:cNvPr>
        <xdr:cNvSpPr/>
      </xdr:nvSpPr>
      <xdr:spPr>
        <a:xfrm>
          <a:off x="4124325" y="135152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53901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8B4B2BD-6FC3-45C5-9BFD-44D4ADBED912}"/>
            </a:ext>
          </a:extLst>
        </xdr:cNvPr>
        <xdr:cNvSpPr txBox="1"/>
      </xdr:nvSpPr>
      <xdr:spPr>
        <a:xfrm>
          <a:off x="4219575" y="1349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42818</xdr:rowOff>
    </xdr:from>
    <xdr:to>
      <xdr:col>20</xdr:col>
      <xdr:colOff>38100</xdr:colOff>
      <xdr:row>83</xdr:row>
      <xdr:rowOff>144418</xdr:rowOff>
    </xdr:to>
    <xdr:sp macro="" textlink="">
      <xdr:nvSpPr>
        <xdr:cNvPr id="307" name="楕円 306">
          <a:extLst>
            <a:ext uri="{FF2B5EF4-FFF2-40B4-BE49-F238E27FC236}">
              <a16:creationId xmlns:a16="http://schemas.microsoft.com/office/drawing/2014/main" id="{F2DFBA97-3611-403A-8FA0-152F59B99529}"/>
            </a:ext>
          </a:extLst>
        </xdr:cNvPr>
        <xdr:cNvSpPr/>
      </xdr:nvSpPr>
      <xdr:spPr>
        <a:xfrm>
          <a:off x="3381375" y="134857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93618</xdr:rowOff>
    </xdr:from>
    <xdr:to>
      <xdr:col>24</xdr:col>
      <xdr:colOff>63500</xdr:colOff>
      <xdr:row>83</xdr:row>
      <xdr:rowOff>126274</xdr:rowOff>
    </xdr:to>
    <xdr:cxnSp macro="">
      <xdr:nvCxnSpPr>
        <xdr:cNvPr id="308" name="直線コネクタ 307">
          <a:extLst>
            <a:ext uri="{FF2B5EF4-FFF2-40B4-BE49-F238E27FC236}">
              <a16:creationId xmlns:a16="http://schemas.microsoft.com/office/drawing/2014/main" id="{7C660CCB-EB6B-45C5-B192-A44F35838F44}"/>
            </a:ext>
          </a:extLst>
        </xdr:cNvPr>
        <xdr:cNvCxnSpPr/>
      </xdr:nvCxnSpPr>
      <xdr:spPr>
        <a:xfrm>
          <a:off x="3429000" y="13533393"/>
          <a:ext cx="752475"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309" name="楕円 308">
          <a:extLst>
            <a:ext uri="{FF2B5EF4-FFF2-40B4-BE49-F238E27FC236}">
              <a16:creationId xmlns:a16="http://schemas.microsoft.com/office/drawing/2014/main" id="{FECE846B-8977-4B2E-9A8D-D164B4A4A78E}"/>
            </a:ext>
          </a:extLst>
        </xdr:cNvPr>
        <xdr:cNvSpPr/>
      </xdr:nvSpPr>
      <xdr:spPr>
        <a:xfrm>
          <a:off x="2571750" y="134467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93618</xdr:rowOff>
    </xdr:to>
    <xdr:cxnSp macro="">
      <xdr:nvCxnSpPr>
        <xdr:cNvPr id="310" name="直線コネクタ 309">
          <a:extLst>
            <a:ext uri="{FF2B5EF4-FFF2-40B4-BE49-F238E27FC236}">
              <a16:creationId xmlns:a16="http://schemas.microsoft.com/office/drawing/2014/main" id="{DB179F57-3FF7-4FF0-AAFD-B134F89F80DA}"/>
            </a:ext>
          </a:extLst>
        </xdr:cNvPr>
        <xdr:cNvCxnSpPr/>
      </xdr:nvCxnSpPr>
      <xdr:spPr>
        <a:xfrm>
          <a:off x="2619375" y="13503911"/>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23223</xdr:rowOff>
    </xdr:from>
    <xdr:to>
      <xdr:col>10</xdr:col>
      <xdr:colOff>165100</xdr:colOff>
      <xdr:row>83</xdr:row>
      <xdr:rowOff>124823</xdr:rowOff>
    </xdr:to>
    <xdr:sp macro="" textlink="">
      <xdr:nvSpPr>
        <xdr:cNvPr id="311" name="楕円 310">
          <a:extLst>
            <a:ext uri="{FF2B5EF4-FFF2-40B4-BE49-F238E27FC236}">
              <a16:creationId xmlns:a16="http://schemas.microsoft.com/office/drawing/2014/main" id="{F22B97FA-7094-413D-BFE5-DF79B1EC8FFD}"/>
            </a:ext>
          </a:extLst>
        </xdr:cNvPr>
        <xdr:cNvSpPr/>
      </xdr:nvSpPr>
      <xdr:spPr>
        <a:xfrm>
          <a:off x="1781175" y="134661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74023</xdr:rowOff>
    </xdr:to>
    <xdr:cxnSp macro="">
      <xdr:nvCxnSpPr>
        <xdr:cNvPr id="312" name="直線コネクタ 311">
          <a:extLst>
            <a:ext uri="{FF2B5EF4-FFF2-40B4-BE49-F238E27FC236}">
              <a16:creationId xmlns:a16="http://schemas.microsoft.com/office/drawing/2014/main" id="{FDFF798E-0A94-4C38-9C3E-B12922F541D4}"/>
            </a:ext>
          </a:extLst>
        </xdr:cNvPr>
        <xdr:cNvCxnSpPr/>
      </xdr:nvCxnSpPr>
      <xdr:spPr>
        <a:xfrm flipV="1">
          <a:off x="1828800" y="13503911"/>
          <a:ext cx="79057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145687</xdr:rowOff>
    </xdr:from>
    <xdr:to>
      <xdr:col>6</xdr:col>
      <xdr:colOff>38100</xdr:colOff>
      <xdr:row>84</xdr:row>
      <xdr:rowOff>75837</xdr:rowOff>
    </xdr:to>
    <xdr:sp macro="" textlink="">
      <xdr:nvSpPr>
        <xdr:cNvPr id="313" name="楕円 312">
          <a:extLst>
            <a:ext uri="{FF2B5EF4-FFF2-40B4-BE49-F238E27FC236}">
              <a16:creationId xmlns:a16="http://schemas.microsoft.com/office/drawing/2014/main" id="{342A14EB-70C6-49E9-99BD-36051F26A035}"/>
            </a:ext>
          </a:extLst>
        </xdr:cNvPr>
        <xdr:cNvSpPr/>
      </xdr:nvSpPr>
      <xdr:spPr>
        <a:xfrm>
          <a:off x="981075" y="135822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74023</xdr:rowOff>
    </xdr:from>
    <xdr:to>
      <xdr:col>10</xdr:col>
      <xdr:colOff>114300</xdr:colOff>
      <xdr:row>84</xdr:row>
      <xdr:rowOff>25037</xdr:rowOff>
    </xdr:to>
    <xdr:cxnSp macro="">
      <xdr:nvCxnSpPr>
        <xdr:cNvPr id="314" name="直線コネクタ 313">
          <a:extLst>
            <a:ext uri="{FF2B5EF4-FFF2-40B4-BE49-F238E27FC236}">
              <a16:creationId xmlns:a16="http://schemas.microsoft.com/office/drawing/2014/main" id="{01DC5FA2-1575-479F-8853-9C45D11743BE}"/>
            </a:ext>
          </a:extLst>
        </xdr:cNvPr>
        <xdr:cNvCxnSpPr/>
      </xdr:nvCxnSpPr>
      <xdr:spPr>
        <a:xfrm flipV="1">
          <a:off x="1028700" y="13513798"/>
          <a:ext cx="800100" cy="1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6B5860FA-3B97-4148-B50F-C54AB366D6E5}"/>
            </a:ext>
          </a:extLst>
        </xdr:cNvPr>
        <xdr:cNvSpPr txBox="1"/>
      </xdr:nvSpPr>
      <xdr:spPr>
        <a:xfrm>
          <a:off x="3239144" y="1359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6" name="n_2aveValue【公営住宅】&#10;有形固定資産減価償却率">
          <a:extLst>
            <a:ext uri="{FF2B5EF4-FFF2-40B4-BE49-F238E27FC236}">
              <a16:creationId xmlns:a16="http://schemas.microsoft.com/office/drawing/2014/main" id="{58938135-C7D4-47A4-A54C-167A264A1BBF}"/>
            </a:ext>
          </a:extLst>
        </xdr:cNvPr>
        <xdr:cNvSpPr txBox="1"/>
      </xdr:nvSpPr>
      <xdr:spPr>
        <a:xfrm>
          <a:off x="2439044" y="1364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26143</xdr:rowOff>
    </xdr:from>
    <xdr:ext cx="405111" cy="259045"/>
    <xdr:sp macro="" textlink="">
      <xdr:nvSpPr>
        <xdr:cNvPr id="317" name="n_3aveValue【公営住宅】&#10;有形固定資産減価償却率">
          <a:extLst>
            <a:ext uri="{FF2B5EF4-FFF2-40B4-BE49-F238E27FC236}">
              <a16:creationId xmlns:a16="http://schemas.microsoft.com/office/drawing/2014/main" id="{98CEF00C-E493-4C48-BDDC-95E4703288B2}"/>
            </a:ext>
          </a:extLst>
        </xdr:cNvPr>
        <xdr:cNvSpPr txBox="1"/>
      </xdr:nvSpPr>
      <xdr:spPr>
        <a:xfrm>
          <a:off x="1648469" y="13631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8" name="n_4aveValue【公営住宅】&#10;有形固定資産減価償却率">
          <a:extLst>
            <a:ext uri="{FF2B5EF4-FFF2-40B4-BE49-F238E27FC236}">
              <a16:creationId xmlns:a16="http://schemas.microsoft.com/office/drawing/2014/main" id="{801006F4-C272-4F7B-9BD5-92D9FB35AC1D}"/>
            </a:ext>
          </a:extLst>
        </xdr:cNvPr>
        <xdr:cNvSpPr txBox="1"/>
      </xdr:nvSpPr>
      <xdr:spPr>
        <a:xfrm>
          <a:off x="848369" y="1332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160945</xdr:rowOff>
    </xdr:from>
    <xdr:ext cx="405111" cy="259045"/>
    <xdr:sp macro="" textlink="">
      <xdr:nvSpPr>
        <xdr:cNvPr id="319" name="n_1mainValue【公営住宅】&#10;有形固定資産減価償却率">
          <a:extLst>
            <a:ext uri="{FF2B5EF4-FFF2-40B4-BE49-F238E27FC236}">
              <a16:creationId xmlns:a16="http://schemas.microsoft.com/office/drawing/2014/main" id="{ABCF217A-70F0-4915-9DD4-6C0C6C22939A}"/>
            </a:ext>
          </a:extLst>
        </xdr:cNvPr>
        <xdr:cNvSpPr txBox="1"/>
      </xdr:nvSpPr>
      <xdr:spPr>
        <a:xfrm>
          <a:off x="3239144" y="1328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20" name="n_2mainValue【公営住宅】&#10;有形固定資産減価償却率">
          <a:extLst>
            <a:ext uri="{FF2B5EF4-FFF2-40B4-BE49-F238E27FC236}">
              <a16:creationId xmlns:a16="http://schemas.microsoft.com/office/drawing/2014/main" id="{B888CB80-727D-40DF-9417-FCF3BBF4F9D6}"/>
            </a:ext>
          </a:extLst>
        </xdr:cNvPr>
        <xdr:cNvSpPr txBox="1"/>
      </xdr:nvSpPr>
      <xdr:spPr>
        <a:xfrm>
          <a:off x="2439044" y="1324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141350</xdr:rowOff>
    </xdr:from>
    <xdr:ext cx="405111" cy="259045"/>
    <xdr:sp macro="" textlink="">
      <xdr:nvSpPr>
        <xdr:cNvPr id="321" name="n_3mainValue【公営住宅】&#10;有形固定資産減価償却率">
          <a:extLst>
            <a:ext uri="{FF2B5EF4-FFF2-40B4-BE49-F238E27FC236}">
              <a16:creationId xmlns:a16="http://schemas.microsoft.com/office/drawing/2014/main" id="{E3B6BB9C-2E50-4AA8-ADD1-8B1D4C0EEA27}"/>
            </a:ext>
          </a:extLst>
        </xdr:cNvPr>
        <xdr:cNvSpPr txBox="1"/>
      </xdr:nvSpPr>
      <xdr:spPr>
        <a:xfrm>
          <a:off x="1648469" y="13260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66964</xdr:rowOff>
    </xdr:from>
    <xdr:ext cx="405111" cy="259045"/>
    <xdr:sp macro="" textlink="">
      <xdr:nvSpPr>
        <xdr:cNvPr id="322" name="n_4mainValue【公営住宅】&#10;有形固定資産減価償却率">
          <a:extLst>
            <a:ext uri="{FF2B5EF4-FFF2-40B4-BE49-F238E27FC236}">
              <a16:creationId xmlns:a16="http://schemas.microsoft.com/office/drawing/2014/main" id="{2962D800-D6E1-46D6-99FD-EB59A97FE552}"/>
            </a:ext>
          </a:extLst>
        </xdr:cNvPr>
        <xdr:cNvSpPr txBox="1"/>
      </xdr:nvSpPr>
      <xdr:spPr>
        <a:xfrm>
          <a:off x="848369" y="136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17E9AAB-5F38-499B-87FF-361840125D7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E853CDD-B9F1-4EB5-8D35-370C0B21E5E5}"/>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FDB5F7E-5845-4778-8A8D-A9F5BD5E7D0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5145DDD-0BCC-4EAD-8ACC-573378E71FD1}"/>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C92DAE9-4BA9-4740-B7ED-A9FF8CBB392F}"/>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50EDCA7-3CA9-49AA-AB6F-CFBE9BCFC503}"/>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55A73C6-EE56-4B5C-A0B5-2829FDB8F8FA}"/>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92B792C-4F7F-4B83-B3DB-53D0EB1B850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27FF5B1-79BB-4E24-9252-57F20E3269C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18E98B6-9ABD-4684-AC02-21C54DB0D45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6B90918-4DF8-41D2-A6E0-93454A75F3CA}"/>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B64ED5F-867A-4432-97B3-81F43CB270ED}"/>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2061ED52-BFA8-48CD-B684-B0D73DBEF448}"/>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A114D3F-5D8E-4754-8176-CF5858D485E3}"/>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BFAF114-E66C-4085-94A0-03CC6F9F1AFF}"/>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AE9B7DE-04EA-4BEC-A30F-3791D7F2BA7A}"/>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F8073B4-5CC0-488F-B9DD-7008543929E3}"/>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5EF56C3-01D1-4749-8314-DDBFD61F438F}"/>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A07FC438-241C-4C10-8557-4D80107452B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CF216E2-3046-418D-A11F-D721A7731B5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B1207E7-6B27-4246-A57F-A3DBC1209ED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DC0905D5-E50C-4EAE-8F0C-7D4DC53340D9}"/>
            </a:ext>
          </a:extLst>
        </xdr:cNvPr>
        <xdr:cNvCxnSpPr/>
      </xdr:nvCxnSpPr>
      <xdr:spPr>
        <a:xfrm flipV="1">
          <a:off x="9429115" y="12552477"/>
          <a:ext cx="0" cy="141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24D77E4A-008C-4E00-84CF-AF9870FE0DDB}"/>
            </a:ext>
          </a:extLst>
        </xdr:cNvPr>
        <xdr:cNvSpPr txBox="1"/>
      </xdr:nvSpPr>
      <xdr:spPr>
        <a:xfrm>
          <a:off x="9467850" y="139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14406394-D0D7-44B7-9383-E269B22E01EB}"/>
            </a:ext>
          </a:extLst>
        </xdr:cNvPr>
        <xdr:cNvCxnSpPr/>
      </xdr:nvCxnSpPr>
      <xdr:spPr>
        <a:xfrm>
          <a:off x="9363075" y="13962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2774EA28-D6EA-46C1-92AA-D410D51566C6}"/>
            </a:ext>
          </a:extLst>
        </xdr:cNvPr>
        <xdr:cNvSpPr txBox="1"/>
      </xdr:nvSpPr>
      <xdr:spPr>
        <a:xfrm>
          <a:off x="9467850" y="123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4C703B19-B94E-41DB-BF6A-23D29446DABE}"/>
            </a:ext>
          </a:extLst>
        </xdr:cNvPr>
        <xdr:cNvCxnSpPr/>
      </xdr:nvCxnSpPr>
      <xdr:spPr>
        <a:xfrm>
          <a:off x="9363075" y="12552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B161A5BF-6849-4120-88A2-7BEB4C5CC6A2}"/>
            </a:ext>
          </a:extLst>
        </xdr:cNvPr>
        <xdr:cNvSpPr txBox="1"/>
      </xdr:nvSpPr>
      <xdr:spPr>
        <a:xfrm>
          <a:off x="9467850" y="13556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3965AC79-371C-48E9-B07D-D203B1BD5C21}"/>
            </a:ext>
          </a:extLst>
        </xdr:cNvPr>
        <xdr:cNvSpPr/>
      </xdr:nvSpPr>
      <xdr:spPr>
        <a:xfrm>
          <a:off x="9401175" y="13695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DAE58C25-F8CB-4703-B7F6-C3237D0443F2}"/>
            </a:ext>
          </a:extLst>
        </xdr:cNvPr>
        <xdr:cNvSpPr/>
      </xdr:nvSpPr>
      <xdr:spPr>
        <a:xfrm>
          <a:off x="8639175" y="13696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2" name="フローチャート: 判断 351">
          <a:extLst>
            <a:ext uri="{FF2B5EF4-FFF2-40B4-BE49-F238E27FC236}">
              <a16:creationId xmlns:a16="http://schemas.microsoft.com/office/drawing/2014/main" id="{0165077F-2C14-43A0-977F-26CCB2D1B43E}"/>
            </a:ext>
          </a:extLst>
        </xdr:cNvPr>
        <xdr:cNvSpPr/>
      </xdr:nvSpPr>
      <xdr:spPr>
        <a:xfrm>
          <a:off x="7839075" y="1359895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3" name="フローチャート: 判断 352">
          <a:extLst>
            <a:ext uri="{FF2B5EF4-FFF2-40B4-BE49-F238E27FC236}">
              <a16:creationId xmlns:a16="http://schemas.microsoft.com/office/drawing/2014/main" id="{BB8CF832-6CF5-498E-9D3A-9A66BD1556C1}"/>
            </a:ext>
          </a:extLst>
        </xdr:cNvPr>
        <xdr:cNvSpPr/>
      </xdr:nvSpPr>
      <xdr:spPr>
        <a:xfrm>
          <a:off x="7029450" y="13603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4" name="フローチャート: 判断 353">
          <a:extLst>
            <a:ext uri="{FF2B5EF4-FFF2-40B4-BE49-F238E27FC236}">
              <a16:creationId xmlns:a16="http://schemas.microsoft.com/office/drawing/2014/main" id="{739A7F62-B4CB-410E-8010-11137697268A}"/>
            </a:ext>
          </a:extLst>
        </xdr:cNvPr>
        <xdr:cNvSpPr/>
      </xdr:nvSpPr>
      <xdr:spPr>
        <a:xfrm>
          <a:off x="6238875" y="135994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AB662B3-4A14-413D-875B-A746023C700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CCA756A-AF14-47C8-8BBC-64ACCC4FCB4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F97F056-9DC4-4B8D-9012-7412A83E59C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1277796-2518-4E04-AFFF-3C10A26BE3B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4B62A73-1C6D-4DF3-8DFF-109EA316C6A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122631</xdr:rowOff>
    </xdr:from>
    <xdr:to>
      <xdr:col>55</xdr:col>
      <xdr:colOff>50800</xdr:colOff>
      <xdr:row>86</xdr:row>
      <xdr:rowOff>52781</xdr:rowOff>
    </xdr:to>
    <xdr:sp macro="" textlink="">
      <xdr:nvSpPr>
        <xdr:cNvPr id="360" name="楕円 359">
          <a:extLst>
            <a:ext uri="{FF2B5EF4-FFF2-40B4-BE49-F238E27FC236}">
              <a16:creationId xmlns:a16="http://schemas.microsoft.com/office/drawing/2014/main" id="{E9EB3DF3-3218-4A29-BE9A-268D816058D4}"/>
            </a:ext>
          </a:extLst>
        </xdr:cNvPr>
        <xdr:cNvSpPr/>
      </xdr:nvSpPr>
      <xdr:spPr>
        <a:xfrm>
          <a:off x="9401175" y="1388943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37558</xdr:rowOff>
    </xdr:from>
    <xdr:ext cx="469744" cy="259045"/>
    <xdr:sp macro="" textlink="">
      <xdr:nvSpPr>
        <xdr:cNvPr id="361" name="【公営住宅】&#10;一人当たり面積該当値テキスト">
          <a:extLst>
            <a:ext uri="{FF2B5EF4-FFF2-40B4-BE49-F238E27FC236}">
              <a16:creationId xmlns:a16="http://schemas.microsoft.com/office/drawing/2014/main" id="{D6730650-FDC8-4295-872F-9C5285FDC91B}"/>
            </a:ext>
          </a:extLst>
        </xdr:cNvPr>
        <xdr:cNvSpPr txBox="1"/>
      </xdr:nvSpPr>
      <xdr:spPr>
        <a:xfrm>
          <a:off x="9467850" y="1380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122631</xdr:rowOff>
    </xdr:from>
    <xdr:to>
      <xdr:col>50</xdr:col>
      <xdr:colOff>165100</xdr:colOff>
      <xdr:row>86</xdr:row>
      <xdr:rowOff>52781</xdr:rowOff>
    </xdr:to>
    <xdr:sp macro="" textlink="">
      <xdr:nvSpPr>
        <xdr:cNvPr id="362" name="楕円 361">
          <a:extLst>
            <a:ext uri="{FF2B5EF4-FFF2-40B4-BE49-F238E27FC236}">
              <a16:creationId xmlns:a16="http://schemas.microsoft.com/office/drawing/2014/main" id="{CE8EF4D4-B95D-4008-A0DE-6DF8556FF171}"/>
            </a:ext>
          </a:extLst>
        </xdr:cNvPr>
        <xdr:cNvSpPr/>
      </xdr:nvSpPr>
      <xdr:spPr>
        <a:xfrm>
          <a:off x="8639175" y="138894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xdr:rowOff>
    </xdr:from>
    <xdr:to>
      <xdr:col>55</xdr:col>
      <xdr:colOff>0</xdr:colOff>
      <xdr:row>86</xdr:row>
      <xdr:rowOff>1981</xdr:rowOff>
    </xdr:to>
    <xdr:cxnSp macro="">
      <xdr:nvCxnSpPr>
        <xdr:cNvPr id="363" name="直線コネクタ 362">
          <a:extLst>
            <a:ext uri="{FF2B5EF4-FFF2-40B4-BE49-F238E27FC236}">
              <a16:creationId xmlns:a16="http://schemas.microsoft.com/office/drawing/2014/main" id="{7948282D-591E-4D46-8145-D5187FA82FED}"/>
            </a:ext>
          </a:extLst>
        </xdr:cNvPr>
        <xdr:cNvCxnSpPr/>
      </xdr:nvCxnSpPr>
      <xdr:spPr>
        <a:xfrm>
          <a:off x="8686800" y="1392753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122631</xdr:rowOff>
    </xdr:from>
    <xdr:to>
      <xdr:col>46</xdr:col>
      <xdr:colOff>38100</xdr:colOff>
      <xdr:row>86</xdr:row>
      <xdr:rowOff>52781</xdr:rowOff>
    </xdr:to>
    <xdr:sp macro="" textlink="">
      <xdr:nvSpPr>
        <xdr:cNvPr id="364" name="楕円 363">
          <a:extLst>
            <a:ext uri="{FF2B5EF4-FFF2-40B4-BE49-F238E27FC236}">
              <a16:creationId xmlns:a16="http://schemas.microsoft.com/office/drawing/2014/main" id="{94AEAD59-C16C-4CD8-A876-1FE319D30AC1}"/>
            </a:ext>
          </a:extLst>
        </xdr:cNvPr>
        <xdr:cNvSpPr/>
      </xdr:nvSpPr>
      <xdr:spPr>
        <a:xfrm>
          <a:off x="7839075" y="1388943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1981</xdr:rowOff>
    </xdr:from>
    <xdr:to>
      <xdr:col>50</xdr:col>
      <xdr:colOff>114300</xdr:colOff>
      <xdr:row>86</xdr:row>
      <xdr:rowOff>1981</xdr:rowOff>
    </xdr:to>
    <xdr:cxnSp macro="">
      <xdr:nvCxnSpPr>
        <xdr:cNvPr id="365" name="直線コネクタ 364">
          <a:extLst>
            <a:ext uri="{FF2B5EF4-FFF2-40B4-BE49-F238E27FC236}">
              <a16:creationId xmlns:a16="http://schemas.microsoft.com/office/drawing/2014/main" id="{585F0F32-2A40-472E-9F69-43A073D95739}"/>
            </a:ext>
          </a:extLst>
        </xdr:cNvPr>
        <xdr:cNvCxnSpPr/>
      </xdr:nvCxnSpPr>
      <xdr:spPr>
        <a:xfrm>
          <a:off x="7886700" y="1392753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120345</xdr:rowOff>
    </xdr:from>
    <xdr:to>
      <xdr:col>41</xdr:col>
      <xdr:colOff>101600</xdr:colOff>
      <xdr:row>86</xdr:row>
      <xdr:rowOff>50495</xdr:rowOff>
    </xdr:to>
    <xdr:sp macro="" textlink="">
      <xdr:nvSpPr>
        <xdr:cNvPr id="366" name="楕円 365">
          <a:extLst>
            <a:ext uri="{FF2B5EF4-FFF2-40B4-BE49-F238E27FC236}">
              <a16:creationId xmlns:a16="http://schemas.microsoft.com/office/drawing/2014/main" id="{F7A63D52-6082-4DB0-A6AD-055804B6A2FC}"/>
            </a:ext>
          </a:extLst>
        </xdr:cNvPr>
        <xdr:cNvSpPr/>
      </xdr:nvSpPr>
      <xdr:spPr>
        <a:xfrm>
          <a:off x="7029450" y="138871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171145</xdr:rowOff>
    </xdr:from>
    <xdr:to>
      <xdr:col>45</xdr:col>
      <xdr:colOff>177800</xdr:colOff>
      <xdr:row>86</xdr:row>
      <xdr:rowOff>1981</xdr:rowOff>
    </xdr:to>
    <xdr:cxnSp macro="">
      <xdr:nvCxnSpPr>
        <xdr:cNvPr id="367" name="直線コネクタ 366">
          <a:extLst>
            <a:ext uri="{FF2B5EF4-FFF2-40B4-BE49-F238E27FC236}">
              <a16:creationId xmlns:a16="http://schemas.microsoft.com/office/drawing/2014/main" id="{BBE00A37-79F7-4E8F-B024-96F05E4B11AA}"/>
            </a:ext>
          </a:extLst>
        </xdr:cNvPr>
        <xdr:cNvCxnSpPr/>
      </xdr:nvCxnSpPr>
      <xdr:spPr>
        <a:xfrm>
          <a:off x="7077075" y="13925245"/>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119887</xdr:rowOff>
    </xdr:from>
    <xdr:to>
      <xdr:col>36</xdr:col>
      <xdr:colOff>165100</xdr:colOff>
      <xdr:row>86</xdr:row>
      <xdr:rowOff>50037</xdr:rowOff>
    </xdr:to>
    <xdr:sp macro="" textlink="">
      <xdr:nvSpPr>
        <xdr:cNvPr id="368" name="楕円 367">
          <a:extLst>
            <a:ext uri="{FF2B5EF4-FFF2-40B4-BE49-F238E27FC236}">
              <a16:creationId xmlns:a16="http://schemas.microsoft.com/office/drawing/2014/main" id="{BA78B2F8-D2B5-444D-A366-F4C0398A5D36}"/>
            </a:ext>
          </a:extLst>
        </xdr:cNvPr>
        <xdr:cNvSpPr/>
      </xdr:nvSpPr>
      <xdr:spPr>
        <a:xfrm>
          <a:off x="6238875" y="138866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170687</xdr:rowOff>
    </xdr:from>
    <xdr:to>
      <xdr:col>41</xdr:col>
      <xdr:colOff>50800</xdr:colOff>
      <xdr:row>85</xdr:row>
      <xdr:rowOff>171145</xdr:rowOff>
    </xdr:to>
    <xdr:cxnSp macro="">
      <xdr:nvCxnSpPr>
        <xdr:cNvPr id="369" name="直線コネクタ 368">
          <a:extLst>
            <a:ext uri="{FF2B5EF4-FFF2-40B4-BE49-F238E27FC236}">
              <a16:creationId xmlns:a16="http://schemas.microsoft.com/office/drawing/2014/main" id="{C7E3614E-FDDE-4459-8AB3-E5ECF9C7D4D6}"/>
            </a:ext>
          </a:extLst>
        </xdr:cNvPr>
        <xdr:cNvCxnSpPr/>
      </xdr:nvCxnSpPr>
      <xdr:spPr>
        <a:xfrm>
          <a:off x="6286500" y="13924787"/>
          <a:ext cx="790575"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83F63EF9-397E-4893-9077-27ADA51186D4}"/>
            </a:ext>
          </a:extLst>
        </xdr:cNvPr>
        <xdr:cNvSpPr txBox="1"/>
      </xdr:nvSpPr>
      <xdr:spPr>
        <a:xfrm>
          <a:off x="8458277" y="134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1" name="n_2aveValue【公営住宅】&#10;一人当たり面積">
          <a:extLst>
            <a:ext uri="{FF2B5EF4-FFF2-40B4-BE49-F238E27FC236}">
              <a16:creationId xmlns:a16="http://schemas.microsoft.com/office/drawing/2014/main" id="{D1D3069F-BA94-4FB0-87E9-46FF258AA774}"/>
            </a:ext>
          </a:extLst>
        </xdr:cNvPr>
        <xdr:cNvSpPr txBox="1"/>
      </xdr:nvSpPr>
      <xdr:spPr>
        <a:xfrm>
          <a:off x="7677227" y="133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2" name="n_3aveValue【公営住宅】&#10;一人当たり面積">
          <a:extLst>
            <a:ext uri="{FF2B5EF4-FFF2-40B4-BE49-F238E27FC236}">
              <a16:creationId xmlns:a16="http://schemas.microsoft.com/office/drawing/2014/main" id="{A7A297C9-3E65-4681-BB0B-4DE8DFC6AF8C}"/>
            </a:ext>
          </a:extLst>
        </xdr:cNvPr>
        <xdr:cNvSpPr txBox="1"/>
      </xdr:nvSpPr>
      <xdr:spPr>
        <a:xfrm>
          <a:off x="6867602" y="1338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3" name="n_4aveValue【公営住宅】&#10;一人当たり面積">
          <a:extLst>
            <a:ext uri="{FF2B5EF4-FFF2-40B4-BE49-F238E27FC236}">
              <a16:creationId xmlns:a16="http://schemas.microsoft.com/office/drawing/2014/main" id="{1F0DD06B-EDD6-4E11-A0E1-6FD967A3BE39}"/>
            </a:ext>
          </a:extLst>
        </xdr:cNvPr>
        <xdr:cNvSpPr txBox="1"/>
      </xdr:nvSpPr>
      <xdr:spPr>
        <a:xfrm>
          <a:off x="6067502" y="1338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43908</xdr:rowOff>
    </xdr:from>
    <xdr:ext cx="469744" cy="259045"/>
    <xdr:sp macro="" textlink="">
      <xdr:nvSpPr>
        <xdr:cNvPr id="374" name="n_1mainValue【公営住宅】&#10;一人当たり面積">
          <a:extLst>
            <a:ext uri="{FF2B5EF4-FFF2-40B4-BE49-F238E27FC236}">
              <a16:creationId xmlns:a16="http://schemas.microsoft.com/office/drawing/2014/main" id="{6D87A87B-5475-460A-BDDA-A3418C858E1D}"/>
            </a:ext>
          </a:extLst>
        </xdr:cNvPr>
        <xdr:cNvSpPr txBox="1"/>
      </xdr:nvSpPr>
      <xdr:spPr>
        <a:xfrm>
          <a:off x="8458277" y="139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43908</xdr:rowOff>
    </xdr:from>
    <xdr:ext cx="469744" cy="259045"/>
    <xdr:sp macro="" textlink="">
      <xdr:nvSpPr>
        <xdr:cNvPr id="375" name="n_2mainValue【公営住宅】&#10;一人当たり面積">
          <a:extLst>
            <a:ext uri="{FF2B5EF4-FFF2-40B4-BE49-F238E27FC236}">
              <a16:creationId xmlns:a16="http://schemas.microsoft.com/office/drawing/2014/main" id="{668ECEEF-3DDC-4A58-9E4D-9188D0037568}"/>
            </a:ext>
          </a:extLst>
        </xdr:cNvPr>
        <xdr:cNvSpPr txBox="1"/>
      </xdr:nvSpPr>
      <xdr:spPr>
        <a:xfrm>
          <a:off x="7677227" y="139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41622</xdr:rowOff>
    </xdr:from>
    <xdr:ext cx="469744" cy="259045"/>
    <xdr:sp macro="" textlink="">
      <xdr:nvSpPr>
        <xdr:cNvPr id="376" name="n_3mainValue【公営住宅】&#10;一人当たり面積">
          <a:extLst>
            <a:ext uri="{FF2B5EF4-FFF2-40B4-BE49-F238E27FC236}">
              <a16:creationId xmlns:a16="http://schemas.microsoft.com/office/drawing/2014/main" id="{3FD3D15F-4A03-4A5A-A46E-B1FB6C1E2809}"/>
            </a:ext>
          </a:extLst>
        </xdr:cNvPr>
        <xdr:cNvSpPr txBox="1"/>
      </xdr:nvSpPr>
      <xdr:spPr>
        <a:xfrm>
          <a:off x="6867602" y="139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41164</xdr:rowOff>
    </xdr:from>
    <xdr:ext cx="469744" cy="259045"/>
    <xdr:sp macro="" textlink="">
      <xdr:nvSpPr>
        <xdr:cNvPr id="377" name="n_4mainValue【公営住宅】&#10;一人当たり面積">
          <a:extLst>
            <a:ext uri="{FF2B5EF4-FFF2-40B4-BE49-F238E27FC236}">
              <a16:creationId xmlns:a16="http://schemas.microsoft.com/office/drawing/2014/main" id="{9CC0B6BA-847A-4939-BCA9-880016DA4656}"/>
            </a:ext>
          </a:extLst>
        </xdr:cNvPr>
        <xdr:cNvSpPr txBox="1"/>
      </xdr:nvSpPr>
      <xdr:spPr>
        <a:xfrm>
          <a:off x="6067502" y="1396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7A8B1F5-07A9-494A-9C9D-7887A5CEA8D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A480C64-0CC1-4FD9-9289-16ED7D01DF75}"/>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C8E6C354-F27A-4FF5-90CD-6F5BB6AFF80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E06CB37-C985-45F3-A58D-18D021DFDA63}"/>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88801CE-BA63-44EB-A4EC-983EC7977749}"/>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CFD466B-614C-45EB-A80C-60D134BB6202}"/>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785D94C-F99A-411C-BE46-13D2FADD485C}"/>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A0E4A6DE-352F-4245-B551-0D584298C865}"/>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5C65B93-3754-45D8-BFB4-781F1F4A575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45C608B5-8043-420C-98CC-1C1E6D4A325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A0F43074-9343-47EC-B570-34EA20D0FF44}"/>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1A57066B-F04B-4B79-A42B-E5B9B6D552E5}"/>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13BCF2F3-5995-4F3B-9392-B4CB80478700}"/>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9987055A-CA4B-4FE9-BB23-5E7B4D1EE0F0}"/>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A422024A-1C82-471C-87CD-D8E75B1709F6}"/>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6DB11D8E-C99B-4E6F-BC0A-1B1CB456EE4E}"/>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E5752FA6-FAC4-4842-AB60-4C987345028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9E5FE38-BF99-45CF-A8AA-D5EADDD2E347}"/>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FEECD385-1842-4900-AF09-8106B1A4026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F11F6DF8-8C49-46C4-8723-18982877910E}"/>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BFD6F87-3041-4846-8445-C2C82DAA837C}"/>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A7CD56A-BA08-4C93-838B-AC53C8E0F17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23F261D-6941-40FB-883B-BBAA040C2BEE}"/>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CE64253-96EF-450F-BDE4-036E4971E71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D3D46A28-3954-494C-971A-B0E0AB2AB0D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60434CAE-62E7-49D6-8675-0B9317B3233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846D109-F350-47EB-B15C-2148A1EC4B6B}"/>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788B00B-8A00-4A61-9257-5A1A792401DE}"/>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77B3FFC3-D657-4D65-B86D-8DC08F3FB9C8}"/>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1AAC4FBE-A8DA-452A-96E7-F653ED3B93AF}"/>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9E54F93C-410A-4BBE-87BE-6B23797040DD}"/>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6E1DED45-6C69-4738-8B08-D5E9784FACF2}"/>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14555AA7-3381-47AA-B9A1-572BDAF9AD89}"/>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FC62EBED-21F9-49A1-8F52-5E619FF9EFB1}"/>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51EA0C94-0273-4186-9774-EBCA693CD690}"/>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249E79E6-6F97-4A68-BDDD-D69EFE95ADE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8C566DF0-EE2C-4B4D-989D-15E2CD4C88B2}"/>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C85978D-A6C3-4DC2-AD6A-49D6062C82E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E7C1AE24-B32B-428E-86A2-C5B0D6091B96}"/>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9C29CA8D-C4C0-4233-B3A3-C3CD46BD109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1594FA3A-498E-44B8-BA19-75B8077BDCB1}"/>
            </a:ext>
          </a:extLst>
        </xdr:cNvPr>
        <xdr:cNvCxnSpPr/>
      </xdr:nvCxnSpPr>
      <xdr:spPr>
        <a:xfrm flipV="1">
          <a:off x="14696439" y="54197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EC745BEA-49C6-4B58-9EC9-0E68F83C924D}"/>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2985A4C9-8C6E-42E1-8421-6EC099A58AAA}"/>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DF67C2B7-1687-4D9B-A31E-723EBC5D4308}"/>
            </a:ext>
          </a:extLst>
        </xdr:cNvPr>
        <xdr:cNvSpPr txBox="1"/>
      </xdr:nvSpPr>
      <xdr:spPr>
        <a:xfrm>
          <a:off x="14735175"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E5D43B35-65DF-4F4E-82B2-D49390E03691}"/>
            </a:ext>
          </a:extLst>
        </xdr:cNvPr>
        <xdr:cNvCxnSpPr/>
      </xdr:nvCxnSpPr>
      <xdr:spPr>
        <a:xfrm>
          <a:off x="14611350" y="541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254A0656-1FE3-4CD4-A94C-3ED75E3497C7}"/>
            </a:ext>
          </a:extLst>
        </xdr:cNvPr>
        <xdr:cNvSpPr txBox="1"/>
      </xdr:nvSpPr>
      <xdr:spPr>
        <a:xfrm>
          <a:off x="14735175" y="590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C7FF2F5B-2D98-4992-90FF-89EFCD86039E}"/>
            </a:ext>
          </a:extLst>
        </xdr:cNvPr>
        <xdr:cNvSpPr/>
      </xdr:nvSpPr>
      <xdr:spPr>
        <a:xfrm>
          <a:off x="14649450" y="6045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767BA03F-4C5F-442B-8E1B-65A362C0415C}"/>
            </a:ext>
          </a:extLst>
        </xdr:cNvPr>
        <xdr:cNvSpPr/>
      </xdr:nvSpPr>
      <xdr:spPr>
        <a:xfrm>
          <a:off x="13887450" y="6038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6" name="フローチャート: 判断 425">
          <a:extLst>
            <a:ext uri="{FF2B5EF4-FFF2-40B4-BE49-F238E27FC236}">
              <a16:creationId xmlns:a16="http://schemas.microsoft.com/office/drawing/2014/main" id="{F183D9EC-F573-438B-82BD-A74F0714ECC2}"/>
            </a:ext>
          </a:extLst>
        </xdr:cNvPr>
        <xdr:cNvSpPr/>
      </xdr:nvSpPr>
      <xdr:spPr>
        <a:xfrm>
          <a:off x="13096875" y="59931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7" name="フローチャート: 判断 426">
          <a:extLst>
            <a:ext uri="{FF2B5EF4-FFF2-40B4-BE49-F238E27FC236}">
              <a16:creationId xmlns:a16="http://schemas.microsoft.com/office/drawing/2014/main" id="{A357A025-B55B-4D49-B8D1-341197A4E2EB}"/>
            </a:ext>
          </a:extLst>
        </xdr:cNvPr>
        <xdr:cNvSpPr/>
      </xdr:nvSpPr>
      <xdr:spPr>
        <a:xfrm>
          <a:off x="12296775" y="59651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8" name="フローチャート: 判断 427">
          <a:extLst>
            <a:ext uri="{FF2B5EF4-FFF2-40B4-BE49-F238E27FC236}">
              <a16:creationId xmlns:a16="http://schemas.microsoft.com/office/drawing/2014/main" id="{EB192837-92D0-4369-8EE7-BAC46FF31A81}"/>
            </a:ext>
          </a:extLst>
        </xdr:cNvPr>
        <xdr:cNvSpPr/>
      </xdr:nvSpPr>
      <xdr:spPr>
        <a:xfrm>
          <a:off x="11487150" y="5952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5A53463-1A97-4985-8A05-23808550D9C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313ED66-F6D3-42FF-A5C7-BA6318C913A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6D7550D-6123-46C5-AF6F-5F7E9947C29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EF7DF23-7BBC-4FAD-9930-9BA6232A690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C9ACCCE-EE26-4D18-9D13-BA609877E23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34" name="楕円 433">
          <a:extLst>
            <a:ext uri="{FF2B5EF4-FFF2-40B4-BE49-F238E27FC236}">
              <a16:creationId xmlns:a16="http://schemas.microsoft.com/office/drawing/2014/main" id="{0151AA41-2305-44FA-941D-CA0859BDB034}"/>
            </a:ext>
          </a:extLst>
        </xdr:cNvPr>
        <xdr:cNvSpPr/>
      </xdr:nvSpPr>
      <xdr:spPr>
        <a:xfrm>
          <a:off x="14649450" y="63258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FA55A5BE-D149-4A75-9AEF-D772C65AB755}"/>
            </a:ext>
          </a:extLst>
        </xdr:cNvPr>
        <xdr:cNvSpPr txBox="1"/>
      </xdr:nvSpPr>
      <xdr:spPr>
        <a:xfrm>
          <a:off x="14735175"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436" name="楕円 435">
          <a:extLst>
            <a:ext uri="{FF2B5EF4-FFF2-40B4-BE49-F238E27FC236}">
              <a16:creationId xmlns:a16="http://schemas.microsoft.com/office/drawing/2014/main" id="{CF9F8460-DDF7-4B9E-9D6A-40AC37E28F91}"/>
            </a:ext>
          </a:extLst>
        </xdr:cNvPr>
        <xdr:cNvSpPr/>
      </xdr:nvSpPr>
      <xdr:spPr>
        <a:xfrm>
          <a:off x="13887450" y="6297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64770</xdr:rowOff>
    </xdr:to>
    <xdr:cxnSp macro="">
      <xdr:nvCxnSpPr>
        <xdr:cNvPr id="437" name="直線コネクタ 436">
          <a:extLst>
            <a:ext uri="{FF2B5EF4-FFF2-40B4-BE49-F238E27FC236}">
              <a16:creationId xmlns:a16="http://schemas.microsoft.com/office/drawing/2014/main" id="{B2DCB492-084E-4F96-B3C6-B538B0E5E1B6}"/>
            </a:ext>
          </a:extLst>
        </xdr:cNvPr>
        <xdr:cNvCxnSpPr/>
      </xdr:nvCxnSpPr>
      <xdr:spPr>
        <a:xfrm>
          <a:off x="13935075" y="634492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107315</xdr:rowOff>
    </xdr:from>
    <xdr:to>
      <xdr:col>76</xdr:col>
      <xdr:colOff>165100</xdr:colOff>
      <xdr:row>39</xdr:row>
      <xdr:rowOff>37465</xdr:rowOff>
    </xdr:to>
    <xdr:sp macro="" textlink="">
      <xdr:nvSpPr>
        <xdr:cNvPr id="438" name="楕円 437">
          <a:extLst>
            <a:ext uri="{FF2B5EF4-FFF2-40B4-BE49-F238E27FC236}">
              <a16:creationId xmlns:a16="http://schemas.microsoft.com/office/drawing/2014/main" id="{4AB99756-491B-4D31-A966-E67AC6305D7E}"/>
            </a:ext>
          </a:extLst>
        </xdr:cNvPr>
        <xdr:cNvSpPr/>
      </xdr:nvSpPr>
      <xdr:spPr>
        <a:xfrm>
          <a:off x="13096875" y="6257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158115</xdr:rowOff>
    </xdr:from>
    <xdr:to>
      <xdr:col>81</xdr:col>
      <xdr:colOff>50800</xdr:colOff>
      <xdr:row>39</xdr:row>
      <xdr:rowOff>26670</xdr:rowOff>
    </xdr:to>
    <xdr:cxnSp macro="">
      <xdr:nvCxnSpPr>
        <xdr:cNvPr id="439" name="直線コネクタ 438">
          <a:extLst>
            <a:ext uri="{FF2B5EF4-FFF2-40B4-BE49-F238E27FC236}">
              <a16:creationId xmlns:a16="http://schemas.microsoft.com/office/drawing/2014/main" id="{BCAF3955-D547-4914-A440-C4C0D2407419}"/>
            </a:ext>
          </a:extLst>
        </xdr:cNvPr>
        <xdr:cNvCxnSpPr/>
      </xdr:nvCxnSpPr>
      <xdr:spPr>
        <a:xfrm>
          <a:off x="13144500" y="6314440"/>
          <a:ext cx="7905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67310</xdr:rowOff>
    </xdr:from>
    <xdr:to>
      <xdr:col>72</xdr:col>
      <xdr:colOff>38100</xdr:colOff>
      <xdr:row>38</xdr:row>
      <xdr:rowOff>168910</xdr:rowOff>
    </xdr:to>
    <xdr:sp macro="" textlink="">
      <xdr:nvSpPr>
        <xdr:cNvPr id="440" name="楕円 439">
          <a:extLst>
            <a:ext uri="{FF2B5EF4-FFF2-40B4-BE49-F238E27FC236}">
              <a16:creationId xmlns:a16="http://schemas.microsoft.com/office/drawing/2014/main" id="{EE1D8DD9-21C1-4BEB-8554-375D2ACEE81E}"/>
            </a:ext>
          </a:extLst>
        </xdr:cNvPr>
        <xdr:cNvSpPr/>
      </xdr:nvSpPr>
      <xdr:spPr>
        <a:xfrm>
          <a:off x="12296775" y="62172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118110</xdr:rowOff>
    </xdr:from>
    <xdr:to>
      <xdr:col>76</xdr:col>
      <xdr:colOff>114300</xdr:colOff>
      <xdr:row>38</xdr:row>
      <xdr:rowOff>158115</xdr:rowOff>
    </xdr:to>
    <xdr:cxnSp macro="">
      <xdr:nvCxnSpPr>
        <xdr:cNvPr id="441" name="直線コネクタ 440">
          <a:extLst>
            <a:ext uri="{FF2B5EF4-FFF2-40B4-BE49-F238E27FC236}">
              <a16:creationId xmlns:a16="http://schemas.microsoft.com/office/drawing/2014/main" id="{6C679B42-9519-48B3-BFFA-6238BD3DBBBF}"/>
            </a:ext>
          </a:extLst>
        </xdr:cNvPr>
        <xdr:cNvCxnSpPr/>
      </xdr:nvCxnSpPr>
      <xdr:spPr>
        <a:xfrm>
          <a:off x="12344400" y="627443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19685</xdr:rowOff>
    </xdr:from>
    <xdr:to>
      <xdr:col>67</xdr:col>
      <xdr:colOff>101600</xdr:colOff>
      <xdr:row>38</xdr:row>
      <xdr:rowOff>121285</xdr:rowOff>
    </xdr:to>
    <xdr:sp macro="" textlink="">
      <xdr:nvSpPr>
        <xdr:cNvPr id="442" name="楕円 441">
          <a:extLst>
            <a:ext uri="{FF2B5EF4-FFF2-40B4-BE49-F238E27FC236}">
              <a16:creationId xmlns:a16="http://schemas.microsoft.com/office/drawing/2014/main" id="{F8CE0CEC-EB31-4401-B1CF-A234F542503A}"/>
            </a:ext>
          </a:extLst>
        </xdr:cNvPr>
        <xdr:cNvSpPr/>
      </xdr:nvSpPr>
      <xdr:spPr>
        <a:xfrm>
          <a:off x="11487150" y="6172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70485</xdr:rowOff>
    </xdr:from>
    <xdr:to>
      <xdr:col>71</xdr:col>
      <xdr:colOff>177800</xdr:colOff>
      <xdr:row>38</xdr:row>
      <xdr:rowOff>118110</xdr:rowOff>
    </xdr:to>
    <xdr:cxnSp macro="">
      <xdr:nvCxnSpPr>
        <xdr:cNvPr id="443" name="直線コネクタ 442">
          <a:extLst>
            <a:ext uri="{FF2B5EF4-FFF2-40B4-BE49-F238E27FC236}">
              <a16:creationId xmlns:a16="http://schemas.microsoft.com/office/drawing/2014/main" id="{5D1B9872-DF23-4C2F-A6FE-1783CE604C90}"/>
            </a:ext>
          </a:extLst>
        </xdr:cNvPr>
        <xdr:cNvCxnSpPr/>
      </xdr:nvCxnSpPr>
      <xdr:spPr>
        <a:xfrm>
          <a:off x="11534775" y="6220460"/>
          <a:ext cx="80962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A63AA360-EE61-4A4A-835D-71AA286FE096}"/>
            </a:ext>
          </a:extLst>
        </xdr:cNvPr>
        <xdr:cNvSpPr txBox="1"/>
      </xdr:nvSpPr>
      <xdr:spPr>
        <a:xfrm>
          <a:off x="13745219"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C5642A0E-3A7F-4D55-B796-230B8A1EE6BD}"/>
            </a:ext>
          </a:extLst>
        </xdr:cNvPr>
        <xdr:cNvSpPr txBox="1"/>
      </xdr:nvSpPr>
      <xdr:spPr>
        <a:xfrm>
          <a:off x="12964169" y="577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8E71C433-76BB-4F95-8F4E-843448742AC9}"/>
            </a:ext>
          </a:extLst>
        </xdr:cNvPr>
        <xdr:cNvSpPr txBox="1"/>
      </xdr:nvSpPr>
      <xdr:spPr>
        <a:xfrm>
          <a:off x="12164069"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695B57BD-E73C-46D2-B64F-60D53049B6FC}"/>
            </a:ext>
          </a:extLst>
        </xdr:cNvPr>
        <xdr:cNvSpPr txBox="1"/>
      </xdr:nvSpPr>
      <xdr:spPr>
        <a:xfrm>
          <a:off x="113544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A3A170E0-5A8B-453A-BE7B-FB020C8CB28A}"/>
            </a:ext>
          </a:extLst>
        </xdr:cNvPr>
        <xdr:cNvSpPr txBox="1"/>
      </xdr:nvSpPr>
      <xdr:spPr>
        <a:xfrm>
          <a:off x="13745219"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28592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C1EAE366-F1B0-40FD-882A-6DE6F5457459}"/>
            </a:ext>
          </a:extLst>
        </xdr:cNvPr>
        <xdr:cNvSpPr txBox="1"/>
      </xdr:nvSpPr>
      <xdr:spPr>
        <a:xfrm>
          <a:off x="12964169"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160037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B5DADF52-1446-4021-ADBF-CD07BF622758}"/>
            </a:ext>
          </a:extLst>
        </xdr:cNvPr>
        <xdr:cNvSpPr txBox="1"/>
      </xdr:nvSpPr>
      <xdr:spPr>
        <a:xfrm>
          <a:off x="12164069"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112412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99038A57-9D8A-4EC7-908B-BDB5526858B5}"/>
            </a:ext>
          </a:extLst>
        </xdr:cNvPr>
        <xdr:cNvSpPr txBox="1"/>
      </xdr:nvSpPr>
      <xdr:spPr>
        <a:xfrm>
          <a:off x="1135444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9F6C4A6F-D3B1-4658-8D2B-67778E4D793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6DB7C12-16BF-4D3D-91BE-729594B8D48B}"/>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34EB9AF0-D41F-41E0-8225-A160EB21053C}"/>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8E2BB497-0D23-4C2F-9378-151399D91AF3}"/>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DD873BEC-33DF-4F06-94D3-9BD9EA36F513}"/>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4B749E45-E6B6-4974-9CC9-2C0846AF21C3}"/>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C53289A6-217F-4488-B62B-0D1FBD8F989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8CE14BB2-E260-4554-9076-31BFA027CC8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73D35467-4A55-4596-9DF5-36880D69757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B0234CDA-7955-4BBC-892C-8A51B718EB0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522F0A77-F95F-43F2-A4BD-132A2015201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8CCA5F3F-63D7-4192-BDF5-36596E9EF417}"/>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E3AD9F95-F3B0-402E-A573-44858284F814}"/>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363AB1C3-CE13-48F3-868F-2D92862EBD8B}"/>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60BF34EC-6268-4B42-9898-23CB674D7E18}"/>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3E2AA1E2-C118-41A7-A8AA-8F9E12735150}"/>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3DF22D60-2B73-4B55-AD28-EDDD5F985EFF}"/>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65687B9D-D8BC-4257-A53B-4717A1F42F48}"/>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DAEC46C-33B7-4E08-AEA9-84C98B65E987}"/>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FA9AD31B-4913-45ED-88A4-D573DB9BBA8C}"/>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41D5E86C-C0D8-4A1B-8C11-93B5141F3E0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90F114E-1196-425C-AE8A-B1D08A985115}"/>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9A258DA3-9296-4DBE-A0F6-895BC639CCC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2B1BFDA3-9942-4EC0-8B6C-D52D9F30608D}"/>
            </a:ext>
          </a:extLst>
        </xdr:cNvPr>
        <xdr:cNvCxnSpPr/>
      </xdr:nvCxnSpPr>
      <xdr:spPr>
        <a:xfrm flipV="1">
          <a:off x="19954239" y="555434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9C4E6CED-5CC2-4E17-9EE1-A13ECE3034B9}"/>
            </a:ext>
          </a:extLst>
        </xdr:cNvPr>
        <xdr:cNvSpPr txBox="1"/>
      </xdr:nvSpPr>
      <xdr:spPr>
        <a:xfrm>
          <a:off x="19992975" y="68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ABEB6FB0-62D2-4041-BAF4-2399D2FCEEE5}"/>
            </a:ext>
          </a:extLst>
        </xdr:cNvPr>
        <xdr:cNvCxnSpPr/>
      </xdr:nvCxnSpPr>
      <xdr:spPr>
        <a:xfrm>
          <a:off x="19878675" y="6826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A1A691DF-9810-4C2B-B2AB-435EB53C4D40}"/>
            </a:ext>
          </a:extLst>
        </xdr:cNvPr>
        <xdr:cNvSpPr txBox="1"/>
      </xdr:nvSpPr>
      <xdr:spPr>
        <a:xfrm>
          <a:off x="19992975" y="534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EBC8BDC1-8CF4-42D5-A780-0EC9E3DAB397}"/>
            </a:ext>
          </a:extLst>
        </xdr:cNvPr>
        <xdr:cNvCxnSpPr/>
      </xdr:nvCxnSpPr>
      <xdr:spPr>
        <a:xfrm>
          <a:off x="19878675"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50DDA33F-CD96-4B2B-9A35-6A888A86BD9C}"/>
            </a:ext>
          </a:extLst>
        </xdr:cNvPr>
        <xdr:cNvSpPr txBox="1"/>
      </xdr:nvSpPr>
      <xdr:spPr>
        <a:xfrm>
          <a:off x="19992975" y="633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8A0DD58-30CF-459E-AC87-A9F8F833621C}"/>
            </a:ext>
          </a:extLst>
        </xdr:cNvPr>
        <xdr:cNvSpPr/>
      </xdr:nvSpPr>
      <xdr:spPr>
        <a:xfrm>
          <a:off x="19897725" y="6475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9FFD32A1-BFED-43C5-919C-2A931865075D}"/>
            </a:ext>
          </a:extLst>
        </xdr:cNvPr>
        <xdr:cNvSpPr/>
      </xdr:nvSpPr>
      <xdr:spPr>
        <a:xfrm>
          <a:off x="191547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83" name="フローチャート: 判断 482">
          <a:extLst>
            <a:ext uri="{FF2B5EF4-FFF2-40B4-BE49-F238E27FC236}">
              <a16:creationId xmlns:a16="http://schemas.microsoft.com/office/drawing/2014/main" id="{A2B16FD2-9B6D-4707-97F2-FEFEBC3700F8}"/>
            </a:ext>
          </a:extLst>
        </xdr:cNvPr>
        <xdr:cNvSpPr/>
      </xdr:nvSpPr>
      <xdr:spPr>
        <a:xfrm>
          <a:off x="18345150" y="62934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84" name="フローチャート: 判断 483">
          <a:extLst>
            <a:ext uri="{FF2B5EF4-FFF2-40B4-BE49-F238E27FC236}">
              <a16:creationId xmlns:a16="http://schemas.microsoft.com/office/drawing/2014/main" id="{02F9C92E-559B-4247-8664-D7ED5B7B6708}"/>
            </a:ext>
          </a:extLst>
        </xdr:cNvPr>
        <xdr:cNvSpPr/>
      </xdr:nvSpPr>
      <xdr:spPr>
        <a:xfrm>
          <a:off x="17554575" y="6278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5" name="フローチャート: 判断 484">
          <a:extLst>
            <a:ext uri="{FF2B5EF4-FFF2-40B4-BE49-F238E27FC236}">
              <a16:creationId xmlns:a16="http://schemas.microsoft.com/office/drawing/2014/main" id="{E95CB911-CD95-4BF3-A239-62885244C034}"/>
            </a:ext>
          </a:extLst>
        </xdr:cNvPr>
        <xdr:cNvSpPr/>
      </xdr:nvSpPr>
      <xdr:spPr>
        <a:xfrm>
          <a:off x="167544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A209068-0290-49C2-9FD2-432C3285A6CE}"/>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2B5992A-9860-448F-BB47-38C37D17FE7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9182BFC-8460-485C-996B-A5F878283BC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35A0EC7-E18D-49BF-819B-451D48AA1DA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25ED4CB-DFF8-42D7-98F6-53266A77144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158750</xdr:rowOff>
    </xdr:from>
    <xdr:to>
      <xdr:col>116</xdr:col>
      <xdr:colOff>114300</xdr:colOff>
      <xdr:row>41</xdr:row>
      <xdr:rowOff>88900</xdr:rowOff>
    </xdr:to>
    <xdr:sp macro="" textlink="">
      <xdr:nvSpPr>
        <xdr:cNvPr id="491" name="楕円 490">
          <a:extLst>
            <a:ext uri="{FF2B5EF4-FFF2-40B4-BE49-F238E27FC236}">
              <a16:creationId xmlns:a16="http://schemas.microsoft.com/office/drawing/2014/main" id="{B2761D1E-57F5-47EE-B4C8-2CE1D0462925}"/>
            </a:ext>
          </a:extLst>
        </xdr:cNvPr>
        <xdr:cNvSpPr/>
      </xdr:nvSpPr>
      <xdr:spPr>
        <a:xfrm>
          <a:off x="19897725" y="6638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137177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B7C64ED6-ED26-4296-BF9D-9E774B04B211}"/>
            </a:ext>
          </a:extLst>
        </xdr:cNvPr>
        <xdr:cNvSpPr txBox="1"/>
      </xdr:nvSpPr>
      <xdr:spPr>
        <a:xfrm>
          <a:off x="19992975"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158750</xdr:rowOff>
    </xdr:from>
    <xdr:to>
      <xdr:col>112</xdr:col>
      <xdr:colOff>38100</xdr:colOff>
      <xdr:row>41</xdr:row>
      <xdr:rowOff>88900</xdr:rowOff>
    </xdr:to>
    <xdr:sp macro="" textlink="">
      <xdr:nvSpPr>
        <xdr:cNvPr id="493" name="楕円 492">
          <a:extLst>
            <a:ext uri="{FF2B5EF4-FFF2-40B4-BE49-F238E27FC236}">
              <a16:creationId xmlns:a16="http://schemas.microsoft.com/office/drawing/2014/main" id="{6886D746-901E-42A2-A555-539CA633D1E1}"/>
            </a:ext>
          </a:extLst>
        </xdr:cNvPr>
        <xdr:cNvSpPr/>
      </xdr:nvSpPr>
      <xdr:spPr>
        <a:xfrm>
          <a:off x="19154775" y="6638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38100</xdr:rowOff>
    </xdr:from>
    <xdr:to>
      <xdr:col>116</xdr:col>
      <xdr:colOff>63500</xdr:colOff>
      <xdr:row>41</xdr:row>
      <xdr:rowOff>38100</xdr:rowOff>
    </xdr:to>
    <xdr:cxnSp macro="">
      <xdr:nvCxnSpPr>
        <xdr:cNvPr id="494" name="直線コネクタ 493">
          <a:extLst>
            <a:ext uri="{FF2B5EF4-FFF2-40B4-BE49-F238E27FC236}">
              <a16:creationId xmlns:a16="http://schemas.microsoft.com/office/drawing/2014/main" id="{EF6F6823-BCF5-46BA-A223-9083FE83B65E}"/>
            </a:ext>
          </a:extLst>
        </xdr:cNvPr>
        <xdr:cNvCxnSpPr/>
      </xdr:nvCxnSpPr>
      <xdr:spPr>
        <a:xfrm>
          <a:off x="19202400" y="66770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158750</xdr:rowOff>
    </xdr:from>
    <xdr:to>
      <xdr:col>107</xdr:col>
      <xdr:colOff>101600</xdr:colOff>
      <xdr:row>41</xdr:row>
      <xdr:rowOff>88900</xdr:rowOff>
    </xdr:to>
    <xdr:sp macro="" textlink="">
      <xdr:nvSpPr>
        <xdr:cNvPr id="495" name="楕円 494">
          <a:extLst>
            <a:ext uri="{FF2B5EF4-FFF2-40B4-BE49-F238E27FC236}">
              <a16:creationId xmlns:a16="http://schemas.microsoft.com/office/drawing/2014/main" id="{A4690072-D288-40C0-951F-0A77D1EEE8AF}"/>
            </a:ext>
          </a:extLst>
        </xdr:cNvPr>
        <xdr:cNvSpPr/>
      </xdr:nvSpPr>
      <xdr:spPr>
        <a:xfrm>
          <a:off x="18345150" y="6638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38100</xdr:rowOff>
    </xdr:from>
    <xdr:to>
      <xdr:col>111</xdr:col>
      <xdr:colOff>177800</xdr:colOff>
      <xdr:row>41</xdr:row>
      <xdr:rowOff>38100</xdr:rowOff>
    </xdr:to>
    <xdr:cxnSp macro="">
      <xdr:nvCxnSpPr>
        <xdr:cNvPr id="496" name="直線コネクタ 495">
          <a:extLst>
            <a:ext uri="{FF2B5EF4-FFF2-40B4-BE49-F238E27FC236}">
              <a16:creationId xmlns:a16="http://schemas.microsoft.com/office/drawing/2014/main" id="{B3B0A688-5FE0-41F8-92FE-FCB6E4B683BD}"/>
            </a:ext>
          </a:extLst>
        </xdr:cNvPr>
        <xdr:cNvCxnSpPr/>
      </xdr:nvCxnSpPr>
      <xdr:spPr>
        <a:xfrm>
          <a:off x="18392775" y="6677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158750</xdr:rowOff>
    </xdr:from>
    <xdr:to>
      <xdr:col>102</xdr:col>
      <xdr:colOff>165100</xdr:colOff>
      <xdr:row>41</xdr:row>
      <xdr:rowOff>88900</xdr:rowOff>
    </xdr:to>
    <xdr:sp macro="" textlink="">
      <xdr:nvSpPr>
        <xdr:cNvPr id="497" name="楕円 496">
          <a:extLst>
            <a:ext uri="{FF2B5EF4-FFF2-40B4-BE49-F238E27FC236}">
              <a16:creationId xmlns:a16="http://schemas.microsoft.com/office/drawing/2014/main" id="{BBF09191-CC6E-4BFB-9420-80C2DFBA85A2}"/>
            </a:ext>
          </a:extLst>
        </xdr:cNvPr>
        <xdr:cNvSpPr/>
      </xdr:nvSpPr>
      <xdr:spPr>
        <a:xfrm>
          <a:off x="17554575" y="6638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38100</xdr:rowOff>
    </xdr:from>
    <xdr:to>
      <xdr:col>107</xdr:col>
      <xdr:colOff>50800</xdr:colOff>
      <xdr:row>41</xdr:row>
      <xdr:rowOff>38100</xdr:rowOff>
    </xdr:to>
    <xdr:cxnSp macro="">
      <xdr:nvCxnSpPr>
        <xdr:cNvPr id="498" name="直線コネクタ 497">
          <a:extLst>
            <a:ext uri="{FF2B5EF4-FFF2-40B4-BE49-F238E27FC236}">
              <a16:creationId xmlns:a16="http://schemas.microsoft.com/office/drawing/2014/main" id="{DA3CEC63-7A6D-4007-92CD-2142C9D7A54B}"/>
            </a:ext>
          </a:extLst>
        </xdr:cNvPr>
        <xdr:cNvCxnSpPr/>
      </xdr:nvCxnSpPr>
      <xdr:spPr>
        <a:xfrm>
          <a:off x="17602200" y="6677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154940</xdr:rowOff>
    </xdr:from>
    <xdr:to>
      <xdr:col>98</xdr:col>
      <xdr:colOff>38100</xdr:colOff>
      <xdr:row>41</xdr:row>
      <xdr:rowOff>85090</xdr:rowOff>
    </xdr:to>
    <xdr:sp macro="" textlink="">
      <xdr:nvSpPr>
        <xdr:cNvPr id="499" name="楕円 498">
          <a:extLst>
            <a:ext uri="{FF2B5EF4-FFF2-40B4-BE49-F238E27FC236}">
              <a16:creationId xmlns:a16="http://schemas.microsoft.com/office/drawing/2014/main" id="{952F2BE1-8F88-4BBC-A063-E0CDABA6EA6E}"/>
            </a:ext>
          </a:extLst>
        </xdr:cNvPr>
        <xdr:cNvSpPr/>
      </xdr:nvSpPr>
      <xdr:spPr>
        <a:xfrm>
          <a:off x="16754475" y="66319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34290</xdr:rowOff>
    </xdr:from>
    <xdr:to>
      <xdr:col>102</xdr:col>
      <xdr:colOff>114300</xdr:colOff>
      <xdr:row>41</xdr:row>
      <xdr:rowOff>38100</xdr:rowOff>
    </xdr:to>
    <xdr:cxnSp macro="">
      <xdr:nvCxnSpPr>
        <xdr:cNvPr id="500" name="直線コネクタ 499">
          <a:extLst>
            <a:ext uri="{FF2B5EF4-FFF2-40B4-BE49-F238E27FC236}">
              <a16:creationId xmlns:a16="http://schemas.microsoft.com/office/drawing/2014/main" id="{6707CA8F-27F6-4295-ACA9-C59B44D32456}"/>
            </a:ext>
          </a:extLst>
        </xdr:cNvPr>
        <xdr:cNvCxnSpPr/>
      </xdr:nvCxnSpPr>
      <xdr:spPr>
        <a:xfrm>
          <a:off x="16802100" y="6670040"/>
          <a:ext cx="8001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40DA81A5-A87E-42F7-88EB-865DEA8B47EC}"/>
            </a:ext>
          </a:extLst>
        </xdr:cNvPr>
        <xdr:cNvSpPr txBox="1"/>
      </xdr:nvSpPr>
      <xdr:spPr>
        <a:xfrm>
          <a:off x="189834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3E2300E5-472A-46F3-B029-A502FCC5F476}"/>
            </a:ext>
          </a:extLst>
        </xdr:cNvPr>
        <xdr:cNvSpPr txBox="1"/>
      </xdr:nvSpPr>
      <xdr:spPr>
        <a:xfrm>
          <a:off x="18183302" y="607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3FA3B2F6-C25A-41F2-BB30-6E46B7196744}"/>
            </a:ext>
          </a:extLst>
        </xdr:cNvPr>
        <xdr:cNvSpPr txBox="1"/>
      </xdr:nvSpPr>
      <xdr:spPr>
        <a:xfrm>
          <a:off x="17383202" y="60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BE14E691-D665-479D-9307-4A071CA8B9B5}"/>
            </a:ext>
          </a:extLst>
        </xdr:cNvPr>
        <xdr:cNvSpPr txBox="1"/>
      </xdr:nvSpPr>
      <xdr:spPr>
        <a:xfrm>
          <a:off x="165926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80027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688D09BF-93E2-4D13-95CC-D494A06FF397}"/>
            </a:ext>
          </a:extLst>
        </xdr:cNvPr>
        <xdr:cNvSpPr txBox="1"/>
      </xdr:nvSpPr>
      <xdr:spPr>
        <a:xfrm>
          <a:off x="18983402"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80027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CDB8681E-8213-4736-8F2F-8B3B3CBB31AA}"/>
            </a:ext>
          </a:extLst>
        </xdr:cNvPr>
        <xdr:cNvSpPr txBox="1"/>
      </xdr:nvSpPr>
      <xdr:spPr>
        <a:xfrm>
          <a:off x="18183302"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80027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A612DB42-D0C2-4C38-9AA2-B68E87DAC94E}"/>
            </a:ext>
          </a:extLst>
        </xdr:cNvPr>
        <xdr:cNvSpPr txBox="1"/>
      </xdr:nvSpPr>
      <xdr:spPr>
        <a:xfrm>
          <a:off x="17383202"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76217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EAE46159-A47D-4D18-B0B5-DDB16B73737E}"/>
            </a:ext>
          </a:extLst>
        </xdr:cNvPr>
        <xdr:cNvSpPr txBox="1"/>
      </xdr:nvSpPr>
      <xdr:spPr>
        <a:xfrm>
          <a:off x="16592627" y="67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5D654699-12F8-44B2-B9E0-551E1D3343E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CCE4612E-8CCF-481B-91CE-3BF067E5041A}"/>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13F09B-22EF-4470-9A07-8FC315EF6CE5}"/>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57434F9-3E96-4726-89DC-C40CC421A9A2}"/>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67745BEE-A6F3-4253-9BF6-C0617BC91B1E}"/>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166CADE1-2B22-48DA-BC60-CDFF4362A645}"/>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F61B7473-7D2B-432C-82A6-070584C626B5}"/>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F5096D88-002B-43D1-A009-2577B9E5960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EC7DAA22-326C-4F8B-A2BC-43E5FADFE46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94E6FCDA-E0D8-4E1D-8F22-E6A03110E59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DE9594CD-3225-4663-9748-DB79CA0EA635}"/>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B2C6B07-1026-443A-A59C-23BA25481D14}"/>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EECDF226-9EC6-4E3C-AFF0-898AF2A9976E}"/>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580C948F-1403-4C03-84C8-63DCAACD711E}"/>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3D93F475-68AB-4722-8571-D41E36414946}"/>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2B30DF78-1369-454C-B8C3-1F04B0FA0B92}"/>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BBF48D9D-EA1A-4744-839F-10AB8FDD493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C004C13F-07A8-46CA-830E-553A3AC42ED6}"/>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16D02C60-85A9-449D-8DDF-D54C6F708C8F}"/>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F7139E2A-A26E-4E61-B27D-971948E8895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1BBF220C-B5D4-48EB-8CA5-787A2B2F9B7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5023251B-61B6-4192-B8F4-9E5B0BF2608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76BD03EA-AB71-431C-8365-39688A97D24F}"/>
            </a:ext>
          </a:extLst>
        </xdr:cNvPr>
        <xdr:cNvCxnSpPr/>
      </xdr:nvCxnSpPr>
      <xdr:spPr>
        <a:xfrm flipV="1">
          <a:off x="14696439" y="8979027"/>
          <a:ext cx="0" cy="121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492BBDF0-F4BE-4AFE-800F-FC08DC6585C6}"/>
            </a:ext>
          </a:extLst>
        </xdr:cNvPr>
        <xdr:cNvSpPr txBox="1"/>
      </xdr:nvSpPr>
      <xdr:spPr>
        <a:xfrm>
          <a:off x="14735175" y="1020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7058C6B8-4528-4186-8FC2-5662D6A452A5}"/>
            </a:ext>
          </a:extLst>
        </xdr:cNvPr>
        <xdr:cNvCxnSpPr/>
      </xdr:nvCxnSpPr>
      <xdr:spPr>
        <a:xfrm>
          <a:off x="14611350" y="101984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AFE34089-4AFC-491D-BC66-0F51CC14835B}"/>
            </a:ext>
          </a:extLst>
        </xdr:cNvPr>
        <xdr:cNvSpPr txBox="1"/>
      </xdr:nvSpPr>
      <xdr:spPr>
        <a:xfrm>
          <a:off x="14735175" y="876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F6CB4E8C-18FF-4D73-BC56-C4529B18C343}"/>
            </a:ext>
          </a:extLst>
        </xdr:cNvPr>
        <xdr:cNvCxnSpPr/>
      </xdr:nvCxnSpPr>
      <xdr:spPr>
        <a:xfrm>
          <a:off x="14611350" y="8979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EF48EFB3-A884-4DA5-8D4F-E33982F2DA21}"/>
            </a:ext>
          </a:extLst>
        </xdr:cNvPr>
        <xdr:cNvSpPr txBox="1"/>
      </xdr:nvSpPr>
      <xdr:spPr>
        <a:xfrm>
          <a:off x="14735175" y="9456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9E1D10B4-AC56-4657-A6AD-C9CBAD6A6AD6}"/>
            </a:ext>
          </a:extLst>
        </xdr:cNvPr>
        <xdr:cNvSpPr/>
      </xdr:nvSpPr>
      <xdr:spPr>
        <a:xfrm>
          <a:off x="14649450" y="95919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B469BDD4-BA41-4A81-A25A-3CF599A1CBEB}"/>
            </a:ext>
          </a:extLst>
        </xdr:cNvPr>
        <xdr:cNvSpPr/>
      </xdr:nvSpPr>
      <xdr:spPr>
        <a:xfrm>
          <a:off x="13887450" y="95813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49784</xdr:rowOff>
    </xdr:from>
    <xdr:to>
      <xdr:col>76</xdr:col>
      <xdr:colOff>165100</xdr:colOff>
      <xdr:row>58</xdr:row>
      <xdr:rowOff>151384</xdr:rowOff>
    </xdr:to>
    <xdr:sp macro="" textlink="">
      <xdr:nvSpPr>
        <xdr:cNvPr id="539" name="フローチャート: 判断 538">
          <a:extLst>
            <a:ext uri="{FF2B5EF4-FFF2-40B4-BE49-F238E27FC236}">
              <a16:creationId xmlns:a16="http://schemas.microsoft.com/office/drawing/2014/main" id="{A08015AE-E78B-48D2-ACFC-8FD6C2B49CF5}"/>
            </a:ext>
          </a:extLst>
        </xdr:cNvPr>
        <xdr:cNvSpPr/>
      </xdr:nvSpPr>
      <xdr:spPr>
        <a:xfrm>
          <a:off x="13096875" y="943825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29210</xdr:rowOff>
    </xdr:from>
    <xdr:to>
      <xdr:col>72</xdr:col>
      <xdr:colOff>38100</xdr:colOff>
      <xdr:row>58</xdr:row>
      <xdr:rowOff>130810</xdr:rowOff>
    </xdr:to>
    <xdr:sp macro="" textlink="">
      <xdr:nvSpPr>
        <xdr:cNvPr id="540" name="フローチャート: 判断 539">
          <a:extLst>
            <a:ext uri="{FF2B5EF4-FFF2-40B4-BE49-F238E27FC236}">
              <a16:creationId xmlns:a16="http://schemas.microsoft.com/office/drawing/2014/main" id="{06DB8ED0-7A75-4AF5-9C8B-F7D77DCFF8B4}"/>
            </a:ext>
          </a:extLst>
        </xdr:cNvPr>
        <xdr:cNvSpPr/>
      </xdr:nvSpPr>
      <xdr:spPr>
        <a:xfrm>
          <a:off x="12296775" y="94176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22352</xdr:rowOff>
    </xdr:from>
    <xdr:to>
      <xdr:col>67</xdr:col>
      <xdr:colOff>101600</xdr:colOff>
      <xdr:row>58</xdr:row>
      <xdr:rowOff>123952</xdr:rowOff>
    </xdr:to>
    <xdr:sp macro="" textlink="">
      <xdr:nvSpPr>
        <xdr:cNvPr id="541" name="フローチャート: 判断 540">
          <a:extLst>
            <a:ext uri="{FF2B5EF4-FFF2-40B4-BE49-F238E27FC236}">
              <a16:creationId xmlns:a16="http://schemas.microsoft.com/office/drawing/2014/main" id="{765C06C8-B880-49AB-AE02-DF9FFC810146}"/>
            </a:ext>
          </a:extLst>
        </xdr:cNvPr>
        <xdr:cNvSpPr/>
      </xdr:nvSpPr>
      <xdr:spPr>
        <a:xfrm>
          <a:off x="11487150" y="94171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D30B873-B880-42C8-A913-FD4DF115DC6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7AAA045-8CEC-4ECE-B366-9796B356747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E279192-EDB9-4D92-9E88-C5305873075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96CD8FF-BD8B-4BEC-93EB-7E80485383C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54E1930-3581-4C13-A992-8E8DADF28FF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547" name="楕円 546">
          <a:extLst>
            <a:ext uri="{FF2B5EF4-FFF2-40B4-BE49-F238E27FC236}">
              <a16:creationId xmlns:a16="http://schemas.microsoft.com/office/drawing/2014/main" id="{74D2E803-818B-4265-BFC4-8DF9CB50A528}"/>
            </a:ext>
          </a:extLst>
        </xdr:cNvPr>
        <xdr:cNvSpPr/>
      </xdr:nvSpPr>
      <xdr:spPr>
        <a:xfrm>
          <a:off x="14649450" y="98393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51BED1BE-7547-47C0-917B-47DA372BFC7A}"/>
            </a:ext>
          </a:extLst>
        </xdr:cNvPr>
        <xdr:cNvSpPr txBox="1"/>
      </xdr:nvSpPr>
      <xdr:spPr>
        <a:xfrm>
          <a:off x="14735175" y="981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102362</xdr:rowOff>
    </xdr:from>
    <xdr:to>
      <xdr:col>81</xdr:col>
      <xdr:colOff>101600</xdr:colOff>
      <xdr:row>61</xdr:row>
      <xdr:rowOff>32512</xdr:rowOff>
    </xdr:to>
    <xdr:sp macro="" textlink="">
      <xdr:nvSpPr>
        <xdr:cNvPr id="549" name="楕円 548">
          <a:extLst>
            <a:ext uri="{FF2B5EF4-FFF2-40B4-BE49-F238E27FC236}">
              <a16:creationId xmlns:a16="http://schemas.microsoft.com/office/drawing/2014/main" id="{B21FE684-A661-4273-8124-C53EA30CDAB1}"/>
            </a:ext>
          </a:extLst>
        </xdr:cNvPr>
        <xdr:cNvSpPr/>
      </xdr:nvSpPr>
      <xdr:spPr>
        <a:xfrm>
          <a:off x="13887450" y="98210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153162</xdr:rowOff>
    </xdr:from>
    <xdr:to>
      <xdr:col>85</xdr:col>
      <xdr:colOff>127000</xdr:colOff>
      <xdr:row>61</xdr:row>
      <xdr:rowOff>0</xdr:rowOff>
    </xdr:to>
    <xdr:cxnSp macro="">
      <xdr:nvCxnSpPr>
        <xdr:cNvPr id="550" name="直線コネクタ 549">
          <a:extLst>
            <a:ext uri="{FF2B5EF4-FFF2-40B4-BE49-F238E27FC236}">
              <a16:creationId xmlns:a16="http://schemas.microsoft.com/office/drawing/2014/main" id="{1C702BCC-774B-4E1A-BB6C-929EEC909D94}"/>
            </a:ext>
          </a:extLst>
        </xdr:cNvPr>
        <xdr:cNvCxnSpPr/>
      </xdr:nvCxnSpPr>
      <xdr:spPr>
        <a:xfrm>
          <a:off x="13935075" y="9868662"/>
          <a:ext cx="762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84074</xdr:rowOff>
    </xdr:from>
    <xdr:to>
      <xdr:col>76</xdr:col>
      <xdr:colOff>165100</xdr:colOff>
      <xdr:row>61</xdr:row>
      <xdr:rowOff>14224</xdr:rowOff>
    </xdr:to>
    <xdr:sp macro="" textlink="">
      <xdr:nvSpPr>
        <xdr:cNvPr id="551" name="楕円 550">
          <a:extLst>
            <a:ext uri="{FF2B5EF4-FFF2-40B4-BE49-F238E27FC236}">
              <a16:creationId xmlns:a16="http://schemas.microsoft.com/office/drawing/2014/main" id="{FD55AFFD-FFA8-428B-84E6-623482416229}"/>
            </a:ext>
          </a:extLst>
        </xdr:cNvPr>
        <xdr:cNvSpPr/>
      </xdr:nvSpPr>
      <xdr:spPr>
        <a:xfrm>
          <a:off x="13096875" y="98027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134874</xdr:rowOff>
    </xdr:from>
    <xdr:to>
      <xdr:col>81</xdr:col>
      <xdr:colOff>50800</xdr:colOff>
      <xdr:row>60</xdr:row>
      <xdr:rowOff>153162</xdr:rowOff>
    </xdr:to>
    <xdr:cxnSp macro="">
      <xdr:nvCxnSpPr>
        <xdr:cNvPr id="552" name="直線コネクタ 551">
          <a:extLst>
            <a:ext uri="{FF2B5EF4-FFF2-40B4-BE49-F238E27FC236}">
              <a16:creationId xmlns:a16="http://schemas.microsoft.com/office/drawing/2014/main" id="{2802461D-A090-4AD6-A191-6DCA95F2BAFE}"/>
            </a:ext>
          </a:extLst>
        </xdr:cNvPr>
        <xdr:cNvCxnSpPr/>
      </xdr:nvCxnSpPr>
      <xdr:spPr>
        <a:xfrm>
          <a:off x="13144500" y="9850374"/>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42926</xdr:rowOff>
    </xdr:from>
    <xdr:to>
      <xdr:col>72</xdr:col>
      <xdr:colOff>38100</xdr:colOff>
      <xdr:row>60</xdr:row>
      <xdr:rowOff>144526</xdr:rowOff>
    </xdr:to>
    <xdr:sp macro="" textlink="">
      <xdr:nvSpPr>
        <xdr:cNvPr id="553" name="楕円 552">
          <a:extLst>
            <a:ext uri="{FF2B5EF4-FFF2-40B4-BE49-F238E27FC236}">
              <a16:creationId xmlns:a16="http://schemas.microsoft.com/office/drawing/2014/main" id="{99B90F77-5650-46EC-8581-A221E2FFD945}"/>
            </a:ext>
          </a:extLst>
        </xdr:cNvPr>
        <xdr:cNvSpPr/>
      </xdr:nvSpPr>
      <xdr:spPr>
        <a:xfrm>
          <a:off x="12296775" y="97616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93726</xdr:rowOff>
    </xdr:from>
    <xdr:to>
      <xdr:col>76</xdr:col>
      <xdr:colOff>114300</xdr:colOff>
      <xdr:row>60</xdr:row>
      <xdr:rowOff>134874</xdr:rowOff>
    </xdr:to>
    <xdr:cxnSp macro="">
      <xdr:nvCxnSpPr>
        <xdr:cNvPr id="554" name="直線コネクタ 553">
          <a:extLst>
            <a:ext uri="{FF2B5EF4-FFF2-40B4-BE49-F238E27FC236}">
              <a16:creationId xmlns:a16="http://schemas.microsoft.com/office/drawing/2014/main" id="{2715B33A-4F4C-4463-98EE-F9C7D70C31AD}"/>
            </a:ext>
          </a:extLst>
        </xdr:cNvPr>
        <xdr:cNvCxnSpPr/>
      </xdr:nvCxnSpPr>
      <xdr:spPr>
        <a:xfrm>
          <a:off x="12344400" y="9809226"/>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20066</xdr:rowOff>
    </xdr:from>
    <xdr:to>
      <xdr:col>67</xdr:col>
      <xdr:colOff>101600</xdr:colOff>
      <xdr:row>60</xdr:row>
      <xdr:rowOff>121666</xdr:rowOff>
    </xdr:to>
    <xdr:sp macro="" textlink="">
      <xdr:nvSpPr>
        <xdr:cNvPr id="555" name="楕円 554">
          <a:extLst>
            <a:ext uri="{FF2B5EF4-FFF2-40B4-BE49-F238E27FC236}">
              <a16:creationId xmlns:a16="http://schemas.microsoft.com/office/drawing/2014/main" id="{6DDF8E5A-DAF1-4C4F-8FDC-3D4E5E1F7261}"/>
            </a:ext>
          </a:extLst>
        </xdr:cNvPr>
        <xdr:cNvSpPr/>
      </xdr:nvSpPr>
      <xdr:spPr>
        <a:xfrm>
          <a:off x="11487150" y="97355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70866</xdr:rowOff>
    </xdr:from>
    <xdr:to>
      <xdr:col>71</xdr:col>
      <xdr:colOff>177800</xdr:colOff>
      <xdr:row>60</xdr:row>
      <xdr:rowOff>93726</xdr:rowOff>
    </xdr:to>
    <xdr:cxnSp macro="">
      <xdr:nvCxnSpPr>
        <xdr:cNvPr id="556" name="直線コネクタ 555">
          <a:extLst>
            <a:ext uri="{FF2B5EF4-FFF2-40B4-BE49-F238E27FC236}">
              <a16:creationId xmlns:a16="http://schemas.microsoft.com/office/drawing/2014/main" id="{4742055F-C9BC-45C8-9E79-8CDE309B655C}"/>
            </a:ext>
          </a:extLst>
        </xdr:cNvPr>
        <xdr:cNvCxnSpPr/>
      </xdr:nvCxnSpPr>
      <xdr:spPr>
        <a:xfrm>
          <a:off x="11534775" y="9783191"/>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3A871A22-BCAE-4D7F-8243-3DA0A818D2A5}"/>
            </a:ext>
          </a:extLst>
        </xdr:cNvPr>
        <xdr:cNvSpPr txBox="1"/>
      </xdr:nvSpPr>
      <xdr:spPr>
        <a:xfrm>
          <a:off x="13745219" y="93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558" name="n_2aveValue【学校施設】&#10;有形固定資産減価償却率">
          <a:extLst>
            <a:ext uri="{FF2B5EF4-FFF2-40B4-BE49-F238E27FC236}">
              <a16:creationId xmlns:a16="http://schemas.microsoft.com/office/drawing/2014/main" id="{5EFB14A2-0701-409E-AB15-B23B231C1192}"/>
            </a:ext>
          </a:extLst>
        </xdr:cNvPr>
        <xdr:cNvSpPr txBox="1"/>
      </xdr:nvSpPr>
      <xdr:spPr>
        <a:xfrm>
          <a:off x="12964169" y="923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559" name="n_3aveValue【学校施設】&#10;有形固定資産減価償却率">
          <a:extLst>
            <a:ext uri="{FF2B5EF4-FFF2-40B4-BE49-F238E27FC236}">
              <a16:creationId xmlns:a16="http://schemas.microsoft.com/office/drawing/2014/main" id="{0EEECA38-6A01-4D0D-B8FE-A9C42AB1B0F3}"/>
            </a:ext>
          </a:extLst>
        </xdr:cNvPr>
        <xdr:cNvSpPr txBox="1"/>
      </xdr:nvSpPr>
      <xdr:spPr>
        <a:xfrm>
          <a:off x="12164069" y="921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140479</xdr:rowOff>
    </xdr:from>
    <xdr:ext cx="405111" cy="259045"/>
    <xdr:sp macro="" textlink="">
      <xdr:nvSpPr>
        <xdr:cNvPr id="560" name="n_4aveValue【学校施設】&#10;有形固定資産減価償却率">
          <a:extLst>
            <a:ext uri="{FF2B5EF4-FFF2-40B4-BE49-F238E27FC236}">
              <a16:creationId xmlns:a16="http://schemas.microsoft.com/office/drawing/2014/main" id="{522C3DE9-A243-48E8-8630-663C6AA9470D}"/>
            </a:ext>
          </a:extLst>
        </xdr:cNvPr>
        <xdr:cNvSpPr txBox="1"/>
      </xdr:nvSpPr>
      <xdr:spPr>
        <a:xfrm>
          <a:off x="11354444" y="92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23639</xdr:rowOff>
    </xdr:from>
    <xdr:ext cx="405111" cy="259045"/>
    <xdr:sp macro="" textlink="">
      <xdr:nvSpPr>
        <xdr:cNvPr id="561" name="n_1mainValue【学校施設】&#10;有形固定資産減価償却率">
          <a:extLst>
            <a:ext uri="{FF2B5EF4-FFF2-40B4-BE49-F238E27FC236}">
              <a16:creationId xmlns:a16="http://schemas.microsoft.com/office/drawing/2014/main" id="{6055D2B5-A8B3-4CEC-904E-0D4EEDDB7320}"/>
            </a:ext>
          </a:extLst>
        </xdr:cNvPr>
        <xdr:cNvSpPr txBox="1"/>
      </xdr:nvSpPr>
      <xdr:spPr>
        <a:xfrm>
          <a:off x="13745219" y="9904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5351</xdr:rowOff>
    </xdr:from>
    <xdr:ext cx="405111" cy="259045"/>
    <xdr:sp macro="" textlink="">
      <xdr:nvSpPr>
        <xdr:cNvPr id="562" name="n_2mainValue【学校施設】&#10;有形固定資産減価償却率">
          <a:extLst>
            <a:ext uri="{FF2B5EF4-FFF2-40B4-BE49-F238E27FC236}">
              <a16:creationId xmlns:a16="http://schemas.microsoft.com/office/drawing/2014/main" id="{341BFF27-FE83-4700-A6C1-8EA2920C2384}"/>
            </a:ext>
          </a:extLst>
        </xdr:cNvPr>
        <xdr:cNvSpPr txBox="1"/>
      </xdr:nvSpPr>
      <xdr:spPr>
        <a:xfrm>
          <a:off x="12964169" y="9885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135653</xdr:rowOff>
    </xdr:from>
    <xdr:ext cx="405111" cy="259045"/>
    <xdr:sp macro="" textlink="">
      <xdr:nvSpPr>
        <xdr:cNvPr id="563" name="n_3mainValue【学校施設】&#10;有形固定資産減価償却率">
          <a:extLst>
            <a:ext uri="{FF2B5EF4-FFF2-40B4-BE49-F238E27FC236}">
              <a16:creationId xmlns:a16="http://schemas.microsoft.com/office/drawing/2014/main" id="{A0DA6DC8-EC6B-4798-ADB8-D6310EE004A8}"/>
            </a:ext>
          </a:extLst>
        </xdr:cNvPr>
        <xdr:cNvSpPr txBox="1"/>
      </xdr:nvSpPr>
      <xdr:spPr>
        <a:xfrm>
          <a:off x="12164069" y="985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112793</xdr:rowOff>
    </xdr:from>
    <xdr:ext cx="405111" cy="259045"/>
    <xdr:sp macro="" textlink="">
      <xdr:nvSpPr>
        <xdr:cNvPr id="564" name="n_4mainValue【学校施設】&#10;有形固定資産減価償却率">
          <a:extLst>
            <a:ext uri="{FF2B5EF4-FFF2-40B4-BE49-F238E27FC236}">
              <a16:creationId xmlns:a16="http://schemas.microsoft.com/office/drawing/2014/main" id="{00869779-71AB-4492-A202-33CCD343602C}"/>
            </a:ext>
          </a:extLst>
        </xdr:cNvPr>
        <xdr:cNvSpPr txBox="1"/>
      </xdr:nvSpPr>
      <xdr:spPr>
        <a:xfrm>
          <a:off x="11354444" y="982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5F128641-7CAE-4492-B60F-84A33773945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C8A13E7-528A-40FF-A2A3-ABA24E71E313}"/>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6F68892B-4B3A-44BD-AA32-1A52C2659C80}"/>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E850D328-CCB9-4624-8016-DC03A5A06E9C}"/>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993A337B-49A8-4E21-A5DC-84997B9F83A9}"/>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391CB349-3F11-4E6A-B6E6-702D23BC9A2C}"/>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5EA76746-B471-4E5E-8D6C-CA2E5BB6A993}"/>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E36FE4AC-F214-4398-B251-2AA20BE9B35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EC0B0335-739F-4EFC-A5FF-67C947757B1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6455C48B-F44F-4B74-8F43-143B6FEF391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FEEC5FBD-6293-42D9-933E-6E812E48466A}"/>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CD1F6BFF-A2A3-43FA-B31A-19DD59B59955}"/>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35EFA39E-781C-4B82-BAE6-EE311C20EFAC}"/>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9FF01601-A007-4E8D-B558-FAC25941EC5B}"/>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AB795DF4-2CE7-4137-AC13-E364E6A61597}"/>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4E860E30-D414-48A9-B14D-BC052D8BF12C}"/>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913F27E1-1976-47DC-8D25-50A80150EEC1}"/>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415E8D7A-AD67-45BF-83AB-89FDF2FD43FD}"/>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DFB302A4-9994-4252-89EF-8EFBA02C0E9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8DD8ACFB-5E1A-4947-8DAB-28FB5DA40F86}"/>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651E1887-29EC-4482-83D1-7BB57D057AD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863B7A53-4C21-4B96-BD87-0F9066B26AB0}"/>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AB6DD092-3682-46F0-B9BC-EC0B47C13BB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D3814393-12DE-4DF6-B9E3-040CBB7B1424}"/>
            </a:ext>
          </a:extLst>
        </xdr:cNvPr>
        <xdr:cNvCxnSpPr/>
      </xdr:nvCxnSpPr>
      <xdr:spPr>
        <a:xfrm flipV="1">
          <a:off x="19954239" y="9115298"/>
          <a:ext cx="0" cy="118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BB5D550E-99E6-4AF5-B1D7-F4047F709B96}"/>
            </a:ext>
          </a:extLst>
        </xdr:cNvPr>
        <xdr:cNvSpPr txBox="1"/>
      </xdr:nvSpPr>
      <xdr:spPr>
        <a:xfrm>
          <a:off x="19992975" y="1030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D664376D-0141-4C64-A30A-8A109B0408C0}"/>
            </a:ext>
          </a:extLst>
        </xdr:cNvPr>
        <xdr:cNvCxnSpPr/>
      </xdr:nvCxnSpPr>
      <xdr:spPr>
        <a:xfrm>
          <a:off x="19878675" y="10303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FAC9066D-97F1-406F-9864-4994D10AE47D}"/>
            </a:ext>
          </a:extLst>
        </xdr:cNvPr>
        <xdr:cNvSpPr txBox="1"/>
      </xdr:nvSpPr>
      <xdr:spPr>
        <a:xfrm>
          <a:off x="19992975" y="890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9CD54F6F-78B8-48B9-84C0-7B48DDF298C8}"/>
            </a:ext>
          </a:extLst>
        </xdr:cNvPr>
        <xdr:cNvCxnSpPr/>
      </xdr:nvCxnSpPr>
      <xdr:spPr>
        <a:xfrm>
          <a:off x="19878675" y="91152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A74C79E6-CD45-4F0A-B4BD-CA25587F763A}"/>
            </a:ext>
          </a:extLst>
        </xdr:cNvPr>
        <xdr:cNvSpPr txBox="1"/>
      </xdr:nvSpPr>
      <xdr:spPr>
        <a:xfrm>
          <a:off x="19992975" y="9983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8EBA9BF5-DF84-477B-AD46-8725DD944349}"/>
            </a:ext>
          </a:extLst>
        </xdr:cNvPr>
        <xdr:cNvSpPr/>
      </xdr:nvSpPr>
      <xdr:spPr>
        <a:xfrm>
          <a:off x="19897725" y="101223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A26521A1-7869-48C7-8A08-A6549089004E}"/>
            </a:ext>
          </a:extLst>
        </xdr:cNvPr>
        <xdr:cNvSpPr/>
      </xdr:nvSpPr>
      <xdr:spPr>
        <a:xfrm>
          <a:off x="19154775" y="101232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96" name="フローチャート: 判断 595">
          <a:extLst>
            <a:ext uri="{FF2B5EF4-FFF2-40B4-BE49-F238E27FC236}">
              <a16:creationId xmlns:a16="http://schemas.microsoft.com/office/drawing/2014/main" id="{637DC3A8-0DE5-4087-AE0D-85742F9E72F5}"/>
            </a:ext>
          </a:extLst>
        </xdr:cNvPr>
        <xdr:cNvSpPr/>
      </xdr:nvSpPr>
      <xdr:spPr>
        <a:xfrm>
          <a:off x="18345150" y="100664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597" name="フローチャート: 判断 596">
          <a:extLst>
            <a:ext uri="{FF2B5EF4-FFF2-40B4-BE49-F238E27FC236}">
              <a16:creationId xmlns:a16="http://schemas.microsoft.com/office/drawing/2014/main" id="{2F3C7F8F-A2CB-46BF-94C1-5CBCE03C2A0E}"/>
            </a:ext>
          </a:extLst>
        </xdr:cNvPr>
        <xdr:cNvSpPr/>
      </xdr:nvSpPr>
      <xdr:spPr>
        <a:xfrm>
          <a:off x="17554575" y="10067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29401</xdr:rowOff>
    </xdr:from>
    <xdr:to>
      <xdr:col>98</xdr:col>
      <xdr:colOff>38100</xdr:colOff>
      <xdr:row>62</xdr:row>
      <xdr:rowOff>131001</xdr:rowOff>
    </xdr:to>
    <xdr:sp macro="" textlink="">
      <xdr:nvSpPr>
        <xdr:cNvPr id="598" name="フローチャート: 判断 597">
          <a:extLst>
            <a:ext uri="{FF2B5EF4-FFF2-40B4-BE49-F238E27FC236}">
              <a16:creationId xmlns:a16="http://schemas.microsoft.com/office/drawing/2014/main" id="{08202A36-8D00-441E-A587-1C867A78B60C}"/>
            </a:ext>
          </a:extLst>
        </xdr:cNvPr>
        <xdr:cNvSpPr/>
      </xdr:nvSpPr>
      <xdr:spPr>
        <a:xfrm>
          <a:off x="16754475" y="1006557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BA64BCE-102B-4F4B-A9A9-8448BDF190C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1D3E794-1D88-4A0E-84BF-1B3051480C9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F72E7C0-0D1C-4850-943F-B71EE870327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4980287-A453-443A-AF90-ACB02CAB6B7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8BDD73D-F27B-410D-B52C-F5BFD48ECEE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xdr:rowOff>
    </xdr:from>
    <xdr:to>
      <xdr:col>116</xdr:col>
      <xdr:colOff>114300</xdr:colOff>
      <xdr:row>63</xdr:row>
      <xdr:rowOff>111379</xdr:rowOff>
    </xdr:to>
    <xdr:sp macro="" textlink="">
      <xdr:nvSpPr>
        <xdr:cNvPr id="604" name="楕円 603">
          <a:extLst>
            <a:ext uri="{FF2B5EF4-FFF2-40B4-BE49-F238E27FC236}">
              <a16:creationId xmlns:a16="http://schemas.microsoft.com/office/drawing/2014/main" id="{7D09A9C3-DA3C-4430-96FD-4D4F9DD72651}"/>
            </a:ext>
          </a:extLst>
        </xdr:cNvPr>
        <xdr:cNvSpPr/>
      </xdr:nvSpPr>
      <xdr:spPr>
        <a:xfrm>
          <a:off x="19897725" y="1020787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96156</xdr:rowOff>
    </xdr:from>
    <xdr:ext cx="469744" cy="259045"/>
    <xdr:sp macro="" textlink="">
      <xdr:nvSpPr>
        <xdr:cNvPr id="605" name="【学校施設】&#10;一人当たり面積該当値テキスト">
          <a:extLst>
            <a:ext uri="{FF2B5EF4-FFF2-40B4-BE49-F238E27FC236}">
              <a16:creationId xmlns:a16="http://schemas.microsoft.com/office/drawing/2014/main" id="{7479BFFA-6365-4C96-823D-71A69EB7B202}"/>
            </a:ext>
          </a:extLst>
        </xdr:cNvPr>
        <xdr:cNvSpPr txBox="1"/>
      </xdr:nvSpPr>
      <xdr:spPr>
        <a:xfrm>
          <a:off x="19992975" y="1013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xdr:rowOff>
    </xdr:from>
    <xdr:to>
      <xdr:col>112</xdr:col>
      <xdr:colOff>38100</xdr:colOff>
      <xdr:row>63</xdr:row>
      <xdr:rowOff>110998</xdr:rowOff>
    </xdr:to>
    <xdr:sp macro="" textlink="">
      <xdr:nvSpPr>
        <xdr:cNvPr id="606" name="楕円 605">
          <a:extLst>
            <a:ext uri="{FF2B5EF4-FFF2-40B4-BE49-F238E27FC236}">
              <a16:creationId xmlns:a16="http://schemas.microsoft.com/office/drawing/2014/main" id="{A52E834F-FFC1-4EA5-9FC0-A6D531AE04D7}"/>
            </a:ext>
          </a:extLst>
        </xdr:cNvPr>
        <xdr:cNvSpPr/>
      </xdr:nvSpPr>
      <xdr:spPr>
        <a:xfrm>
          <a:off x="19154775" y="102138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60198</xdr:rowOff>
    </xdr:from>
    <xdr:to>
      <xdr:col>116</xdr:col>
      <xdr:colOff>63500</xdr:colOff>
      <xdr:row>63</xdr:row>
      <xdr:rowOff>60579</xdr:rowOff>
    </xdr:to>
    <xdr:cxnSp macro="">
      <xdr:nvCxnSpPr>
        <xdr:cNvPr id="607" name="直線コネクタ 606">
          <a:extLst>
            <a:ext uri="{FF2B5EF4-FFF2-40B4-BE49-F238E27FC236}">
              <a16:creationId xmlns:a16="http://schemas.microsoft.com/office/drawing/2014/main" id="{7E6756F2-FBF9-4643-87A0-C9E557995E04}"/>
            </a:ext>
          </a:extLst>
        </xdr:cNvPr>
        <xdr:cNvCxnSpPr/>
      </xdr:nvCxnSpPr>
      <xdr:spPr>
        <a:xfrm>
          <a:off x="19202400" y="10261473"/>
          <a:ext cx="752475"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9969</xdr:rowOff>
    </xdr:from>
    <xdr:to>
      <xdr:col>107</xdr:col>
      <xdr:colOff>101600</xdr:colOff>
      <xdr:row>63</xdr:row>
      <xdr:rowOff>111569</xdr:rowOff>
    </xdr:to>
    <xdr:sp macro="" textlink="">
      <xdr:nvSpPr>
        <xdr:cNvPr id="608" name="楕円 607">
          <a:extLst>
            <a:ext uri="{FF2B5EF4-FFF2-40B4-BE49-F238E27FC236}">
              <a16:creationId xmlns:a16="http://schemas.microsoft.com/office/drawing/2014/main" id="{54C02084-D101-48D6-8B86-11CED9FB0C0D}"/>
            </a:ext>
          </a:extLst>
        </xdr:cNvPr>
        <xdr:cNvSpPr/>
      </xdr:nvSpPr>
      <xdr:spPr>
        <a:xfrm>
          <a:off x="18345150" y="102080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60198</xdr:rowOff>
    </xdr:from>
    <xdr:to>
      <xdr:col>111</xdr:col>
      <xdr:colOff>177800</xdr:colOff>
      <xdr:row>63</xdr:row>
      <xdr:rowOff>60769</xdr:rowOff>
    </xdr:to>
    <xdr:cxnSp macro="">
      <xdr:nvCxnSpPr>
        <xdr:cNvPr id="609" name="直線コネクタ 608">
          <a:extLst>
            <a:ext uri="{FF2B5EF4-FFF2-40B4-BE49-F238E27FC236}">
              <a16:creationId xmlns:a16="http://schemas.microsoft.com/office/drawing/2014/main" id="{7A8A58BE-67D6-4B39-9680-49632A5FA19E}"/>
            </a:ext>
          </a:extLst>
        </xdr:cNvPr>
        <xdr:cNvCxnSpPr/>
      </xdr:nvCxnSpPr>
      <xdr:spPr>
        <a:xfrm flipV="1">
          <a:off x="18392775" y="10261473"/>
          <a:ext cx="809625"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9207</xdr:rowOff>
    </xdr:from>
    <xdr:to>
      <xdr:col>102</xdr:col>
      <xdr:colOff>165100</xdr:colOff>
      <xdr:row>63</xdr:row>
      <xdr:rowOff>110807</xdr:rowOff>
    </xdr:to>
    <xdr:sp macro="" textlink="">
      <xdr:nvSpPr>
        <xdr:cNvPr id="610" name="楕円 609">
          <a:extLst>
            <a:ext uri="{FF2B5EF4-FFF2-40B4-BE49-F238E27FC236}">
              <a16:creationId xmlns:a16="http://schemas.microsoft.com/office/drawing/2014/main" id="{BD4DB9A7-30D7-42B5-8ECE-F4CC914603B8}"/>
            </a:ext>
          </a:extLst>
        </xdr:cNvPr>
        <xdr:cNvSpPr/>
      </xdr:nvSpPr>
      <xdr:spPr>
        <a:xfrm>
          <a:off x="17554575" y="102136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60007</xdr:rowOff>
    </xdr:from>
    <xdr:to>
      <xdr:col>107</xdr:col>
      <xdr:colOff>50800</xdr:colOff>
      <xdr:row>63</xdr:row>
      <xdr:rowOff>60769</xdr:rowOff>
    </xdr:to>
    <xdr:cxnSp macro="">
      <xdr:nvCxnSpPr>
        <xdr:cNvPr id="611" name="直線コネクタ 610">
          <a:extLst>
            <a:ext uri="{FF2B5EF4-FFF2-40B4-BE49-F238E27FC236}">
              <a16:creationId xmlns:a16="http://schemas.microsoft.com/office/drawing/2014/main" id="{AA6245B7-55D0-43C6-86C8-9B6D884485EC}"/>
            </a:ext>
          </a:extLst>
        </xdr:cNvPr>
        <xdr:cNvCxnSpPr/>
      </xdr:nvCxnSpPr>
      <xdr:spPr>
        <a:xfrm>
          <a:off x="17602200" y="10261282"/>
          <a:ext cx="790575"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xdr:rowOff>
    </xdr:from>
    <xdr:to>
      <xdr:col>98</xdr:col>
      <xdr:colOff>38100</xdr:colOff>
      <xdr:row>63</xdr:row>
      <xdr:rowOff>108331</xdr:rowOff>
    </xdr:to>
    <xdr:sp macro="" textlink="">
      <xdr:nvSpPr>
        <xdr:cNvPr id="612" name="楕円 611">
          <a:extLst>
            <a:ext uri="{FF2B5EF4-FFF2-40B4-BE49-F238E27FC236}">
              <a16:creationId xmlns:a16="http://schemas.microsoft.com/office/drawing/2014/main" id="{41FDAD21-4C8B-46DD-BE23-4126A7C4872C}"/>
            </a:ext>
          </a:extLst>
        </xdr:cNvPr>
        <xdr:cNvSpPr/>
      </xdr:nvSpPr>
      <xdr:spPr>
        <a:xfrm>
          <a:off x="16754475" y="102111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57531</xdr:rowOff>
    </xdr:from>
    <xdr:to>
      <xdr:col>102</xdr:col>
      <xdr:colOff>114300</xdr:colOff>
      <xdr:row>63</xdr:row>
      <xdr:rowOff>60007</xdr:rowOff>
    </xdr:to>
    <xdr:cxnSp macro="">
      <xdr:nvCxnSpPr>
        <xdr:cNvPr id="613" name="直線コネクタ 612">
          <a:extLst>
            <a:ext uri="{FF2B5EF4-FFF2-40B4-BE49-F238E27FC236}">
              <a16:creationId xmlns:a16="http://schemas.microsoft.com/office/drawing/2014/main" id="{9E220B52-2D17-4917-A7D8-2DE2F94E3664}"/>
            </a:ext>
          </a:extLst>
        </xdr:cNvPr>
        <xdr:cNvCxnSpPr/>
      </xdr:nvCxnSpPr>
      <xdr:spPr>
        <a:xfrm>
          <a:off x="16802100" y="10258806"/>
          <a:ext cx="8001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8FA2D57E-6EA2-4DB8-B73A-117C24E5A50D}"/>
            </a:ext>
          </a:extLst>
        </xdr:cNvPr>
        <xdr:cNvSpPr txBox="1"/>
      </xdr:nvSpPr>
      <xdr:spPr>
        <a:xfrm>
          <a:off x="18983402" y="99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615" name="n_2aveValue【学校施設】&#10;一人当たり面積">
          <a:extLst>
            <a:ext uri="{FF2B5EF4-FFF2-40B4-BE49-F238E27FC236}">
              <a16:creationId xmlns:a16="http://schemas.microsoft.com/office/drawing/2014/main" id="{7720B3F6-CC23-441D-9FBC-0F3ED38936CA}"/>
            </a:ext>
          </a:extLst>
        </xdr:cNvPr>
        <xdr:cNvSpPr txBox="1"/>
      </xdr:nvSpPr>
      <xdr:spPr>
        <a:xfrm>
          <a:off x="18183302" y="986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616" name="n_3aveValue【学校施設】&#10;一人当たり面積">
          <a:extLst>
            <a:ext uri="{FF2B5EF4-FFF2-40B4-BE49-F238E27FC236}">
              <a16:creationId xmlns:a16="http://schemas.microsoft.com/office/drawing/2014/main" id="{83143B07-5FDF-4234-9F0D-ACF4352E3AE6}"/>
            </a:ext>
          </a:extLst>
        </xdr:cNvPr>
        <xdr:cNvSpPr txBox="1"/>
      </xdr:nvSpPr>
      <xdr:spPr>
        <a:xfrm>
          <a:off x="17383202" y="98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147528</xdr:rowOff>
    </xdr:from>
    <xdr:ext cx="469744" cy="259045"/>
    <xdr:sp macro="" textlink="">
      <xdr:nvSpPr>
        <xdr:cNvPr id="617" name="n_4aveValue【学校施設】&#10;一人当たり面積">
          <a:extLst>
            <a:ext uri="{FF2B5EF4-FFF2-40B4-BE49-F238E27FC236}">
              <a16:creationId xmlns:a16="http://schemas.microsoft.com/office/drawing/2014/main" id="{AE21F466-B217-42E3-AE3F-D197495E1E17}"/>
            </a:ext>
          </a:extLst>
        </xdr:cNvPr>
        <xdr:cNvSpPr txBox="1"/>
      </xdr:nvSpPr>
      <xdr:spPr>
        <a:xfrm>
          <a:off x="16592627" y="985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102125</xdr:rowOff>
    </xdr:from>
    <xdr:ext cx="469744" cy="259045"/>
    <xdr:sp macro="" textlink="">
      <xdr:nvSpPr>
        <xdr:cNvPr id="618" name="n_1mainValue【学校施設】&#10;一人当たり面積">
          <a:extLst>
            <a:ext uri="{FF2B5EF4-FFF2-40B4-BE49-F238E27FC236}">
              <a16:creationId xmlns:a16="http://schemas.microsoft.com/office/drawing/2014/main" id="{1CF8FB2C-3496-41BB-BC6A-C4291D97080D}"/>
            </a:ext>
          </a:extLst>
        </xdr:cNvPr>
        <xdr:cNvSpPr txBox="1"/>
      </xdr:nvSpPr>
      <xdr:spPr>
        <a:xfrm>
          <a:off x="18983402" y="1030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102696</xdr:rowOff>
    </xdr:from>
    <xdr:ext cx="469744" cy="259045"/>
    <xdr:sp macro="" textlink="">
      <xdr:nvSpPr>
        <xdr:cNvPr id="619" name="n_2mainValue【学校施設】&#10;一人当たり面積">
          <a:extLst>
            <a:ext uri="{FF2B5EF4-FFF2-40B4-BE49-F238E27FC236}">
              <a16:creationId xmlns:a16="http://schemas.microsoft.com/office/drawing/2014/main" id="{2F291FEC-6561-4268-969B-7B6D773DC5C3}"/>
            </a:ext>
          </a:extLst>
        </xdr:cNvPr>
        <xdr:cNvSpPr txBox="1"/>
      </xdr:nvSpPr>
      <xdr:spPr>
        <a:xfrm>
          <a:off x="18183302" y="103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101934</xdr:rowOff>
    </xdr:from>
    <xdr:ext cx="469744" cy="259045"/>
    <xdr:sp macro="" textlink="">
      <xdr:nvSpPr>
        <xdr:cNvPr id="620" name="n_3mainValue【学校施設】&#10;一人当たり面積">
          <a:extLst>
            <a:ext uri="{FF2B5EF4-FFF2-40B4-BE49-F238E27FC236}">
              <a16:creationId xmlns:a16="http://schemas.microsoft.com/office/drawing/2014/main" id="{373EBF8B-D73D-435F-A4E2-E80063996E0F}"/>
            </a:ext>
          </a:extLst>
        </xdr:cNvPr>
        <xdr:cNvSpPr txBox="1"/>
      </xdr:nvSpPr>
      <xdr:spPr>
        <a:xfrm>
          <a:off x="17383202" y="1030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99458</xdr:rowOff>
    </xdr:from>
    <xdr:ext cx="469744" cy="259045"/>
    <xdr:sp macro="" textlink="">
      <xdr:nvSpPr>
        <xdr:cNvPr id="621" name="n_4mainValue【学校施設】&#10;一人当たり面積">
          <a:extLst>
            <a:ext uri="{FF2B5EF4-FFF2-40B4-BE49-F238E27FC236}">
              <a16:creationId xmlns:a16="http://schemas.microsoft.com/office/drawing/2014/main" id="{CB2C2115-590B-4BC6-B4EA-D74DC40F2868}"/>
            </a:ext>
          </a:extLst>
        </xdr:cNvPr>
        <xdr:cNvSpPr txBox="1"/>
      </xdr:nvSpPr>
      <xdr:spPr>
        <a:xfrm>
          <a:off x="16592627" y="1030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6BBF6ADC-238F-4B36-BAB8-62363FCD395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A5C2066A-EA86-46D7-9085-4C2D91CF437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3D554F0E-F98F-4DD0-87CC-8C360B6BA1F1}"/>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C2591521-73FF-4C4A-BCA4-14C1744B3229}"/>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C7B4D127-9064-4199-9F49-00AB5BAC87BF}"/>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1328FC1-E8D4-41F4-8BEC-7A662BB7F4C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F6EBDB3E-F06E-4E37-9798-24351F42D49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4C489DFA-BA46-40FC-B337-A528FFD85A3C}"/>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15311870-987F-4DF3-8943-E21ABDC5AE0A}"/>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F915899F-D80D-46EA-9BD0-555EB32485DB}"/>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99083AF6-25B8-4F8F-90AD-33EE38D3ABBA}"/>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B8B67733-6436-486E-A99D-FB55C5D6C9A5}"/>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287128B1-2D31-4865-9CF6-B95D5E91D3E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73689910-197E-444A-89AB-7262E9DD6A66}"/>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B2004BB5-C634-42A5-92D6-5B908DADE82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69B6299A-40CD-46C6-9379-3955A7FBB360}"/>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88C8CA9F-85DD-4325-B316-C2D99D48E45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8A9A8763-79AD-4693-A76C-97ABDAD334F6}"/>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C4A99D65-B514-417C-97C8-67AEDC1374D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657BCDD-EA15-4E5E-8BFC-691CF983C088}"/>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EDE6470F-07E3-4EC8-BC4E-7A5D14DCBE52}"/>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2B9D1C71-30D8-41FF-881F-30091D7DD8F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9F8E4E3C-7BE7-4963-9FB9-3479C7951E8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76581AC-F73B-4283-B757-DFA6B155F477}"/>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A6DD2475-74D1-4E53-9BBE-13AFBE4784EA}"/>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4E8A7E7-0D81-4D64-86BC-778F183B958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86A2D1D4-5590-4474-BB17-3A0EB278ECB2}"/>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D6F91DCF-67C9-46CF-830D-AA1ADBBDB512}"/>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32536116-169B-4CA8-9554-61799A0D3E35}"/>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0C10FCDA-807E-4600-88F6-7A051085B371}"/>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70D980E4-F08F-4D39-82B0-8C9D9238C2F0}"/>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FF410CF9-1FAA-43B2-841F-6F411AE672D5}"/>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457AB032-C6A5-44C9-8090-A29AA9F09CF2}"/>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D58571DB-44AC-4ED6-967D-2B0DA5754E31}"/>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2DA156BB-DBC2-47A1-9A21-BF449850C358}"/>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4CB48C9C-D866-4966-9691-595AFAF3F9BF}"/>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64DF2B73-6785-4F00-84C6-28E2872E3B63}"/>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A1C1E3B3-9A2B-4747-ADE6-AF37D794BC6E}"/>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CDB7D74F-12C3-4EA6-B262-7FE41ABD38C6}"/>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FDDB7311-002E-46A3-8B3A-1AC86E0A1E4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F87FC9E7-EA24-4549-AB75-9D54FDAC516E}"/>
            </a:ext>
          </a:extLst>
        </xdr:cNvPr>
        <xdr:cNvCxnSpPr/>
      </xdr:nvCxnSpPr>
      <xdr:spPr>
        <a:xfrm flipV="1">
          <a:off x="14696439" y="162515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C5DB10B3-8F12-44DD-A6FC-D92EDA584397}"/>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81EBA4A3-6B6B-46CC-B56C-0ACD6695B9C3}"/>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a:extLst>
            <a:ext uri="{FF2B5EF4-FFF2-40B4-BE49-F238E27FC236}">
              <a16:creationId xmlns:a16="http://schemas.microsoft.com/office/drawing/2014/main" id="{0B90C09C-D723-4029-8611-FA2ED52671D3}"/>
            </a:ext>
          </a:extLst>
        </xdr:cNvPr>
        <xdr:cNvSpPr txBox="1"/>
      </xdr:nvSpPr>
      <xdr:spPr>
        <a:xfrm>
          <a:off x="14735175" y="1603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a:extLst>
            <a:ext uri="{FF2B5EF4-FFF2-40B4-BE49-F238E27FC236}">
              <a16:creationId xmlns:a16="http://schemas.microsoft.com/office/drawing/2014/main" id="{C2595978-B8EA-453D-A9DF-D3CC855C0DD6}"/>
            </a:ext>
          </a:extLst>
        </xdr:cNvPr>
        <xdr:cNvCxnSpPr/>
      </xdr:nvCxnSpPr>
      <xdr:spPr>
        <a:xfrm>
          <a:off x="14611350" y="16251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667" name="【公民館】&#10;有形固定資産減価償却率平均値テキスト">
          <a:extLst>
            <a:ext uri="{FF2B5EF4-FFF2-40B4-BE49-F238E27FC236}">
              <a16:creationId xmlns:a16="http://schemas.microsoft.com/office/drawing/2014/main" id="{04E8939C-D52C-47FF-984D-65852FDDDE05}"/>
            </a:ext>
          </a:extLst>
        </xdr:cNvPr>
        <xdr:cNvSpPr txBox="1"/>
      </xdr:nvSpPr>
      <xdr:spPr>
        <a:xfrm>
          <a:off x="14735175" y="16857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a:extLst>
            <a:ext uri="{FF2B5EF4-FFF2-40B4-BE49-F238E27FC236}">
              <a16:creationId xmlns:a16="http://schemas.microsoft.com/office/drawing/2014/main" id="{4200F447-89C5-4C76-9ED8-15E72F1D7CFD}"/>
            </a:ext>
          </a:extLst>
        </xdr:cNvPr>
        <xdr:cNvSpPr/>
      </xdr:nvSpPr>
      <xdr:spPr>
        <a:xfrm>
          <a:off x="14649450" y="16878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a:extLst>
            <a:ext uri="{FF2B5EF4-FFF2-40B4-BE49-F238E27FC236}">
              <a16:creationId xmlns:a16="http://schemas.microsoft.com/office/drawing/2014/main" id="{661216C9-10A3-4C81-B1BD-61E30D531CBE}"/>
            </a:ext>
          </a:extLst>
        </xdr:cNvPr>
        <xdr:cNvSpPr/>
      </xdr:nvSpPr>
      <xdr:spPr>
        <a:xfrm>
          <a:off x="13887450" y="1687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670" name="フローチャート: 判断 669">
          <a:extLst>
            <a:ext uri="{FF2B5EF4-FFF2-40B4-BE49-F238E27FC236}">
              <a16:creationId xmlns:a16="http://schemas.microsoft.com/office/drawing/2014/main" id="{C0609AC3-67BC-4926-9B38-FD056EF6661A}"/>
            </a:ext>
          </a:extLst>
        </xdr:cNvPr>
        <xdr:cNvSpPr/>
      </xdr:nvSpPr>
      <xdr:spPr>
        <a:xfrm>
          <a:off x="13096875" y="16841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671" name="フローチャート: 判断 670">
          <a:extLst>
            <a:ext uri="{FF2B5EF4-FFF2-40B4-BE49-F238E27FC236}">
              <a16:creationId xmlns:a16="http://schemas.microsoft.com/office/drawing/2014/main" id="{B4863166-CA84-4936-B198-1FDBAA2A3EBA}"/>
            </a:ext>
          </a:extLst>
        </xdr:cNvPr>
        <xdr:cNvSpPr/>
      </xdr:nvSpPr>
      <xdr:spPr>
        <a:xfrm>
          <a:off x="12296775" y="16849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2" name="フローチャート: 判断 671">
          <a:extLst>
            <a:ext uri="{FF2B5EF4-FFF2-40B4-BE49-F238E27FC236}">
              <a16:creationId xmlns:a16="http://schemas.microsoft.com/office/drawing/2014/main" id="{923BEE8D-0273-4839-90D2-977590929FFA}"/>
            </a:ext>
          </a:extLst>
        </xdr:cNvPr>
        <xdr:cNvSpPr/>
      </xdr:nvSpPr>
      <xdr:spPr>
        <a:xfrm>
          <a:off x="11487150" y="16849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14A999F-DE43-4998-AEBE-C23C62F8EF7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1B91539-4D52-43C3-875D-43803163978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5A17605-DF1D-4D1C-B7EC-52A0B03AD3F1}"/>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A4EFEE0-2FD1-418F-8C83-10286F19F3B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F0E72A5-502D-4FC9-9000-48955B02975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678" name="楕円 677">
          <a:extLst>
            <a:ext uri="{FF2B5EF4-FFF2-40B4-BE49-F238E27FC236}">
              <a16:creationId xmlns:a16="http://schemas.microsoft.com/office/drawing/2014/main" id="{3047FD1F-DBCE-4556-A42D-1885075B47C7}"/>
            </a:ext>
          </a:extLst>
        </xdr:cNvPr>
        <xdr:cNvSpPr/>
      </xdr:nvSpPr>
      <xdr:spPr>
        <a:xfrm>
          <a:off x="14649450" y="16627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134002</xdr:rowOff>
    </xdr:from>
    <xdr:ext cx="405111" cy="259045"/>
    <xdr:sp macro="" textlink="">
      <xdr:nvSpPr>
        <xdr:cNvPr id="679" name="【公民館】&#10;有形固定資産減価償却率該当値テキスト">
          <a:extLst>
            <a:ext uri="{FF2B5EF4-FFF2-40B4-BE49-F238E27FC236}">
              <a16:creationId xmlns:a16="http://schemas.microsoft.com/office/drawing/2014/main" id="{0FBCEE37-2D80-44BA-B78C-F4E9CD9CFF92}"/>
            </a:ext>
          </a:extLst>
        </xdr:cNvPr>
        <xdr:cNvSpPr txBox="1"/>
      </xdr:nvSpPr>
      <xdr:spPr>
        <a:xfrm>
          <a:off x="14735175" y="1648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680" name="楕円 679">
          <a:extLst>
            <a:ext uri="{FF2B5EF4-FFF2-40B4-BE49-F238E27FC236}">
              <a16:creationId xmlns:a16="http://schemas.microsoft.com/office/drawing/2014/main" id="{B386B32D-3769-42BA-96E7-5F9CE099B48A}"/>
            </a:ext>
          </a:extLst>
        </xdr:cNvPr>
        <xdr:cNvSpPr/>
      </xdr:nvSpPr>
      <xdr:spPr>
        <a:xfrm>
          <a:off x="13887450" y="168141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161925</xdr:rowOff>
    </xdr:from>
    <xdr:to>
      <xdr:col>85</xdr:col>
      <xdr:colOff>127000</xdr:colOff>
      <xdr:row>104</xdr:row>
      <xdr:rowOff>15239</xdr:rowOff>
    </xdr:to>
    <xdr:cxnSp macro="">
      <xdr:nvCxnSpPr>
        <xdr:cNvPr id="681" name="直線コネクタ 680">
          <a:extLst>
            <a:ext uri="{FF2B5EF4-FFF2-40B4-BE49-F238E27FC236}">
              <a16:creationId xmlns:a16="http://schemas.microsoft.com/office/drawing/2014/main" id="{56EF7DBD-234A-44CF-A2F0-814D2300E77D}"/>
            </a:ext>
          </a:extLst>
        </xdr:cNvPr>
        <xdr:cNvCxnSpPr/>
      </xdr:nvCxnSpPr>
      <xdr:spPr>
        <a:xfrm flipV="1">
          <a:off x="13935075" y="16675100"/>
          <a:ext cx="762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97789</xdr:rowOff>
    </xdr:from>
    <xdr:to>
      <xdr:col>76</xdr:col>
      <xdr:colOff>165100</xdr:colOff>
      <xdr:row>104</xdr:row>
      <xdr:rowOff>27939</xdr:rowOff>
    </xdr:to>
    <xdr:sp macro="" textlink="">
      <xdr:nvSpPr>
        <xdr:cNvPr id="682" name="楕円 681">
          <a:extLst>
            <a:ext uri="{FF2B5EF4-FFF2-40B4-BE49-F238E27FC236}">
              <a16:creationId xmlns:a16="http://schemas.microsoft.com/office/drawing/2014/main" id="{9D2424EE-8C87-4B04-95E5-1E0104B63797}"/>
            </a:ext>
          </a:extLst>
        </xdr:cNvPr>
        <xdr:cNvSpPr/>
      </xdr:nvSpPr>
      <xdr:spPr>
        <a:xfrm>
          <a:off x="13096875" y="167760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148589</xdr:rowOff>
    </xdr:from>
    <xdr:to>
      <xdr:col>81</xdr:col>
      <xdr:colOff>50800</xdr:colOff>
      <xdr:row>104</xdr:row>
      <xdr:rowOff>15239</xdr:rowOff>
    </xdr:to>
    <xdr:cxnSp macro="">
      <xdr:nvCxnSpPr>
        <xdr:cNvPr id="683" name="直線コネクタ 682">
          <a:extLst>
            <a:ext uri="{FF2B5EF4-FFF2-40B4-BE49-F238E27FC236}">
              <a16:creationId xmlns:a16="http://schemas.microsoft.com/office/drawing/2014/main" id="{9CD5431D-C7A0-4D53-A641-8BEB133DF22A}"/>
            </a:ext>
          </a:extLst>
        </xdr:cNvPr>
        <xdr:cNvCxnSpPr/>
      </xdr:nvCxnSpPr>
      <xdr:spPr>
        <a:xfrm>
          <a:off x="13144500" y="16823689"/>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59689</xdr:rowOff>
    </xdr:from>
    <xdr:to>
      <xdr:col>72</xdr:col>
      <xdr:colOff>38100</xdr:colOff>
      <xdr:row>103</xdr:row>
      <xdr:rowOff>161289</xdr:rowOff>
    </xdr:to>
    <xdr:sp macro="" textlink="">
      <xdr:nvSpPr>
        <xdr:cNvPr id="684" name="楕円 683">
          <a:extLst>
            <a:ext uri="{FF2B5EF4-FFF2-40B4-BE49-F238E27FC236}">
              <a16:creationId xmlns:a16="http://schemas.microsoft.com/office/drawing/2014/main" id="{1CE5416A-0D62-42AB-B204-66B7EE14CB07}"/>
            </a:ext>
          </a:extLst>
        </xdr:cNvPr>
        <xdr:cNvSpPr/>
      </xdr:nvSpPr>
      <xdr:spPr>
        <a:xfrm>
          <a:off x="12296775" y="167379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110489</xdr:rowOff>
    </xdr:from>
    <xdr:to>
      <xdr:col>76</xdr:col>
      <xdr:colOff>114300</xdr:colOff>
      <xdr:row>103</xdr:row>
      <xdr:rowOff>148589</xdr:rowOff>
    </xdr:to>
    <xdr:cxnSp macro="">
      <xdr:nvCxnSpPr>
        <xdr:cNvPr id="685" name="直線コネクタ 684">
          <a:extLst>
            <a:ext uri="{FF2B5EF4-FFF2-40B4-BE49-F238E27FC236}">
              <a16:creationId xmlns:a16="http://schemas.microsoft.com/office/drawing/2014/main" id="{10880EB1-D4A4-4DDB-9E0F-4C418F432F4D}"/>
            </a:ext>
          </a:extLst>
        </xdr:cNvPr>
        <xdr:cNvCxnSpPr/>
      </xdr:nvCxnSpPr>
      <xdr:spPr>
        <a:xfrm>
          <a:off x="12344400" y="16785589"/>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21589</xdr:rowOff>
    </xdr:from>
    <xdr:to>
      <xdr:col>67</xdr:col>
      <xdr:colOff>101600</xdr:colOff>
      <xdr:row>103</xdr:row>
      <xdr:rowOff>123189</xdr:rowOff>
    </xdr:to>
    <xdr:sp macro="" textlink="">
      <xdr:nvSpPr>
        <xdr:cNvPr id="686" name="楕円 685">
          <a:extLst>
            <a:ext uri="{FF2B5EF4-FFF2-40B4-BE49-F238E27FC236}">
              <a16:creationId xmlns:a16="http://schemas.microsoft.com/office/drawing/2014/main" id="{FD4CB5A9-5B05-4C9E-94BF-593EDF2D9E35}"/>
            </a:ext>
          </a:extLst>
        </xdr:cNvPr>
        <xdr:cNvSpPr/>
      </xdr:nvSpPr>
      <xdr:spPr>
        <a:xfrm>
          <a:off x="11487150" y="166998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72389</xdr:rowOff>
    </xdr:from>
    <xdr:to>
      <xdr:col>71</xdr:col>
      <xdr:colOff>177800</xdr:colOff>
      <xdr:row>103</xdr:row>
      <xdr:rowOff>110489</xdr:rowOff>
    </xdr:to>
    <xdr:cxnSp macro="">
      <xdr:nvCxnSpPr>
        <xdr:cNvPr id="687" name="直線コネクタ 686">
          <a:extLst>
            <a:ext uri="{FF2B5EF4-FFF2-40B4-BE49-F238E27FC236}">
              <a16:creationId xmlns:a16="http://schemas.microsoft.com/office/drawing/2014/main" id="{4BBCC804-EAFD-4877-88AB-5EBC0AC319E0}"/>
            </a:ext>
          </a:extLst>
        </xdr:cNvPr>
        <xdr:cNvCxnSpPr/>
      </xdr:nvCxnSpPr>
      <xdr:spPr>
        <a:xfrm>
          <a:off x="11534775" y="16747489"/>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88" name="n_1aveValue【公民館】&#10;有形固定資産減価償却率">
          <a:extLst>
            <a:ext uri="{FF2B5EF4-FFF2-40B4-BE49-F238E27FC236}">
              <a16:creationId xmlns:a16="http://schemas.microsoft.com/office/drawing/2014/main" id="{BAA56F48-F375-4408-9B2A-D7B2D553892A}"/>
            </a:ext>
          </a:extLst>
        </xdr:cNvPr>
        <xdr:cNvSpPr txBox="1"/>
      </xdr:nvSpPr>
      <xdr:spPr>
        <a:xfrm>
          <a:off x="13745219" y="1696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87647</xdr:rowOff>
    </xdr:from>
    <xdr:ext cx="405111" cy="259045"/>
    <xdr:sp macro="" textlink="">
      <xdr:nvSpPr>
        <xdr:cNvPr id="689" name="n_2aveValue【公民館】&#10;有形固定資産減価償却率">
          <a:extLst>
            <a:ext uri="{FF2B5EF4-FFF2-40B4-BE49-F238E27FC236}">
              <a16:creationId xmlns:a16="http://schemas.microsoft.com/office/drawing/2014/main" id="{863E44EA-C9D8-4017-A555-BAB7B82CE3AA}"/>
            </a:ext>
          </a:extLst>
        </xdr:cNvPr>
        <xdr:cNvSpPr txBox="1"/>
      </xdr:nvSpPr>
      <xdr:spPr>
        <a:xfrm>
          <a:off x="12964169"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99077</xdr:rowOff>
    </xdr:from>
    <xdr:ext cx="405111" cy="259045"/>
    <xdr:sp macro="" textlink="">
      <xdr:nvSpPr>
        <xdr:cNvPr id="690" name="n_3aveValue【公民館】&#10;有形固定資産減価償却率">
          <a:extLst>
            <a:ext uri="{FF2B5EF4-FFF2-40B4-BE49-F238E27FC236}">
              <a16:creationId xmlns:a16="http://schemas.microsoft.com/office/drawing/2014/main" id="{EB8DA40C-FF1A-4F6C-A8E2-EAAC2BA5F4F8}"/>
            </a:ext>
          </a:extLst>
        </xdr:cNvPr>
        <xdr:cNvSpPr txBox="1"/>
      </xdr:nvSpPr>
      <xdr:spPr>
        <a:xfrm>
          <a:off x="12164069" y="1694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691" name="n_4aveValue【公民館】&#10;有形固定資産減価償却率">
          <a:extLst>
            <a:ext uri="{FF2B5EF4-FFF2-40B4-BE49-F238E27FC236}">
              <a16:creationId xmlns:a16="http://schemas.microsoft.com/office/drawing/2014/main" id="{62BCA190-6EC8-41D3-8951-8C7C15BAE0DB}"/>
            </a:ext>
          </a:extLst>
        </xdr:cNvPr>
        <xdr:cNvSpPr txBox="1"/>
      </xdr:nvSpPr>
      <xdr:spPr>
        <a:xfrm>
          <a:off x="113544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82566</xdr:rowOff>
    </xdr:from>
    <xdr:ext cx="405111" cy="259045"/>
    <xdr:sp macro="" textlink="">
      <xdr:nvSpPr>
        <xdr:cNvPr id="692" name="n_1mainValue【公民館】&#10;有形固定資産減価償却率">
          <a:extLst>
            <a:ext uri="{FF2B5EF4-FFF2-40B4-BE49-F238E27FC236}">
              <a16:creationId xmlns:a16="http://schemas.microsoft.com/office/drawing/2014/main" id="{AC96BA35-1340-449B-8480-2275DAF16248}"/>
            </a:ext>
          </a:extLst>
        </xdr:cNvPr>
        <xdr:cNvSpPr txBox="1"/>
      </xdr:nvSpPr>
      <xdr:spPr>
        <a:xfrm>
          <a:off x="13745219" y="16602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44466</xdr:rowOff>
    </xdr:from>
    <xdr:ext cx="405111" cy="259045"/>
    <xdr:sp macro="" textlink="">
      <xdr:nvSpPr>
        <xdr:cNvPr id="693" name="n_2mainValue【公民館】&#10;有形固定資産減価償却率">
          <a:extLst>
            <a:ext uri="{FF2B5EF4-FFF2-40B4-BE49-F238E27FC236}">
              <a16:creationId xmlns:a16="http://schemas.microsoft.com/office/drawing/2014/main" id="{D7FA578F-F982-4433-97D2-65A058DC3DFA}"/>
            </a:ext>
          </a:extLst>
        </xdr:cNvPr>
        <xdr:cNvSpPr txBox="1"/>
      </xdr:nvSpPr>
      <xdr:spPr>
        <a:xfrm>
          <a:off x="12964169" y="1656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6366</xdr:rowOff>
    </xdr:from>
    <xdr:ext cx="405111" cy="259045"/>
    <xdr:sp macro="" textlink="">
      <xdr:nvSpPr>
        <xdr:cNvPr id="694" name="n_3mainValue【公民館】&#10;有形固定資産減価償却率">
          <a:extLst>
            <a:ext uri="{FF2B5EF4-FFF2-40B4-BE49-F238E27FC236}">
              <a16:creationId xmlns:a16="http://schemas.microsoft.com/office/drawing/2014/main" id="{39111A36-EB70-471C-A20D-379A03F6691A}"/>
            </a:ext>
          </a:extLst>
        </xdr:cNvPr>
        <xdr:cNvSpPr txBox="1"/>
      </xdr:nvSpPr>
      <xdr:spPr>
        <a:xfrm>
          <a:off x="12164069" y="1652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139716</xdr:rowOff>
    </xdr:from>
    <xdr:ext cx="405111" cy="259045"/>
    <xdr:sp macro="" textlink="">
      <xdr:nvSpPr>
        <xdr:cNvPr id="695" name="n_4mainValue【公民館】&#10;有形固定資産減価償却率">
          <a:extLst>
            <a:ext uri="{FF2B5EF4-FFF2-40B4-BE49-F238E27FC236}">
              <a16:creationId xmlns:a16="http://schemas.microsoft.com/office/drawing/2014/main" id="{6B927D58-E794-462A-8DB0-1E2B91BB4338}"/>
            </a:ext>
          </a:extLst>
        </xdr:cNvPr>
        <xdr:cNvSpPr txBox="1"/>
      </xdr:nvSpPr>
      <xdr:spPr>
        <a:xfrm>
          <a:off x="11354444"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3D7E6B33-382D-42E8-9585-E4776150601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43AAB17F-EC4C-4EB7-8F88-ACA8845BF94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9E69DB1A-2122-4700-9A98-0CD8ACDEB75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149E170C-CDFE-4599-879E-E10C158F3DA1}"/>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8AA28AE3-758A-4367-BFA5-864EE93ACB4D}"/>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21C4AF99-521F-49BF-AFD4-3F0A022EAE4D}"/>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E30C5D15-5DD9-4EA8-94E3-F8304CB0C532}"/>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B2AF44BA-C485-43DC-AF82-09115789FED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E396C607-A9FF-44EE-9AC1-EDDCD72ED698}"/>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6C96AD40-37BB-4572-B13A-0CB744826327}"/>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52E901CB-C100-465C-9B0D-E7A6A3963D2F}"/>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A6588C0C-6284-4735-9656-66942D9C9C95}"/>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400D0742-02F1-414B-AB96-1F9BB3EB03FE}"/>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590EA25D-D5F2-4EAF-B6CE-A79AB5898E1E}"/>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B7EF9000-C1AD-4E7A-B796-3F51115D9199}"/>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1CED59E0-2446-4140-9BB2-B2649A8A2545}"/>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BA4657FA-DC0E-4825-9CE0-89167CFB5690}"/>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97D09BB2-66FA-44F6-A437-333A897F9AD1}"/>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EDBA6F4D-BE5D-45B8-BA0A-7D9E1D327BD6}"/>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6B7FDF0F-7598-4D6D-B08B-DC24F0217E7B}"/>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31354C9A-5005-4BB0-985F-C2B8615510CA}"/>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5929DA33-91BC-4BD0-B104-B78D4D0CDB36}"/>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A3C270BE-18B4-4C1D-8B97-8C33671AE69C}"/>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3C7A10C5-503B-4B64-8B03-8396F1AD8D2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5ED8355B-C3E5-42C8-AF0D-3BA37371EF03}"/>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a:extLst>
            <a:ext uri="{FF2B5EF4-FFF2-40B4-BE49-F238E27FC236}">
              <a16:creationId xmlns:a16="http://schemas.microsoft.com/office/drawing/2014/main" id="{0C45DEAB-3F54-4D54-BB54-A2FA6ED00F34}"/>
            </a:ext>
          </a:extLst>
        </xdr:cNvPr>
        <xdr:cNvCxnSpPr/>
      </xdr:nvCxnSpPr>
      <xdr:spPr>
        <a:xfrm flipV="1">
          <a:off x="19954239" y="16128002"/>
          <a:ext cx="0" cy="1534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a:extLst>
            <a:ext uri="{FF2B5EF4-FFF2-40B4-BE49-F238E27FC236}">
              <a16:creationId xmlns:a16="http://schemas.microsoft.com/office/drawing/2014/main" id="{8FB1457B-08F9-455F-B9C2-75C3F0554C41}"/>
            </a:ext>
          </a:extLst>
        </xdr:cNvPr>
        <xdr:cNvSpPr txBox="1"/>
      </xdr:nvSpPr>
      <xdr:spPr>
        <a:xfrm>
          <a:off x="19992975"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a:extLst>
            <a:ext uri="{FF2B5EF4-FFF2-40B4-BE49-F238E27FC236}">
              <a16:creationId xmlns:a16="http://schemas.microsoft.com/office/drawing/2014/main" id="{41FC62A2-7660-4CC2-BB16-02D5649D037A}"/>
            </a:ext>
          </a:extLst>
        </xdr:cNvPr>
        <xdr:cNvCxnSpPr/>
      </xdr:nvCxnSpPr>
      <xdr:spPr>
        <a:xfrm>
          <a:off x="19878675"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a:extLst>
            <a:ext uri="{FF2B5EF4-FFF2-40B4-BE49-F238E27FC236}">
              <a16:creationId xmlns:a16="http://schemas.microsoft.com/office/drawing/2014/main" id="{BFBCD411-C64E-49FF-9AD8-05E571EDA858}"/>
            </a:ext>
          </a:extLst>
        </xdr:cNvPr>
        <xdr:cNvSpPr txBox="1"/>
      </xdr:nvSpPr>
      <xdr:spPr>
        <a:xfrm>
          <a:off x="19992975" y="15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a:extLst>
            <a:ext uri="{FF2B5EF4-FFF2-40B4-BE49-F238E27FC236}">
              <a16:creationId xmlns:a16="http://schemas.microsoft.com/office/drawing/2014/main" id="{B20CA65C-2DE5-4C31-AA50-C721F9E8416F}"/>
            </a:ext>
          </a:extLst>
        </xdr:cNvPr>
        <xdr:cNvCxnSpPr/>
      </xdr:nvCxnSpPr>
      <xdr:spPr>
        <a:xfrm>
          <a:off x="19878675" y="161280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6" name="【公民館】&#10;一人当たり面積平均値テキスト">
          <a:extLst>
            <a:ext uri="{FF2B5EF4-FFF2-40B4-BE49-F238E27FC236}">
              <a16:creationId xmlns:a16="http://schemas.microsoft.com/office/drawing/2014/main" id="{EA9C83E2-8FD8-4F8F-9168-2F5AEA8F2AA2}"/>
            </a:ext>
          </a:extLst>
        </xdr:cNvPr>
        <xdr:cNvSpPr txBox="1"/>
      </xdr:nvSpPr>
      <xdr:spPr>
        <a:xfrm>
          <a:off x="19992975" y="17233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a:extLst>
            <a:ext uri="{FF2B5EF4-FFF2-40B4-BE49-F238E27FC236}">
              <a16:creationId xmlns:a16="http://schemas.microsoft.com/office/drawing/2014/main" id="{CABB5663-15F0-4D17-87AA-9DF58DA13829}"/>
            </a:ext>
          </a:extLst>
        </xdr:cNvPr>
        <xdr:cNvSpPr/>
      </xdr:nvSpPr>
      <xdr:spPr>
        <a:xfrm>
          <a:off x="19897725" y="1737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a:extLst>
            <a:ext uri="{FF2B5EF4-FFF2-40B4-BE49-F238E27FC236}">
              <a16:creationId xmlns:a16="http://schemas.microsoft.com/office/drawing/2014/main" id="{E7850582-5FD9-46D7-9250-099C7503A001}"/>
            </a:ext>
          </a:extLst>
        </xdr:cNvPr>
        <xdr:cNvSpPr/>
      </xdr:nvSpPr>
      <xdr:spPr>
        <a:xfrm>
          <a:off x="19154775" y="173726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29" name="フローチャート: 判断 728">
          <a:extLst>
            <a:ext uri="{FF2B5EF4-FFF2-40B4-BE49-F238E27FC236}">
              <a16:creationId xmlns:a16="http://schemas.microsoft.com/office/drawing/2014/main" id="{4AE7814F-3F4E-4302-8509-851D36C39EBE}"/>
            </a:ext>
          </a:extLst>
        </xdr:cNvPr>
        <xdr:cNvSpPr/>
      </xdr:nvSpPr>
      <xdr:spPr>
        <a:xfrm>
          <a:off x="18345150" y="171633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730" name="フローチャート: 判断 729">
          <a:extLst>
            <a:ext uri="{FF2B5EF4-FFF2-40B4-BE49-F238E27FC236}">
              <a16:creationId xmlns:a16="http://schemas.microsoft.com/office/drawing/2014/main" id="{55AA2601-8CE1-4D2C-9A66-D9CF7C5CF684}"/>
            </a:ext>
          </a:extLst>
        </xdr:cNvPr>
        <xdr:cNvSpPr/>
      </xdr:nvSpPr>
      <xdr:spPr>
        <a:xfrm>
          <a:off x="17554575" y="1719924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731" name="フローチャート: 判断 730">
          <a:extLst>
            <a:ext uri="{FF2B5EF4-FFF2-40B4-BE49-F238E27FC236}">
              <a16:creationId xmlns:a16="http://schemas.microsoft.com/office/drawing/2014/main" id="{FB4796BC-B38B-4E39-88B1-FAC187686B7F}"/>
            </a:ext>
          </a:extLst>
        </xdr:cNvPr>
        <xdr:cNvSpPr/>
      </xdr:nvSpPr>
      <xdr:spPr>
        <a:xfrm>
          <a:off x="16754475" y="1718954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DAE4C7F8-9828-4ABB-B1EA-705A8EC18A7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82152C6-5277-4B45-95F9-AECC4E3DD5F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45BF1DD-3D1C-478F-B47F-908078507CC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1C73B7A-530C-4D44-B1FD-B0F3C94DAD9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BF55D84-B8E7-4B5C-B3F1-301549B960F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97245</xdr:rowOff>
    </xdr:from>
    <xdr:to>
      <xdr:col>116</xdr:col>
      <xdr:colOff>114300</xdr:colOff>
      <xdr:row>109</xdr:row>
      <xdr:rowOff>27395</xdr:rowOff>
    </xdr:to>
    <xdr:sp macro="" textlink="">
      <xdr:nvSpPr>
        <xdr:cNvPr id="737" name="楕円 736">
          <a:extLst>
            <a:ext uri="{FF2B5EF4-FFF2-40B4-BE49-F238E27FC236}">
              <a16:creationId xmlns:a16="http://schemas.microsoft.com/office/drawing/2014/main" id="{8BB6D228-66B6-478D-B7D8-693F1EDCDBCB}"/>
            </a:ext>
          </a:extLst>
        </xdr:cNvPr>
        <xdr:cNvSpPr/>
      </xdr:nvSpPr>
      <xdr:spPr>
        <a:xfrm>
          <a:off x="19897725" y="17585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12172</xdr:rowOff>
    </xdr:from>
    <xdr:ext cx="469744" cy="259045"/>
    <xdr:sp macro="" textlink="">
      <xdr:nvSpPr>
        <xdr:cNvPr id="738" name="【公民館】&#10;一人当たり面積該当値テキスト">
          <a:extLst>
            <a:ext uri="{FF2B5EF4-FFF2-40B4-BE49-F238E27FC236}">
              <a16:creationId xmlns:a16="http://schemas.microsoft.com/office/drawing/2014/main" id="{C9488A74-A57B-4E64-8C51-2AAAD56341E4}"/>
            </a:ext>
          </a:extLst>
        </xdr:cNvPr>
        <xdr:cNvSpPr txBox="1"/>
      </xdr:nvSpPr>
      <xdr:spPr>
        <a:xfrm>
          <a:off x="19992975" y="174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97245</xdr:rowOff>
    </xdr:from>
    <xdr:to>
      <xdr:col>112</xdr:col>
      <xdr:colOff>38100</xdr:colOff>
      <xdr:row>109</xdr:row>
      <xdr:rowOff>27395</xdr:rowOff>
    </xdr:to>
    <xdr:sp macro="" textlink="">
      <xdr:nvSpPr>
        <xdr:cNvPr id="739" name="楕円 738">
          <a:extLst>
            <a:ext uri="{FF2B5EF4-FFF2-40B4-BE49-F238E27FC236}">
              <a16:creationId xmlns:a16="http://schemas.microsoft.com/office/drawing/2014/main" id="{FA918CC3-F63E-4752-B4C5-26A971A4343D}"/>
            </a:ext>
          </a:extLst>
        </xdr:cNvPr>
        <xdr:cNvSpPr/>
      </xdr:nvSpPr>
      <xdr:spPr>
        <a:xfrm>
          <a:off x="19154775" y="17585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148045</xdr:rowOff>
    </xdr:from>
    <xdr:to>
      <xdr:col>116</xdr:col>
      <xdr:colOff>63500</xdr:colOff>
      <xdr:row>108</xdr:row>
      <xdr:rowOff>148045</xdr:rowOff>
    </xdr:to>
    <xdr:cxnSp macro="">
      <xdr:nvCxnSpPr>
        <xdr:cNvPr id="740" name="直線コネクタ 739">
          <a:extLst>
            <a:ext uri="{FF2B5EF4-FFF2-40B4-BE49-F238E27FC236}">
              <a16:creationId xmlns:a16="http://schemas.microsoft.com/office/drawing/2014/main" id="{4C9C1376-D965-46B6-B8B8-220EAB841EAE}"/>
            </a:ext>
          </a:extLst>
        </xdr:cNvPr>
        <xdr:cNvCxnSpPr/>
      </xdr:nvCxnSpPr>
      <xdr:spPr>
        <a:xfrm>
          <a:off x="19202400" y="1763277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97245</xdr:rowOff>
    </xdr:from>
    <xdr:to>
      <xdr:col>107</xdr:col>
      <xdr:colOff>101600</xdr:colOff>
      <xdr:row>109</xdr:row>
      <xdr:rowOff>27395</xdr:rowOff>
    </xdr:to>
    <xdr:sp macro="" textlink="">
      <xdr:nvSpPr>
        <xdr:cNvPr id="741" name="楕円 740">
          <a:extLst>
            <a:ext uri="{FF2B5EF4-FFF2-40B4-BE49-F238E27FC236}">
              <a16:creationId xmlns:a16="http://schemas.microsoft.com/office/drawing/2014/main" id="{6143AAA6-957A-475E-81A4-330CF855A586}"/>
            </a:ext>
          </a:extLst>
        </xdr:cNvPr>
        <xdr:cNvSpPr/>
      </xdr:nvSpPr>
      <xdr:spPr>
        <a:xfrm>
          <a:off x="18345150" y="17585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148045</xdr:rowOff>
    </xdr:from>
    <xdr:to>
      <xdr:col>111</xdr:col>
      <xdr:colOff>177800</xdr:colOff>
      <xdr:row>108</xdr:row>
      <xdr:rowOff>148045</xdr:rowOff>
    </xdr:to>
    <xdr:cxnSp macro="">
      <xdr:nvCxnSpPr>
        <xdr:cNvPr id="742" name="直線コネクタ 741">
          <a:extLst>
            <a:ext uri="{FF2B5EF4-FFF2-40B4-BE49-F238E27FC236}">
              <a16:creationId xmlns:a16="http://schemas.microsoft.com/office/drawing/2014/main" id="{CA26E392-1969-4FC3-A93B-326F3C612343}"/>
            </a:ext>
          </a:extLst>
        </xdr:cNvPr>
        <xdr:cNvCxnSpPr/>
      </xdr:nvCxnSpPr>
      <xdr:spPr>
        <a:xfrm>
          <a:off x="18392775" y="1763277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97245</xdr:rowOff>
    </xdr:from>
    <xdr:to>
      <xdr:col>102</xdr:col>
      <xdr:colOff>165100</xdr:colOff>
      <xdr:row>109</xdr:row>
      <xdr:rowOff>27395</xdr:rowOff>
    </xdr:to>
    <xdr:sp macro="" textlink="">
      <xdr:nvSpPr>
        <xdr:cNvPr id="743" name="楕円 742">
          <a:extLst>
            <a:ext uri="{FF2B5EF4-FFF2-40B4-BE49-F238E27FC236}">
              <a16:creationId xmlns:a16="http://schemas.microsoft.com/office/drawing/2014/main" id="{A8B31799-79DA-4033-841A-0CBB75407353}"/>
            </a:ext>
          </a:extLst>
        </xdr:cNvPr>
        <xdr:cNvSpPr/>
      </xdr:nvSpPr>
      <xdr:spPr>
        <a:xfrm>
          <a:off x="17554575" y="17585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148045</xdr:rowOff>
    </xdr:from>
    <xdr:to>
      <xdr:col>107</xdr:col>
      <xdr:colOff>50800</xdr:colOff>
      <xdr:row>108</xdr:row>
      <xdr:rowOff>148045</xdr:rowOff>
    </xdr:to>
    <xdr:cxnSp macro="">
      <xdr:nvCxnSpPr>
        <xdr:cNvPr id="744" name="直線コネクタ 743">
          <a:extLst>
            <a:ext uri="{FF2B5EF4-FFF2-40B4-BE49-F238E27FC236}">
              <a16:creationId xmlns:a16="http://schemas.microsoft.com/office/drawing/2014/main" id="{7D45A999-1FFA-4F45-A4E5-771E168909CE}"/>
            </a:ext>
          </a:extLst>
        </xdr:cNvPr>
        <xdr:cNvCxnSpPr/>
      </xdr:nvCxnSpPr>
      <xdr:spPr>
        <a:xfrm>
          <a:off x="17602200" y="176327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97245</xdr:rowOff>
    </xdr:from>
    <xdr:to>
      <xdr:col>98</xdr:col>
      <xdr:colOff>38100</xdr:colOff>
      <xdr:row>109</xdr:row>
      <xdr:rowOff>27395</xdr:rowOff>
    </xdr:to>
    <xdr:sp macro="" textlink="">
      <xdr:nvSpPr>
        <xdr:cNvPr id="745" name="楕円 744">
          <a:extLst>
            <a:ext uri="{FF2B5EF4-FFF2-40B4-BE49-F238E27FC236}">
              <a16:creationId xmlns:a16="http://schemas.microsoft.com/office/drawing/2014/main" id="{215FE842-ADBD-4781-886D-5E3C26063BBA}"/>
            </a:ext>
          </a:extLst>
        </xdr:cNvPr>
        <xdr:cNvSpPr/>
      </xdr:nvSpPr>
      <xdr:spPr>
        <a:xfrm>
          <a:off x="16754475" y="17585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148045</xdr:rowOff>
    </xdr:from>
    <xdr:to>
      <xdr:col>102</xdr:col>
      <xdr:colOff>114300</xdr:colOff>
      <xdr:row>108</xdr:row>
      <xdr:rowOff>148045</xdr:rowOff>
    </xdr:to>
    <xdr:cxnSp macro="">
      <xdr:nvCxnSpPr>
        <xdr:cNvPr id="746" name="直線コネクタ 745">
          <a:extLst>
            <a:ext uri="{FF2B5EF4-FFF2-40B4-BE49-F238E27FC236}">
              <a16:creationId xmlns:a16="http://schemas.microsoft.com/office/drawing/2014/main" id="{280EE32C-42D6-4FDB-A02F-B679E65235B5}"/>
            </a:ext>
          </a:extLst>
        </xdr:cNvPr>
        <xdr:cNvCxnSpPr/>
      </xdr:nvCxnSpPr>
      <xdr:spPr>
        <a:xfrm>
          <a:off x="16802100" y="176327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7" name="n_1aveValue【公民館】&#10;一人当たり面積">
          <a:extLst>
            <a:ext uri="{FF2B5EF4-FFF2-40B4-BE49-F238E27FC236}">
              <a16:creationId xmlns:a16="http://schemas.microsoft.com/office/drawing/2014/main" id="{EADCFF8E-6514-4D8B-9D69-363209AB6481}"/>
            </a:ext>
          </a:extLst>
        </xdr:cNvPr>
        <xdr:cNvSpPr txBox="1"/>
      </xdr:nvSpPr>
      <xdr:spPr>
        <a:xfrm>
          <a:off x="18983402" y="17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748" name="n_2aveValue【公民館】&#10;一人当たり面積">
          <a:extLst>
            <a:ext uri="{FF2B5EF4-FFF2-40B4-BE49-F238E27FC236}">
              <a16:creationId xmlns:a16="http://schemas.microsoft.com/office/drawing/2014/main" id="{CFD366AD-89DB-4F91-9BAF-00A22EC79B21}"/>
            </a:ext>
          </a:extLst>
        </xdr:cNvPr>
        <xdr:cNvSpPr txBox="1"/>
      </xdr:nvSpPr>
      <xdr:spPr>
        <a:xfrm>
          <a:off x="18183302" y="1695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749" name="n_3aveValue【公民館】&#10;一人当たり面積">
          <a:extLst>
            <a:ext uri="{FF2B5EF4-FFF2-40B4-BE49-F238E27FC236}">
              <a16:creationId xmlns:a16="http://schemas.microsoft.com/office/drawing/2014/main" id="{D4CCAD39-1DC5-4287-8035-13FDEE14A7D7}"/>
            </a:ext>
          </a:extLst>
        </xdr:cNvPr>
        <xdr:cNvSpPr txBox="1"/>
      </xdr:nvSpPr>
      <xdr:spPr>
        <a:xfrm>
          <a:off x="17383202" y="1699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146793</xdr:rowOff>
    </xdr:from>
    <xdr:ext cx="469744" cy="259045"/>
    <xdr:sp macro="" textlink="">
      <xdr:nvSpPr>
        <xdr:cNvPr id="750" name="n_4aveValue【公民館】&#10;一人当たり面積">
          <a:extLst>
            <a:ext uri="{FF2B5EF4-FFF2-40B4-BE49-F238E27FC236}">
              <a16:creationId xmlns:a16="http://schemas.microsoft.com/office/drawing/2014/main" id="{1FF3B496-4F54-43BE-96DC-5B1B8F98308D}"/>
            </a:ext>
          </a:extLst>
        </xdr:cNvPr>
        <xdr:cNvSpPr txBox="1"/>
      </xdr:nvSpPr>
      <xdr:spPr>
        <a:xfrm>
          <a:off x="16592627" y="1698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18522</xdr:rowOff>
    </xdr:from>
    <xdr:ext cx="469744" cy="259045"/>
    <xdr:sp macro="" textlink="">
      <xdr:nvSpPr>
        <xdr:cNvPr id="751" name="n_1mainValue【公民館】&#10;一人当たり面積">
          <a:extLst>
            <a:ext uri="{FF2B5EF4-FFF2-40B4-BE49-F238E27FC236}">
              <a16:creationId xmlns:a16="http://schemas.microsoft.com/office/drawing/2014/main" id="{8E15411D-FFAD-4C9E-81E4-FB48050D69C4}"/>
            </a:ext>
          </a:extLst>
        </xdr:cNvPr>
        <xdr:cNvSpPr txBox="1"/>
      </xdr:nvSpPr>
      <xdr:spPr>
        <a:xfrm>
          <a:off x="18983402" y="176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18522</xdr:rowOff>
    </xdr:from>
    <xdr:ext cx="469744" cy="259045"/>
    <xdr:sp macro="" textlink="">
      <xdr:nvSpPr>
        <xdr:cNvPr id="752" name="n_2mainValue【公民館】&#10;一人当たり面積">
          <a:extLst>
            <a:ext uri="{FF2B5EF4-FFF2-40B4-BE49-F238E27FC236}">
              <a16:creationId xmlns:a16="http://schemas.microsoft.com/office/drawing/2014/main" id="{8D99E01C-F69F-4B6E-962C-0E9B1739B3E7}"/>
            </a:ext>
          </a:extLst>
        </xdr:cNvPr>
        <xdr:cNvSpPr txBox="1"/>
      </xdr:nvSpPr>
      <xdr:spPr>
        <a:xfrm>
          <a:off x="18183302" y="176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18522</xdr:rowOff>
    </xdr:from>
    <xdr:ext cx="469744" cy="259045"/>
    <xdr:sp macro="" textlink="">
      <xdr:nvSpPr>
        <xdr:cNvPr id="753" name="n_3mainValue【公民館】&#10;一人当たり面積">
          <a:extLst>
            <a:ext uri="{FF2B5EF4-FFF2-40B4-BE49-F238E27FC236}">
              <a16:creationId xmlns:a16="http://schemas.microsoft.com/office/drawing/2014/main" id="{DF4535FB-8FB6-49AB-B637-B33F2FDFB926}"/>
            </a:ext>
          </a:extLst>
        </xdr:cNvPr>
        <xdr:cNvSpPr txBox="1"/>
      </xdr:nvSpPr>
      <xdr:spPr>
        <a:xfrm>
          <a:off x="17383202" y="176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18522</xdr:rowOff>
    </xdr:from>
    <xdr:ext cx="469744" cy="259045"/>
    <xdr:sp macro="" textlink="">
      <xdr:nvSpPr>
        <xdr:cNvPr id="754" name="n_4mainValue【公民館】&#10;一人当たり面積">
          <a:extLst>
            <a:ext uri="{FF2B5EF4-FFF2-40B4-BE49-F238E27FC236}">
              <a16:creationId xmlns:a16="http://schemas.microsoft.com/office/drawing/2014/main" id="{674061F6-11CA-440D-8257-E2270D08CCF2}"/>
            </a:ext>
          </a:extLst>
        </xdr:cNvPr>
        <xdr:cNvSpPr txBox="1"/>
      </xdr:nvSpPr>
      <xdr:spPr>
        <a:xfrm>
          <a:off x="16592627" y="176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38B5914D-EF3D-4886-9135-381BA52436C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6A1FE7ED-E057-418C-9CCE-A083829F89F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CF5DEC88-8B87-4321-B369-CDCB449E300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mn-lt"/>
              <a:ea typeface="+mn-ea"/>
              <a:cs typeface="+mn-cs"/>
            </a:rPr>
            <a:t>令和</a:t>
          </a:r>
          <a:r>
            <a:rPr lang="ja-JP" altLang="en-US" sz="1400">
              <a:solidFill>
                <a:sysClr val="windowText" lastClr="000000"/>
              </a:solidFill>
              <a:effectLst/>
              <a:latin typeface="+mn-lt"/>
              <a:ea typeface="+mn-ea"/>
              <a:cs typeface="+mn-cs"/>
            </a:rPr>
            <a:t>４</a:t>
          </a:r>
          <a:r>
            <a:rPr lang="ja-JP" altLang="ja-JP" sz="1400">
              <a:solidFill>
                <a:sysClr val="windowText" lastClr="000000"/>
              </a:solidFill>
              <a:effectLst/>
              <a:latin typeface="+mn-lt"/>
              <a:ea typeface="+mn-ea"/>
              <a:cs typeface="+mn-cs"/>
            </a:rPr>
            <a:t>年度</a:t>
          </a:r>
          <a:r>
            <a:rPr lang="ja-JP" altLang="en-US" sz="1400">
              <a:solidFill>
                <a:sysClr val="windowText" lastClr="000000"/>
              </a:solidFill>
              <a:effectLst/>
              <a:latin typeface="+mn-lt"/>
              <a:ea typeface="+mn-ea"/>
              <a:cs typeface="+mn-cs"/>
            </a:rPr>
            <a:t>における</a:t>
          </a:r>
          <a:r>
            <a:rPr lang="ja-JP" altLang="ja-JP" sz="1400">
              <a:solidFill>
                <a:sysClr val="windowText" lastClr="000000"/>
              </a:solidFill>
              <a:effectLst/>
              <a:latin typeface="+mn-lt"/>
              <a:ea typeface="+mn-ea"/>
              <a:cs typeface="+mn-cs"/>
            </a:rPr>
            <a:t>学校施設</a:t>
          </a:r>
          <a:r>
            <a:rPr lang="ja-JP" altLang="en-US" sz="1400">
              <a:solidFill>
                <a:sysClr val="windowText" lastClr="000000"/>
              </a:solidFill>
              <a:effectLst/>
              <a:latin typeface="+mn-lt"/>
              <a:ea typeface="+mn-ea"/>
              <a:cs typeface="+mn-cs"/>
            </a:rPr>
            <a:t>１人当たりの面積は</a:t>
          </a:r>
          <a:r>
            <a:rPr lang="en-US" altLang="ja-JP" sz="1400">
              <a:solidFill>
                <a:sysClr val="windowText" lastClr="000000"/>
              </a:solidFill>
              <a:effectLst/>
              <a:latin typeface="+mn-lt"/>
              <a:ea typeface="+mn-ea"/>
              <a:cs typeface="+mn-cs"/>
            </a:rPr>
            <a:t>0.982</a:t>
          </a:r>
          <a:r>
            <a:rPr lang="ja-JP" altLang="ja-JP" sz="1400">
              <a:solidFill>
                <a:sysClr val="windowText" lastClr="000000"/>
              </a:solidFill>
              <a:effectLst/>
              <a:latin typeface="+mn-lt"/>
              <a:ea typeface="+mn-ea"/>
              <a:cs typeface="+mn-cs"/>
            </a:rPr>
            <a:t>％で、令和</a:t>
          </a:r>
          <a:r>
            <a:rPr lang="ja-JP" altLang="en-US" sz="1400">
              <a:solidFill>
                <a:sysClr val="windowText" lastClr="000000"/>
              </a:solidFill>
              <a:effectLst/>
              <a:latin typeface="+mn-lt"/>
              <a:ea typeface="+mn-ea"/>
              <a:cs typeface="+mn-cs"/>
            </a:rPr>
            <a:t>３</a:t>
          </a:r>
          <a:r>
            <a:rPr lang="ja-JP" altLang="ja-JP" sz="1400">
              <a:solidFill>
                <a:sysClr val="windowText" lastClr="000000"/>
              </a:solidFill>
              <a:effectLst/>
              <a:latin typeface="+mn-lt"/>
              <a:ea typeface="+mn-ea"/>
              <a:cs typeface="+mn-cs"/>
            </a:rPr>
            <a:t>年度の</a:t>
          </a:r>
          <a:r>
            <a:rPr lang="en-US" altLang="ja-JP" sz="1400">
              <a:solidFill>
                <a:sysClr val="windowText" lastClr="000000"/>
              </a:solidFill>
              <a:effectLst/>
              <a:latin typeface="+mn-lt"/>
              <a:ea typeface="+mn-ea"/>
              <a:cs typeface="+mn-cs"/>
            </a:rPr>
            <a:t>0.984</a:t>
          </a:r>
          <a:r>
            <a:rPr lang="ja-JP" altLang="ja-JP" sz="1400">
              <a:solidFill>
                <a:sysClr val="windowText" lastClr="000000"/>
              </a:solidFill>
              <a:effectLst/>
              <a:latin typeface="+mn-lt"/>
              <a:ea typeface="+mn-ea"/>
              <a:cs typeface="+mn-cs"/>
            </a:rPr>
            <a:t>％から</a:t>
          </a:r>
          <a:r>
            <a:rPr lang="en-US" altLang="ja-JP" sz="1400">
              <a:solidFill>
                <a:sysClr val="windowText" lastClr="000000"/>
              </a:solidFill>
              <a:effectLst/>
              <a:latin typeface="+mn-lt"/>
              <a:ea typeface="+mn-ea"/>
              <a:cs typeface="+mn-cs"/>
            </a:rPr>
            <a:t>0.2</a:t>
          </a:r>
          <a:r>
            <a:rPr lang="ja-JP" altLang="ja-JP" sz="1400">
              <a:solidFill>
                <a:sysClr val="windowText" lastClr="000000"/>
              </a:solidFill>
              <a:effectLst/>
              <a:latin typeface="+mn-lt"/>
              <a:ea typeface="+mn-ea"/>
              <a:cs typeface="+mn-cs"/>
            </a:rPr>
            <a:t>％</a:t>
          </a:r>
          <a:r>
            <a:rPr lang="ja-JP" altLang="en-US" sz="1400">
              <a:solidFill>
                <a:sysClr val="windowText" lastClr="000000"/>
              </a:solidFill>
              <a:effectLst/>
              <a:latin typeface="+mn-lt"/>
              <a:ea typeface="+mn-ea"/>
              <a:cs typeface="+mn-cs"/>
            </a:rPr>
            <a:t>減少</a:t>
          </a:r>
          <a:r>
            <a:rPr lang="ja-JP" altLang="ja-JP" sz="1400">
              <a:solidFill>
                <a:sysClr val="windowText" lastClr="000000"/>
              </a:solidFill>
              <a:effectLst/>
              <a:latin typeface="+mn-lt"/>
              <a:ea typeface="+mn-ea"/>
              <a:cs typeface="+mn-cs"/>
            </a:rPr>
            <a:t>しており、</a:t>
          </a:r>
          <a:r>
            <a:rPr lang="ja-JP" altLang="en-US" sz="1400">
              <a:solidFill>
                <a:sysClr val="windowText" lastClr="000000"/>
              </a:solidFill>
              <a:effectLst/>
              <a:latin typeface="+mn-lt"/>
              <a:ea typeface="+mn-ea"/>
              <a:cs typeface="+mn-cs"/>
            </a:rPr>
            <a:t>類似団体</a:t>
          </a:r>
          <a:r>
            <a:rPr lang="ja-JP" altLang="ja-JP" sz="1400">
              <a:solidFill>
                <a:sysClr val="windowText" lastClr="000000"/>
              </a:solidFill>
              <a:effectLst/>
              <a:latin typeface="+mn-lt"/>
              <a:ea typeface="+mn-ea"/>
              <a:cs typeface="+mn-cs"/>
            </a:rPr>
            <a:t>平均値の</a:t>
          </a:r>
          <a:r>
            <a:rPr lang="en-US" altLang="ja-JP" sz="1400">
              <a:solidFill>
                <a:sysClr val="windowText" lastClr="000000"/>
              </a:solidFill>
              <a:effectLst/>
              <a:latin typeface="+mn-lt"/>
              <a:ea typeface="+mn-ea"/>
              <a:cs typeface="+mn-cs"/>
            </a:rPr>
            <a:t>1.481</a:t>
          </a:r>
          <a:r>
            <a:rPr lang="ja-JP" altLang="ja-JP" sz="1400">
              <a:solidFill>
                <a:sysClr val="windowText" lastClr="000000"/>
              </a:solidFill>
              <a:effectLst/>
              <a:latin typeface="+mn-lt"/>
              <a:ea typeface="+mn-ea"/>
              <a:cs typeface="+mn-cs"/>
            </a:rPr>
            <a:t>％より</a:t>
          </a:r>
          <a:r>
            <a:rPr lang="ja-JP" altLang="en-US" sz="1400">
              <a:solidFill>
                <a:sysClr val="windowText" lastClr="000000"/>
              </a:solidFill>
              <a:effectLst/>
              <a:latin typeface="+mn-lt"/>
              <a:ea typeface="+mn-ea"/>
              <a:cs typeface="+mn-cs"/>
            </a:rPr>
            <a:t>低い</a:t>
          </a:r>
          <a:r>
            <a:rPr lang="ja-JP" altLang="ja-JP" sz="1400">
              <a:solidFill>
                <a:sysClr val="windowText" lastClr="000000"/>
              </a:solidFill>
              <a:effectLst/>
              <a:latin typeface="+mn-lt"/>
              <a:ea typeface="+mn-ea"/>
              <a:cs typeface="+mn-cs"/>
            </a:rPr>
            <a:t>傾向にある。</a:t>
          </a:r>
          <a:r>
            <a:rPr lang="ja-JP" altLang="en-US" sz="1400">
              <a:solidFill>
                <a:sysClr val="windowText" lastClr="000000"/>
              </a:solidFill>
              <a:effectLst/>
              <a:latin typeface="+mn-lt"/>
              <a:ea typeface="+mn-ea"/>
              <a:cs typeface="+mn-cs"/>
            </a:rPr>
            <a:t>今後教室の増設や新設小学校について検討を進めて行くことで、改善することが見込まれる。　</a:t>
          </a:r>
          <a:br>
            <a:rPr lang="en-US" altLang="ja-JP" sz="1400">
              <a:solidFill>
                <a:sysClr val="windowText" lastClr="000000"/>
              </a:solidFill>
              <a:effectLst/>
              <a:latin typeface="+mn-lt"/>
              <a:ea typeface="+mn-ea"/>
              <a:cs typeface="+mn-cs"/>
            </a:rPr>
          </a:br>
          <a:r>
            <a:rPr lang="ja-JP" altLang="en-US" sz="1400">
              <a:solidFill>
                <a:sysClr val="windowText" lastClr="000000"/>
              </a:solidFill>
              <a:effectLst/>
              <a:latin typeface="+mn-lt"/>
              <a:ea typeface="+mn-ea"/>
              <a:cs typeface="+mn-cs"/>
            </a:rPr>
            <a:t>また、公民館の有形固定資産原価償却率は令和３年度の</a:t>
          </a:r>
          <a:r>
            <a:rPr lang="en-US" altLang="ja-JP" sz="1400">
              <a:solidFill>
                <a:sysClr val="windowText" lastClr="000000"/>
              </a:solidFill>
              <a:effectLst/>
              <a:latin typeface="+mn-lt"/>
              <a:ea typeface="+mn-ea"/>
              <a:cs typeface="+mn-cs"/>
            </a:rPr>
            <a:t>56.8%</a:t>
          </a:r>
          <a:r>
            <a:rPr lang="ja-JP" altLang="en-US" sz="1400">
              <a:solidFill>
                <a:sysClr val="windowText" lastClr="000000"/>
              </a:solidFill>
              <a:effectLst/>
              <a:latin typeface="+mn-lt"/>
              <a:ea typeface="+mn-ea"/>
              <a:cs typeface="+mn-cs"/>
            </a:rPr>
            <a:t>から、</a:t>
          </a:r>
          <a:r>
            <a:rPr lang="en-US" altLang="ja-JP" sz="1400">
              <a:solidFill>
                <a:sysClr val="windowText" lastClr="000000"/>
              </a:solidFill>
              <a:effectLst/>
              <a:latin typeface="+mn-lt"/>
              <a:ea typeface="+mn-ea"/>
              <a:cs typeface="+mn-cs"/>
            </a:rPr>
            <a:t>10.3</a:t>
          </a:r>
          <a:r>
            <a:rPr lang="ja-JP" altLang="en-US" sz="1400">
              <a:solidFill>
                <a:sysClr val="windowText" lastClr="000000"/>
              </a:solidFill>
              <a:effectLst/>
              <a:latin typeface="+mn-lt"/>
              <a:ea typeface="+mn-ea"/>
              <a:cs typeface="+mn-cs"/>
            </a:rPr>
            <a:t>％減少し</a:t>
          </a:r>
          <a:r>
            <a:rPr lang="en-US" altLang="ja-JP" sz="1400">
              <a:solidFill>
                <a:sysClr val="windowText" lastClr="000000"/>
              </a:solidFill>
              <a:effectLst/>
              <a:latin typeface="+mn-lt"/>
              <a:ea typeface="+mn-ea"/>
              <a:cs typeface="+mn-cs"/>
            </a:rPr>
            <a:t>46.5</a:t>
          </a:r>
          <a:r>
            <a:rPr lang="ja-JP" altLang="en-US" sz="1400">
              <a:solidFill>
                <a:sysClr val="windowText" lastClr="000000"/>
              </a:solidFill>
              <a:effectLst/>
              <a:latin typeface="+mn-lt"/>
              <a:ea typeface="+mn-ea"/>
              <a:cs typeface="+mn-cs"/>
            </a:rPr>
            <a:t>％となり、類似団体平均より</a:t>
          </a:r>
          <a:r>
            <a:rPr lang="en-US" altLang="ja-JP" sz="1400">
              <a:solidFill>
                <a:sysClr val="windowText" lastClr="000000"/>
              </a:solidFill>
              <a:effectLst/>
              <a:latin typeface="+mn-lt"/>
              <a:ea typeface="+mn-ea"/>
              <a:cs typeface="+mn-cs"/>
            </a:rPr>
            <a:t>14.2%</a:t>
          </a:r>
          <a:r>
            <a:rPr lang="ja-JP" altLang="en-US" sz="1400">
              <a:solidFill>
                <a:sysClr val="windowText" lastClr="000000"/>
              </a:solidFill>
              <a:effectLst/>
              <a:latin typeface="+mn-lt"/>
              <a:ea typeface="+mn-ea"/>
              <a:cs typeface="+mn-cs"/>
            </a:rPr>
            <a:t>低い値となった。これは令和３年度に公民館の大規模改修が完了したことによる影響である。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18BF46-8214-4709-9812-46C55A8B7D5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DFC79C-61B4-4612-8BE6-DEE4FEB40CE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B7F0B0-785E-4E1A-A241-E5695182254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181B37-2868-49C2-B20C-C02F543B778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FB0FFB-1A78-43F6-BAF3-0E0185305D2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B8AE3E-19DD-416D-BDA2-731F32F462C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82FFB2-C0B1-4FAA-8A13-A709087A2D8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73F482-55DE-4C19-B989-01545929F65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6BEB42-D7A3-497A-B0AE-2E7B32473EF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FE54CC-FDA5-42F8-B0A4-7EED8C11F49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92,365
88,369
18.02
43,308,117
39,812,849
3,116,290
18,973,208
21,538,061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586DBE-13E8-4036-B682-1FAD26BD7B7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917F7C-D474-415D-87D1-58A2FE1BF2A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3BC302-6382-4A6B-AF32-D45FF84D83F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F1A557-87CA-41DF-AC92-D0633FC5A7C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2CD983-7F9E-4CAA-8D5B-925ABE5C1A9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52726B4-9417-4A1B-A839-C9E20773C20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108AD2-F48C-4D35-8C81-8046C3CFC36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D8A7EC-4548-4F70-A168-3F8A5C96ED1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77068C-2E66-4737-9C67-7C5932805DB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0EF6DC-3E16-42B8-A6D8-DB2A4E77D65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074E01-3CCE-4346-9647-C6AEBC27927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D8B27D-B464-443E-9FFB-06E8D80B5C2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96FABB-2057-46CD-8061-2A335B17FEE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9CB613-5A0E-481B-B300-087B53B152F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68478E-4EA5-401F-95CA-1ACF9A633C6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57A34D-FD55-4EAB-B885-C8878056D3B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E8DE1D-E89E-4A18-BE8F-338F04B8161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270E95-7107-4A05-B203-106838526A2C}"/>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B1200D-6171-4606-9738-A68E2534A8D5}"/>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EBBA39A-0AE9-417F-9B4D-D440C843548F}"/>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F07313-B015-4BB8-B8E7-F56ED99C989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252E27-E7FC-4DA1-B5C9-79B78326AC2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5CC340-891E-4086-A39F-121C26DD724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5FD404-0B48-47F0-9B04-248AAB6A744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99F0F3-E721-4F16-89D1-D61808C8DD77}"/>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0FA416F-0047-4BEC-AA8F-BA06E2DF0AC5}"/>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175511-F06E-4CA0-A86A-EF5AF2C9CE4B}"/>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197B05-DC5D-40B6-96AD-AFAC734CA155}"/>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4451B86-F6A7-4D73-8A2B-E06C9936F28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AB04DF-5E24-4EF8-8627-C72D404A888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CACB72-4730-4918-A9C4-C36C51E7B6A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F20EAD-10A1-41CC-88DB-887E48D7E302}"/>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48C7D04-5CC0-4250-84CE-0B084B3CD131}"/>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C518B4B-E016-4450-887E-F43E4DBC9DE5}"/>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A2A235E-7E5A-44F5-A064-110C60BFDD0E}"/>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7BD9207-0972-42C2-9A99-6F7ED959A3A0}"/>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5645012-4643-45E8-91A0-F56A7DD85491}"/>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1D899D1-4727-4AF9-826C-DEA21AD01CAC}"/>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0E06E74-6442-4B85-8326-BD389BC71D5E}"/>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7E67014-42D2-4DA4-8A08-9DC32CAA88E9}"/>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4F271F2-E81F-4070-AA7C-D2C570430808}"/>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D3DB16E-4210-426F-952C-436FBCFA9F7B}"/>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9F38BD1-E8C1-461A-82CC-A80F7E71D508}"/>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90293C9-D733-45DE-9955-936D3314E58E}"/>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1C6123E-F0FA-4D3F-AB5B-C39C7BF6EDE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AA01850-1766-45D4-87F0-F4EEE324115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1FA4A445-84D6-42C0-AE11-B5508B1D3C97}"/>
            </a:ext>
          </a:extLst>
        </xdr:cNvPr>
        <xdr:cNvCxnSpPr/>
      </xdr:nvCxnSpPr>
      <xdr:spPr>
        <a:xfrm flipV="1">
          <a:off x="4180840" y="5436053"/>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EC6051D5-3E42-4C65-A71C-4AECA71ED735}"/>
            </a:ext>
          </a:extLst>
        </xdr:cNvPr>
        <xdr:cNvSpPr txBox="1"/>
      </xdr:nvSpPr>
      <xdr:spPr>
        <a:xfrm>
          <a:off x="4219575" y="6885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954F598B-03AE-4DF4-A32A-5B173208E84A}"/>
            </a:ext>
          </a:extLst>
        </xdr:cNvPr>
        <xdr:cNvCxnSpPr/>
      </xdr:nvCxnSpPr>
      <xdr:spPr>
        <a:xfrm>
          <a:off x="4105275" y="6878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CE642CEB-DBC3-4C6C-AF81-0FF7D0CF3038}"/>
            </a:ext>
          </a:extLst>
        </xdr:cNvPr>
        <xdr:cNvSpPr txBox="1"/>
      </xdr:nvSpPr>
      <xdr:spPr>
        <a:xfrm>
          <a:off x="4219575" y="5220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EDB391A3-C2D9-4913-BF2E-C0D0D8898F12}"/>
            </a:ext>
          </a:extLst>
        </xdr:cNvPr>
        <xdr:cNvCxnSpPr/>
      </xdr:nvCxnSpPr>
      <xdr:spPr>
        <a:xfrm>
          <a:off x="4105275" y="5436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EF415475-86F2-4535-A322-EA3BB23F356E}"/>
            </a:ext>
          </a:extLst>
        </xdr:cNvPr>
        <xdr:cNvSpPr txBox="1"/>
      </xdr:nvSpPr>
      <xdr:spPr>
        <a:xfrm>
          <a:off x="4219575" y="608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3CA374BD-62A8-481A-A048-C2D0B4BE4EF9}"/>
            </a:ext>
          </a:extLst>
        </xdr:cNvPr>
        <xdr:cNvSpPr/>
      </xdr:nvSpPr>
      <xdr:spPr>
        <a:xfrm>
          <a:off x="4124325" y="61064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A581640E-38DE-4894-A814-941D0BEF4A37}"/>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29966BE3-27EC-4F1F-8805-D3D57275F239}"/>
            </a:ext>
          </a:extLst>
        </xdr:cNvPr>
        <xdr:cNvSpPr/>
      </xdr:nvSpPr>
      <xdr:spPr>
        <a:xfrm>
          <a:off x="2571750" y="59525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5B653D48-12A1-44A6-A4A3-8FD282ABE47D}"/>
            </a:ext>
          </a:extLst>
        </xdr:cNvPr>
        <xdr:cNvSpPr/>
      </xdr:nvSpPr>
      <xdr:spPr>
        <a:xfrm>
          <a:off x="1781175" y="59412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D9701424-7477-4FAE-89A9-11DE91A6D5F3}"/>
            </a:ext>
          </a:extLst>
        </xdr:cNvPr>
        <xdr:cNvSpPr/>
      </xdr:nvSpPr>
      <xdr:spPr>
        <a:xfrm>
          <a:off x="981075" y="597054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A636CF-7F71-45B8-8BBB-E47C53DD3BA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364F01-CABE-45F6-BB4B-DF1559CDE8C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782A06-2400-41C9-95ED-7C5742D6042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B48022-72FE-4EB6-A316-EF0ADC83859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89E2017-CF1D-4447-B853-8773664602A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134801</xdr:rowOff>
    </xdr:from>
    <xdr:to>
      <xdr:col>24</xdr:col>
      <xdr:colOff>114300</xdr:colOff>
      <xdr:row>37</xdr:row>
      <xdr:rowOff>64951</xdr:rowOff>
    </xdr:to>
    <xdr:sp macro="" textlink="">
      <xdr:nvSpPr>
        <xdr:cNvPr id="74" name="楕円 73">
          <a:extLst>
            <a:ext uri="{FF2B5EF4-FFF2-40B4-BE49-F238E27FC236}">
              <a16:creationId xmlns:a16="http://schemas.microsoft.com/office/drawing/2014/main" id="{B706EE01-8940-4B84-9EAB-029AB67CF39D}"/>
            </a:ext>
          </a:extLst>
        </xdr:cNvPr>
        <xdr:cNvSpPr/>
      </xdr:nvSpPr>
      <xdr:spPr>
        <a:xfrm>
          <a:off x="4124325" y="59641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157678</xdr:rowOff>
    </xdr:from>
    <xdr:ext cx="405111" cy="259045"/>
    <xdr:sp macro="" textlink="">
      <xdr:nvSpPr>
        <xdr:cNvPr id="75" name="【図書館】&#10;有形固定資産減価償却率該当値テキスト">
          <a:extLst>
            <a:ext uri="{FF2B5EF4-FFF2-40B4-BE49-F238E27FC236}">
              <a16:creationId xmlns:a16="http://schemas.microsoft.com/office/drawing/2014/main" id="{26922F4C-FEDB-4DE0-8016-217CF5004D92}"/>
            </a:ext>
          </a:extLst>
        </xdr:cNvPr>
        <xdr:cNvSpPr txBox="1"/>
      </xdr:nvSpPr>
      <xdr:spPr>
        <a:xfrm>
          <a:off x="4219575" y="582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6" name="楕円 75">
          <a:extLst>
            <a:ext uri="{FF2B5EF4-FFF2-40B4-BE49-F238E27FC236}">
              <a16:creationId xmlns:a16="http://schemas.microsoft.com/office/drawing/2014/main" id="{B65D2F99-FAC5-49E8-AA24-52B2C96196F1}"/>
            </a:ext>
          </a:extLst>
        </xdr:cNvPr>
        <xdr:cNvSpPr/>
      </xdr:nvSpPr>
      <xdr:spPr>
        <a:xfrm>
          <a:off x="3381375" y="61752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14151</xdr:rowOff>
    </xdr:from>
    <xdr:to>
      <xdr:col>24</xdr:col>
      <xdr:colOff>63500</xdr:colOff>
      <xdr:row>38</xdr:row>
      <xdr:rowOff>72934</xdr:rowOff>
    </xdr:to>
    <xdr:cxnSp macro="">
      <xdr:nvCxnSpPr>
        <xdr:cNvPr id="77" name="直線コネクタ 76">
          <a:extLst>
            <a:ext uri="{FF2B5EF4-FFF2-40B4-BE49-F238E27FC236}">
              <a16:creationId xmlns:a16="http://schemas.microsoft.com/office/drawing/2014/main" id="{E26A6B2C-5AE3-44B5-96FA-DCABFE6E5B84}"/>
            </a:ext>
          </a:extLst>
        </xdr:cNvPr>
        <xdr:cNvCxnSpPr/>
      </xdr:nvCxnSpPr>
      <xdr:spPr>
        <a:xfrm flipV="1">
          <a:off x="3429000" y="6002201"/>
          <a:ext cx="752475" cy="2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160927</xdr:rowOff>
    </xdr:from>
    <xdr:to>
      <xdr:col>15</xdr:col>
      <xdr:colOff>101600</xdr:colOff>
      <xdr:row>38</xdr:row>
      <xdr:rowOff>91077</xdr:rowOff>
    </xdr:to>
    <xdr:sp macro="" textlink="">
      <xdr:nvSpPr>
        <xdr:cNvPr id="78" name="楕円 77">
          <a:extLst>
            <a:ext uri="{FF2B5EF4-FFF2-40B4-BE49-F238E27FC236}">
              <a16:creationId xmlns:a16="http://schemas.microsoft.com/office/drawing/2014/main" id="{D391080A-2666-469E-BC56-AE6AC7985960}"/>
            </a:ext>
          </a:extLst>
        </xdr:cNvPr>
        <xdr:cNvSpPr/>
      </xdr:nvSpPr>
      <xdr:spPr>
        <a:xfrm>
          <a:off x="2571750" y="61553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40277</xdr:rowOff>
    </xdr:from>
    <xdr:to>
      <xdr:col>19</xdr:col>
      <xdr:colOff>177800</xdr:colOff>
      <xdr:row>38</xdr:row>
      <xdr:rowOff>72934</xdr:rowOff>
    </xdr:to>
    <xdr:cxnSp macro="">
      <xdr:nvCxnSpPr>
        <xdr:cNvPr id="79" name="直線コネクタ 78">
          <a:extLst>
            <a:ext uri="{FF2B5EF4-FFF2-40B4-BE49-F238E27FC236}">
              <a16:creationId xmlns:a16="http://schemas.microsoft.com/office/drawing/2014/main" id="{F761B36C-9F42-4EA7-9C78-C65EA4F851BC}"/>
            </a:ext>
          </a:extLst>
        </xdr:cNvPr>
        <xdr:cNvCxnSpPr/>
      </xdr:nvCxnSpPr>
      <xdr:spPr>
        <a:xfrm>
          <a:off x="2619375" y="6193427"/>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a:extLst>
            <a:ext uri="{FF2B5EF4-FFF2-40B4-BE49-F238E27FC236}">
              <a16:creationId xmlns:a16="http://schemas.microsoft.com/office/drawing/2014/main" id="{E7EDADA4-46A2-4D0A-8553-A100B33E5D4D}"/>
            </a:ext>
          </a:extLst>
        </xdr:cNvPr>
        <xdr:cNvSpPr/>
      </xdr:nvSpPr>
      <xdr:spPr>
        <a:xfrm>
          <a:off x="1781175" y="6116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40277</xdr:rowOff>
    </xdr:to>
    <xdr:cxnSp macro="">
      <xdr:nvCxnSpPr>
        <xdr:cNvPr id="81" name="直線コネクタ 80">
          <a:extLst>
            <a:ext uri="{FF2B5EF4-FFF2-40B4-BE49-F238E27FC236}">
              <a16:creationId xmlns:a16="http://schemas.microsoft.com/office/drawing/2014/main" id="{4F72F48E-FB02-4957-93B6-3ACF93DF092A}"/>
            </a:ext>
          </a:extLst>
        </xdr:cNvPr>
        <xdr:cNvCxnSpPr/>
      </xdr:nvCxnSpPr>
      <xdr:spPr>
        <a:xfrm>
          <a:off x="1828800" y="6163945"/>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95613</xdr:rowOff>
    </xdr:from>
    <xdr:to>
      <xdr:col>6</xdr:col>
      <xdr:colOff>38100</xdr:colOff>
      <xdr:row>38</xdr:row>
      <xdr:rowOff>25763</xdr:rowOff>
    </xdr:to>
    <xdr:sp macro="" textlink="">
      <xdr:nvSpPr>
        <xdr:cNvPr id="82" name="楕円 81">
          <a:extLst>
            <a:ext uri="{FF2B5EF4-FFF2-40B4-BE49-F238E27FC236}">
              <a16:creationId xmlns:a16="http://schemas.microsoft.com/office/drawing/2014/main" id="{AEB7F64C-CBD7-4C7F-B9EB-184B530A2ADD}"/>
            </a:ext>
          </a:extLst>
        </xdr:cNvPr>
        <xdr:cNvSpPr/>
      </xdr:nvSpPr>
      <xdr:spPr>
        <a:xfrm>
          <a:off x="981075" y="60868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146413</xdr:rowOff>
    </xdr:from>
    <xdr:to>
      <xdr:col>10</xdr:col>
      <xdr:colOff>114300</xdr:colOff>
      <xdr:row>38</xdr:row>
      <xdr:rowOff>7620</xdr:rowOff>
    </xdr:to>
    <xdr:cxnSp macro="">
      <xdr:nvCxnSpPr>
        <xdr:cNvPr id="83" name="直線コネクタ 82">
          <a:extLst>
            <a:ext uri="{FF2B5EF4-FFF2-40B4-BE49-F238E27FC236}">
              <a16:creationId xmlns:a16="http://schemas.microsoft.com/office/drawing/2014/main" id="{6B54EF26-6A38-4A3B-AA3A-065D68C385B1}"/>
            </a:ext>
          </a:extLst>
        </xdr:cNvPr>
        <xdr:cNvCxnSpPr/>
      </xdr:nvCxnSpPr>
      <xdr:spPr>
        <a:xfrm>
          <a:off x="1028700" y="6134463"/>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1C01CC8E-F571-4078-94D2-CCDBF9FF97A9}"/>
            </a:ext>
          </a:extLst>
        </xdr:cNvPr>
        <xdr:cNvSpPr txBox="1"/>
      </xdr:nvSpPr>
      <xdr:spPr>
        <a:xfrm>
          <a:off x="3239144" y="587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C1F69D22-9841-46EE-9FDA-E7E428EEFD97}"/>
            </a:ext>
          </a:extLst>
        </xdr:cNvPr>
        <xdr:cNvSpPr txBox="1"/>
      </xdr:nvSpPr>
      <xdr:spPr>
        <a:xfrm>
          <a:off x="2439044" y="573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6B5657E0-68D1-4913-B341-DE268AF8DE14}"/>
            </a:ext>
          </a:extLst>
        </xdr:cNvPr>
        <xdr:cNvSpPr txBox="1"/>
      </xdr:nvSpPr>
      <xdr:spPr>
        <a:xfrm>
          <a:off x="1648469" y="572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ADFD5606-3BFF-4824-B8C6-BD29D8A71053}"/>
            </a:ext>
          </a:extLst>
        </xdr:cNvPr>
        <xdr:cNvSpPr txBox="1"/>
      </xdr:nvSpPr>
      <xdr:spPr>
        <a:xfrm>
          <a:off x="848369" y="575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114861</xdr:rowOff>
    </xdr:from>
    <xdr:ext cx="405111" cy="259045"/>
    <xdr:sp macro="" textlink="">
      <xdr:nvSpPr>
        <xdr:cNvPr id="88" name="n_1mainValue【図書館】&#10;有形固定資産減価償却率">
          <a:extLst>
            <a:ext uri="{FF2B5EF4-FFF2-40B4-BE49-F238E27FC236}">
              <a16:creationId xmlns:a16="http://schemas.microsoft.com/office/drawing/2014/main" id="{CE381DC6-82E4-42AB-8D09-058AFD4825BA}"/>
            </a:ext>
          </a:extLst>
        </xdr:cNvPr>
        <xdr:cNvSpPr txBox="1"/>
      </xdr:nvSpPr>
      <xdr:spPr>
        <a:xfrm>
          <a:off x="3239144" y="626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9" name="n_2mainValue【図書館】&#10;有形固定資産減価償却率">
          <a:extLst>
            <a:ext uri="{FF2B5EF4-FFF2-40B4-BE49-F238E27FC236}">
              <a16:creationId xmlns:a16="http://schemas.microsoft.com/office/drawing/2014/main" id="{011FAC51-DA96-46D8-8B6D-F2EDBBD17EF2}"/>
            </a:ext>
          </a:extLst>
        </xdr:cNvPr>
        <xdr:cNvSpPr txBox="1"/>
      </xdr:nvSpPr>
      <xdr:spPr>
        <a:xfrm>
          <a:off x="2439044" y="623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90" name="n_3mainValue【図書館】&#10;有形固定資産減価償却率">
          <a:extLst>
            <a:ext uri="{FF2B5EF4-FFF2-40B4-BE49-F238E27FC236}">
              <a16:creationId xmlns:a16="http://schemas.microsoft.com/office/drawing/2014/main" id="{163535A9-D1B9-4DC2-8369-7899B080F813}"/>
            </a:ext>
          </a:extLst>
        </xdr:cNvPr>
        <xdr:cNvSpPr txBox="1"/>
      </xdr:nvSpPr>
      <xdr:spPr>
        <a:xfrm>
          <a:off x="1648469"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16890</xdr:rowOff>
    </xdr:from>
    <xdr:ext cx="405111" cy="259045"/>
    <xdr:sp macro="" textlink="">
      <xdr:nvSpPr>
        <xdr:cNvPr id="91" name="n_4mainValue【図書館】&#10;有形固定資産減価償却率">
          <a:extLst>
            <a:ext uri="{FF2B5EF4-FFF2-40B4-BE49-F238E27FC236}">
              <a16:creationId xmlns:a16="http://schemas.microsoft.com/office/drawing/2014/main" id="{0CE38976-1AEE-4C2B-8064-0021F86B0A96}"/>
            </a:ext>
          </a:extLst>
        </xdr:cNvPr>
        <xdr:cNvSpPr txBox="1"/>
      </xdr:nvSpPr>
      <xdr:spPr>
        <a:xfrm>
          <a:off x="848369"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41FB750-641A-4775-ABCC-7879E3B6631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FEC0A1B-6DE8-4494-9CA0-31DE45FA549F}"/>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6A2448F-8D48-4D05-B9BA-FA797573559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61FA53A-1E50-46F5-858B-9B2DB7D301AA}"/>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CCC0A1E-F16B-4747-BDDA-03D00DCD45D3}"/>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BFA00D7-9286-4986-A02A-9DD6C50780BA}"/>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76AC6DA-A206-4824-86DD-A395FE85BC8A}"/>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26599A2-0211-475B-BF26-C60D38DD2140}"/>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65A2BB3-60A8-427D-B1A8-9A91FC32D334}"/>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8985E9A-BCA2-4F14-A1C2-358A8322C09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343EC8C4-15C3-45A0-8671-71E5113DC7F7}"/>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1891336A-4A3C-4065-95F3-DA567006FE23}"/>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47574DC2-EF1D-453E-92AF-7559F6E6968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86AE1C00-83DD-4D8F-A1F7-654C183B1F9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DA0A404D-1C2D-45C0-B50C-7DD3D7A19830}"/>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B332BEBF-08AC-43EB-B43D-72047E601CA8}"/>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C6114151-39E9-4704-81CF-EE965254C22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85F7E61-14C0-446B-A76A-CC99F0ED6B4A}"/>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A49885EF-444B-4D40-A33F-2A36AA435BD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6C813071-18A5-4654-A6C5-5A9DEF4A78C2}"/>
            </a:ext>
          </a:extLst>
        </xdr:cNvPr>
        <xdr:cNvCxnSpPr/>
      </xdr:nvCxnSpPr>
      <xdr:spPr>
        <a:xfrm flipV="1">
          <a:off x="9429115" y="5515610"/>
          <a:ext cx="0" cy="113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C72938C7-74B9-47DE-8A7F-9312AFBBAEF6}"/>
            </a:ext>
          </a:extLst>
        </xdr:cNvPr>
        <xdr:cNvSpPr txBox="1"/>
      </xdr:nvSpPr>
      <xdr:spPr>
        <a:xfrm>
          <a:off x="946785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704B40B2-94F6-4D91-BC69-D399B0F59DBC}"/>
            </a:ext>
          </a:extLst>
        </xdr:cNvPr>
        <xdr:cNvCxnSpPr/>
      </xdr:nvCxnSpPr>
      <xdr:spPr>
        <a:xfrm>
          <a:off x="9363075" y="66497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AE51A422-636D-4E92-BE31-BA4348C88802}"/>
            </a:ext>
          </a:extLst>
        </xdr:cNvPr>
        <xdr:cNvSpPr txBox="1"/>
      </xdr:nvSpPr>
      <xdr:spPr>
        <a:xfrm>
          <a:off x="9467850" y="53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2228E063-F79C-46A5-A254-556F6A231C85}"/>
            </a:ext>
          </a:extLst>
        </xdr:cNvPr>
        <xdr:cNvCxnSpPr/>
      </xdr:nvCxnSpPr>
      <xdr:spPr>
        <a:xfrm>
          <a:off x="9363075" y="55156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9C2D4730-2F7F-482B-A5AC-D8D2F7599CA6}"/>
            </a:ext>
          </a:extLst>
        </xdr:cNvPr>
        <xdr:cNvSpPr txBox="1"/>
      </xdr:nvSpPr>
      <xdr:spPr>
        <a:xfrm>
          <a:off x="946785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DEB5FF6C-8736-4A7C-8E7F-F272A304CF15}"/>
            </a:ext>
          </a:extLst>
        </xdr:cNvPr>
        <xdr:cNvSpPr/>
      </xdr:nvSpPr>
      <xdr:spPr>
        <a:xfrm>
          <a:off x="9401175" y="63836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820EACD-D388-48D1-B7F3-BC3518246349}"/>
            </a:ext>
          </a:extLst>
        </xdr:cNvPr>
        <xdr:cNvSpPr/>
      </xdr:nvSpPr>
      <xdr:spPr>
        <a:xfrm>
          <a:off x="86391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19" name="フローチャート: 判断 118">
          <a:extLst>
            <a:ext uri="{FF2B5EF4-FFF2-40B4-BE49-F238E27FC236}">
              <a16:creationId xmlns:a16="http://schemas.microsoft.com/office/drawing/2014/main" id="{01D79FCA-9959-4719-A654-AA6A510039A7}"/>
            </a:ext>
          </a:extLst>
        </xdr:cNvPr>
        <xdr:cNvSpPr/>
      </xdr:nvSpPr>
      <xdr:spPr>
        <a:xfrm>
          <a:off x="7839075" y="63601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0" name="フローチャート: 判断 119">
          <a:extLst>
            <a:ext uri="{FF2B5EF4-FFF2-40B4-BE49-F238E27FC236}">
              <a16:creationId xmlns:a16="http://schemas.microsoft.com/office/drawing/2014/main" id="{9EDDBB40-4D7A-4DA0-9034-1A877DBC53AB}"/>
            </a:ext>
          </a:extLst>
        </xdr:cNvPr>
        <xdr:cNvSpPr/>
      </xdr:nvSpPr>
      <xdr:spPr>
        <a:xfrm>
          <a:off x="7029450" y="63747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65405</xdr:rowOff>
    </xdr:from>
    <xdr:to>
      <xdr:col>36</xdr:col>
      <xdr:colOff>165100</xdr:colOff>
      <xdr:row>39</xdr:row>
      <xdr:rowOff>167005</xdr:rowOff>
    </xdr:to>
    <xdr:sp macro="" textlink="">
      <xdr:nvSpPr>
        <xdr:cNvPr id="121" name="フローチャート: 判断 120">
          <a:extLst>
            <a:ext uri="{FF2B5EF4-FFF2-40B4-BE49-F238E27FC236}">
              <a16:creationId xmlns:a16="http://schemas.microsoft.com/office/drawing/2014/main" id="{768ECF96-3FFD-478E-AE93-F7373CD32B3D}"/>
            </a:ext>
          </a:extLst>
        </xdr:cNvPr>
        <xdr:cNvSpPr/>
      </xdr:nvSpPr>
      <xdr:spPr>
        <a:xfrm>
          <a:off x="62388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4D7B7C0-53F3-414C-8E10-9101F2D4D42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DE86F70-D3EA-462D-AC41-41708DE573A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66CBFA7-FEBB-4EF3-9582-4EF4B4A02F2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8A9CC3E-546F-43C6-97A5-451AA8D2388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453114C-301C-43B4-8D68-65224BDC436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7" name="楕円 126">
          <a:extLst>
            <a:ext uri="{FF2B5EF4-FFF2-40B4-BE49-F238E27FC236}">
              <a16:creationId xmlns:a16="http://schemas.microsoft.com/office/drawing/2014/main" id="{34F0BCB2-DF07-4D15-A3D5-6D5C10A3D8DA}"/>
            </a:ext>
          </a:extLst>
        </xdr:cNvPr>
        <xdr:cNvSpPr/>
      </xdr:nvSpPr>
      <xdr:spPr>
        <a:xfrm>
          <a:off x="9401175" y="644906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8" name="【図書館】&#10;一人当たり面積該当値テキスト">
          <a:extLst>
            <a:ext uri="{FF2B5EF4-FFF2-40B4-BE49-F238E27FC236}">
              <a16:creationId xmlns:a16="http://schemas.microsoft.com/office/drawing/2014/main" id="{D2DC432D-D794-44A3-8090-0B1E388897A1}"/>
            </a:ext>
          </a:extLst>
        </xdr:cNvPr>
        <xdr:cNvSpPr txBox="1"/>
      </xdr:nvSpPr>
      <xdr:spPr>
        <a:xfrm>
          <a:off x="9467850"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9" name="楕円 128">
          <a:extLst>
            <a:ext uri="{FF2B5EF4-FFF2-40B4-BE49-F238E27FC236}">
              <a16:creationId xmlns:a16="http://schemas.microsoft.com/office/drawing/2014/main" id="{1EAF31E5-ADC7-48EA-8F97-E12A6FC2C2A1}"/>
            </a:ext>
          </a:extLst>
        </xdr:cNvPr>
        <xdr:cNvSpPr/>
      </xdr:nvSpPr>
      <xdr:spPr>
        <a:xfrm>
          <a:off x="8639175" y="6449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30" name="直線コネクタ 129">
          <a:extLst>
            <a:ext uri="{FF2B5EF4-FFF2-40B4-BE49-F238E27FC236}">
              <a16:creationId xmlns:a16="http://schemas.microsoft.com/office/drawing/2014/main" id="{951D9B08-1A8D-4EAF-AC48-59399B7BB150}"/>
            </a:ext>
          </a:extLst>
        </xdr:cNvPr>
        <xdr:cNvCxnSpPr/>
      </xdr:nvCxnSpPr>
      <xdr:spPr>
        <a:xfrm>
          <a:off x="8686800" y="64871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31" name="楕円 130">
          <a:extLst>
            <a:ext uri="{FF2B5EF4-FFF2-40B4-BE49-F238E27FC236}">
              <a16:creationId xmlns:a16="http://schemas.microsoft.com/office/drawing/2014/main" id="{0DEBA6AD-A538-4E8F-BD3A-437C518D4F63}"/>
            </a:ext>
          </a:extLst>
        </xdr:cNvPr>
        <xdr:cNvSpPr/>
      </xdr:nvSpPr>
      <xdr:spPr>
        <a:xfrm>
          <a:off x="7839075" y="6449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32" name="直線コネクタ 131">
          <a:extLst>
            <a:ext uri="{FF2B5EF4-FFF2-40B4-BE49-F238E27FC236}">
              <a16:creationId xmlns:a16="http://schemas.microsoft.com/office/drawing/2014/main" id="{32F1EEF6-320D-4610-B44A-60AE9CD5F39D}"/>
            </a:ext>
          </a:extLst>
        </xdr:cNvPr>
        <xdr:cNvCxnSpPr/>
      </xdr:nvCxnSpPr>
      <xdr:spPr>
        <a:xfrm>
          <a:off x="7886700" y="64871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3" name="楕円 132">
          <a:extLst>
            <a:ext uri="{FF2B5EF4-FFF2-40B4-BE49-F238E27FC236}">
              <a16:creationId xmlns:a16="http://schemas.microsoft.com/office/drawing/2014/main" id="{33BA0BC3-E051-4F0B-8D79-4D3E4435C791}"/>
            </a:ext>
          </a:extLst>
        </xdr:cNvPr>
        <xdr:cNvSpPr/>
      </xdr:nvSpPr>
      <xdr:spPr>
        <a:xfrm>
          <a:off x="7029450" y="6449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4" name="直線コネクタ 133">
          <a:extLst>
            <a:ext uri="{FF2B5EF4-FFF2-40B4-BE49-F238E27FC236}">
              <a16:creationId xmlns:a16="http://schemas.microsoft.com/office/drawing/2014/main" id="{9E71D846-3E98-4CB4-AB1C-A40B950C7DC9}"/>
            </a:ext>
          </a:extLst>
        </xdr:cNvPr>
        <xdr:cNvCxnSpPr/>
      </xdr:nvCxnSpPr>
      <xdr:spPr>
        <a:xfrm>
          <a:off x="7077075" y="648716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5" name="楕円 134">
          <a:extLst>
            <a:ext uri="{FF2B5EF4-FFF2-40B4-BE49-F238E27FC236}">
              <a16:creationId xmlns:a16="http://schemas.microsoft.com/office/drawing/2014/main" id="{94E4E418-684E-4B8C-A25D-D3C2495FD29C}"/>
            </a:ext>
          </a:extLst>
        </xdr:cNvPr>
        <xdr:cNvSpPr/>
      </xdr:nvSpPr>
      <xdr:spPr>
        <a:xfrm>
          <a:off x="6238875" y="6449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xdr:rowOff>
    </xdr:from>
    <xdr:to>
      <xdr:col>41</xdr:col>
      <xdr:colOff>50800</xdr:colOff>
      <xdr:row>40</xdr:row>
      <xdr:rowOff>13335</xdr:rowOff>
    </xdr:to>
    <xdr:cxnSp macro="">
      <xdr:nvCxnSpPr>
        <xdr:cNvPr id="136" name="直線コネクタ 135">
          <a:extLst>
            <a:ext uri="{FF2B5EF4-FFF2-40B4-BE49-F238E27FC236}">
              <a16:creationId xmlns:a16="http://schemas.microsoft.com/office/drawing/2014/main" id="{BAAE0F57-EF78-4F16-967F-F4FCC8DF1656}"/>
            </a:ext>
          </a:extLst>
        </xdr:cNvPr>
        <xdr:cNvCxnSpPr/>
      </xdr:nvCxnSpPr>
      <xdr:spPr>
        <a:xfrm>
          <a:off x="6286500" y="648716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7FCB9D97-0A74-4783-860F-8536BAF8281E}"/>
            </a:ext>
          </a:extLst>
        </xdr:cNvPr>
        <xdr:cNvSpPr txBox="1"/>
      </xdr:nvSpPr>
      <xdr:spPr>
        <a:xfrm>
          <a:off x="845827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166387</xdr:rowOff>
    </xdr:from>
    <xdr:ext cx="469744" cy="259045"/>
    <xdr:sp macro="" textlink="">
      <xdr:nvSpPr>
        <xdr:cNvPr id="138" name="n_2aveValue【図書館】&#10;一人当たり面積">
          <a:extLst>
            <a:ext uri="{FF2B5EF4-FFF2-40B4-BE49-F238E27FC236}">
              <a16:creationId xmlns:a16="http://schemas.microsoft.com/office/drawing/2014/main" id="{168A32B5-AEE0-4A62-AED6-729CC435BAD2}"/>
            </a:ext>
          </a:extLst>
        </xdr:cNvPr>
        <xdr:cNvSpPr txBox="1"/>
      </xdr:nvSpPr>
      <xdr:spPr>
        <a:xfrm>
          <a:off x="7677227" y="61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39" name="n_3aveValue【図書館】&#10;一人当たり面積">
          <a:extLst>
            <a:ext uri="{FF2B5EF4-FFF2-40B4-BE49-F238E27FC236}">
              <a16:creationId xmlns:a16="http://schemas.microsoft.com/office/drawing/2014/main" id="{1CA56F0B-80B7-4BB0-A612-E1AFDB14450B}"/>
            </a:ext>
          </a:extLst>
        </xdr:cNvPr>
        <xdr:cNvSpPr txBox="1"/>
      </xdr:nvSpPr>
      <xdr:spPr>
        <a:xfrm>
          <a:off x="6867602" y="61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12082</xdr:rowOff>
    </xdr:from>
    <xdr:ext cx="469744" cy="259045"/>
    <xdr:sp macro="" textlink="">
      <xdr:nvSpPr>
        <xdr:cNvPr id="140" name="n_4aveValue【図書館】&#10;一人当たり面積">
          <a:extLst>
            <a:ext uri="{FF2B5EF4-FFF2-40B4-BE49-F238E27FC236}">
              <a16:creationId xmlns:a16="http://schemas.microsoft.com/office/drawing/2014/main" id="{10660239-ECE7-4F7A-907D-11593CCB2F4A}"/>
            </a:ext>
          </a:extLst>
        </xdr:cNvPr>
        <xdr:cNvSpPr txBox="1"/>
      </xdr:nvSpPr>
      <xdr:spPr>
        <a:xfrm>
          <a:off x="6067502"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41" name="n_1mainValue【図書館】&#10;一人当たり面積">
          <a:extLst>
            <a:ext uri="{FF2B5EF4-FFF2-40B4-BE49-F238E27FC236}">
              <a16:creationId xmlns:a16="http://schemas.microsoft.com/office/drawing/2014/main" id="{318438E0-9E0C-4598-AB3E-7A56EB3B58AA}"/>
            </a:ext>
          </a:extLst>
        </xdr:cNvPr>
        <xdr:cNvSpPr txBox="1"/>
      </xdr:nvSpPr>
      <xdr:spPr>
        <a:xfrm>
          <a:off x="8458277" y="65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42" name="n_2mainValue【図書館】&#10;一人当たり面積">
          <a:extLst>
            <a:ext uri="{FF2B5EF4-FFF2-40B4-BE49-F238E27FC236}">
              <a16:creationId xmlns:a16="http://schemas.microsoft.com/office/drawing/2014/main" id="{32DECDA4-6636-4483-8E3A-D3A5FF313888}"/>
            </a:ext>
          </a:extLst>
        </xdr:cNvPr>
        <xdr:cNvSpPr txBox="1"/>
      </xdr:nvSpPr>
      <xdr:spPr>
        <a:xfrm>
          <a:off x="7677227" y="65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43" name="n_3mainValue【図書館】&#10;一人当たり面積">
          <a:extLst>
            <a:ext uri="{FF2B5EF4-FFF2-40B4-BE49-F238E27FC236}">
              <a16:creationId xmlns:a16="http://schemas.microsoft.com/office/drawing/2014/main" id="{D7BED8C2-5BBB-4BAE-9242-A0352C768E62}"/>
            </a:ext>
          </a:extLst>
        </xdr:cNvPr>
        <xdr:cNvSpPr txBox="1"/>
      </xdr:nvSpPr>
      <xdr:spPr>
        <a:xfrm>
          <a:off x="6867602" y="65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4" name="n_4mainValue【図書館】&#10;一人当たり面積">
          <a:extLst>
            <a:ext uri="{FF2B5EF4-FFF2-40B4-BE49-F238E27FC236}">
              <a16:creationId xmlns:a16="http://schemas.microsoft.com/office/drawing/2014/main" id="{58186712-4AD6-455D-B467-B7BA8868A8A3}"/>
            </a:ext>
          </a:extLst>
        </xdr:cNvPr>
        <xdr:cNvSpPr txBox="1"/>
      </xdr:nvSpPr>
      <xdr:spPr>
        <a:xfrm>
          <a:off x="6067502" y="65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EBCD0217-EA85-4AE5-95CD-7081591EFBE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B3F4B901-2CB2-4316-BEA1-78946543541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F695EA05-A2A7-48F5-8669-B750EAB8074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48877BB6-5B73-41FF-861B-3B92D27B9E34}"/>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37A2ACA9-D6E8-4E6F-B3B2-821F0D46AEBF}"/>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B4BBFB1C-936D-4257-B46B-13633FD5548F}"/>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27835314-4EE4-4561-AB53-3A4F11335B1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4B03E96-EB6B-4611-A076-D1A11BC8DC4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F9ECF903-98A1-4D8D-9B1C-CF9776AA18D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1D05CD75-FE46-4AE6-88E4-7701A896711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1558709E-D914-4E57-861C-22AF2D11ACBF}"/>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8FADA1D4-80B5-4ADF-9CAA-A888D9726CC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71F4F986-E918-4546-A141-D30621F5A569}"/>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224D97DA-18A8-426A-8506-6BADE39A5B8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8E0467A1-2090-4F19-A61D-36D65F33510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D281CB43-E48F-4E14-A2F8-427F4C7BCE82}"/>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15B5F071-C208-43DA-B6D0-540AD1D8DAB8}"/>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E14013A-4928-48B2-A925-8C09EF55C956}"/>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832904ED-D453-4DFE-A474-33A7885D08FD}"/>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284197EC-0BBA-4758-A7AF-A9E729CE7D8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FD57901E-1F29-4885-88AE-B5C4986CFED8}"/>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913438A4-0CBE-4E16-BA47-F2BFB482FC0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F7A1A7EB-0DE6-4096-8FB5-201443F3777A}"/>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7E4F4892-4A60-4AF5-912F-9C1F3B3D564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25AA2921-C014-48F5-A177-61C2EABD45DC}"/>
            </a:ext>
          </a:extLst>
        </xdr:cNvPr>
        <xdr:cNvCxnSpPr/>
      </xdr:nvCxnSpPr>
      <xdr:spPr>
        <a:xfrm flipV="1">
          <a:off x="4180840" y="905129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BBF0F450-D072-4DA0-BEB2-06EA1497F45E}"/>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45C1C152-EDCD-4AB5-875E-7E342BFA53AE}"/>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6A443D8C-C257-4D07-9C8F-E09E24A94A76}"/>
            </a:ext>
          </a:extLst>
        </xdr:cNvPr>
        <xdr:cNvSpPr txBox="1"/>
      </xdr:nvSpPr>
      <xdr:spPr>
        <a:xfrm>
          <a:off x="4219575"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9D1E2068-04FB-48C5-9924-F3CF1B7F2BCD}"/>
            </a:ext>
          </a:extLst>
        </xdr:cNvPr>
        <xdr:cNvCxnSpPr/>
      </xdr:nvCxnSpPr>
      <xdr:spPr>
        <a:xfrm>
          <a:off x="4105275" y="9051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4A5704A9-F9CF-425D-B630-32C204197CD1}"/>
            </a:ext>
          </a:extLst>
        </xdr:cNvPr>
        <xdr:cNvSpPr txBox="1"/>
      </xdr:nvSpPr>
      <xdr:spPr>
        <a:xfrm>
          <a:off x="4219575" y="9717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41E8C15B-B7C7-49D0-B990-BF556CBB6A2D}"/>
            </a:ext>
          </a:extLst>
        </xdr:cNvPr>
        <xdr:cNvSpPr/>
      </xdr:nvSpPr>
      <xdr:spPr>
        <a:xfrm>
          <a:off x="4124325" y="9742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DAB636DE-2367-457F-BCDC-E32A6A31E243}"/>
            </a:ext>
          </a:extLst>
        </xdr:cNvPr>
        <xdr:cNvSpPr/>
      </xdr:nvSpPr>
      <xdr:spPr>
        <a:xfrm>
          <a:off x="3381375" y="97142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7" name="フローチャート: 判断 176">
          <a:extLst>
            <a:ext uri="{FF2B5EF4-FFF2-40B4-BE49-F238E27FC236}">
              <a16:creationId xmlns:a16="http://schemas.microsoft.com/office/drawing/2014/main" id="{CB1A1C64-D937-4095-92A3-3F4F443EFD50}"/>
            </a:ext>
          </a:extLst>
        </xdr:cNvPr>
        <xdr:cNvSpPr/>
      </xdr:nvSpPr>
      <xdr:spPr>
        <a:xfrm>
          <a:off x="2571750" y="976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8" name="フローチャート: 判断 177">
          <a:extLst>
            <a:ext uri="{FF2B5EF4-FFF2-40B4-BE49-F238E27FC236}">
              <a16:creationId xmlns:a16="http://schemas.microsoft.com/office/drawing/2014/main" id="{E749A6D9-CDA5-480D-A23B-9A6E5F5D20E8}"/>
            </a:ext>
          </a:extLst>
        </xdr:cNvPr>
        <xdr:cNvSpPr/>
      </xdr:nvSpPr>
      <xdr:spPr>
        <a:xfrm>
          <a:off x="1781175" y="97224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79" name="フローチャート: 判断 178">
          <a:extLst>
            <a:ext uri="{FF2B5EF4-FFF2-40B4-BE49-F238E27FC236}">
              <a16:creationId xmlns:a16="http://schemas.microsoft.com/office/drawing/2014/main" id="{34D5A0DD-E588-482A-9B0B-7646E0E56848}"/>
            </a:ext>
          </a:extLst>
        </xdr:cNvPr>
        <xdr:cNvSpPr/>
      </xdr:nvSpPr>
      <xdr:spPr>
        <a:xfrm>
          <a:off x="981075" y="97135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A02A7C3-2B32-46A8-90FD-5A38B1CF2CF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F97E870-D110-455F-90AB-49403831D0E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1CB9759-5204-4F1D-A28A-9ADFA46BFBC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309111C-9CA5-4630-8CEA-9E12BD01E588}"/>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97F5958-C71E-4F54-AF83-4AF4364D945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5" name="楕円 184">
          <a:extLst>
            <a:ext uri="{FF2B5EF4-FFF2-40B4-BE49-F238E27FC236}">
              <a16:creationId xmlns:a16="http://schemas.microsoft.com/office/drawing/2014/main" id="{76C2FA2D-23E0-44CE-B48E-CB827D6048F2}"/>
            </a:ext>
          </a:extLst>
        </xdr:cNvPr>
        <xdr:cNvSpPr/>
      </xdr:nvSpPr>
      <xdr:spPr>
        <a:xfrm>
          <a:off x="4124325" y="97085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BBD7D44-5011-4A5F-AEC1-115E87DACE4F}"/>
            </a:ext>
          </a:extLst>
        </xdr:cNvPr>
        <xdr:cNvSpPr txBox="1"/>
      </xdr:nvSpPr>
      <xdr:spPr>
        <a:xfrm>
          <a:off x="4219575"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187" name="楕円 186">
          <a:extLst>
            <a:ext uri="{FF2B5EF4-FFF2-40B4-BE49-F238E27FC236}">
              <a16:creationId xmlns:a16="http://schemas.microsoft.com/office/drawing/2014/main" id="{D7492693-4350-4D2C-A3A2-0095BE4D1804}"/>
            </a:ext>
          </a:extLst>
        </xdr:cNvPr>
        <xdr:cNvSpPr/>
      </xdr:nvSpPr>
      <xdr:spPr>
        <a:xfrm>
          <a:off x="3381375" y="96666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163830</xdr:rowOff>
    </xdr:from>
    <xdr:to>
      <xdr:col>24</xdr:col>
      <xdr:colOff>63500</xdr:colOff>
      <xdr:row>60</xdr:row>
      <xdr:rowOff>34290</xdr:rowOff>
    </xdr:to>
    <xdr:cxnSp macro="">
      <xdr:nvCxnSpPr>
        <xdr:cNvPr id="188" name="直線コネクタ 187">
          <a:extLst>
            <a:ext uri="{FF2B5EF4-FFF2-40B4-BE49-F238E27FC236}">
              <a16:creationId xmlns:a16="http://schemas.microsoft.com/office/drawing/2014/main" id="{9F8BA06F-6CCE-4362-BA31-3B354FEC3740}"/>
            </a:ext>
          </a:extLst>
        </xdr:cNvPr>
        <xdr:cNvCxnSpPr/>
      </xdr:nvCxnSpPr>
      <xdr:spPr>
        <a:xfrm>
          <a:off x="3429000" y="9714230"/>
          <a:ext cx="7524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89" name="楕円 188">
          <a:extLst>
            <a:ext uri="{FF2B5EF4-FFF2-40B4-BE49-F238E27FC236}">
              <a16:creationId xmlns:a16="http://schemas.microsoft.com/office/drawing/2014/main" id="{16DC9F07-E97B-4606-BCDB-DE3269B928F0}"/>
            </a:ext>
          </a:extLst>
        </xdr:cNvPr>
        <xdr:cNvSpPr/>
      </xdr:nvSpPr>
      <xdr:spPr>
        <a:xfrm>
          <a:off x="2571750" y="9621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163830</xdr:rowOff>
    </xdr:to>
    <xdr:cxnSp macro="">
      <xdr:nvCxnSpPr>
        <xdr:cNvPr id="190" name="直線コネクタ 189">
          <a:extLst>
            <a:ext uri="{FF2B5EF4-FFF2-40B4-BE49-F238E27FC236}">
              <a16:creationId xmlns:a16="http://schemas.microsoft.com/office/drawing/2014/main" id="{CD75FD0E-C5A2-42C1-BF5B-497C33B74AC9}"/>
            </a:ext>
          </a:extLst>
        </xdr:cNvPr>
        <xdr:cNvCxnSpPr/>
      </xdr:nvCxnSpPr>
      <xdr:spPr>
        <a:xfrm>
          <a:off x="2619375" y="9678670"/>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1" name="楕円 190">
          <a:extLst>
            <a:ext uri="{FF2B5EF4-FFF2-40B4-BE49-F238E27FC236}">
              <a16:creationId xmlns:a16="http://schemas.microsoft.com/office/drawing/2014/main" id="{35FBA57E-3244-4569-B0EE-2038414A4DBF}"/>
            </a:ext>
          </a:extLst>
        </xdr:cNvPr>
        <xdr:cNvSpPr/>
      </xdr:nvSpPr>
      <xdr:spPr>
        <a:xfrm>
          <a:off x="1781175" y="9579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121920</xdr:rowOff>
    </xdr:to>
    <xdr:cxnSp macro="">
      <xdr:nvCxnSpPr>
        <xdr:cNvPr id="192" name="直線コネクタ 191">
          <a:extLst>
            <a:ext uri="{FF2B5EF4-FFF2-40B4-BE49-F238E27FC236}">
              <a16:creationId xmlns:a16="http://schemas.microsoft.com/office/drawing/2014/main" id="{72E50C2F-07F9-4359-9762-0FFEB5773464}"/>
            </a:ext>
          </a:extLst>
        </xdr:cNvPr>
        <xdr:cNvCxnSpPr/>
      </xdr:nvCxnSpPr>
      <xdr:spPr>
        <a:xfrm>
          <a:off x="1828800" y="9636760"/>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158750</xdr:rowOff>
    </xdr:from>
    <xdr:to>
      <xdr:col>6</xdr:col>
      <xdr:colOff>38100</xdr:colOff>
      <xdr:row>59</xdr:row>
      <xdr:rowOff>88900</xdr:rowOff>
    </xdr:to>
    <xdr:sp macro="" textlink="">
      <xdr:nvSpPr>
        <xdr:cNvPr id="193" name="楕円 192">
          <a:extLst>
            <a:ext uri="{FF2B5EF4-FFF2-40B4-BE49-F238E27FC236}">
              <a16:creationId xmlns:a16="http://schemas.microsoft.com/office/drawing/2014/main" id="{931419A0-AB9D-4095-9725-B67B98E2369D}"/>
            </a:ext>
          </a:extLst>
        </xdr:cNvPr>
        <xdr:cNvSpPr/>
      </xdr:nvSpPr>
      <xdr:spPr>
        <a:xfrm>
          <a:off x="981075" y="9553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38100</xdr:rowOff>
    </xdr:from>
    <xdr:to>
      <xdr:col>10</xdr:col>
      <xdr:colOff>114300</xdr:colOff>
      <xdr:row>59</xdr:row>
      <xdr:rowOff>80010</xdr:rowOff>
    </xdr:to>
    <xdr:cxnSp macro="">
      <xdr:nvCxnSpPr>
        <xdr:cNvPr id="194" name="直線コネクタ 193">
          <a:extLst>
            <a:ext uri="{FF2B5EF4-FFF2-40B4-BE49-F238E27FC236}">
              <a16:creationId xmlns:a16="http://schemas.microsoft.com/office/drawing/2014/main" id="{AFE30E4A-76C9-4B05-9572-2DB8767AAD72}"/>
            </a:ext>
          </a:extLst>
        </xdr:cNvPr>
        <xdr:cNvCxnSpPr/>
      </xdr:nvCxnSpPr>
      <xdr:spPr>
        <a:xfrm>
          <a:off x="1028700" y="9591675"/>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57CE6903-8E72-4AC6-ACFB-165E6A85DFDF}"/>
            </a:ext>
          </a:extLst>
        </xdr:cNvPr>
        <xdr:cNvSpPr txBox="1"/>
      </xdr:nvSpPr>
      <xdr:spPr>
        <a:xfrm>
          <a:off x="32391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6" name="n_2aveValue【体育館・プール】&#10;有形固定資産減価償却率">
          <a:extLst>
            <a:ext uri="{FF2B5EF4-FFF2-40B4-BE49-F238E27FC236}">
              <a16:creationId xmlns:a16="http://schemas.microsoft.com/office/drawing/2014/main" id="{C9206736-42E7-4C16-8BB3-C66CC02FDD81}"/>
            </a:ext>
          </a:extLst>
        </xdr:cNvPr>
        <xdr:cNvSpPr txBox="1"/>
      </xdr:nvSpPr>
      <xdr:spPr>
        <a:xfrm>
          <a:off x="2439044" y="985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7" name="n_3aveValue【体育館・プール】&#10;有形固定資産減価償却率">
          <a:extLst>
            <a:ext uri="{FF2B5EF4-FFF2-40B4-BE49-F238E27FC236}">
              <a16:creationId xmlns:a16="http://schemas.microsoft.com/office/drawing/2014/main" id="{791D5DDC-1EA2-4E1F-A737-E57E86E13D73}"/>
            </a:ext>
          </a:extLst>
        </xdr:cNvPr>
        <xdr:cNvSpPr txBox="1"/>
      </xdr:nvSpPr>
      <xdr:spPr>
        <a:xfrm>
          <a:off x="1648469" y="982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198" name="n_4aveValue【体育館・プール】&#10;有形固定資産減価償却率">
          <a:extLst>
            <a:ext uri="{FF2B5EF4-FFF2-40B4-BE49-F238E27FC236}">
              <a16:creationId xmlns:a16="http://schemas.microsoft.com/office/drawing/2014/main" id="{6F5041AD-7048-43B3-8502-E54926CD21E6}"/>
            </a:ext>
          </a:extLst>
        </xdr:cNvPr>
        <xdr:cNvSpPr txBox="1"/>
      </xdr:nvSpPr>
      <xdr:spPr>
        <a:xfrm>
          <a:off x="848369" y="979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59707</xdr:rowOff>
    </xdr:from>
    <xdr:ext cx="405111" cy="259045"/>
    <xdr:sp macro="" textlink="">
      <xdr:nvSpPr>
        <xdr:cNvPr id="199" name="n_1mainValue【体育館・プール】&#10;有形固定資産減価償却率">
          <a:extLst>
            <a:ext uri="{FF2B5EF4-FFF2-40B4-BE49-F238E27FC236}">
              <a16:creationId xmlns:a16="http://schemas.microsoft.com/office/drawing/2014/main" id="{FCA0086F-54D9-41C5-AB65-8CBD8424146F}"/>
            </a:ext>
          </a:extLst>
        </xdr:cNvPr>
        <xdr:cNvSpPr txBox="1"/>
      </xdr:nvSpPr>
      <xdr:spPr>
        <a:xfrm>
          <a:off x="32391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200" name="n_2mainValue【体育館・プール】&#10;有形固定資産減価償却率">
          <a:extLst>
            <a:ext uri="{FF2B5EF4-FFF2-40B4-BE49-F238E27FC236}">
              <a16:creationId xmlns:a16="http://schemas.microsoft.com/office/drawing/2014/main" id="{933F00B2-7800-4E87-88F9-B95E4FDE8063}"/>
            </a:ext>
          </a:extLst>
        </xdr:cNvPr>
        <xdr:cNvSpPr txBox="1"/>
      </xdr:nvSpPr>
      <xdr:spPr>
        <a:xfrm>
          <a:off x="24390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201" name="n_3mainValue【体育館・プール】&#10;有形固定資産減価償却率">
          <a:extLst>
            <a:ext uri="{FF2B5EF4-FFF2-40B4-BE49-F238E27FC236}">
              <a16:creationId xmlns:a16="http://schemas.microsoft.com/office/drawing/2014/main" id="{27633B91-138B-4B58-B836-9B33C4E7297B}"/>
            </a:ext>
          </a:extLst>
        </xdr:cNvPr>
        <xdr:cNvSpPr txBox="1"/>
      </xdr:nvSpPr>
      <xdr:spPr>
        <a:xfrm>
          <a:off x="1648469"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105427</xdr:rowOff>
    </xdr:from>
    <xdr:ext cx="405111" cy="259045"/>
    <xdr:sp macro="" textlink="">
      <xdr:nvSpPr>
        <xdr:cNvPr id="202" name="n_4mainValue【体育館・プール】&#10;有形固定資産減価償却率">
          <a:extLst>
            <a:ext uri="{FF2B5EF4-FFF2-40B4-BE49-F238E27FC236}">
              <a16:creationId xmlns:a16="http://schemas.microsoft.com/office/drawing/2014/main" id="{626A1EF2-207E-4C43-8C47-5BC86B08EF58}"/>
            </a:ext>
          </a:extLst>
        </xdr:cNvPr>
        <xdr:cNvSpPr txBox="1"/>
      </xdr:nvSpPr>
      <xdr:spPr>
        <a:xfrm>
          <a:off x="848369" y="933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1730F709-029C-4274-883C-3F4017F9BC6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A964C5B-2B8D-4E6A-ABEB-5B70F8111610}"/>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577C29C-22ED-4E86-9768-D9C8DA34E91C}"/>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21D6776-4382-4033-922D-E4BDEAF19F0C}"/>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8154DE8-E40E-435D-A0C7-FA114CF24DF5}"/>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473297F-AF3B-4B10-9CE9-568B79CAE83A}"/>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EE56B32B-8E02-419C-804B-C79D53AFD9F2}"/>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8AC1AD4-3DC1-43B6-99C6-01A13436C76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55F6A61-9850-44B2-9934-B36825D9A54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C6BDD57-FD3D-4D94-AF55-5E649A6047E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5250BA3-120F-4B65-B519-82B6D2BBC620}"/>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E9CD2E77-7FD7-431E-9555-F96B72F3B758}"/>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2CF68013-7551-4C32-ADB9-6C57516477FE}"/>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675FA3CC-DD6D-4141-B5A0-89325FB633D0}"/>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9E4A0367-2E8B-4477-A1A7-03231BD15CE5}"/>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FDEA797E-5C4F-43FF-B2BB-756638163EC7}"/>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E4D69DA1-EEE7-4136-92CC-5BB8CD99D545}"/>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531FD2A5-F846-48F1-81BC-6D00946D1548}"/>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1026C865-ED6E-452B-9CE0-A7B9EB8E7E35}"/>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1099E099-B919-4530-8DF5-22489646EC2B}"/>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532E735B-3B7D-4513-A6E8-F3B19039C1F2}"/>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D9F871F4-1179-4D81-8237-CD596D61F359}"/>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389FEFD-9973-4636-AD27-65668CC4FDD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C38CBF1-06E6-4C0F-A80B-E89737D637BC}"/>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00530EB-D9D5-4721-860E-533097C221D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F8702A4F-BEFD-4863-8EBF-03904EC1100B}"/>
            </a:ext>
          </a:extLst>
        </xdr:cNvPr>
        <xdr:cNvCxnSpPr/>
      </xdr:nvCxnSpPr>
      <xdr:spPr>
        <a:xfrm flipV="1">
          <a:off x="9429115" y="9046210"/>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2B5B7985-3D72-46D7-980F-8583210E9F6B}"/>
            </a:ext>
          </a:extLst>
        </xdr:cNvPr>
        <xdr:cNvSpPr txBox="1"/>
      </xdr:nvSpPr>
      <xdr:spPr>
        <a:xfrm>
          <a:off x="9467850" y="104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4B6A4DE6-D535-44B9-952A-1AD22B682D62}"/>
            </a:ext>
          </a:extLst>
        </xdr:cNvPr>
        <xdr:cNvCxnSpPr/>
      </xdr:nvCxnSpPr>
      <xdr:spPr>
        <a:xfrm>
          <a:off x="9363075" y="10470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CC25EE86-3508-4509-A34A-6071DCE282C5}"/>
            </a:ext>
          </a:extLst>
        </xdr:cNvPr>
        <xdr:cNvSpPr txBox="1"/>
      </xdr:nvSpPr>
      <xdr:spPr>
        <a:xfrm>
          <a:off x="9467850" y="883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43710747-1298-4F9E-B2E9-289E3B30DDF0}"/>
            </a:ext>
          </a:extLst>
        </xdr:cNvPr>
        <xdr:cNvCxnSpPr/>
      </xdr:nvCxnSpPr>
      <xdr:spPr>
        <a:xfrm>
          <a:off x="9363075" y="9046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42171CD9-6BB8-40EE-B91F-87EEB4370EDE}"/>
            </a:ext>
          </a:extLst>
        </xdr:cNvPr>
        <xdr:cNvSpPr txBox="1"/>
      </xdr:nvSpPr>
      <xdr:spPr>
        <a:xfrm>
          <a:off x="9467850" y="10068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E8CE0CAC-FC01-4DEC-8B3E-B387DC661DA3}"/>
            </a:ext>
          </a:extLst>
        </xdr:cNvPr>
        <xdr:cNvSpPr/>
      </xdr:nvSpPr>
      <xdr:spPr>
        <a:xfrm>
          <a:off x="9401175" y="1020435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91AA6489-993B-4C55-A7FE-B9D54B7ADCC9}"/>
            </a:ext>
          </a:extLst>
        </xdr:cNvPr>
        <xdr:cNvSpPr/>
      </xdr:nvSpPr>
      <xdr:spPr>
        <a:xfrm>
          <a:off x="8639175" y="102010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12881</xdr:rowOff>
    </xdr:from>
    <xdr:to>
      <xdr:col>46</xdr:col>
      <xdr:colOff>38100</xdr:colOff>
      <xdr:row>62</xdr:row>
      <xdr:rowOff>114481</xdr:rowOff>
    </xdr:to>
    <xdr:sp macro="" textlink="">
      <xdr:nvSpPr>
        <xdr:cNvPr id="236" name="フローチャート: 判断 235">
          <a:extLst>
            <a:ext uri="{FF2B5EF4-FFF2-40B4-BE49-F238E27FC236}">
              <a16:creationId xmlns:a16="http://schemas.microsoft.com/office/drawing/2014/main" id="{4AAFC20A-7D59-4974-A5B7-830F8DC7DD0B}"/>
            </a:ext>
          </a:extLst>
        </xdr:cNvPr>
        <xdr:cNvSpPr/>
      </xdr:nvSpPr>
      <xdr:spPr>
        <a:xfrm>
          <a:off x="7839075" y="100490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37" name="フローチャート: 判断 236">
          <a:extLst>
            <a:ext uri="{FF2B5EF4-FFF2-40B4-BE49-F238E27FC236}">
              <a16:creationId xmlns:a16="http://schemas.microsoft.com/office/drawing/2014/main" id="{EB9B0909-A893-4E6A-8AED-57FFE19FBD53}"/>
            </a:ext>
          </a:extLst>
        </xdr:cNvPr>
        <xdr:cNvSpPr/>
      </xdr:nvSpPr>
      <xdr:spPr>
        <a:xfrm>
          <a:off x="7029450" y="10037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8" name="フローチャート: 判断 237">
          <a:extLst>
            <a:ext uri="{FF2B5EF4-FFF2-40B4-BE49-F238E27FC236}">
              <a16:creationId xmlns:a16="http://schemas.microsoft.com/office/drawing/2014/main" id="{52F4B414-A719-403C-919F-2C7CF61EBF2A}"/>
            </a:ext>
          </a:extLst>
        </xdr:cNvPr>
        <xdr:cNvSpPr/>
      </xdr:nvSpPr>
      <xdr:spPr>
        <a:xfrm>
          <a:off x="6238875" y="10048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2BE61FD-3396-40E1-AD88-B4B8390B5B8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3249E1B-8497-4EB0-A00E-1C936263C925}"/>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56F6752-916D-4FCA-BC17-F889CDA8AF8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5DE6B31-C0E4-4082-A765-140BCBA1C81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65D4386-7ADD-4D06-B54A-F5E4F6E8FC3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76563</xdr:rowOff>
    </xdr:from>
    <xdr:to>
      <xdr:col>55</xdr:col>
      <xdr:colOff>50800</xdr:colOff>
      <xdr:row>64</xdr:row>
      <xdr:rowOff>6713</xdr:rowOff>
    </xdr:to>
    <xdr:sp macro="" textlink="">
      <xdr:nvSpPr>
        <xdr:cNvPr id="244" name="楕円 243">
          <a:extLst>
            <a:ext uri="{FF2B5EF4-FFF2-40B4-BE49-F238E27FC236}">
              <a16:creationId xmlns:a16="http://schemas.microsoft.com/office/drawing/2014/main" id="{AE466657-30B6-464A-9390-3A123D77811A}"/>
            </a:ext>
          </a:extLst>
        </xdr:cNvPr>
        <xdr:cNvSpPr/>
      </xdr:nvSpPr>
      <xdr:spPr>
        <a:xfrm>
          <a:off x="9401175" y="1027783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54990</xdr:rowOff>
    </xdr:from>
    <xdr:ext cx="469744" cy="259045"/>
    <xdr:sp macro="" textlink="">
      <xdr:nvSpPr>
        <xdr:cNvPr id="245" name="【体育館・プール】&#10;一人当たり面積該当値テキスト">
          <a:extLst>
            <a:ext uri="{FF2B5EF4-FFF2-40B4-BE49-F238E27FC236}">
              <a16:creationId xmlns:a16="http://schemas.microsoft.com/office/drawing/2014/main" id="{1BBC16A3-36BA-4927-B793-BE6573E83AE3}"/>
            </a:ext>
          </a:extLst>
        </xdr:cNvPr>
        <xdr:cNvSpPr txBox="1"/>
      </xdr:nvSpPr>
      <xdr:spPr>
        <a:xfrm>
          <a:off x="9467850" y="1025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76563</xdr:rowOff>
    </xdr:from>
    <xdr:to>
      <xdr:col>50</xdr:col>
      <xdr:colOff>165100</xdr:colOff>
      <xdr:row>64</xdr:row>
      <xdr:rowOff>6713</xdr:rowOff>
    </xdr:to>
    <xdr:sp macro="" textlink="">
      <xdr:nvSpPr>
        <xdr:cNvPr id="246" name="楕円 245">
          <a:extLst>
            <a:ext uri="{FF2B5EF4-FFF2-40B4-BE49-F238E27FC236}">
              <a16:creationId xmlns:a16="http://schemas.microsoft.com/office/drawing/2014/main" id="{C40A881C-B029-4AA2-8922-E8D7CEC0C482}"/>
            </a:ext>
          </a:extLst>
        </xdr:cNvPr>
        <xdr:cNvSpPr/>
      </xdr:nvSpPr>
      <xdr:spPr>
        <a:xfrm>
          <a:off x="8639175" y="102778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127363</xdr:rowOff>
    </xdr:from>
    <xdr:to>
      <xdr:col>55</xdr:col>
      <xdr:colOff>0</xdr:colOff>
      <xdr:row>63</xdr:row>
      <xdr:rowOff>127363</xdr:rowOff>
    </xdr:to>
    <xdr:cxnSp macro="">
      <xdr:nvCxnSpPr>
        <xdr:cNvPr id="247" name="直線コネクタ 246">
          <a:extLst>
            <a:ext uri="{FF2B5EF4-FFF2-40B4-BE49-F238E27FC236}">
              <a16:creationId xmlns:a16="http://schemas.microsoft.com/office/drawing/2014/main" id="{DCBE42B7-8B26-4B30-BF7B-C86F2888ED21}"/>
            </a:ext>
          </a:extLst>
        </xdr:cNvPr>
        <xdr:cNvCxnSpPr/>
      </xdr:nvCxnSpPr>
      <xdr:spPr>
        <a:xfrm>
          <a:off x="8686800" y="1032546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78196</xdr:rowOff>
    </xdr:from>
    <xdr:to>
      <xdr:col>46</xdr:col>
      <xdr:colOff>38100</xdr:colOff>
      <xdr:row>64</xdr:row>
      <xdr:rowOff>8346</xdr:rowOff>
    </xdr:to>
    <xdr:sp macro="" textlink="">
      <xdr:nvSpPr>
        <xdr:cNvPr id="248" name="楕円 247">
          <a:extLst>
            <a:ext uri="{FF2B5EF4-FFF2-40B4-BE49-F238E27FC236}">
              <a16:creationId xmlns:a16="http://schemas.microsoft.com/office/drawing/2014/main" id="{3C9FA066-CA41-42D1-9FDF-6E6B5CA5A30A}"/>
            </a:ext>
          </a:extLst>
        </xdr:cNvPr>
        <xdr:cNvSpPr/>
      </xdr:nvSpPr>
      <xdr:spPr>
        <a:xfrm>
          <a:off x="7839075" y="102794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127363</xdr:rowOff>
    </xdr:from>
    <xdr:to>
      <xdr:col>50</xdr:col>
      <xdr:colOff>114300</xdr:colOff>
      <xdr:row>63</xdr:row>
      <xdr:rowOff>128996</xdr:rowOff>
    </xdr:to>
    <xdr:cxnSp macro="">
      <xdr:nvCxnSpPr>
        <xdr:cNvPr id="249" name="直線コネクタ 248">
          <a:extLst>
            <a:ext uri="{FF2B5EF4-FFF2-40B4-BE49-F238E27FC236}">
              <a16:creationId xmlns:a16="http://schemas.microsoft.com/office/drawing/2014/main" id="{74C071CE-8031-4913-9951-70A44D9ACA18}"/>
            </a:ext>
          </a:extLst>
        </xdr:cNvPr>
        <xdr:cNvCxnSpPr/>
      </xdr:nvCxnSpPr>
      <xdr:spPr>
        <a:xfrm flipV="1">
          <a:off x="7886700" y="10325463"/>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76563</xdr:rowOff>
    </xdr:from>
    <xdr:to>
      <xdr:col>41</xdr:col>
      <xdr:colOff>101600</xdr:colOff>
      <xdr:row>64</xdr:row>
      <xdr:rowOff>6713</xdr:rowOff>
    </xdr:to>
    <xdr:sp macro="" textlink="">
      <xdr:nvSpPr>
        <xdr:cNvPr id="250" name="楕円 249">
          <a:extLst>
            <a:ext uri="{FF2B5EF4-FFF2-40B4-BE49-F238E27FC236}">
              <a16:creationId xmlns:a16="http://schemas.microsoft.com/office/drawing/2014/main" id="{15BC634B-518A-4134-878D-ADA21935D84F}"/>
            </a:ext>
          </a:extLst>
        </xdr:cNvPr>
        <xdr:cNvSpPr/>
      </xdr:nvSpPr>
      <xdr:spPr>
        <a:xfrm>
          <a:off x="7029450" y="102778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127363</xdr:rowOff>
    </xdr:from>
    <xdr:to>
      <xdr:col>45</xdr:col>
      <xdr:colOff>177800</xdr:colOff>
      <xdr:row>63</xdr:row>
      <xdr:rowOff>128996</xdr:rowOff>
    </xdr:to>
    <xdr:cxnSp macro="">
      <xdr:nvCxnSpPr>
        <xdr:cNvPr id="251" name="直線コネクタ 250">
          <a:extLst>
            <a:ext uri="{FF2B5EF4-FFF2-40B4-BE49-F238E27FC236}">
              <a16:creationId xmlns:a16="http://schemas.microsoft.com/office/drawing/2014/main" id="{538FC792-1F46-4318-9691-DEAC0931E6EC}"/>
            </a:ext>
          </a:extLst>
        </xdr:cNvPr>
        <xdr:cNvCxnSpPr/>
      </xdr:nvCxnSpPr>
      <xdr:spPr>
        <a:xfrm>
          <a:off x="7077075" y="10325463"/>
          <a:ext cx="8096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74930</xdr:rowOff>
    </xdr:from>
    <xdr:to>
      <xdr:col>36</xdr:col>
      <xdr:colOff>165100</xdr:colOff>
      <xdr:row>64</xdr:row>
      <xdr:rowOff>5080</xdr:rowOff>
    </xdr:to>
    <xdr:sp macro="" textlink="">
      <xdr:nvSpPr>
        <xdr:cNvPr id="252" name="楕円 251">
          <a:extLst>
            <a:ext uri="{FF2B5EF4-FFF2-40B4-BE49-F238E27FC236}">
              <a16:creationId xmlns:a16="http://schemas.microsoft.com/office/drawing/2014/main" id="{CB41A4C8-09E0-45E9-8038-889545292AB1}"/>
            </a:ext>
          </a:extLst>
        </xdr:cNvPr>
        <xdr:cNvSpPr/>
      </xdr:nvSpPr>
      <xdr:spPr>
        <a:xfrm>
          <a:off x="6238875" y="10276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125730</xdr:rowOff>
    </xdr:from>
    <xdr:to>
      <xdr:col>41</xdr:col>
      <xdr:colOff>50800</xdr:colOff>
      <xdr:row>63</xdr:row>
      <xdr:rowOff>127363</xdr:rowOff>
    </xdr:to>
    <xdr:cxnSp macro="">
      <xdr:nvCxnSpPr>
        <xdr:cNvPr id="253" name="直線コネクタ 252">
          <a:extLst>
            <a:ext uri="{FF2B5EF4-FFF2-40B4-BE49-F238E27FC236}">
              <a16:creationId xmlns:a16="http://schemas.microsoft.com/office/drawing/2014/main" id="{58FFA97D-AE1C-42BA-86CC-F1223B30C94F}"/>
            </a:ext>
          </a:extLst>
        </xdr:cNvPr>
        <xdr:cNvCxnSpPr/>
      </xdr:nvCxnSpPr>
      <xdr:spPr>
        <a:xfrm>
          <a:off x="6286500" y="10323830"/>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F4466D5F-218F-443A-960D-0C62FBFBD978}"/>
            </a:ext>
          </a:extLst>
        </xdr:cNvPr>
        <xdr:cNvSpPr txBox="1"/>
      </xdr:nvSpPr>
      <xdr:spPr>
        <a:xfrm>
          <a:off x="8458277"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131008</xdr:rowOff>
    </xdr:from>
    <xdr:ext cx="469744" cy="259045"/>
    <xdr:sp macro="" textlink="">
      <xdr:nvSpPr>
        <xdr:cNvPr id="255" name="n_2aveValue【体育館・プール】&#10;一人当たり面積">
          <a:extLst>
            <a:ext uri="{FF2B5EF4-FFF2-40B4-BE49-F238E27FC236}">
              <a16:creationId xmlns:a16="http://schemas.microsoft.com/office/drawing/2014/main" id="{9897235E-89DE-4A8B-840F-CF9DD117EE87}"/>
            </a:ext>
          </a:extLst>
        </xdr:cNvPr>
        <xdr:cNvSpPr txBox="1"/>
      </xdr:nvSpPr>
      <xdr:spPr>
        <a:xfrm>
          <a:off x="7677227" y="984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56" name="n_3aveValue【体育館・プール】&#10;一人当たり面積">
          <a:extLst>
            <a:ext uri="{FF2B5EF4-FFF2-40B4-BE49-F238E27FC236}">
              <a16:creationId xmlns:a16="http://schemas.microsoft.com/office/drawing/2014/main" id="{7BB200D7-2EC7-4B38-A004-D44DB9244F57}"/>
            </a:ext>
          </a:extLst>
        </xdr:cNvPr>
        <xdr:cNvSpPr txBox="1"/>
      </xdr:nvSpPr>
      <xdr:spPr>
        <a:xfrm>
          <a:off x="6867602" y="98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7" name="n_4aveValue【体育館・プール】&#10;一人当たり面積">
          <a:extLst>
            <a:ext uri="{FF2B5EF4-FFF2-40B4-BE49-F238E27FC236}">
              <a16:creationId xmlns:a16="http://schemas.microsoft.com/office/drawing/2014/main" id="{C2EBAAA1-B60C-4EF1-AB84-1E0C5FD1CF89}"/>
            </a:ext>
          </a:extLst>
        </xdr:cNvPr>
        <xdr:cNvSpPr txBox="1"/>
      </xdr:nvSpPr>
      <xdr:spPr>
        <a:xfrm>
          <a:off x="6067502"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169290</xdr:rowOff>
    </xdr:from>
    <xdr:ext cx="469744" cy="259045"/>
    <xdr:sp macro="" textlink="">
      <xdr:nvSpPr>
        <xdr:cNvPr id="258" name="n_1mainValue【体育館・プール】&#10;一人当たり面積">
          <a:extLst>
            <a:ext uri="{FF2B5EF4-FFF2-40B4-BE49-F238E27FC236}">
              <a16:creationId xmlns:a16="http://schemas.microsoft.com/office/drawing/2014/main" id="{AB54FA94-6614-48BA-8B28-F12BAA2AF574}"/>
            </a:ext>
          </a:extLst>
        </xdr:cNvPr>
        <xdr:cNvSpPr txBox="1"/>
      </xdr:nvSpPr>
      <xdr:spPr>
        <a:xfrm>
          <a:off x="8458277" y="103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170923</xdr:rowOff>
    </xdr:from>
    <xdr:ext cx="469744" cy="259045"/>
    <xdr:sp macro="" textlink="">
      <xdr:nvSpPr>
        <xdr:cNvPr id="259" name="n_2mainValue【体育館・プール】&#10;一人当たり面積">
          <a:extLst>
            <a:ext uri="{FF2B5EF4-FFF2-40B4-BE49-F238E27FC236}">
              <a16:creationId xmlns:a16="http://schemas.microsoft.com/office/drawing/2014/main" id="{72D390F5-18A6-4E3D-9448-4973C26A3275}"/>
            </a:ext>
          </a:extLst>
        </xdr:cNvPr>
        <xdr:cNvSpPr txBox="1"/>
      </xdr:nvSpPr>
      <xdr:spPr>
        <a:xfrm>
          <a:off x="7677227" y="1036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169290</xdr:rowOff>
    </xdr:from>
    <xdr:ext cx="469744" cy="259045"/>
    <xdr:sp macro="" textlink="">
      <xdr:nvSpPr>
        <xdr:cNvPr id="260" name="n_3mainValue【体育館・プール】&#10;一人当たり面積">
          <a:extLst>
            <a:ext uri="{FF2B5EF4-FFF2-40B4-BE49-F238E27FC236}">
              <a16:creationId xmlns:a16="http://schemas.microsoft.com/office/drawing/2014/main" id="{9B723A9D-9B1F-45F0-BD1F-24CDA17274C7}"/>
            </a:ext>
          </a:extLst>
        </xdr:cNvPr>
        <xdr:cNvSpPr txBox="1"/>
      </xdr:nvSpPr>
      <xdr:spPr>
        <a:xfrm>
          <a:off x="6867602" y="103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167657</xdr:rowOff>
    </xdr:from>
    <xdr:ext cx="469744" cy="259045"/>
    <xdr:sp macro="" textlink="">
      <xdr:nvSpPr>
        <xdr:cNvPr id="261" name="n_4mainValue【体育館・プール】&#10;一人当たり面積">
          <a:extLst>
            <a:ext uri="{FF2B5EF4-FFF2-40B4-BE49-F238E27FC236}">
              <a16:creationId xmlns:a16="http://schemas.microsoft.com/office/drawing/2014/main" id="{D721BA4C-BB22-4FD0-B991-A6B47BACB5D8}"/>
            </a:ext>
          </a:extLst>
        </xdr:cNvPr>
        <xdr:cNvSpPr txBox="1"/>
      </xdr:nvSpPr>
      <xdr:spPr>
        <a:xfrm>
          <a:off x="6067502"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E889C19-6062-4B5B-AD72-DCC41A82CE7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A407AE7-2FF0-447F-8D9C-D36B67B3E26A}"/>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54C6D75-2CFD-4528-84C1-1D90255C013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77DE4DD-7038-4FB4-873A-6E4D132B4C53}"/>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6CAB444-1F91-4FC9-882A-721D8D881FA2}"/>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073DD63-3CD4-45A5-8B77-591B6742985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97ED05B-C4FA-424D-B025-E4DF03892E6C}"/>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4C1C8F4-7C36-44F0-829D-12EC254FE78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97CFC38-E8A5-48B5-BF65-74F3332D719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48CBBB6-8B71-408D-8051-79DCE9C4161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137D3A6-A826-436C-8E17-627984A7287D}"/>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FA4522A-3FD5-4FDC-89FC-C1485F7A9ED0}"/>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39C2D5A-3ED5-4A4D-A507-90CD93109D41}"/>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AD7058C-E4CE-4B36-AA7E-E4F662F8F790}"/>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1AC2261-16B0-49EE-A00A-EB953C59B408}"/>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37730D1A-D95F-41A1-BADE-8958D902198F}"/>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ED502FA-29E0-4829-B7C5-86F3C832D511}"/>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7521A132-9573-4053-B28D-3E6A93F900BB}"/>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7E2CB4BB-BE01-447B-9CC0-CAAF3A060EB2}"/>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7148C2D-E8A1-42BF-9558-86486385C726}"/>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EFB6C9C-BE8F-404C-A662-2F45195729DF}"/>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7B217B2-38E1-45C2-B250-2A59D985C6C9}"/>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66817BFF-E166-4582-9A1E-4B704D009D1A}"/>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9A355FC-CC5C-42AE-8A71-5297269067B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5E44063-B37B-4728-8290-92D4530E567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6609A2E1-F391-42DC-B4A9-C3320F4E3F19}"/>
            </a:ext>
          </a:extLst>
        </xdr:cNvPr>
        <xdr:cNvCxnSpPr/>
      </xdr:nvCxnSpPr>
      <xdr:spPr>
        <a:xfrm flipV="1">
          <a:off x="4180840" y="12732023"/>
          <a:ext cx="0" cy="135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C67F2E47-3648-4930-B099-E2F89BEFA476}"/>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72B36492-7452-4AA5-803D-5796942D1842}"/>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2DCD223-F657-4A4C-9ED7-6990893358CC}"/>
            </a:ext>
          </a:extLst>
        </xdr:cNvPr>
        <xdr:cNvSpPr txBox="1"/>
      </xdr:nvSpPr>
      <xdr:spPr>
        <a:xfrm>
          <a:off x="4219575" y="1251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35976DD9-EC90-4927-AEAD-30069560DECE}"/>
            </a:ext>
          </a:extLst>
        </xdr:cNvPr>
        <xdr:cNvCxnSpPr/>
      </xdr:nvCxnSpPr>
      <xdr:spPr>
        <a:xfrm>
          <a:off x="4105275" y="12732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5AEC1E63-AA55-429F-9C04-FBFF52285301}"/>
            </a:ext>
          </a:extLst>
        </xdr:cNvPr>
        <xdr:cNvSpPr txBox="1"/>
      </xdr:nvSpPr>
      <xdr:spPr>
        <a:xfrm>
          <a:off x="4219575" y="13446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EFBFDA9-6505-4621-AA20-97C2D79B33F7}"/>
            </a:ext>
          </a:extLst>
        </xdr:cNvPr>
        <xdr:cNvSpPr/>
      </xdr:nvSpPr>
      <xdr:spPr>
        <a:xfrm>
          <a:off x="4124325" y="1346798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8EC1EBDB-10A8-4B3B-8EA8-6C1536676842}"/>
            </a:ext>
          </a:extLst>
        </xdr:cNvPr>
        <xdr:cNvSpPr/>
      </xdr:nvSpPr>
      <xdr:spPr>
        <a:xfrm>
          <a:off x="3381375" y="134368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95" name="フローチャート: 判断 294">
          <a:extLst>
            <a:ext uri="{FF2B5EF4-FFF2-40B4-BE49-F238E27FC236}">
              <a16:creationId xmlns:a16="http://schemas.microsoft.com/office/drawing/2014/main" id="{A16B710C-4508-42C7-AFBD-37FF86CEA255}"/>
            </a:ext>
          </a:extLst>
        </xdr:cNvPr>
        <xdr:cNvSpPr/>
      </xdr:nvSpPr>
      <xdr:spPr>
        <a:xfrm>
          <a:off x="2571750" y="13354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7F780F7B-CF70-4A83-B7B2-76603FF66131}"/>
            </a:ext>
          </a:extLst>
        </xdr:cNvPr>
        <xdr:cNvSpPr/>
      </xdr:nvSpPr>
      <xdr:spPr>
        <a:xfrm>
          <a:off x="1781175" y="13333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37919</xdr:rowOff>
    </xdr:from>
    <xdr:to>
      <xdr:col>6</xdr:col>
      <xdr:colOff>38100</xdr:colOff>
      <xdr:row>82</xdr:row>
      <xdr:rowOff>139519</xdr:rowOff>
    </xdr:to>
    <xdr:sp macro="" textlink="">
      <xdr:nvSpPr>
        <xdr:cNvPr id="297" name="フローチャート: 判断 296">
          <a:extLst>
            <a:ext uri="{FF2B5EF4-FFF2-40B4-BE49-F238E27FC236}">
              <a16:creationId xmlns:a16="http://schemas.microsoft.com/office/drawing/2014/main" id="{408F8A7D-879D-4AD9-B2CE-D3CCCD4067FD}"/>
            </a:ext>
          </a:extLst>
        </xdr:cNvPr>
        <xdr:cNvSpPr/>
      </xdr:nvSpPr>
      <xdr:spPr>
        <a:xfrm>
          <a:off x="981075" y="133157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3803F89-806A-431F-8E4C-4601FE5E7C1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F1470A7-C890-4CFF-9846-3BE692E8399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95DD97E-61C7-417D-981C-EA471600932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549E6D8-6F12-48E1-BD53-C5AEED0FCDD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435FFA-86F3-4095-914B-0BB11525EC8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303" name="楕円 302">
          <a:extLst>
            <a:ext uri="{FF2B5EF4-FFF2-40B4-BE49-F238E27FC236}">
              <a16:creationId xmlns:a16="http://schemas.microsoft.com/office/drawing/2014/main" id="{16286230-0860-41D1-BAFE-6185F8F39C85}"/>
            </a:ext>
          </a:extLst>
        </xdr:cNvPr>
        <xdr:cNvSpPr/>
      </xdr:nvSpPr>
      <xdr:spPr>
        <a:xfrm>
          <a:off x="4124325" y="132615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165298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7911D8B-7EF7-4C84-9F25-915B1EACC627}"/>
            </a:ext>
          </a:extLst>
        </xdr:cNvPr>
        <xdr:cNvSpPr txBox="1"/>
      </xdr:nvSpPr>
      <xdr:spPr>
        <a:xfrm>
          <a:off x="4219575" y="131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305" name="楕円 304">
          <a:extLst>
            <a:ext uri="{FF2B5EF4-FFF2-40B4-BE49-F238E27FC236}">
              <a16:creationId xmlns:a16="http://schemas.microsoft.com/office/drawing/2014/main" id="{A8FCBBD4-5801-442E-B3ED-A0E24215F8C7}"/>
            </a:ext>
          </a:extLst>
        </xdr:cNvPr>
        <xdr:cNvSpPr/>
      </xdr:nvSpPr>
      <xdr:spPr>
        <a:xfrm>
          <a:off x="3381375" y="13194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82</xdr:row>
      <xdr:rowOff>21771</xdr:rowOff>
    </xdr:to>
    <xdr:cxnSp macro="">
      <xdr:nvCxnSpPr>
        <xdr:cNvPr id="306" name="直線コネクタ 305">
          <a:extLst>
            <a:ext uri="{FF2B5EF4-FFF2-40B4-BE49-F238E27FC236}">
              <a16:creationId xmlns:a16="http://schemas.microsoft.com/office/drawing/2014/main" id="{B7C95DC1-FBAB-45D0-AAF1-389D64C99F71}"/>
            </a:ext>
          </a:extLst>
        </xdr:cNvPr>
        <xdr:cNvCxnSpPr/>
      </xdr:nvCxnSpPr>
      <xdr:spPr>
        <a:xfrm>
          <a:off x="3429000" y="13242289"/>
          <a:ext cx="752475" cy="5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42818</xdr:rowOff>
    </xdr:from>
    <xdr:to>
      <xdr:col>15</xdr:col>
      <xdr:colOff>101600</xdr:colOff>
      <xdr:row>81</xdr:row>
      <xdr:rowOff>144418</xdr:rowOff>
    </xdr:to>
    <xdr:sp macro="" textlink="">
      <xdr:nvSpPr>
        <xdr:cNvPr id="307" name="楕円 306">
          <a:extLst>
            <a:ext uri="{FF2B5EF4-FFF2-40B4-BE49-F238E27FC236}">
              <a16:creationId xmlns:a16="http://schemas.microsoft.com/office/drawing/2014/main" id="{704D1401-AC87-49C3-BB42-BC8A12A3AF74}"/>
            </a:ext>
          </a:extLst>
        </xdr:cNvPr>
        <xdr:cNvSpPr/>
      </xdr:nvSpPr>
      <xdr:spPr>
        <a:xfrm>
          <a:off x="2571750" y="131619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93618</xdr:rowOff>
    </xdr:from>
    <xdr:to>
      <xdr:col>19</xdr:col>
      <xdr:colOff>177800</xdr:colOff>
      <xdr:row>81</xdr:row>
      <xdr:rowOff>129539</xdr:rowOff>
    </xdr:to>
    <xdr:cxnSp macro="">
      <xdr:nvCxnSpPr>
        <xdr:cNvPr id="308" name="直線コネクタ 307">
          <a:extLst>
            <a:ext uri="{FF2B5EF4-FFF2-40B4-BE49-F238E27FC236}">
              <a16:creationId xmlns:a16="http://schemas.microsoft.com/office/drawing/2014/main" id="{B0563395-A3CA-456D-A03A-EC77A922858D}"/>
            </a:ext>
          </a:extLst>
        </xdr:cNvPr>
        <xdr:cNvCxnSpPr/>
      </xdr:nvCxnSpPr>
      <xdr:spPr>
        <a:xfrm>
          <a:off x="2619375" y="13209543"/>
          <a:ext cx="809625"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96701</xdr:rowOff>
    </xdr:from>
    <xdr:to>
      <xdr:col>10</xdr:col>
      <xdr:colOff>165100</xdr:colOff>
      <xdr:row>82</xdr:row>
      <xdr:rowOff>26851</xdr:rowOff>
    </xdr:to>
    <xdr:sp macro="" textlink="">
      <xdr:nvSpPr>
        <xdr:cNvPr id="309" name="楕円 308">
          <a:extLst>
            <a:ext uri="{FF2B5EF4-FFF2-40B4-BE49-F238E27FC236}">
              <a16:creationId xmlns:a16="http://schemas.microsoft.com/office/drawing/2014/main" id="{4188CBD7-D659-4948-94A6-A4162001D550}"/>
            </a:ext>
          </a:extLst>
        </xdr:cNvPr>
        <xdr:cNvSpPr/>
      </xdr:nvSpPr>
      <xdr:spPr>
        <a:xfrm>
          <a:off x="1781175" y="132126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93618</xdr:rowOff>
    </xdr:from>
    <xdr:to>
      <xdr:col>15</xdr:col>
      <xdr:colOff>50800</xdr:colOff>
      <xdr:row>81</xdr:row>
      <xdr:rowOff>147501</xdr:rowOff>
    </xdr:to>
    <xdr:cxnSp macro="">
      <xdr:nvCxnSpPr>
        <xdr:cNvPr id="310" name="直線コネクタ 309">
          <a:extLst>
            <a:ext uri="{FF2B5EF4-FFF2-40B4-BE49-F238E27FC236}">
              <a16:creationId xmlns:a16="http://schemas.microsoft.com/office/drawing/2014/main" id="{7B13E8C4-4DB2-4A25-9346-F902B70D5BE7}"/>
            </a:ext>
          </a:extLst>
        </xdr:cNvPr>
        <xdr:cNvCxnSpPr/>
      </xdr:nvCxnSpPr>
      <xdr:spPr>
        <a:xfrm flipV="1">
          <a:off x="1828800" y="13209543"/>
          <a:ext cx="790575" cy="5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60779</xdr:rowOff>
    </xdr:from>
    <xdr:to>
      <xdr:col>6</xdr:col>
      <xdr:colOff>38100</xdr:colOff>
      <xdr:row>81</xdr:row>
      <xdr:rowOff>162379</xdr:rowOff>
    </xdr:to>
    <xdr:sp macro="" textlink="">
      <xdr:nvSpPr>
        <xdr:cNvPr id="311" name="楕円 310">
          <a:extLst>
            <a:ext uri="{FF2B5EF4-FFF2-40B4-BE49-F238E27FC236}">
              <a16:creationId xmlns:a16="http://schemas.microsoft.com/office/drawing/2014/main" id="{B6913D56-4B3B-43AF-872D-E9C97012DA16}"/>
            </a:ext>
          </a:extLst>
        </xdr:cNvPr>
        <xdr:cNvSpPr/>
      </xdr:nvSpPr>
      <xdr:spPr>
        <a:xfrm>
          <a:off x="981075" y="131798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111579</xdr:rowOff>
    </xdr:from>
    <xdr:to>
      <xdr:col>10</xdr:col>
      <xdr:colOff>114300</xdr:colOff>
      <xdr:row>81</xdr:row>
      <xdr:rowOff>147501</xdr:rowOff>
    </xdr:to>
    <xdr:cxnSp macro="">
      <xdr:nvCxnSpPr>
        <xdr:cNvPr id="312" name="直線コネクタ 311">
          <a:extLst>
            <a:ext uri="{FF2B5EF4-FFF2-40B4-BE49-F238E27FC236}">
              <a16:creationId xmlns:a16="http://schemas.microsoft.com/office/drawing/2014/main" id="{8FF3EE47-87CF-4FBC-828B-F5416AC6C0FB}"/>
            </a:ext>
          </a:extLst>
        </xdr:cNvPr>
        <xdr:cNvCxnSpPr/>
      </xdr:nvCxnSpPr>
      <xdr:spPr>
        <a:xfrm>
          <a:off x="1028700" y="13227504"/>
          <a:ext cx="8001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93581ECC-3706-4E74-A2EE-3DFC13CB9B5B}"/>
            </a:ext>
          </a:extLst>
        </xdr:cNvPr>
        <xdr:cNvSpPr txBox="1"/>
      </xdr:nvSpPr>
      <xdr:spPr>
        <a:xfrm>
          <a:off x="323914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169834</xdr:rowOff>
    </xdr:from>
    <xdr:ext cx="405111" cy="259045"/>
    <xdr:sp macro="" textlink="">
      <xdr:nvSpPr>
        <xdr:cNvPr id="314" name="n_2aveValue【福祉施設】&#10;有形固定資産減価償却率">
          <a:extLst>
            <a:ext uri="{FF2B5EF4-FFF2-40B4-BE49-F238E27FC236}">
              <a16:creationId xmlns:a16="http://schemas.microsoft.com/office/drawing/2014/main" id="{F6AFF9EF-AEA1-4CD1-9FFE-3C6BD875160C}"/>
            </a:ext>
          </a:extLst>
        </xdr:cNvPr>
        <xdr:cNvSpPr txBox="1"/>
      </xdr:nvSpPr>
      <xdr:spPr>
        <a:xfrm>
          <a:off x="2439044" y="134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福祉施設】&#10;有形固定資産減価償却率">
          <a:extLst>
            <a:ext uri="{FF2B5EF4-FFF2-40B4-BE49-F238E27FC236}">
              <a16:creationId xmlns:a16="http://schemas.microsoft.com/office/drawing/2014/main" id="{16B65A62-43B8-4A5E-9B84-6D18C1ADA616}"/>
            </a:ext>
          </a:extLst>
        </xdr:cNvPr>
        <xdr:cNvSpPr txBox="1"/>
      </xdr:nvSpPr>
      <xdr:spPr>
        <a:xfrm>
          <a:off x="1648469"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130646</xdr:rowOff>
    </xdr:from>
    <xdr:ext cx="405111" cy="259045"/>
    <xdr:sp macro="" textlink="">
      <xdr:nvSpPr>
        <xdr:cNvPr id="316" name="n_4aveValue【福祉施設】&#10;有形固定資産減価償却率">
          <a:extLst>
            <a:ext uri="{FF2B5EF4-FFF2-40B4-BE49-F238E27FC236}">
              <a16:creationId xmlns:a16="http://schemas.microsoft.com/office/drawing/2014/main" id="{28184EB9-BBC7-4746-BDD6-967438B4D8CE}"/>
            </a:ext>
          </a:extLst>
        </xdr:cNvPr>
        <xdr:cNvSpPr txBox="1"/>
      </xdr:nvSpPr>
      <xdr:spPr>
        <a:xfrm>
          <a:off x="848369" y="1340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17" name="n_1mainValue【福祉施設】&#10;有形固定資産減価償却率">
          <a:extLst>
            <a:ext uri="{FF2B5EF4-FFF2-40B4-BE49-F238E27FC236}">
              <a16:creationId xmlns:a16="http://schemas.microsoft.com/office/drawing/2014/main" id="{83A3021C-65BF-4A9A-A208-E06FE28B1196}"/>
            </a:ext>
          </a:extLst>
        </xdr:cNvPr>
        <xdr:cNvSpPr txBox="1"/>
      </xdr:nvSpPr>
      <xdr:spPr>
        <a:xfrm>
          <a:off x="3239144"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160945</xdr:rowOff>
    </xdr:from>
    <xdr:ext cx="405111" cy="259045"/>
    <xdr:sp macro="" textlink="">
      <xdr:nvSpPr>
        <xdr:cNvPr id="318" name="n_2mainValue【福祉施設】&#10;有形固定資産減価償却率">
          <a:extLst>
            <a:ext uri="{FF2B5EF4-FFF2-40B4-BE49-F238E27FC236}">
              <a16:creationId xmlns:a16="http://schemas.microsoft.com/office/drawing/2014/main" id="{8CF97F2C-1724-43EF-A504-C737C73A3DD9}"/>
            </a:ext>
          </a:extLst>
        </xdr:cNvPr>
        <xdr:cNvSpPr txBox="1"/>
      </xdr:nvSpPr>
      <xdr:spPr>
        <a:xfrm>
          <a:off x="2439044" y="12956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43378</xdr:rowOff>
    </xdr:from>
    <xdr:ext cx="405111" cy="259045"/>
    <xdr:sp macro="" textlink="">
      <xdr:nvSpPr>
        <xdr:cNvPr id="319" name="n_3mainValue【福祉施設】&#10;有形固定資産減価償却率">
          <a:extLst>
            <a:ext uri="{FF2B5EF4-FFF2-40B4-BE49-F238E27FC236}">
              <a16:creationId xmlns:a16="http://schemas.microsoft.com/office/drawing/2014/main" id="{7BDAD5C6-D5C0-44B6-9D4B-3955388F9A9F}"/>
            </a:ext>
          </a:extLst>
        </xdr:cNvPr>
        <xdr:cNvSpPr txBox="1"/>
      </xdr:nvSpPr>
      <xdr:spPr>
        <a:xfrm>
          <a:off x="1648469" y="1300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7456</xdr:rowOff>
    </xdr:from>
    <xdr:ext cx="405111" cy="259045"/>
    <xdr:sp macro="" textlink="">
      <xdr:nvSpPr>
        <xdr:cNvPr id="320" name="n_4mainValue【福祉施設】&#10;有形固定資産減価償却率">
          <a:extLst>
            <a:ext uri="{FF2B5EF4-FFF2-40B4-BE49-F238E27FC236}">
              <a16:creationId xmlns:a16="http://schemas.microsoft.com/office/drawing/2014/main" id="{57557F45-2FD4-46D5-A6E9-8E8DCDF87B11}"/>
            </a:ext>
          </a:extLst>
        </xdr:cNvPr>
        <xdr:cNvSpPr txBox="1"/>
      </xdr:nvSpPr>
      <xdr:spPr>
        <a:xfrm>
          <a:off x="848369" y="1296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2418037-B589-40A7-B744-CB122D435E3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A22C570-C505-41F3-AD02-BCFB3636C7CC}"/>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A37A557-6C1B-4C57-922A-3DF148A6F3D2}"/>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544E7D0-2061-445C-918B-9C37401481B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98950F6-7BDF-4FDE-A056-5ACD9B4BFC18}"/>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C4C2F26-DDD1-4600-A6FA-DA21F6F0614E}"/>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EAC85D7-E225-4586-BF0E-353FE17340A4}"/>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86E80D8-C31C-4DC2-8A33-C1FB53CEC62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29C6848-88D3-416A-9649-282F229200A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7234F25-3EA7-4529-B872-014E90A662C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D3937C22-464A-4567-993F-C3F220E5EC9B}"/>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671FF81-0AFC-47B3-9FAF-9EF006DA009F}"/>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7C4928D1-5F65-4E30-9A85-A036A48BAD0E}"/>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4661CECE-2FA0-4450-92B2-6826164C0F21}"/>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2EE837C4-B955-424D-B2EE-E72CC8586AF1}"/>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3A927021-A3B0-41AA-841C-682C01328066}"/>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9A6AF865-C1A1-4222-A711-0BBB98CB5E1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D4C21AA2-50E0-49ED-8E13-02C9E3F1BFE9}"/>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9C32636C-77D2-4B52-A935-7FEFBDD114B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B29D873-BC61-45CF-89FE-305AFD59DD63}"/>
            </a:ext>
          </a:extLst>
        </xdr:cNvPr>
        <xdr:cNvCxnSpPr/>
      </xdr:nvCxnSpPr>
      <xdr:spPr>
        <a:xfrm flipV="1">
          <a:off x="9429115" y="12694286"/>
          <a:ext cx="0" cy="114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1191A564-E876-4131-BB62-376E12A554BF}"/>
            </a:ext>
          </a:extLst>
        </xdr:cNvPr>
        <xdr:cNvSpPr txBox="1"/>
      </xdr:nvSpPr>
      <xdr:spPr>
        <a:xfrm>
          <a:off x="9467850" y="138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59F48BFD-76F3-4520-9A5F-671B34152805}"/>
            </a:ext>
          </a:extLst>
        </xdr:cNvPr>
        <xdr:cNvCxnSpPr/>
      </xdr:nvCxnSpPr>
      <xdr:spPr>
        <a:xfrm>
          <a:off x="9363075" y="138417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79989F4C-4FD5-4AF4-934C-9C0AE705F968}"/>
            </a:ext>
          </a:extLst>
        </xdr:cNvPr>
        <xdr:cNvSpPr txBox="1"/>
      </xdr:nvSpPr>
      <xdr:spPr>
        <a:xfrm>
          <a:off x="9467850" y="124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F04EE752-E1BC-4462-A9AA-CF763E6BE204}"/>
            </a:ext>
          </a:extLst>
        </xdr:cNvPr>
        <xdr:cNvCxnSpPr/>
      </xdr:nvCxnSpPr>
      <xdr:spPr>
        <a:xfrm>
          <a:off x="9363075" y="12694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D877159F-B7BD-4DE0-9AD0-DB843E22346C}"/>
            </a:ext>
          </a:extLst>
        </xdr:cNvPr>
        <xdr:cNvSpPr txBox="1"/>
      </xdr:nvSpPr>
      <xdr:spPr>
        <a:xfrm>
          <a:off x="9467850" y="13307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7B6556AB-3DF1-4758-A1FB-FA2C8CCC960A}"/>
            </a:ext>
          </a:extLst>
        </xdr:cNvPr>
        <xdr:cNvSpPr/>
      </xdr:nvSpPr>
      <xdr:spPr>
        <a:xfrm>
          <a:off x="9401175" y="13446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B3EB34C2-3CB8-44BA-BA5D-3DE249AA8A76}"/>
            </a:ext>
          </a:extLst>
        </xdr:cNvPr>
        <xdr:cNvSpPr/>
      </xdr:nvSpPr>
      <xdr:spPr>
        <a:xfrm>
          <a:off x="86391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348" name="フローチャート: 判断 347">
          <a:extLst>
            <a:ext uri="{FF2B5EF4-FFF2-40B4-BE49-F238E27FC236}">
              <a16:creationId xmlns:a16="http://schemas.microsoft.com/office/drawing/2014/main" id="{8440C814-428A-49F6-BB96-FA510CEC1082}"/>
            </a:ext>
          </a:extLst>
        </xdr:cNvPr>
        <xdr:cNvSpPr/>
      </xdr:nvSpPr>
      <xdr:spPr>
        <a:xfrm>
          <a:off x="7839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107314</xdr:rowOff>
    </xdr:from>
    <xdr:to>
      <xdr:col>41</xdr:col>
      <xdr:colOff>101600</xdr:colOff>
      <xdr:row>82</xdr:row>
      <xdr:rowOff>37464</xdr:rowOff>
    </xdr:to>
    <xdr:sp macro="" textlink="">
      <xdr:nvSpPr>
        <xdr:cNvPr id="349" name="フローチャート: 判断 348">
          <a:extLst>
            <a:ext uri="{FF2B5EF4-FFF2-40B4-BE49-F238E27FC236}">
              <a16:creationId xmlns:a16="http://schemas.microsoft.com/office/drawing/2014/main" id="{E91F6009-8567-4CAE-9037-CA01F1827229}"/>
            </a:ext>
          </a:extLst>
        </xdr:cNvPr>
        <xdr:cNvSpPr/>
      </xdr:nvSpPr>
      <xdr:spPr>
        <a:xfrm>
          <a:off x="7029450" y="132200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113030</xdr:rowOff>
    </xdr:from>
    <xdr:to>
      <xdr:col>36</xdr:col>
      <xdr:colOff>165100</xdr:colOff>
      <xdr:row>82</xdr:row>
      <xdr:rowOff>43180</xdr:rowOff>
    </xdr:to>
    <xdr:sp macro="" textlink="">
      <xdr:nvSpPr>
        <xdr:cNvPr id="350" name="フローチャート: 判断 349">
          <a:extLst>
            <a:ext uri="{FF2B5EF4-FFF2-40B4-BE49-F238E27FC236}">
              <a16:creationId xmlns:a16="http://schemas.microsoft.com/office/drawing/2014/main" id="{E9C20767-D005-4FC9-A4A0-CCA966FDB63C}"/>
            </a:ext>
          </a:extLst>
        </xdr:cNvPr>
        <xdr:cNvSpPr/>
      </xdr:nvSpPr>
      <xdr:spPr>
        <a:xfrm>
          <a:off x="62388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7B58BF5-7E63-4702-BE36-9316E48D061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BC5AF7E-CF90-4F9B-AC4A-212459D4FD0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2F93708-9F72-4B31-B265-055EF435283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4CAB796-10F5-496C-AD76-035D1C3D44B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9A546FB-2C54-4917-BD12-BF605AB3263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130175</xdr:rowOff>
    </xdr:from>
    <xdr:to>
      <xdr:col>55</xdr:col>
      <xdr:colOff>50800</xdr:colOff>
      <xdr:row>84</xdr:row>
      <xdr:rowOff>60325</xdr:rowOff>
    </xdr:to>
    <xdr:sp macro="" textlink="">
      <xdr:nvSpPr>
        <xdr:cNvPr id="356" name="楕円 355">
          <a:extLst>
            <a:ext uri="{FF2B5EF4-FFF2-40B4-BE49-F238E27FC236}">
              <a16:creationId xmlns:a16="http://schemas.microsoft.com/office/drawing/2014/main" id="{093D76ED-973A-465D-AEE0-80DB19A3F372}"/>
            </a:ext>
          </a:extLst>
        </xdr:cNvPr>
        <xdr:cNvSpPr/>
      </xdr:nvSpPr>
      <xdr:spPr>
        <a:xfrm>
          <a:off x="9401175" y="135699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108602</xdr:rowOff>
    </xdr:from>
    <xdr:ext cx="469744" cy="259045"/>
    <xdr:sp macro="" textlink="">
      <xdr:nvSpPr>
        <xdr:cNvPr id="357" name="【福祉施設】&#10;一人当たり面積該当値テキスト">
          <a:extLst>
            <a:ext uri="{FF2B5EF4-FFF2-40B4-BE49-F238E27FC236}">
              <a16:creationId xmlns:a16="http://schemas.microsoft.com/office/drawing/2014/main" id="{9158C07F-EB51-42D8-87C3-38214B558500}"/>
            </a:ext>
          </a:extLst>
        </xdr:cNvPr>
        <xdr:cNvSpPr txBox="1"/>
      </xdr:nvSpPr>
      <xdr:spPr>
        <a:xfrm>
          <a:off x="9467850"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358" name="楕円 357">
          <a:extLst>
            <a:ext uri="{FF2B5EF4-FFF2-40B4-BE49-F238E27FC236}">
              <a16:creationId xmlns:a16="http://schemas.microsoft.com/office/drawing/2014/main" id="{4D27A9BB-D644-4A4D-ABB3-A6F9B6B19DDD}"/>
            </a:ext>
          </a:extLst>
        </xdr:cNvPr>
        <xdr:cNvSpPr/>
      </xdr:nvSpPr>
      <xdr:spPr>
        <a:xfrm>
          <a:off x="8639175" y="13569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xdr:rowOff>
    </xdr:from>
    <xdr:to>
      <xdr:col>55</xdr:col>
      <xdr:colOff>0</xdr:colOff>
      <xdr:row>84</xdr:row>
      <xdr:rowOff>9525</xdr:rowOff>
    </xdr:to>
    <xdr:cxnSp macro="">
      <xdr:nvCxnSpPr>
        <xdr:cNvPr id="359" name="直線コネクタ 358">
          <a:extLst>
            <a:ext uri="{FF2B5EF4-FFF2-40B4-BE49-F238E27FC236}">
              <a16:creationId xmlns:a16="http://schemas.microsoft.com/office/drawing/2014/main" id="{5EA476E7-3105-42F2-9867-11A72D8A0BBD}"/>
            </a:ext>
          </a:extLst>
        </xdr:cNvPr>
        <xdr:cNvCxnSpPr/>
      </xdr:nvCxnSpPr>
      <xdr:spPr>
        <a:xfrm>
          <a:off x="8686800" y="13608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60" name="楕円 359">
          <a:extLst>
            <a:ext uri="{FF2B5EF4-FFF2-40B4-BE49-F238E27FC236}">
              <a16:creationId xmlns:a16="http://schemas.microsoft.com/office/drawing/2014/main" id="{0C00B7C9-4CA6-4C04-B4FB-9A73009F718A}"/>
            </a:ext>
          </a:extLst>
        </xdr:cNvPr>
        <xdr:cNvSpPr/>
      </xdr:nvSpPr>
      <xdr:spPr>
        <a:xfrm>
          <a:off x="7839075" y="13569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9525</xdr:rowOff>
    </xdr:to>
    <xdr:cxnSp macro="">
      <xdr:nvCxnSpPr>
        <xdr:cNvPr id="361" name="直線コネクタ 360">
          <a:extLst>
            <a:ext uri="{FF2B5EF4-FFF2-40B4-BE49-F238E27FC236}">
              <a16:creationId xmlns:a16="http://schemas.microsoft.com/office/drawing/2014/main" id="{4FC93F36-3BC1-450A-9031-B8904C16F2F2}"/>
            </a:ext>
          </a:extLst>
        </xdr:cNvPr>
        <xdr:cNvCxnSpPr/>
      </xdr:nvCxnSpPr>
      <xdr:spPr>
        <a:xfrm>
          <a:off x="7886700" y="13608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130175</xdr:rowOff>
    </xdr:from>
    <xdr:to>
      <xdr:col>41</xdr:col>
      <xdr:colOff>101600</xdr:colOff>
      <xdr:row>84</xdr:row>
      <xdr:rowOff>60325</xdr:rowOff>
    </xdr:to>
    <xdr:sp macro="" textlink="">
      <xdr:nvSpPr>
        <xdr:cNvPr id="362" name="楕円 361">
          <a:extLst>
            <a:ext uri="{FF2B5EF4-FFF2-40B4-BE49-F238E27FC236}">
              <a16:creationId xmlns:a16="http://schemas.microsoft.com/office/drawing/2014/main" id="{196C302E-CAAF-46A1-B807-95DAA6711039}"/>
            </a:ext>
          </a:extLst>
        </xdr:cNvPr>
        <xdr:cNvSpPr/>
      </xdr:nvSpPr>
      <xdr:spPr>
        <a:xfrm>
          <a:off x="7029450" y="13569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84</xdr:row>
      <xdr:rowOff>9525</xdr:rowOff>
    </xdr:to>
    <xdr:cxnSp macro="">
      <xdr:nvCxnSpPr>
        <xdr:cNvPr id="363" name="直線コネクタ 362">
          <a:extLst>
            <a:ext uri="{FF2B5EF4-FFF2-40B4-BE49-F238E27FC236}">
              <a16:creationId xmlns:a16="http://schemas.microsoft.com/office/drawing/2014/main" id="{5518FDE0-0D24-4024-AACD-F83CB6446674}"/>
            </a:ext>
          </a:extLst>
        </xdr:cNvPr>
        <xdr:cNvCxnSpPr/>
      </xdr:nvCxnSpPr>
      <xdr:spPr>
        <a:xfrm>
          <a:off x="7077075" y="136080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64" name="楕円 363">
          <a:extLst>
            <a:ext uri="{FF2B5EF4-FFF2-40B4-BE49-F238E27FC236}">
              <a16:creationId xmlns:a16="http://schemas.microsoft.com/office/drawing/2014/main" id="{CF92F57B-CD5A-48C7-B421-6FF964F250EB}"/>
            </a:ext>
          </a:extLst>
        </xdr:cNvPr>
        <xdr:cNvSpPr/>
      </xdr:nvSpPr>
      <xdr:spPr>
        <a:xfrm>
          <a:off x="6238875" y="13561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3811</xdr:rowOff>
    </xdr:from>
    <xdr:to>
      <xdr:col>41</xdr:col>
      <xdr:colOff>50800</xdr:colOff>
      <xdr:row>84</xdr:row>
      <xdr:rowOff>9525</xdr:rowOff>
    </xdr:to>
    <xdr:cxnSp macro="">
      <xdr:nvCxnSpPr>
        <xdr:cNvPr id="365" name="直線コネクタ 364">
          <a:extLst>
            <a:ext uri="{FF2B5EF4-FFF2-40B4-BE49-F238E27FC236}">
              <a16:creationId xmlns:a16="http://schemas.microsoft.com/office/drawing/2014/main" id="{9DB5DE48-570F-4FCA-9B92-D41E6EA85347}"/>
            </a:ext>
          </a:extLst>
        </xdr:cNvPr>
        <xdr:cNvCxnSpPr/>
      </xdr:nvCxnSpPr>
      <xdr:spPr>
        <a:xfrm>
          <a:off x="6286500" y="136086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11CE3B45-E1F2-4078-BC6C-85278BEEAA27}"/>
            </a:ext>
          </a:extLst>
        </xdr:cNvPr>
        <xdr:cNvSpPr txBox="1"/>
      </xdr:nvSpPr>
      <xdr:spPr>
        <a:xfrm>
          <a:off x="8458277"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67" name="n_2aveValue【福祉施設】&#10;一人当たり面積">
          <a:extLst>
            <a:ext uri="{FF2B5EF4-FFF2-40B4-BE49-F238E27FC236}">
              <a16:creationId xmlns:a16="http://schemas.microsoft.com/office/drawing/2014/main" id="{CD231F51-820B-463F-AB5C-BB04A47A3191}"/>
            </a:ext>
          </a:extLst>
        </xdr:cNvPr>
        <xdr:cNvSpPr txBox="1"/>
      </xdr:nvSpPr>
      <xdr:spPr>
        <a:xfrm>
          <a:off x="7677227"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53991</xdr:rowOff>
    </xdr:from>
    <xdr:ext cx="469744" cy="259045"/>
    <xdr:sp macro="" textlink="">
      <xdr:nvSpPr>
        <xdr:cNvPr id="368" name="n_3aveValue【福祉施設】&#10;一人当たり面積">
          <a:extLst>
            <a:ext uri="{FF2B5EF4-FFF2-40B4-BE49-F238E27FC236}">
              <a16:creationId xmlns:a16="http://schemas.microsoft.com/office/drawing/2014/main" id="{2FD897DD-DED9-4380-B950-A95AA1D5BE20}"/>
            </a:ext>
          </a:extLst>
        </xdr:cNvPr>
        <xdr:cNvSpPr txBox="1"/>
      </xdr:nvSpPr>
      <xdr:spPr>
        <a:xfrm>
          <a:off x="6867602" y="1300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59707</xdr:rowOff>
    </xdr:from>
    <xdr:ext cx="469744" cy="259045"/>
    <xdr:sp macro="" textlink="">
      <xdr:nvSpPr>
        <xdr:cNvPr id="369" name="n_4aveValue【福祉施設】&#10;一人当たり面積">
          <a:extLst>
            <a:ext uri="{FF2B5EF4-FFF2-40B4-BE49-F238E27FC236}">
              <a16:creationId xmlns:a16="http://schemas.microsoft.com/office/drawing/2014/main" id="{008BCBB9-C5BD-4D31-A742-9E0BFC57F809}"/>
            </a:ext>
          </a:extLst>
        </xdr:cNvPr>
        <xdr:cNvSpPr txBox="1"/>
      </xdr:nvSpPr>
      <xdr:spPr>
        <a:xfrm>
          <a:off x="60675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51452</xdr:rowOff>
    </xdr:from>
    <xdr:ext cx="469744" cy="259045"/>
    <xdr:sp macro="" textlink="">
      <xdr:nvSpPr>
        <xdr:cNvPr id="370" name="n_1mainValue【福祉施設】&#10;一人当たり面積">
          <a:extLst>
            <a:ext uri="{FF2B5EF4-FFF2-40B4-BE49-F238E27FC236}">
              <a16:creationId xmlns:a16="http://schemas.microsoft.com/office/drawing/2014/main" id="{F2F805C1-3C1D-416B-8274-327A23FAC96A}"/>
            </a:ext>
          </a:extLst>
        </xdr:cNvPr>
        <xdr:cNvSpPr txBox="1"/>
      </xdr:nvSpPr>
      <xdr:spPr>
        <a:xfrm>
          <a:off x="845827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51452</xdr:rowOff>
    </xdr:from>
    <xdr:ext cx="469744" cy="259045"/>
    <xdr:sp macro="" textlink="">
      <xdr:nvSpPr>
        <xdr:cNvPr id="371" name="n_2mainValue【福祉施設】&#10;一人当たり面積">
          <a:extLst>
            <a:ext uri="{FF2B5EF4-FFF2-40B4-BE49-F238E27FC236}">
              <a16:creationId xmlns:a16="http://schemas.microsoft.com/office/drawing/2014/main" id="{6AC35B79-E4C7-45DC-AC21-02789D52F916}"/>
            </a:ext>
          </a:extLst>
        </xdr:cNvPr>
        <xdr:cNvSpPr txBox="1"/>
      </xdr:nvSpPr>
      <xdr:spPr>
        <a:xfrm>
          <a:off x="76772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51452</xdr:rowOff>
    </xdr:from>
    <xdr:ext cx="469744" cy="259045"/>
    <xdr:sp macro="" textlink="">
      <xdr:nvSpPr>
        <xdr:cNvPr id="372" name="n_3mainValue【福祉施設】&#10;一人当たり面積">
          <a:extLst>
            <a:ext uri="{FF2B5EF4-FFF2-40B4-BE49-F238E27FC236}">
              <a16:creationId xmlns:a16="http://schemas.microsoft.com/office/drawing/2014/main" id="{2AE72335-9396-46EE-838C-971F332BC8CD}"/>
            </a:ext>
          </a:extLst>
        </xdr:cNvPr>
        <xdr:cNvSpPr txBox="1"/>
      </xdr:nvSpPr>
      <xdr:spPr>
        <a:xfrm>
          <a:off x="6867602"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45738</xdr:rowOff>
    </xdr:from>
    <xdr:ext cx="469744" cy="259045"/>
    <xdr:sp macro="" textlink="">
      <xdr:nvSpPr>
        <xdr:cNvPr id="373" name="n_4mainValue【福祉施設】&#10;一人当たり面積">
          <a:extLst>
            <a:ext uri="{FF2B5EF4-FFF2-40B4-BE49-F238E27FC236}">
              <a16:creationId xmlns:a16="http://schemas.microsoft.com/office/drawing/2014/main" id="{B4320D15-7E2F-4D3F-9A15-60DE544BEF20}"/>
            </a:ext>
          </a:extLst>
        </xdr:cNvPr>
        <xdr:cNvSpPr txBox="1"/>
      </xdr:nvSpPr>
      <xdr:spPr>
        <a:xfrm>
          <a:off x="6067502" y="136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BBD0323C-B855-481F-872A-0024A033806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D63A48C-03F0-484C-9CED-6E002376F8DA}"/>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D6ECDE9F-CC61-41D5-9B56-4D33C8E77212}"/>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61A18CD6-C7ED-47DF-9C06-72B2E1D6157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80C7FE4E-C0C2-458D-BA96-4BC67C69BBE4}"/>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9A8597E6-6D59-473A-B9A1-C4FF7921BA4B}"/>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4984A335-7ED0-4FB1-A112-0DF6C87BDCFE}"/>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B7DDD684-F8BC-48FF-ABCF-0F07E8A3D3E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6D4E499D-13E5-48C6-95B1-FDB5A0A0570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8D9512A0-646C-48B0-A4BF-C0BE5621171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DEC60B5A-FC00-4437-A483-FDF3A8EF16C0}"/>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68691BAB-9DB7-4602-B2DA-326A54864339}"/>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3946E3CD-46F2-4B29-92B5-DE5A8889C2C5}"/>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59143157-2086-4AF1-8261-233EDA6384E1}"/>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117244EB-F312-4976-BC41-FE106250A7E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1F49F8B2-F3A0-42BA-BAB1-B12137263818}"/>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70E90709-029E-4188-AFD2-950381076F05}"/>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A9F178F4-9812-4738-96DF-DE0AA9D7A425}"/>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47C7067-99D4-403E-B829-92715199B0AD}"/>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E17F855B-E53A-4C54-B497-7CD22EBC4FF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7A67D7D-205D-4E67-8726-FDA6EE43B7FC}"/>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2B46E72B-2200-42D5-9C4C-A29525E1DFE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EACD9D48-3816-4205-9B87-DC2D304B7C5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E93F352D-A161-4CB9-9970-D8A830FC17AD}"/>
            </a:ext>
          </a:extLst>
        </xdr:cNvPr>
        <xdr:cNvCxnSpPr/>
      </xdr:nvCxnSpPr>
      <xdr:spPr>
        <a:xfrm flipV="1">
          <a:off x="4180840"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25B0B818-A390-48A1-A6E1-F27CCC032FFF}"/>
            </a:ext>
          </a:extLst>
        </xdr:cNvPr>
        <xdr:cNvSpPr txBox="1"/>
      </xdr:nvSpPr>
      <xdr:spPr>
        <a:xfrm>
          <a:off x="42195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9D8B5A05-03AB-492E-8A6C-88DC5004AA63}"/>
            </a:ext>
          </a:extLst>
        </xdr:cNvPr>
        <xdr:cNvCxnSpPr/>
      </xdr:nvCxnSpPr>
      <xdr:spPr>
        <a:xfrm>
          <a:off x="4105275"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268301FB-2F2C-4FBF-9ABD-5188A1C2DDF1}"/>
            </a:ext>
          </a:extLst>
        </xdr:cNvPr>
        <xdr:cNvSpPr txBox="1"/>
      </xdr:nvSpPr>
      <xdr:spPr>
        <a:xfrm>
          <a:off x="42195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CFBB0A1D-D374-4430-9946-EDE54C152C8B}"/>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CC0D41AA-644C-47BE-9A13-65104EF1BA24}"/>
            </a:ext>
          </a:extLst>
        </xdr:cNvPr>
        <xdr:cNvSpPr txBox="1"/>
      </xdr:nvSpPr>
      <xdr:spPr>
        <a:xfrm>
          <a:off x="4219575" y="1684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94057102-AB19-40DE-BAC8-6B809F44A1CA}"/>
            </a:ext>
          </a:extLst>
        </xdr:cNvPr>
        <xdr:cNvSpPr/>
      </xdr:nvSpPr>
      <xdr:spPr>
        <a:xfrm>
          <a:off x="4124325" y="16870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3010C4BE-B0EB-44C2-9596-B79F21E9E6B4}"/>
            </a:ext>
          </a:extLst>
        </xdr:cNvPr>
        <xdr:cNvSpPr/>
      </xdr:nvSpPr>
      <xdr:spPr>
        <a:xfrm>
          <a:off x="3381375" y="16847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405" name="フローチャート: 判断 404">
          <a:extLst>
            <a:ext uri="{FF2B5EF4-FFF2-40B4-BE49-F238E27FC236}">
              <a16:creationId xmlns:a16="http://schemas.microsoft.com/office/drawing/2014/main" id="{AF8E40EE-EED7-4F37-9163-FC3E4C0597B8}"/>
            </a:ext>
          </a:extLst>
        </xdr:cNvPr>
        <xdr:cNvSpPr/>
      </xdr:nvSpPr>
      <xdr:spPr>
        <a:xfrm>
          <a:off x="2571750" y="167722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110489</xdr:rowOff>
    </xdr:from>
    <xdr:to>
      <xdr:col>10</xdr:col>
      <xdr:colOff>165100</xdr:colOff>
      <xdr:row>104</xdr:row>
      <xdr:rowOff>40639</xdr:rowOff>
    </xdr:to>
    <xdr:sp macro="" textlink="">
      <xdr:nvSpPr>
        <xdr:cNvPr id="406" name="フローチャート: 判断 405">
          <a:extLst>
            <a:ext uri="{FF2B5EF4-FFF2-40B4-BE49-F238E27FC236}">
              <a16:creationId xmlns:a16="http://schemas.microsoft.com/office/drawing/2014/main" id="{BA82C221-0827-40CB-92ED-7869B6C40E33}"/>
            </a:ext>
          </a:extLst>
        </xdr:cNvPr>
        <xdr:cNvSpPr/>
      </xdr:nvSpPr>
      <xdr:spPr>
        <a:xfrm>
          <a:off x="1781175" y="16785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106680</xdr:rowOff>
    </xdr:from>
    <xdr:to>
      <xdr:col>6</xdr:col>
      <xdr:colOff>38100</xdr:colOff>
      <xdr:row>104</xdr:row>
      <xdr:rowOff>36830</xdr:rowOff>
    </xdr:to>
    <xdr:sp macro="" textlink="">
      <xdr:nvSpPr>
        <xdr:cNvPr id="407" name="フローチャート: 判断 406">
          <a:extLst>
            <a:ext uri="{FF2B5EF4-FFF2-40B4-BE49-F238E27FC236}">
              <a16:creationId xmlns:a16="http://schemas.microsoft.com/office/drawing/2014/main" id="{74D933F2-26BD-4625-8002-DCC6BC073382}"/>
            </a:ext>
          </a:extLst>
        </xdr:cNvPr>
        <xdr:cNvSpPr/>
      </xdr:nvSpPr>
      <xdr:spPr>
        <a:xfrm>
          <a:off x="981075" y="167817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60B97CED-0454-4819-92EF-FF9F43F0222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514DCBE-0AD3-433E-92D1-E7A5770E831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F0F6428-11C1-49BD-9981-9E73ABDF047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B33CD33-4B49-432B-AF4A-210D3B58831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74F6FCF-E1E5-4A47-9631-0915B76EBEB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34289</xdr:rowOff>
    </xdr:from>
    <xdr:to>
      <xdr:col>24</xdr:col>
      <xdr:colOff>114300</xdr:colOff>
      <xdr:row>103</xdr:row>
      <xdr:rowOff>135889</xdr:rowOff>
    </xdr:to>
    <xdr:sp macro="" textlink="">
      <xdr:nvSpPr>
        <xdr:cNvPr id="413" name="楕円 412">
          <a:extLst>
            <a:ext uri="{FF2B5EF4-FFF2-40B4-BE49-F238E27FC236}">
              <a16:creationId xmlns:a16="http://schemas.microsoft.com/office/drawing/2014/main" id="{95D59580-7D1D-477B-8CBD-A67149B91171}"/>
            </a:ext>
          </a:extLst>
        </xdr:cNvPr>
        <xdr:cNvSpPr/>
      </xdr:nvSpPr>
      <xdr:spPr>
        <a:xfrm>
          <a:off x="4124325" y="167093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57166</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276AF86C-489B-42F8-AD45-2F323AF51A24}"/>
            </a:ext>
          </a:extLst>
        </xdr:cNvPr>
        <xdr:cNvSpPr txBox="1"/>
      </xdr:nvSpPr>
      <xdr:spPr>
        <a:xfrm>
          <a:off x="4219575" y="1657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8889</xdr:rowOff>
    </xdr:from>
    <xdr:to>
      <xdr:col>20</xdr:col>
      <xdr:colOff>38100</xdr:colOff>
      <xdr:row>103</xdr:row>
      <xdr:rowOff>110489</xdr:rowOff>
    </xdr:to>
    <xdr:sp macro="" textlink="">
      <xdr:nvSpPr>
        <xdr:cNvPr id="415" name="楕円 414">
          <a:extLst>
            <a:ext uri="{FF2B5EF4-FFF2-40B4-BE49-F238E27FC236}">
              <a16:creationId xmlns:a16="http://schemas.microsoft.com/office/drawing/2014/main" id="{CFDB53D1-5A37-45CC-A3A8-67B14CBCC1F6}"/>
            </a:ext>
          </a:extLst>
        </xdr:cNvPr>
        <xdr:cNvSpPr/>
      </xdr:nvSpPr>
      <xdr:spPr>
        <a:xfrm>
          <a:off x="3381375" y="166903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59689</xdr:rowOff>
    </xdr:from>
    <xdr:to>
      <xdr:col>24</xdr:col>
      <xdr:colOff>63500</xdr:colOff>
      <xdr:row>103</xdr:row>
      <xdr:rowOff>85089</xdr:rowOff>
    </xdr:to>
    <xdr:cxnSp macro="">
      <xdr:nvCxnSpPr>
        <xdr:cNvPr id="416" name="直線コネクタ 415">
          <a:extLst>
            <a:ext uri="{FF2B5EF4-FFF2-40B4-BE49-F238E27FC236}">
              <a16:creationId xmlns:a16="http://schemas.microsoft.com/office/drawing/2014/main" id="{77E1D51E-9A2C-4A6C-925F-970340B7552E}"/>
            </a:ext>
          </a:extLst>
        </xdr:cNvPr>
        <xdr:cNvCxnSpPr/>
      </xdr:nvCxnSpPr>
      <xdr:spPr>
        <a:xfrm>
          <a:off x="3429000" y="16737964"/>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154939</xdr:rowOff>
    </xdr:from>
    <xdr:to>
      <xdr:col>15</xdr:col>
      <xdr:colOff>101600</xdr:colOff>
      <xdr:row>103</xdr:row>
      <xdr:rowOff>85089</xdr:rowOff>
    </xdr:to>
    <xdr:sp macro="" textlink="">
      <xdr:nvSpPr>
        <xdr:cNvPr id="417" name="楕円 416">
          <a:extLst>
            <a:ext uri="{FF2B5EF4-FFF2-40B4-BE49-F238E27FC236}">
              <a16:creationId xmlns:a16="http://schemas.microsoft.com/office/drawing/2014/main" id="{FDD652D5-37DC-4A2A-9E99-73797C66B7E7}"/>
            </a:ext>
          </a:extLst>
        </xdr:cNvPr>
        <xdr:cNvSpPr/>
      </xdr:nvSpPr>
      <xdr:spPr>
        <a:xfrm>
          <a:off x="2571750" y="166712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34289</xdr:rowOff>
    </xdr:from>
    <xdr:to>
      <xdr:col>19</xdr:col>
      <xdr:colOff>177800</xdr:colOff>
      <xdr:row>103</xdr:row>
      <xdr:rowOff>59689</xdr:rowOff>
    </xdr:to>
    <xdr:cxnSp macro="">
      <xdr:nvCxnSpPr>
        <xdr:cNvPr id="418" name="直線コネクタ 417">
          <a:extLst>
            <a:ext uri="{FF2B5EF4-FFF2-40B4-BE49-F238E27FC236}">
              <a16:creationId xmlns:a16="http://schemas.microsoft.com/office/drawing/2014/main" id="{EEB1113A-AC3C-4419-ACB1-9B4E6A795847}"/>
            </a:ext>
          </a:extLst>
        </xdr:cNvPr>
        <xdr:cNvCxnSpPr/>
      </xdr:nvCxnSpPr>
      <xdr:spPr>
        <a:xfrm>
          <a:off x="2619375" y="16709389"/>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129539</xdr:rowOff>
    </xdr:from>
    <xdr:to>
      <xdr:col>10</xdr:col>
      <xdr:colOff>165100</xdr:colOff>
      <xdr:row>103</xdr:row>
      <xdr:rowOff>59689</xdr:rowOff>
    </xdr:to>
    <xdr:sp macro="" textlink="">
      <xdr:nvSpPr>
        <xdr:cNvPr id="419" name="楕円 418">
          <a:extLst>
            <a:ext uri="{FF2B5EF4-FFF2-40B4-BE49-F238E27FC236}">
              <a16:creationId xmlns:a16="http://schemas.microsoft.com/office/drawing/2014/main" id="{E44E0ED1-C8FF-44E3-9AB9-531546A6BB29}"/>
            </a:ext>
          </a:extLst>
        </xdr:cNvPr>
        <xdr:cNvSpPr/>
      </xdr:nvSpPr>
      <xdr:spPr>
        <a:xfrm>
          <a:off x="1781175" y="166427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8889</xdr:rowOff>
    </xdr:from>
    <xdr:to>
      <xdr:col>15</xdr:col>
      <xdr:colOff>50800</xdr:colOff>
      <xdr:row>103</xdr:row>
      <xdr:rowOff>34289</xdr:rowOff>
    </xdr:to>
    <xdr:cxnSp macro="">
      <xdr:nvCxnSpPr>
        <xdr:cNvPr id="420" name="直線コネクタ 419">
          <a:extLst>
            <a:ext uri="{FF2B5EF4-FFF2-40B4-BE49-F238E27FC236}">
              <a16:creationId xmlns:a16="http://schemas.microsoft.com/office/drawing/2014/main" id="{62ADD45E-0A72-47D6-92AF-48DCE78D20D4}"/>
            </a:ext>
          </a:extLst>
        </xdr:cNvPr>
        <xdr:cNvCxnSpPr/>
      </xdr:nvCxnSpPr>
      <xdr:spPr>
        <a:xfrm>
          <a:off x="1828800" y="16690339"/>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104139</xdr:rowOff>
    </xdr:from>
    <xdr:to>
      <xdr:col>6</xdr:col>
      <xdr:colOff>38100</xdr:colOff>
      <xdr:row>103</xdr:row>
      <xdr:rowOff>34289</xdr:rowOff>
    </xdr:to>
    <xdr:sp macro="" textlink="">
      <xdr:nvSpPr>
        <xdr:cNvPr id="421" name="楕円 420">
          <a:extLst>
            <a:ext uri="{FF2B5EF4-FFF2-40B4-BE49-F238E27FC236}">
              <a16:creationId xmlns:a16="http://schemas.microsoft.com/office/drawing/2014/main" id="{BD20C920-5EED-4B08-AEB8-CD8734E5DE48}"/>
            </a:ext>
          </a:extLst>
        </xdr:cNvPr>
        <xdr:cNvSpPr/>
      </xdr:nvSpPr>
      <xdr:spPr>
        <a:xfrm>
          <a:off x="981075" y="1662366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154939</xdr:rowOff>
    </xdr:from>
    <xdr:to>
      <xdr:col>10</xdr:col>
      <xdr:colOff>114300</xdr:colOff>
      <xdr:row>103</xdr:row>
      <xdr:rowOff>8889</xdr:rowOff>
    </xdr:to>
    <xdr:cxnSp macro="">
      <xdr:nvCxnSpPr>
        <xdr:cNvPr id="422" name="直線コネクタ 421">
          <a:extLst>
            <a:ext uri="{FF2B5EF4-FFF2-40B4-BE49-F238E27FC236}">
              <a16:creationId xmlns:a16="http://schemas.microsoft.com/office/drawing/2014/main" id="{CD9DF899-403E-43F9-92F3-751455C52E5E}"/>
            </a:ext>
          </a:extLst>
        </xdr:cNvPr>
        <xdr:cNvCxnSpPr/>
      </xdr:nvCxnSpPr>
      <xdr:spPr>
        <a:xfrm>
          <a:off x="1028700" y="16671289"/>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8B8CF43D-3077-4E46-9EF7-EBD1E0C73158}"/>
            </a:ext>
          </a:extLst>
        </xdr:cNvPr>
        <xdr:cNvSpPr txBox="1"/>
      </xdr:nvSpPr>
      <xdr:spPr>
        <a:xfrm>
          <a:off x="3239144" y="169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15257</xdr:rowOff>
    </xdr:from>
    <xdr:ext cx="405111" cy="259045"/>
    <xdr:sp macro="" textlink="">
      <xdr:nvSpPr>
        <xdr:cNvPr id="424" name="n_2aveValue【市民会館】&#10;有形固定資産減価償却率">
          <a:extLst>
            <a:ext uri="{FF2B5EF4-FFF2-40B4-BE49-F238E27FC236}">
              <a16:creationId xmlns:a16="http://schemas.microsoft.com/office/drawing/2014/main" id="{9066302C-B858-4A0E-BD7F-2FB6FBF49139}"/>
            </a:ext>
          </a:extLst>
        </xdr:cNvPr>
        <xdr:cNvSpPr txBox="1"/>
      </xdr:nvSpPr>
      <xdr:spPr>
        <a:xfrm>
          <a:off x="2439044" y="1685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31766</xdr:rowOff>
    </xdr:from>
    <xdr:ext cx="405111" cy="259045"/>
    <xdr:sp macro="" textlink="">
      <xdr:nvSpPr>
        <xdr:cNvPr id="425" name="n_3aveValue【市民会館】&#10;有形固定資産減価償却率">
          <a:extLst>
            <a:ext uri="{FF2B5EF4-FFF2-40B4-BE49-F238E27FC236}">
              <a16:creationId xmlns:a16="http://schemas.microsoft.com/office/drawing/2014/main" id="{8858A770-D9CA-449D-B593-B5FE85C97637}"/>
            </a:ext>
          </a:extLst>
        </xdr:cNvPr>
        <xdr:cNvSpPr txBox="1"/>
      </xdr:nvSpPr>
      <xdr:spPr>
        <a:xfrm>
          <a:off x="1648469" y="1686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27957</xdr:rowOff>
    </xdr:from>
    <xdr:ext cx="405111" cy="259045"/>
    <xdr:sp macro="" textlink="">
      <xdr:nvSpPr>
        <xdr:cNvPr id="426" name="n_4aveValue【市民会館】&#10;有形固定資産減価償却率">
          <a:extLst>
            <a:ext uri="{FF2B5EF4-FFF2-40B4-BE49-F238E27FC236}">
              <a16:creationId xmlns:a16="http://schemas.microsoft.com/office/drawing/2014/main" id="{B328BA54-D101-4421-8751-E51E04B8DC0B}"/>
            </a:ext>
          </a:extLst>
        </xdr:cNvPr>
        <xdr:cNvSpPr txBox="1"/>
      </xdr:nvSpPr>
      <xdr:spPr>
        <a:xfrm>
          <a:off x="848369"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127016</xdr:rowOff>
    </xdr:from>
    <xdr:ext cx="405111" cy="259045"/>
    <xdr:sp macro="" textlink="">
      <xdr:nvSpPr>
        <xdr:cNvPr id="427" name="n_1mainValue【市民会館】&#10;有形固定資産減価償却率">
          <a:extLst>
            <a:ext uri="{FF2B5EF4-FFF2-40B4-BE49-F238E27FC236}">
              <a16:creationId xmlns:a16="http://schemas.microsoft.com/office/drawing/2014/main" id="{AD8164DE-514D-49C3-8510-92C12A3CF99C}"/>
            </a:ext>
          </a:extLst>
        </xdr:cNvPr>
        <xdr:cNvSpPr txBox="1"/>
      </xdr:nvSpPr>
      <xdr:spPr>
        <a:xfrm>
          <a:off x="3239144" y="16478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101616</xdr:rowOff>
    </xdr:from>
    <xdr:ext cx="405111" cy="259045"/>
    <xdr:sp macro="" textlink="">
      <xdr:nvSpPr>
        <xdr:cNvPr id="428" name="n_2mainValue【市民会館】&#10;有形固定資産減価償却率">
          <a:extLst>
            <a:ext uri="{FF2B5EF4-FFF2-40B4-BE49-F238E27FC236}">
              <a16:creationId xmlns:a16="http://schemas.microsoft.com/office/drawing/2014/main" id="{2954CADD-526D-43FF-9AD1-485C413CCF26}"/>
            </a:ext>
          </a:extLst>
        </xdr:cNvPr>
        <xdr:cNvSpPr txBox="1"/>
      </xdr:nvSpPr>
      <xdr:spPr>
        <a:xfrm>
          <a:off x="2439044" y="1645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76216</xdr:rowOff>
    </xdr:from>
    <xdr:ext cx="405111" cy="259045"/>
    <xdr:sp macro="" textlink="">
      <xdr:nvSpPr>
        <xdr:cNvPr id="429" name="n_3mainValue【市民会館】&#10;有形固定資産減価償却率">
          <a:extLst>
            <a:ext uri="{FF2B5EF4-FFF2-40B4-BE49-F238E27FC236}">
              <a16:creationId xmlns:a16="http://schemas.microsoft.com/office/drawing/2014/main" id="{64CCEEB7-6482-4C79-98B4-67CF4FC6B8BA}"/>
            </a:ext>
          </a:extLst>
        </xdr:cNvPr>
        <xdr:cNvSpPr txBox="1"/>
      </xdr:nvSpPr>
      <xdr:spPr>
        <a:xfrm>
          <a:off x="1648469" y="1643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50816</xdr:rowOff>
    </xdr:from>
    <xdr:ext cx="405111" cy="259045"/>
    <xdr:sp macro="" textlink="">
      <xdr:nvSpPr>
        <xdr:cNvPr id="430" name="n_4mainValue【市民会館】&#10;有形固定資産減価償却率">
          <a:extLst>
            <a:ext uri="{FF2B5EF4-FFF2-40B4-BE49-F238E27FC236}">
              <a16:creationId xmlns:a16="http://schemas.microsoft.com/office/drawing/2014/main" id="{A9C1F4FC-600A-4357-B641-8F188BA71F4A}"/>
            </a:ext>
          </a:extLst>
        </xdr:cNvPr>
        <xdr:cNvSpPr txBox="1"/>
      </xdr:nvSpPr>
      <xdr:spPr>
        <a:xfrm>
          <a:off x="848369" y="1640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BFEB0CF9-4623-41D2-80FD-E76FAA4816A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753B152A-5301-463B-A752-A3B0FC6BEEFE}"/>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2971B070-0D58-4CA5-8134-5CAE1E8E5B9E}"/>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D9EA8183-CCDA-42B3-9D10-637967A06088}"/>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7520D189-DA83-484B-BF6B-A7B2C0A64476}"/>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F7ABD4B2-A651-44BA-9F69-F45B4F6B2367}"/>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228D29D3-72ED-4796-93CB-0A323D985B2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4B26D709-60FD-4076-BF3E-DE26085DD521}"/>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F853AA77-D05E-492A-8832-06C6F8E793E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8B821774-F524-4521-9025-8B6EBDA47E0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E62A5BD6-794F-4782-98BA-C5FE31A07A0A}"/>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E8D218A2-29F4-4F57-BE8D-195041938546}"/>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FD13FE24-C3DB-47F5-8F49-1AA05F472492}"/>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4935C290-1B4E-4158-B2FB-0ADB441055AE}"/>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2B44B7A9-2390-49EC-8B55-37BBA714D954}"/>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A32A1914-AD46-478A-9D7B-A936AA5A2749}"/>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BE82F5F7-BCC9-4923-91AD-B7DCAC17900E}"/>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DFBE8E3E-EC55-4E2D-B46C-792FC712C22A}"/>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510C5B70-A235-4CA7-B622-B1E0BB9D716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AEA4EA96-1100-4D53-BAB9-10A27CCE78F1}"/>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781B4F89-83ED-4FA5-AD5B-0CF98893348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C154D296-EF31-4E83-9982-78C36360BBBA}"/>
            </a:ext>
          </a:extLst>
        </xdr:cNvPr>
        <xdr:cNvCxnSpPr/>
      </xdr:nvCxnSpPr>
      <xdr:spPr>
        <a:xfrm flipV="1">
          <a:off x="9429115" y="16438372"/>
          <a:ext cx="0" cy="1099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123FB0E3-7B28-4469-8D99-F48E6AFA17BF}"/>
            </a:ext>
          </a:extLst>
        </xdr:cNvPr>
        <xdr:cNvSpPr txBox="1"/>
      </xdr:nvSpPr>
      <xdr:spPr>
        <a:xfrm>
          <a:off x="9467850"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3BE207AE-6237-441A-A63F-E2DC3238C6C2}"/>
            </a:ext>
          </a:extLst>
        </xdr:cNvPr>
        <xdr:cNvCxnSpPr/>
      </xdr:nvCxnSpPr>
      <xdr:spPr>
        <a:xfrm>
          <a:off x="9363075" y="175380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B808BD8D-ACFA-4793-BD75-61BA178CBDA9}"/>
            </a:ext>
          </a:extLst>
        </xdr:cNvPr>
        <xdr:cNvSpPr txBox="1"/>
      </xdr:nvSpPr>
      <xdr:spPr>
        <a:xfrm>
          <a:off x="9467850" y="16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680E0DAB-6AB2-416D-89BF-5A43F722F50E}"/>
            </a:ext>
          </a:extLst>
        </xdr:cNvPr>
        <xdr:cNvCxnSpPr/>
      </xdr:nvCxnSpPr>
      <xdr:spPr>
        <a:xfrm>
          <a:off x="9363075" y="164383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E5961E10-210A-4BF8-8D9F-0E1D612A60C9}"/>
            </a:ext>
          </a:extLst>
        </xdr:cNvPr>
        <xdr:cNvSpPr txBox="1"/>
      </xdr:nvSpPr>
      <xdr:spPr>
        <a:xfrm>
          <a:off x="9467850" y="1711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EA15AA57-2450-4D1E-B499-ECCD4B745034}"/>
            </a:ext>
          </a:extLst>
        </xdr:cNvPr>
        <xdr:cNvSpPr/>
      </xdr:nvSpPr>
      <xdr:spPr>
        <a:xfrm>
          <a:off x="9401175" y="1725256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CD57F8DD-5D4B-45FC-9823-907BD15A8DCC}"/>
            </a:ext>
          </a:extLst>
        </xdr:cNvPr>
        <xdr:cNvSpPr/>
      </xdr:nvSpPr>
      <xdr:spPr>
        <a:xfrm>
          <a:off x="8639175" y="17252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84837</xdr:rowOff>
    </xdr:from>
    <xdr:to>
      <xdr:col>46</xdr:col>
      <xdr:colOff>38100</xdr:colOff>
      <xdr:row>107</xdr:row>
      <xdr:rowOff>14987</xdr:rowOff>
    </xdr:to>
    <xdr:sp macro="" textlink="">
      <xdr:nvSpPr>
        <xdr:cNvPr id="460" name="フローチャート: 判断 459">
          <a:extLst>
            <a:ext uri="{FF2B5EF4-FFF2-40B4-BE49-F238E27FC236}">
              <a16:creationId xmlns:a16="http://schemas.microsoft.com/office/drawing/2014/main" id="{78BF124E-8646-4C6C-9A80-F007B668485C}"/>
            </a:ext>
          </a:extLst>
        </xdr:cNvPr>
        <xdr:cNvSpPr/>
      </xdr:nvSpPr>
      <xdr:spPr>
        <a:xfrm>
          <a:off x="7839075" y="172520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100837</xdr:rowOff>
    </xdr:from>
    <xdr:to>
      <xdr:col>41</xdr:col>
      <xdr:colOff>101600</xdr:colOff>
      <xdr:row>107</xdr:row>
      <xdr:rowOff>30987</xdr:rowOff>
    </xdr:to>
    <xdr:sp macro="" textlink="">
      <xdr:nvSpPr>
        <xdr:cNvPr id="461" name="フローチャート: 判断 460">
          <a:extLst>
            <a:ext uri="{FF2B5EF4-FFF2-40B4-BE49-F238E27FC236}">
              <a16:creationId xmlns:a16="http://schemas.microsoft.com/office/drawing/2014/main" id="{8079AEDD-7E09-4926-B173-CBD3C6B90C3A}"/>
            </a:ext>
          </a:extLst>
        </xdr:cNvPr>
        <xdr:cNvSpPr/>
      </xdr:nvSpPr>
      <xdr:spPr>
        <a:xfrm>
          <a:off x="7029450" y="172680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462" name="フローチャート: 判断 461">
          <a:extLst>
            <a:ext uri="{FF2B5EF4-FFF2-40B4-BE49-F238E27FC236}">
              <a16:creationId xmlns:a16="http://schemas.microsoft.com/office/drawing/2014/main" id="{2B4AC02F-DE61-4228-801E-20CAF0C0A2B9}"/>
            </a:ext>
          </a:extLst>
        </xdr:cNvPr>
        <xdr:cNvSpPr/>
      </xdr:nvSpPr>
      <xdr:spPr>
        <a:xfrm>
          <a:off x="6238875" y="172662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59588C4-5B22-4BB8-842D-734FE647DAA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4FC9D61-A97A-4320-AB4C-FF18CD09730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9112E28-44CB-4F10-BD84-8FF2F118696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D4AFEBE-1BFF-4355-A5CA-957A84D194D5}"/>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7720EEC-3BD9-46E3-81EC-E8BB0FB123D2}"/>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45974</xdr:rowOff>
    </xdr:from>
    <xdr:to>
      <xdr:col>55</xdr:col>
      <xdr:colOff>50800</xdr:colOff>
      <xdr:row>107</xdr:row>
      <xdr:rowOff>147574</xdr:rowOff>
    </xdr:to>
    <xdr:sp macro="" textlink="">
      <xdr:nvSpPr>
        <xdr:cNvPr id="468" name="楕円 467">
          <a:extLst>
            <a:ext uri="{FF2B5EF4-FFF2-40B4-BE49-F238E27FC236}">
              <a16:creationId xmlns:a16="http://schemas.microsoft.com/office/drawing/2014/main" id="{E962AD06-4FA9-4F04-A9BD-3B8CF2B4CF57}"/>
            </a:ext>
          </a:extLst>
        </xdr:cNvPr>
        <xdr:cNvSpPr/>
      </xdr:nvSpPr>
      <xdr:spPr>
        <a:xfrm>
          <a:off x="9401175" y="1737512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24401</xdr:rowOff>
    </xdr:from>
    <xdr:ext cx="469744" cy="259045"/>
    <xdr:sp macro="" textlink="">
      <xdr:nvSpPr>
        <xdr:cNvPr id="469" name="【市民会館】&#10;一人当たり面積該当値テキスト">
          <a:extLst>
            <a:ext uri="{FF2B5EF4-FFF2-40B4-BE49-F238E27FC236}">
              <a16:creationId xmlns:a16="http://schemas.microsoft.com/office/drawing/2014/main" id="{01A49087-B488-4F3F-ABE4-BB5636A87ECD}"/>
            </a:ext>
          </a:extLst>
        </xdr:cNvPr>
        <xdr:cNvSpPr txBox="1"/>
      </xdr:nvSpPr>
      <xdr:spPr>
        <a:xfrm>
          <a:off x="9467850" y="1735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45974</xdr:rowOff>
    </xdr:from>
    <xdr:to>
      <xdr:col>50</xdr:col>
      <xdr:colOff>165100</xdr:colOff>
      <xdr:row>107</xdr:row>
      <xdr:rowOff>147574</xdr:rowOff>
    </xdr:to>
    <xdr:sp macro="" textlink="">
      <xdr:nvSpPr>
        <xdr:cNvPr id="470" name="楕円 469">
          <a:extLst>
            <a:ext uri="{FF2B5EF4-FFF2-40B4-BE49-F238E27FC236}">
              <a16:creationId xmlns:a16="http://schemas.microsoft.com/office/drawing/2014/main" id="{39A02AE5-E396-4FE3-9071-383AA858A141}"/>
            </a:ext>
          </a:extLst>
        </xdr:cNvPr>
        <xdr:cNvSpPr/>
      </xdr:nvSpPr>
      <xdr:spPr>
        <a:xfrm>
          <a:off x="8639175" y="173751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96774</xdr:rowOff>
    </xdr:from>
    <xdr:to>
      <xdr:col>55</xdr:col>
      <xdr:colOff>0</xdr:colOff>
      <xdr:row>107</xdr:row>
      <xdr:rowOff>96774</xdr:rowOff>
    </xdr:to>
    <xdr:cxnSp macro="">
      <xdr:nvCxnSpPr>
        <xdr:cNvPr id="471" name="直線コネクタ 470">
          <a:extLst>
            <a:ext uri="{FF2B5EF4-FFF2-40B4-BE49-F238E27FC236}">
              <a16:creationId xmlns:a16="http://schemas.microsoft.com/office/drawing/2014/main" id="{91FFC032-6E8A-413E-8F9D-3AD38DA584F2}"/>
            </a:ext>
          </a:extLst>
        </xdr:cNvPr>
        <xdr:cNvCxnSpPr/>
      </xdr:nvCxnSpPr>
      <xdr:spPr>
        <a:xfrm>
          <a:off x="8686800" y="174227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72" name="楕円 471">
          <a:extLst>
            <a:ext uri="{FF2B5EF4-FFF2-40B4-BE49-F238E27FC236}">
              <a16:creationId xmlns:a16="http://schemas.microsoft.com/office/drawing/2014/main" id="{2B7C0FBA-025E-49F4-B15F-D2D9704C6941}"/>
            </a:ext>
          </a:extLst>
        </xdr:cNvPr>
        <xdr:cNvSpPr/>
      </xdr:nvSpPr>
      <xdr:spPr>
        <a:xfrm>
          <a:off x="7839075" y="173751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96774</xdr:rowOff>
    </xdr:from>
    <xdr:to>
      <xdr:col>50</xdr:col>
      <xdr:colOff>114300</xdr:colOff>
      <xdr:row>107</xdr:row>
      <xdr:rowOff>96774</xdr:rowOff>
    </xdr:to>
    <xdr:cxnSp macro="">
      <xdr:nvCxnSpPr>
        <xdr:cNvPr id="473" name="直線コネクタ 472">
          <a:extLst>
            <a:ext uri="{FF2B5EF4-FFF2-40B4-BE49-F238E27FC236}">
              <a16:creationId xmlns:a16="http://schemas.microsoft.com/office/drawing/2014/main" id="{89D090ED-4E25-4C62-84BE-AECD54E6BE73}"/>
            </a:ext>
          </a:extLst>
        </xdr:cNvPr>
        <xdr:cNvCxnSpPr/>
      </xdr:nvCxnSpPr>
      <xdr:spPr>
        <a:xfrm>
          <a:off x="7886700" y="1742274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45974</xdr:rowOff>
    </xdr:from>
    <xdr:to>
      <xdr:col>41</xdr:col>
      <xdr:colOff>101600</xdr:colOff>
      <xdr:row>107</xdr:row>
      <xdr:rowOff>147574</xdr:rowOff>
    </xdr:to>
    <xdr:sp macro="" textlink="">
      <xdr:nvSpPr>
        <xdr:cNvPr id="474" name="楕円 473">
          <a:extLst>
            <a:ext uri="{FF2B5EF4-FFF2-40B4-BE49-F238E27FC236}">
              <a16:creationId xmlns:a16="http://schemas.microsoft.com/office/drawing/2014/main" id="{F8FF6961-C340-4EB0-855C-EF19EBC187FD}"/>
            </a:ext>
          </a:extLst>
        </xdr:cNvPr>
        <xdr:cNvSpPr/>
      </xdr:nvSpPr>
      <xdr:spPr>
        <a:xfrm>
          <a:off x="7029450" y="173751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96774</xdr:rowOff>
    </xdr:from>
    <xdr:to>
      <xdr:col>45</xdr:col>
      <xdr:colOff>177800</xdr:colOff>
      <xdr:row>107</xdr:row>
      <xdr:rowOff>96774</xdr:rowOff>
    </xdr:to>
    <xdr:cxnSp macro="">
      <xdr:nvCxnSpPr>
        <xdr:cNvPr id="475" name="直線コネクタ 474">
          <a:extLst>
            <a:ext uri="{FF2B5EF4-FFF2-40B4-BE49-F238E27FC236}">
              <a16:creationId xmlns:a16="http://schemas.microsoft.com/office/drawing/2014/main" id="{072CFEF7-8AAD-4031-AEC2-3DDC23DD2198}"/>
            </a:ext>
          </a:extLst>
        </xdr:cNvPr>
        <xdr:cNvCxnSpPr/>
      </xdr:nvCxnSpPr>
      <xdr:spPr>
        <a:xfrm>
          <a:off x="7077075" y="1742274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43687</xdr:rowOff>
    </xdr:from>
    <xdr:to>
      <xdr:col>36</xdr:col>
      <xdr:colOff>165100</xdr:colOff>
      <xdr:row>107</xdr:row>
      <xdr:rowOff>145287</xdr:rowOff>
    </xdr:to>
    <xdr:sp macro="" textlink="">
      <xdr:nvSpPr>
        <xdr:cNvPr id="476" name="楕円 475">
          <a:extLst>
            <a:ext uri="{FF2B5EF4-FFF2-40B4-BE49-F238E27FC236}">
              <a16:creationId xmlns:a16="http://schemas.microsoft.com/office/drawing/2014/main" id="{35E678B5-AA35-42CD-8C80-120D8F1757E4}"/>
            </a:ext>
          </a:extLst>
        </xdr:cNvPr>
        <xdr:cNvSpPr/>
      </xdr:nvSpPr>
      <xdr:spPr>
        <a:xfrm>
          <a:off x="6238875" y="173728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94487</xdr:rowOff>
    </xdr:from>
    <xdr:to>
      <xdr:col>41</xdr:col>
      <xdr:colOff>50800</xdr:colOff>
      <xdr:row>107</xdr:row>
      <xdr:rowOff>96774</xdr:rowOff>
    </xdr:to>
    <xdr:cxnSp macro="">
      <xdr:nvCxnSpPr>
        <xdr:cNvPr id="477" name="直線コネクタ 476">
          <a:extLst>
            <a:ext uri="{FF2B5EF4-FFF2-40B4-BE49-F238E27FC236}">
              <a16:creationId xmlns:a16="http://schemas.microsoft.com/office/drawing/2014/main" id="{17B05220-0E39-4197-986D-123BD9735C67}"/>
            </a:ext>
          </a:extLst>
        </xdr:cNvPr>
        <xdr:cNvCxnSpPr/>
      </xdr:nvCxnSpPr>
      <xdr:spPr>
        <a:xfrm>
          <a:off x="6286500" y="17420462"/>
          <a:ext cx="7905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7383797-D03A-4DE3-BE7B-8E4D39AFAFA7}"/>
            </a:ext>
          </a:extLst>
        </xdr:cNvPr>
        <xdr:cNvSpPr txBox="1"/>
      </xdr:nvSpPr>
      <xdr:spPr>
        <a:xfrm>
          <a:off x="8458277" y="1704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31514</xdr:rowOff>
    </xdr:from>
    <xdr:ext cx="469744" cy="259045"/>
    <xdr:sp macro="" textlink="">
      <xdr:nvSpPr>
        <xdr:cNvPr id="479" name="n_2aveValue【市民会館】&#10;一人当たり面積">
          <a:extLst>
            <a:ext uri="{FF2B5EF4-FFF2-40B4-BE49-F238E27FC236}">
              <a16:creationId xmlns:a16="http://schemas.microsoft.com/office/drawing/2014/main" id="{C310EBCE-A04E-46E1-8BE1-B05D061B7208}"/>
            </a:ext>
          </a:extLst>
        </xdr:cNvPr>
        <xdr:cNvSpPr txBox="1"/>
      </xdr:nvSpPr>
      <xdr:spPr>
        <a:xfrm>
          <a:off x="7677227" y="1703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47514</xdr:rowOff>
    </xdr:from>
    <xdr:ext cx="469744" cy="259045"/>
    <xdr:sp macro="" textlink="">
      <xdr:nvSpPr>
        <xdr:cNvPr id="480" name="n_3aveValue【市民会館】&#10;一人当たり面積">
          <a:extLst>
            <a:ext uri="{FF2B5EF4-FFF2-40B4-BE49-F238E27FC236}">
              <a16:creationId xmlns:a16="http://schemas.microsoft.com/office/drawing/2014/main" id="{3194EB09-85E6-49B2-90F2-FA756AEA5DEA}"/>
            </a:ext>
          </a:extLst>
        </xdr:cNvPr>
        <xdr:cNvSpPr txBox="1"/>
      </xdr:nvSpPr>
      <xdr:spPr>
        <a:xfrm>
          <a:off x="6867602" y="170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52088</xdr:rowOff>
    </xdr:from>
    <xdr:ext cx="469744" cy="259045"/>
    <xdr:sp macro="" textlink="">
      <xdr:nvSpPr>
        <xdr:cNvPr id="481" name="n_4aveValue【市民会館】&#10;一人当たり面積">
          <a:extLst>
            <a:ext uri="{FF2B5EF4-FFF2-40B4-BE49-F238E27FC236}">
              <a16:creationId xmlns:a16="http://schemas.microsoft.com/office/drawing/2014/main" id="{2B3A2AC3-8A18-499E-BE6A-41679C967FCD}"/>
            </a:ext>
          </a:extLst>
        </xdr:cNvPr>
        <xdr:cNvSpPr txBox="1"/>
      </xdr:nvSpPr>
      <xdr:spPr>
        <a:xfrm>
          <a:off x="6067502" y="1705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138701</xdr:rowOff>
    </xdr:from>
    <xdr:ext cx="469744" cy="259045"/>
    <xdr:sp macro="" textlink="">
      <xdr:nvSpPr>
        <xdr:cNvPr id="482" name="n_1mainValue【市民会館】&#10;一人当たり面積">
          <a:extLst>
            <a:ext uri="{FF2B5EF4-FFF2-40B4-BE49-F238E27FC236}">
              <a16:creationId xmlns:a16="http://schemas.microsoft.com/office/drawing/2014/main" id="{24BA0412-6D23-4E40-BE20-E9B3C47AF36F}"/>
            </a:ext>
          </a:extLst>
        </xdr:cNvPr>
        <xdr:cNvSpPr txBox="1"/>
      </xdr:nvSpPr>
      <xdr:spPr>
        <a:xfrm>
          <a:off x="8458277" y="174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83" name="n_2mainValue【市民会館】&#10;一人当たり面積">
          <a:extLst>
            <a:ext uri="{FF2B5EF4-FFF2-40B4-BE49-F238E27FC236}">
              <a16:creationId xmlns:a16="http://schemas.microsoft.com/office/drawing/2014/main" id="{C64BCF7F-4C1A-4EA3-8694-5B9C3A8EAC7C}"/>
            </a:ext>
          </a:extLst>
        </xdr:cNvPr>
        <xdr:cNvSpPr txBox="1"/>
      </xdr:nvSpPr>
      <xdr:spPr>
        <a:xfrm>
          <a:off x="7677227" y="174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138701</xdr:rowOff>
    </xdr:from>
    <xdr:ext cx="469744" cy="259045"/>
    <xdr:sp macro="" textlink="">
      <xdr:nvSpPr>
        <xdr:cNvPr id="484" name="n_3mainValue【市民会館】&#10;一人当たり面積">
          <a:extLst>
            <a:ext uri="{FF2B5EF4-FFF2-40B4-BE49-F238E27FC236}">
              <a16:creationId xmlns:a16="http://schemas.microsoft.com/office/drawing/2014/main" id="{725EDCE0-0469-4736-8323-4842F2E04FA4}"/>
            </a:ext>
          </a:extLst>
        </xdr:cNvPr>
        <xdr:cNvSpPr txBox="1"/>
      </xdr:nvSpPr>
      <xdr:spPr>
        <a:xfrm>
          <a:off x="6867602" y="174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136414</xdr:rowOff>
    </xdr:from>
    <xdr:ext cx="469744" cy="259045"/>
    <xdr:sp macro="" textlink="">
      <xdr:nvSpPr>
        <xdr:cNvPr id="485" name="n_4mainValue【市民会館】&#10;一人当たり面積">
          <a:extLst>
            <a:ext uri="{FF2B5EF4-FFF2-40B4-BE49-F238E27FC236}">
              <a16:creationId xmlns:a16="http://schemas.microsoft.com/office/drawing/2014/main" id="{C5A9A9E8-7E16-4979-B273-052AF1B5E9F5}"/>
            </a:ext>
          </a:extLst>
        </xdr:cNvPr>
        <xdr:cNvSpPr txBox="1"/>
      </xdr:nvSpPr>
      <xdr:spPr>
        <a:xfrm>
          <a:off x="6067502" y="1746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43223B6A-7504-4BAB-AFA4-8F7B1E601B9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C11098F4-E006-4981-BEA0-91B3DBFA1B3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17AFFA1D-05F4-4459-9B3F-A951C7DD2DC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A7D9E3B4-0D84-415C-AD36-66D84A2C81B2}"/>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1994301D-EFA4-415A-842C-E1907DADB38C}"/>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4D44736A-B347-4358-AE46-2E5F5F515E6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42016ADE-CA42-4CB1-8856-E38C595DD9A7}"/>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198378F3-4C50-467E-988F-F242768C057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A304516E-CE1B-44B8-A397-20BD99A013F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2EEDB60E-588D-4C9E-80C9-800E6308EAE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36533159-B8CB-4035-9488-D42B8EE80079}"/>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B2ECF724-1C33-4E05-89DF-D47C532ECC16}"/>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C53174E7-D61E-4E28-9C09-F928E9AC6833}"/>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D3707FC1-AF78-46BC-83B0-7F4A31BDD332}"/>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B7CC04DC-8487-4AD7-BEAE-A889C12EF2D3}"/>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B580CD03-1890-449A-A669-3D3B6E3BFCFC}"/>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6107CE28-CBD4-4A21-82A4-250B89A2186C}"/>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A5F1A9E8-9208-444A-893C-3435CA6E03DA}"/>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FFE0BECC-7763-48A4-A528-465D685A0493}"/>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B317FD1-C790-481E-8D12-EB4ECA8C8E5C}"/>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72E01C9F-C0E5-4D1D-B7B7-334C75187E2E}"/>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844EEEF1-BAFF-4E39-838B-79D5F6632015}"/>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F5B83DAD-30E6-4DFD-8C16-5379CB417340}"/>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9EB586B9-6189-45B7-9A22-DC8AE987309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21D47BED-A720-44F6-BEC7-E1B827086F8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AFB143FD-0F33-4F38-9052-74BBDC50CDDC}"/>
            </a:ext>
          </a:extLst>
        </xdr:cNvPr>
        <xdr:cNvCxnSpPr/>
      </xdr:nvCxnSpPr>
      <xdr:spPr>
        <a:xfrm flipV="1">
          <a:off x="14696439" y="5536021"/>
          <a:ext cx="0" cy="128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4638BB32-5078-4CE9-B24E-F09CC7301BE6}"/>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F61A36FC-60EE-4744-A64D-0E6AACF333F4}"/>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E1B33481-7000-4F82-BE97-5C24A4B28CA2}"/>
            </a:ext>
          </a:extLst>
        </xdr:cNvPr>
        <xdr:cNvSpPr txBox="1"/>
      </xdr:nvSpPr>
      <xdr:spPr>
        <a:xfrm>
          <a:off x="14735175"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83755A22-6D8B-46CD-BCA5-3CD465DAA829}"/>
            </a:ext>
          </a:extLst>
        </xdr:cNvPr>
        <xdr:cNvCxnSpPr/>
      </xdr:nvCxnSpPr>
      <xdr:spPr>
        <a:xfrm>
          <a:off x="14611350" y="5536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F1027452-8E2D-47B0-8017-813A435CCAFA}"/>
            </a:ext>
          </a:extLst>
        </xdr:cNvPr>
        <xdr:cNvSpPr txBox="1"/>
      </xdr:nvSpPr>
      <xdr:spPr>
        <a:xfrm>
          <a:off x="14735175" y="62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BBC90024-A9E7-442B-9EFA-058A222E9F81}"/>
            </a:ext>
          </a:extLst>
        </xdr:cNvPr>
        <xdr:cNvSpPr/>
      </xdr:nvSpPr>
      <xdr:spPr>
        <a:xfrm>
          <a:off x="14649450" y="6276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D215EF90-1E5E-4B40-89CA-BDC3CAC6404B}"/>
            </a:ext>
          </a:extLst>
        </xdr:cNvPr>
        <xdr:cNvSpPr/>
      </xdr:nvSpPr>
      <xdr:spPr>
        <a:xfrm>
          <a:off x="13887450" y="62796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19" name="フローチャート: 判断 518">
          <a:extLst>
            <a:ext uri="{FF2B5EF4-FFF2-40B4-BE49-F238E27FC236}">
              <a16:creationId xmlns:a16="http://schemas.microsoft.com/office/drawing/2014/main" id="{309DAE61-E21F-402B-90C8-BE39BD4B01D8}"/>
            </a:ext>
          </a:extLst>
        </xdr:cNvPr>
        <xdr:cNvSpPr/>
      </xdr:nvSpPr>
      <xdr:spPr>
        <a:xfrm>
          <a:off x="13096875" y="61752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F20C0223-46F5-4F5B-BBDA-3D8CC57A8E00}"/>
            </a:ext>
          </a:extLst>
        </xdr:cNvPr>
        <xdr:cNvSpPr/>
      </xdr:nvSpPr>
      <xdr:spPr>
        <a:xfrm>
          <a:off x="12296775" y="6211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1" name="フローチャート: 判断 520">
          <a:extLst>
            <a:ext uri="{FF2B5EF4-FFF2-40B4-BE49-F238E27FC236}">
              <a16:creationId xmlns:a16="http://schemas.microsoft.com/office/drawing/2014/main" id="{6DFE5963-7192-4454-A75B-DEFC6E099280}"/>
            </a:ext>
          </a:extLst>
        </xdr:cNvPr>
        <xdr:cNvSpPr/>
      </xdr:nvSpPr>
      <xdr:spPr>
        <a:xfrm>
          <a:off x="11487150" y="61655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59A1F8C-1752-4A07-A3D1-7728EC3BE49E}"/>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72FEE9EF-137B-4AF9-80A0-25C003003BD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3357C1D-419F-4AD7-8377-C0EB445DB1D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8B77FB0-3ED1-49FE-9B05-3760BE0B57D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E1E44F1-33AF-4AC8-AEFA-5B7ECA63D22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527" name="楕円 526">
          <a:extLst>
            <a:ext uri="{FF2B5EF4-FFF2-40B4-BE49-F238E27FC236}">
              <a16:creationId xmlns:a16="http://schemas.microsoft.com/office/drawing/2014/main" id="{ABFC86B6-6840-4C28-B96D-DB99FF6C8623}"/>
            </a:ext>
          </a:extLst>
        </xdr:cNvPr>
        <xdr:cNvSpPr/>
      </xdr:nvSpPr>
      <xdr:spPr>
        <a:xfrm>
          <a:off x="14649450" y="60965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125021</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15DF1061-841D-43FD-94A0-C54AAC319B8A}"/>
            </a:ext>
          </a:extLst>
        </xdr:cNvPr>
        <xdr:cNvSpPr txBox="1"/>
      </xdr:nvSpPr>
      <xdr:spPr>
        <a:xfrm>
          <a:off x="14735175" y="5951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61323</xdr:rowOff>
    </xdr:from>
    <xdr:to>
      <xdr:col>81</xdr:col>
      <xdr:colOff>101600</xdr:colOff>
      <xdr:row>37</xdr:row>
      <xdr:rowOff>162923</xdr:rowOff>
    </xdr:to>
    <xdr:sp macro="" textlink="">
      <xdr:nvSpPr>
        <xdr:cNvPr id="529" name="楕円 528">
          <a:extLst>
            <a:ext uri="{FF2B5EF4-FFF2-40B4-BE49-F238E27FC236}">
              <a16:creationId xmlns:a16="http://schemas.microsoft.com/office/drawing/2014/main" id="{9D8D93D6-29D1-4D03-85DE-61C57D0C128E}"/>
            </a:ext>
          </a:extLst>
        </xdr:cNvPr>
        <xdr:cNvSpPr/>
      </xdr:nvSpPr>
      <xdr:spPr>
        <a:xfrm>
          <a:off x="13887450" y="60557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112123</xdr:rowOff>
    </xdr:from>
    <xdr:to>
      <xdr:col>85</xdr:col>
      <xdr:colOff>127000</xdr:colOff>
      <xdr:row>37</xdr:row>
      <xdr:rowOff>152944</xdr:rowOff>
    </xdr:to>
    <xdr:cxnSp macro="">
      <xdr:nvCxnSpPr>
        <xdr:cNvPr id="530" name="直線コネクタ 529">
          <a:extLst>
            <a:ext uri="{FF2B5EF4-FFF2-40B4-BE49-F238E27FC236}">
              <a16:creationId xmlns:a16="http://schemas.microsoft.com/office/drawing/2014/main" id="{102677E5-47A6-4594-8547-FA49D0719914}"/>
            </a:ext>
          </a:extLst>
        </xdr:cNvPr>
        <xdr:cNvCxnSpPr/>
      </xdr:nvCxnSpPr>
      <xdr:spPr>
        <a:xfrm>
          <a:off x="13935075" y="6103348"/>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531" name="楕円 530">
          <a:extLst>
            <a:ext uri="{FF2B5EF4-FFF2-40B4-BE49-F238E27FC236}">
              <a16:creationId xmlns:a16="http://schemas.microsoft.com/office/drawing/2014/main" id="{6441D845-447C-46A6-930A-F2EF028B3D56}"/>
            </a:ext>
          </a:extLst>
        </xdr:cNvPr>
        <xdr:cNvSpPr/>
      </xdr:nvSpPr>
      <xdr:spPr>
        <a:xfrm>
          <a:off x="13096875" y="60084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37</xdr:row>
      <xdr:rowOff>112123</xdr:rowOff>
    </xdr:to>
    <xdr:cxnSp macro="">
      <xdr:nvCxnSpPr>
        <xdr:cNvPr id="532" name="直線コネクタ 531">
          <a:extLst>
            <a:ext uri="{FF2B5EF4-FFF2-40B4-BE49-F238E27FC236}">
              <a16:creationId xmlns:a16="http://schemas.microsoft.com/office/drawing/2014/main" id="{8B967E0E-FEE7-46CB-A1F8-190A15790239}"/>
            </a:ext>
          </a:extLst>
        </xdr:cNvPr>
        <xdr:cNvCxnSpPr/>
      </xdr:nvCxnSpPr>
      <xdr:spPr>
        <a:xfrm>
          <a:off x="13144500" y="6056086"/>
          <a:ext cx="790575"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144599</xdr:rowOff>
    </xdr:from>
    <xdr:to>
      <xdr:col>72</xdr:col>
      <xdr:colOff>38100</xdr:colOff>
      <xdr:row>37</xdr:row>
      <xdr:rowOff>74749</xdr:rowOff>
    </xdr:to>
    <xdr:sp macro="" textlink="">
      <xdr:nvSpPr>
        <xdr:cNvPr id="533" name="楕円 532">
          <a:extLst>
            <a:ext uri="{FF2B5EF4-FFF2-40B4-BE49-F238E27FC236}">
              <a16:creationId xmlns:a16="http://schemas.microsoft.com/office/drawing/2014/main" id="{970B1151-7231-4CF8-B1FE-E17921CE851B}"/>
            </a:ext>
          </a:extLst>
        </xdr:cNvPr>
        <xdr:cNvSpPr/>
      </xdr:nvSpPr>
      <xdr:spPr>
        <a:xfrm>
          <a:off x="12296775" y="59707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23949</xdr:rowOff>
    </xdr:from>
    <xdr:to>
      <xdr:col>76</xdr:col>
      <xdr:colOff>114300</xdr:colOff>
      <xdr:row>37</xdr:row>
      <xdr:rowOff>68036</xdr:rowOff>
    </xdr:to>
    <xdr:cxnSp macro="">
      <xdr:nvCxnSpPr>
        <xdr:cNvPr id="534" name="直線コネクタ 533">
          <a:extLst>
            <a:ext uri="{FF2B5EF4-FFF2-40B4-BE49-F238E27FC236}">
              <a16:creationId xmlns:a16="http://schemas.microsoft.com/office/drawing/2014/main" id="{847F3404-99E2-4E69-8577-B112D47EC92B}"/>
            </a:ext>
          </a:extLst>
        </xdr:cNvPr>
        <xdr:cNvCxnSpPr/>
      </xdr:nvCxnSpPr>
      <xdr:spPr>
        <a:xfrm>
          <a:off x="12344400" y="6018349"/>
          <a:ext cx="8001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100511</xdr:rowOff>
    </xdr:from>
    <xdr:to>
      <xdr:col>67</xdr:col>
      <xdr:colOff>101600</xdr:colOff>
      <xdr:row>37</xdr:row>
      <xdr:rowOff>30661</xdr:rowOff>
    </xdr:to>
    <xdr:sp macro="" textlink="">
      <xdr:nvSpPr>
        <xdr:cNvPr id="535" name="楕円 534">
          <a:extLst>
            <a:ext uri="{FF2B5EF4-FFF2-40B4-BE49-F238E27FC236}">
              <a16:creationId xmlns:a16="http://schemas.microsoft.com/office/drawing/2014/main" id="{F384857C-2FC2-47ED-9832-51B7C7A008EE}"/>
            </a:ext>
          </a:extLst>
        </xdr:cNvPr>
        <xdr:cNvSpPr/>
      </xdr:nvSpPr>
      <xdr:spPr>
        <a:xfrm>
          <a:off x="11487150" y="593298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151311</xdr:rowOff>
    </xdr:from>
    <xdr:to>
      <xdr:col>71</xdr:col>
      <xdr:colOff>177800</xdr:colOff>
      <xdr:row>37</xdr:row>
      <xdr:rowOff>23949</xdr:rowOff>
    </xdr:to>
    <xdr:cxnSp macro="">
      <xdr:nvCxnSpPr>
        <xdr:cNvPr id="536" name="直線コネクタ 535">
          <a:extLst>
            <a:ext uri="{FF2B5EF4-FFF2-40B4-BE49-F238E27FC236}">
              <a16:creationId xmlns:a16="http://schemas.microsoft.com/office/drawing/2014/main" id="{4C531B7A-1838-43D4-8917-868FF2FCB80C}"/>
            </a:ext>
          </a:extLst>
        </xdr:cNvPr>
        <xdr:cNvCxnSpPr/>
      </xdr:nvCxnSpPr>
      <xdr:spPr>
        <a:xfrm>
          <a:off x="11534775" y="5980611"/>
          <a:ext cx="809625"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619844C7-529D-4946-AC47-EB8C02DE22B2}"/>
            </a:ext>
          </a:extLst>
        </xdr:cNvPr>
        <xdr:cNvSpPr txBox="1"/>
      </xdr:nvSpPr>
      <xdr:spPr>
        <a:xfrm>
          <a:off x="13745219" y="636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114861</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ED09DA3-BEDE-439D-9B55-CCFF3E0E0FF3}"/>
            </a:ext>
          </a:extLst>
        </xdr:cNvPr>
        <xdr:cNvSpPr txBox="1"/>
      </xdr:nvSpPr>
      <xdr:spPr>
        <a:xfrm>
          <a:off x="12964169" y="626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E19C6F46-DF16-48F8-88B1-03F8E54DE2BA}"/>
            </a:ext>
          </a:extLst>
        </xdr:cNvPr>
        <xdr:cNvSpPr txBox="1"/>
      </xdr:nvSpPr>
      <xdr:spPr>
        <a:xfrm>
          <a:off x="12164069" y="630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A884449B-46BC-4DC9-A2CB-CCD33F4F41B6}"/>
            </a:ext>
          </a:extLst>
        </xdr:cNvPr>
        <xdr:cNvSpPr txBox="1"/>
      </xdr:nvSpPr>
      <xdr:spPr>
        <a:xfrm>
          <a:off x="11354444" y="625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8000</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F1DDCFFA-8061-43C3-9DE9-928B825492C2}"/>
            </a:ext>
          </a:extLst>
        </xdr:cNvPr>
        <xdr:cNvSpPr txBox="1"/>
      </xdr:nvSpPr>
      <xdr:spPr>
        <a:xfrm>
          <a:off x="13745219" y="584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9E2F0298-CEB0-41C7-8819-8FC538324B3F}"/>
            </a:ext>
          </a:extLst>
        </xdr:cNvPr>
        <xdr:cNvSpPr txBox="1"/>
      </xdr:nvSpPr>
      <xdr:spPr>
        <a:xfrm>
          <a:off x="12964169" y="580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E42EE724-FE52-4567-88A3-C8D7F9F36D20}"/>
            </a:ext>
          </a:extLst>
        </xdr:cNvPr>
        <xdr:cNvSpPr txBox="1"/>
      </xdr:nvSpPr>
      <xdr:spPr>
        <a:xfrm>
          <a:off x="12164069" y="575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47188</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175473BD-9CAF-4C9F-B99B-D118BECE372B}"/>
            </a:ext>
          </a:extLst>
        </xdr:cNvPr>
        <xdr:cNvSpPr txBox="1"/>
      </xdr:nvSpPr>
      <xdr:spPr>
        <a:xfrm>
          <a:off x="11354444"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E9B11AA9-E8D1-4389-AA3F-F7A75919059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9D532A32-D319-4B4D-9B1A-6B2C02D87F75}"/>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7A46FCA7-2A90-4A63-8803-D04931D68F7D}"/>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8771549D-9894-4537-9A09-301E7802BB2B}"/>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C2C5AC3F-D49B-49D0-9C4F-E789BB0CD58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D5517789-6A2E-4625-9A5D-E1BA13F20513}"/>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8F78485D-6DB1-4BB3-926B-EA5C00F6818E}"/>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AD0F796B-1659-442A-8309-67BADB7B816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DA5FB503-E07F-427D-8A32-FCD2BCD5FDF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E1A6A353-B3B3-42AF-902A-896EA55CAC5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9621E3ED-2CA5-4496-91E9-3BFE0C9783B2}"/>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E83E7CC5-A5CB-4167-A667-D181F1EB4623}"/>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63066049-8B98-486D-BEA8-C12868DFDBFF}"/>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5872C21E-81CD-4BCF-927F-FB84921279EB}"/>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F47BC3F1-904C-4EF2-8858-CF833820F4E1}"/>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8B11096C-A00A-4959-8D92-B0650F2144F8}"/>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DC58B9DB-F027-42E2-B8CB-769F7AAEDABC}"/>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1C7A5636-E239-4CDD-A986-25AAE089044A}"/>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3A6D8F7E-CE50-477C-876E-82B772C1851D}"/>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33A743CA-E8B3-4F4F-930E-B8AB31562B20}"/>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A119B43-7474-4758-82EA-0CB0D05C633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B8E73C28-F860-4BD3-A1CC-A797E0205F06}"/>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BB52C32-9BA3-40B7-8597-D8EF69563F7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32C974AD-8222-4258-BACC-A39876DE16D1}"/>
            </a:ext>
          </a:extLst>
        </xdr:cNvPr>
        <xdr:cNvCxnSpPr/>
      </xdr:nvCxnSpPr>
      <xdr:spPr>
        <a:xfrm flipV="1">
          <a:off x="19954239" y="5657317"/>
          <a:ext cx="0" cy="118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2D5C1CDC-5CDB-40DA-B642-7BA5A6DB8EDA}"/>
            </a:ext>
          </a:extLst>
        </xdr:cNvPr>
        <xdr:cNvSpPr txBox="1"/>
      </xdr:nvSpPr>
      <xdr:spPr>
        <a:xfrm>
          <a:off x="19992975" y="6845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244C2BBC-4F5C-467E-95E2-0EF889202F97}"/>
            </a:ext>
          </a:extLst>
        </xdr:cNvPr>
        <xdr:cNvCxnSpPr/>
      </xdr:nvCxnSpPr>
      <xdr:spPr>
        <a:xfrm>
          <a:off x="19878675" y="6838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DA54E841-E48C-4F0B-899E-A70DE104BBB9}"/>
            </a:ext>
          </a:extLst>
        </xdr:cNvPr>
        <xdr:cNvSpPr txBox="1"/>
      </xdr:nvSpPr>
      <xdr:spPr>
        <a:xfrm>
          <a:off x="19992975" y="544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9B9CE5B0-D7FB-4B83-B3B2-31275F33EBAB}"/>
            </a:ext>
          </a:extLst>
        </xdr:cNvPr>
        <xdr:cNvCxnSpPr/>
      </xdr:nvCxnSpPr>
      <xdr:spPr>
        <a:xfrm>
          <a:off x="19878675" y="56573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B13206D7-52D6-40E3-888A-4C3AEA7EDEA3}"/>
            </a:ext>
          </a:extLst>
        </xdr:cNvPr>
        <xdr:cNvSpPr txBox="1"/>
      </xdr:nvSpPr>
      <xdr:spPr>
        <a:xfrm>
          <a:off x="19992975" y="6496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E22EFC8A-BD76-463F-8661-D6453CE8C532}"/>
            </a:ext>
          </a:extLst>
        </xdr:cNvPr>
        <xdr:cNvSpPr/>
      </xdr:nvSpPr>
      <xdr:spPr>
        <a:xfrm>
          <a:off x="19897725" y="66358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41EB08EE-41E4-47BD-A3D1-7355BA1EDCA6}"/>
            </a:ext>
          </a:extLst>
        </xdr:cNvPr>
        <xdr:cNvSpPr/>
      </xdr:nvSpPr>
      <xdr:spPr>
        <a:xfrm>
          <a:off x="19154775" y="6647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153691</xdr:rowOff>
    </xdr:from>
    <xdr:to>
      <xdr:col>107</xdr:col>
      <xdr:colOff>101600</xdr:colOff>
      <xdr:row>41</xdr:row>
      <xdr:rowOff>83841</xdr:rowOff>
    </xdr:to>
    <xdr:sp macro="" textlink="">
      <xdr:nvSpPr>
        <xdr:cNvPr id="576" name="フローチャート: 判断 575">
          <a:extLst>
            <a:ext uri="{FF2B5EF4-FFF2-40B4-BE49-F238E27FC236}">
              <a16:creationId xmlns:a16="http://schemas.microsoft.com/office/drawing/2014/main" id="{345B5F05-6EDF-4940-9774-30AA254DAE29}"/>
            </a:ext>
          </a:extLst>
        </xdr:cNvPr>
        <xdr:cNvSpPr/>
      </xdr:nvSpPr>
      <xdr:spPr>
        <a:xfrm>
          <a:off x="18345150" y="66306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160231</xdr:rowOff>
    </xdr:from>
    <xdr:to>
      <xdr:col>102</xdr:col>
      <xdr:colOff>165100</xdr:colOff>
      <xdr:row>41</xdr:row>
      <xdr:rowOff>90381</xdr:rowOff>
    </xdr:to>
    <xdr:sp macro="" textlink="">
      <xdr:nvSpPr>
        <xdr:cNvPr id="577" name="フローチャート: 判断 576">
          <a:extLst>
            <a:ext uri="{FF2B5EF4-FFF2-40B4-BE49-F238E27FC236}">
              <a16:creationId xmlns:a16="http://schemas.microsoft.com/office/drawing/2014/main" id="{D6FF3F70-D87C-4B77-A93B-FA973346E619}"/>
            </a:ext>
          </a:extLst>
        </xdr:cNvPr>
        <xdr:cNvSpPr/>
      </xdr:nvSpPr>
      <xdr:spPr>
        <a:xfrm>
          <a:off x="17554575" y="66404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167570</xdr:rowOff>
    </xdr:from>
    <xdr:to>
      <xdr:col>98</xdr:col>
      <xdr:colOff>38100</xdr:colOff>
      <xdr:row>41</xdr:row>
      <xdr:rowOff>97720</xdr:rowOff>
    </xdr:to>
    <xdr:sp macro="" textlink="">
      <xdr:nvSpPr>
        <xdr:cNvPr id="578" name="フローチャート: 判断 577">
          <a:extLst>
            <a:ext uri="{FF2B5EF4-FFF2-40B4-BE49-F238E27FC236}">
              <a16:creationId xmlns:a16="http://schemas.microsoft.com/office/drawing/2014/main" id="{48233775-452E-4C58-A337-C658822FB60A}"/>
            </a:ext>
          </a:extLst>
        </xdr:cNvPr>
        <xdr:cNvSpPr/>
      </xdr:nvSpPr>
      <xdr:spPr>
        <a:xfrm>
          <a:off x="16754475" y="6641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3528DD8-2B0C-45D6-90D5-E9AF14F47C3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64C31E4B-86DF-4753-960C-703EBCCADC6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CD4F555-0166-451E-A50E-45279985319F}"/>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0067E82-F559-42B3-A65E-37B7420656E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8148522-1FA2-4535-8288-1891B2B916A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93793</xdr:rowOff>
    </xdr:from>
    <xdr:to>
      <xdr:col>116</xdr:col>
      <xdr:colOff>114300</xdr:colOff>
      <xdr:row>42</xdr:row>
      <xdr:rowOff>23943</xdr:rowOff>
    </xdr:to>
    <xdr:sp macro="" textlink="">
      <xdr:nvSpPr>
        <xdr:cNvPr id="584" name="楕円 583">
          <a:extLst>
            <a:ext uri="{FF2B5EF4-FFF2-40B4-BE49-F238E27FC236}">
              <a16:creationId xmlns:a16="http://schemas.microsoft.com/office/drawing/2014/main" id="{E58CD059-10B1-4AE4-B6E5-788F8B19B6F1}"/>
            </a:ext>
          </a:extLst>
        </xdr:cNvPr>
        <xdr:cNvSpPr/>
      </xdr:nvSpPr>
      <xdr:spPr>
        <a:xfrm>
          <a:off x="19897725" y="67327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8720</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4026C56B-5B70-4763-8665-3082035C8268}"/>
            </a:ext>
          </a:extLst>
        </xdr:cNvPr>
        <xdr:cNvSpPr txBox="1"/>
      </xdr:nvSpPr>
      <xdr:spPr>
        <a:xfrm>
          <a:off x="19992975" y="66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93990</xdr:rowOff>
    </xdr:from>
    <xdr:to>
      <xdr:col>112</xdr:col>
      <xdr:colOff>38100</xdr:colOff>
      <xdr:row>42</xdr:row>
      <xdr:rowOff>24140</xdr:rowOff>
    </xdr:to>
    <xdr:sp macro="" textlink="">
      <xdr:nvSpPr>
        <xdr:cNvPr id="586" name="楕円 585">
          <a:extLst>
            <a:ext uri="{FF2B5EF4-FFF2-40B4-BE49-F238E27FC236}">
              <a16:creationId xmlns:a16="http://schemas.microsoft.com/office/drawing/2014/main" id="{32D96D77-98F4-4C8E-8D3C-FB71E9D52050}"/>
            </a:ext>
          </a:extLst>
        </xdr:cNvPr>
        <xdr:cNvSpPr/>
      </xdr:nvSpPr>
      <xdr:spPr>
        <a:xfrm>
          <a:off x="19154775" y="67329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144593</xdr:rowOff>
    </xdr:from>
    <xdr:to>
      <xdr:col>116</xdr:col>
      <xdr:colOff>63500</xdr:colOff>
      <xdr:row>41</xdr:row>
      <xdr:rowOff>144790</xdr:rowOff>
    </xdr:to>
    <xdr:cxnSp macro="">
      <xdr:nvCxnSpPr>
        <xdr:cNvPr id="587" name="直線コネクタ 586">
          <a:extLst>
            <a:ext uri="{FF2B5EF4-FFF2-40B4-BE49-F238E27FC236}">
              <a16:creationId xmlns:a16="http://schemas.microsoft.com/office/drawing/2014/main" id="{C56D25F9-7DF4-40FE-96BE-C885A7F1B6B8}"/>
            </a:ext>
          </a:extLst>
        </xdr:cNvPr>
        <xdr:cNvCxnSpPr/>
      </xdr:nvCxnSpPr>
      <xdr:spPr>
        <a:xfrm flipV="1">
          <a:off x="19202400" y="6780343"/>
          <a:ext cx="752475"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93687</xdr:rowOff>
    </xdr:from>
    <xdr:to>
      <xdr:col>107</xdr:col>
      <xdr:colOff>101600</xdr:colOff>
      <xdr:row>42</xdr:row>
      <xdr:rowOff>23837</xdr:rowOff>
    </xdr:to>
    <xdr:sp macro="" textlink="">
      <xdr:nvSpPr>
        <xdr:cNvPr id="588" name="楕円 587">
          <a:extLst>
            <a:ext uri="{FF2B5EF4-FFF2-40B4-BE49-F238E27FC236}">
              <a16:creationId xmlns:a16="http://schemas.microsoft.com/office/drawing/2014/main" id="{B17E15B3-84C6-4D37-8366-BFACF42967BE}"/>
            </a:ext>
          </a:extLst>
        </xdr:cNvPr>
        <xdr:cNvSpPr/>
      </xdr:nvSpPr>
      <xdr:spPr>
        <a:xfrm>
          <a:off x="18345150" y="67326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144487</xdr:rowOff>
    </xdr:from>
    <xdr:to>
      <xdr:col>111</xdr:col>
      <xdr:colOff>177800</xdr:colOff>
      <xdr:row>41</xdr:row>
      <xdr:rowOff>144790</xdr:rowOff>
    </xdr:to>
    <xdr:cxnSp macro="">
      <xdr:nvCxnSpPr>
        <xdr:cNvPr id="589" name="直線コネクタ 588">
          <a:extLst>
            <a:ext uri="{FF2B5EF4-FFF2-40B4-BE49-F238E27FC236}">
              <a16:creationId xmlns:a16="http://schemas.microsoft.com/office/drawing/2014/main" id="{808E941D-546D-4977-BDEB-6DB41B6101D3}"/>
            </a:ext>
          </a:extLst>
        </xdr:cNvPr>
        <xdr:cNvCxnSpPr/>
      </xdr:nvCxnSpPr>
      <xdr:spPr>
        <a:xfrm>
          <a:off x="18392775" y="6780237"/>
          <a:ext cx="809625"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87646</xdr:rowOff>
    </xdr:from>
    <xdr:to>
      <xdr:col>102</xdr:col>
      <xdr:colOff>165100</xdr:colOff>
      <xdr:row>42</xdr:row>
      <xdr:rowOff>17796</xdr:rowOff>
    </xdr:to>
    <xdr:sp macro="" textlink="">
      <xdr:nvSpPr>
        <xdr:cNvPr id="590" name="楕円 589">
          <a:extLst>
            <a:ext uri="{FF2B5EF4-FFF2-40B4-BE49-F238E27FC236}">
              <a16:creationId xmlns:a16="http://schemas.microsoft.com/office/drawing/2014/main" id="{AF95E649-4C74-41DE-8E3C-F9B6BDE3C949}"/>
            </a:ext>
          </a:extLst>
        </xdr:cNvPr>
        <xdr:cNvSpPr/>
      </xdr:nvSpPr>
      <xdr:spPr>
        <a:xfrm>
          <a:off x="17554575" y="67233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138446</xdr:rowOff>
    </xdr:from>
    <xdr:to>
      <xdr:col>107</xdr:col>
      <xdr:colOff>50800</xdr:colOff>
      <xdr:row>41</xdr:row>
      <xdr:rowOff>144487</xdr:rowOff>
    </xdr:to>
    <xdr:cxnSp macro="">
      <xdr:nvCxnSpPr>
        <xdr:cNvPr id="591" name="直線コネクタ 590">
          <a:extLst>
            <a:ext uri="{FF2B5EF4-FFF2-40B4-BE49-F238E27FC236}">
              <a16:creationId xmlns:a16="http://schemas.microsoft.com/office/drawing/2014/main" id="{9B192B17-FCFD-47BB-8830-42EF1D53ACED}"/>
            </a:ext>
          </a:extLst>
        </xdr:cNvPr>
        <xdr:cNvCxnSpPr/>
      </xdr:nvCxnSpPr>
      <xdr:spPr>
        <a:xfrm>
          <a:off x="17602200" y="678054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91646</xdr:rowOff>
    </xdr:from>
    <xdr:to>
      <xdr:col>98</xdr:col>
      <xdr:colOff>38100</xdr:colOff>
      <xdr:row>42</xdr:row>
      <xdr:rowOff>21796</xdr:rowOff>
    </xdr:to>
    <xdr:sp macro="" textlink="">
      <xdr:nvSpPr>
        <xdr:cNvPr id="592" name="楕円 591">
          <a:extLst>
            <a:ext uri="{FF2B5EF4-FFF2-40B4-BE49-F238E27FC236}">
              <a16:creationId xmlns:a16="http://schemas.microsoft.com/office/drawing/2014/main" id="{2C71F335-E853-4959-901E-C2F7DD43ADD4}"/>
            </a:ext>
          </a:extLst>
        </xdr:cNvPr>
        <xdr:cNvSpPr/>
      </xdr:nvSpPr>
      <xdr:spPr>
        <a:xfrm>
          <a:off x="16754475" y="67273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138446</xdr:rowOff>
    </xdr:from>
    <xdr:to>
      <xdr:col>102</xdr:col>
      <xdr:colOff>114300</xdr:colOff>
      <xdr:row>41</xdr:row>
      <xdr:rowOff>142446</xdr:rowOff>
    </xdr:to>
    <xdr:cxnSp macro="">
      <xdr:nvCxnSpPr>
        <xdr:cNvPr id="593" name="直線コネクタ 592">
          <a:extLst>
            <a:ext uri="{FF2B5EF4-FFF2-40B4-BE49-F238E27FC236}">
              <a16:creationId xmlns:a16="http://schemas.microsoft.com/office/drawing/2014/main" id="{6563CCA1-55C4-4D01-A313-3FFCBA6C5377}"/>
            </a:ext>
          </a:extLst>
        </xdr:cNvPr>
        <xdr:cNvCxnSpPr/>
      </xdr:nvCxnSpPr>
      <xdr:spPr>
        <a:xfrm flipV="1">
          <a:off x="16802100" y="6780546"/>
          <a:ext cx="8001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54DDE3B3-EBD8-4602-BA64-B8B230DDE8CB}"/>
            </a:ext>
          </a:extLst>
        </xdr:cNvPr>
        <xdr:cNvSpPr txBox="1"/>
      </xdr:nvSpPr>
      <xdr:spPr>
        <a:xfrm>
          <a:off x="18944736" y="64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100368</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7F5F9F61-942A-42C2-A43D-8464008E3B28}"/>
            </a:ext>
          </a:extLst>
        </xdr:cNvPr>
        <xdr:cNvSpPr txBox="1"/>
      </xdr:nvSpPr>
      <xdr:spPr>
        <a:xfrm>
          <a:off x="18163686" y="641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106908</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AF303FE-3562-4C11-9A29-CCE579238822}"/>
            </a:ext>
          </a:extLst>
        </xdr:cNvPr>
        <xdr:cNvSpPr txBox="1"/>
      </xdr:nvSpPr>
      <xdr:spPr>
        <a:xfrm>
          <a:off x="17354061" y="64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114247</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A3DCD008-66EA-4881-B024-DA7C43CB04A8}"/>
            </a:ext>
          </a:extLst>
        </xdr:cNvPr>
        <xdr:cNvSpPr txBox="1"/>
      </xdr:nvSpPr>
      <xdr:spPr>
        <a:xfrm>
          <a:off x="16563486" y="64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15267</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76FF8C1B-3DB6-491E-B371-1923EC7F03A2}"/>
            </a:ext>
          </a:extLst>
        </xdr:cNvPr>
        <xdr:cNvSpPr txBox="1"/>
      </xdr:nvSpPr>
      <xdr:spPr>
        <a:xfrm>
          <a:off x="18944736" y="681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14964</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CCA1E843-671D-4CFA-9D29-C2DB55986E43}"/>
            </a:ext>
          </a:extLst>
        </xdr:cNvPr>
        <xdr:cNvSpPr txBox="1"/>
      </xdr:nvSpPr>
      <xdr:spPr>
        <a:xfrm>
          <a:off x="18163686" y="68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8923</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E471ADC0-0255-4E32-9308-6CC1D047820B}"/>
            </a:ext>
          </a:extLst>
        </xdr:cNvPr>
        <xdr:cNvSpPr txBox="1"/>
      </xdr:nvSpPr>
      <xdr:spPr>
        <a:xfrm>
          <a:off x="17354061" y="68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12923</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FDF0682B-220F-4076-A33D-C4DB1EA06D9C}"/>
            </a:ext>
          </a:extLst>
        </xdr:cNvPr>
        <xdr:cNvSpPr txBox="1"/>
      </xdr:nvSpPr>
      <xdr:spPr>
        <a:xfrm>
          <a:off x="16563486" y="68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5B1F0F2-0770-4761-AAB8-31943CD7544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2A32F90D-840E-4C76-97AD-EAEB4B078B3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9F174418-AD07-4A8C-9406-20AD363CE1F6}"/>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D1163615-4721-40DA-810F-78D567667BEE}"/>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FC5E1EED-CEA7-4F07-9558-B91A8F484527}"/>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6C169AC2-1982-4D12-8454-6368989CFBCC}"/>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E3341DBC-CD90-4108-8CC3-B5C91F2C7C3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4BB15C9D-2F9A-4869-BF21-C0E3C2CBF16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733378C2-2CED-4322-AAC1-8C5A5F4591B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2DF82D72-5AA9-42EE-BC12-64782312B5A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C3C49A2A-FFF5-43A7-A50B-1CB41C435AF5}"/>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0C3A7621-328C-40C7-B988-D406C853F79E}"/>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22B1155B-E1B3-4910-881D-6C7F01FD0DFF}"/>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3362C486-C90D-4335-8345-8E9F4F1775BE}"/>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2776A3F2-57A7-4EF3-8F71-A75CBDDC09FA}"/>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3BC7058-4C7B-4833-AE37-434F961A7FE0}"/>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D0B179C2-A022-42FB-AAD3-499C5EE32984}"/>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634BDF6F-5C1D-45A5-9434-C72984FE3E30}"/>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9CC19D06-B74E-4EF8-B471-0809C2C64A04}"/>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27E861E5-164B-4219-8591-B24AD49BF6F9}"/>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562F2215-3F7F-42FC-ABDD-614D1BD272E5}"/>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EB243FFA-5CED-4BFB-918B-3F5E22D742C9}"/>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4369E83E-0FB8-4B26-B34E-5EE82A47D8EE}"/>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7E09AF52-6C79-4965-8EFB-6CD875DFC6A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D8AC972-623F-4780-9084-BDE4A5DE6E0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71B0B5B-05B8-4505-B8FA-BE28994F58C7}"/>
            </a:ext>
          </a:extLst>
        </xdr:cNvPr>
        <xdr:cNvCxnSpPr/>
      </xdr:nvCxnSpPr>
      <xdr:spPr>
        <a:xfrm flipV="1">
          <a:off x="14696439" y="9077688"/>
          <a:ext cx="0" cy="141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716E3AF6-09E1-42ED-A76D-6FF5BC51578A}"/>
            </a:ext>
          </a:extLst>
        </xdr:cNvPr>
        <xdr:cNvSpPr txBox="1"/>
      </xdr:nvSpPr>
      <xdr:spPr>
        <a:xfrm>
          <a:off x="147351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256C8FDB-D65B-4FD7-93A2-0946D676CB01}"/>
            </a:ext>
          </a:extLst>
        </xdr:cNvPr>
        <xdr:cNvCxnSpPr/>
      </xdr:nvCxnSpPr>
      <xdr:spPr>
        <a:xfrm>
          <a:off x="14611350"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70DDED0E-DCE6-464B-BA9E-D4E142FE7070}"/>
            </a:ext>
          </a:extLst>
        </xdr:cNvPr>
        <xdr:cNvSpPr txBox="1"/>
      </xdr:nvSpPr>
      <xdr:spPr>
        <a:xfrm>
          <a:off x="14735175" y="8875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120AEB8E-F3B5-4110-89BF-AF0199233076}"/>
            </a:ext>
          </a:extLst>
        </xdr:cNvPr>
        <xdr:cNvCxnSpPr/>
      </xdr:nvCxnSpPr>
      <xdr:spPr>
        <a:xfrm>
          <a:off x="14611350" y="90776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C944BCD5-13C6-42FD-ACAE-14DEC110CB57}"/>
            </a:ext>
          </a:extLst>
        </xdr:cNvPr>
        <xdr:cNvSpPr txBox="1"/>
      </xdr:nvSpPr>
      <xdr:spPr>
        <a:xfrm>
          <a:off x="14735175" y="9487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DF77F9D2-35F4-48EE-893C-DD0B9F4D1075}"/>
            </a:ext>
          </a:extLst>
        </xdr:cNvPr>
        <xdr:cNvSpPr/>
      </xdr:nvSpPr>
      <xdr:spPr>
        <a:xfrm>
          <a:off x="14649450" y="9626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37DB8F96-C036-44F1-9E47-8B98F9A183B4}"/>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5" name="フローチャート: 判断 634">
          <a:extLst>
            <a:ext uri="{FF2B5EF4-FFF2-40B4-BE49-F238E27FC236}">
              <a16:creationId xmlns:a16="http://schemas.microsoft.com/office/drawing/2014/main" id="{0ACEE8C1-BF81-45AF-8E56-1E1160F21B78}"/>
            </a:ext>
          </a:extLst>
        </xdr:cNvPr>
        <xdr:cNvSpPr/>
      </xdr:nvSpPr>
      <xdr:spPr>
        <a:xfrm>
          <a:off x="13096875" y="96218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36" name="フローチャート: 判断 635">
          <a:extLst>
            <a:ext uri="{FF2B5EF4-FFF2-40B4-BE49-F238E27FC236}">
              <a16:creationId xmlns:a16="http://schemas.microsoft.com/office/drawing/2014/main" id="{501D995D-7FBA-4BC6-907E-9A2BD2CC5F35}"/>
            </a:ext>
          </a:extLst>
        </xdr:cNvPr>
        <xdr:cNvSpPr/>
      </xdr:nvSpPr>
      <xdr:spPr>
        <a:xfrm>
          <a:off x="12296775" y="9646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37" name="フローチャート: 判断 636">
          <a:extLst>
            <a:ext uri="{FF2B5EF4-FFF2-40B4-BE49-F238E27FC236}">
              <a16:creationId xmlns:a16="http://schemas.microsoft.com/office/drawing/2014/main" id="{76664BD8-B646-4EEA-A34B-C1EF4052DD17}"/>
            </a:ext>
          </a:extLst>
        </xdr:cNvPr>
        <xdr:cNvSpPr/>
      </xdr:nvSpPr>
      <xdr:spPr>
        <a:xfrm>
          <a:off x="11487150" y="96317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3BA32F9D-BD54-4930-B63B-6F396DE65DD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415F8E5-1F82-41B6-880D-741446B870B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8E18D69-BE33-4DB3-A134-C8E2DBFE544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AD90525-8191-4377-A4A7-804A86627E4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4A82D0C-C539-45C7-BAF3-C752376496C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127181</xdr:rowOff>
    </xdr:from>
    <xdr:to>
      <xdr:col>85</xdr:col>
      <xdr:colOff>177800</xdr:colOff>
      <xdr:row>64</xdr:row>
      <xdr:rowOff>57331</xdr:rowOff>
    </xdr:to>
    <xdr:sp macro="" textlink="">
      <xdr:nvSpPr>
        <xdr:cNvPr id="643" name="楕円 642">
          <a:extLst>
            <a:ext uri="{FF2B5EF4-FFF2-40B4-BE49-F238E27FC236}">
              <a16:creationId xmlns:a16="http://schemas.microsoft.com/office/drawing/2014/main" id="{F1E131FD-DDBD-41B4-936A-6072FAC86A0F}"/>
            </a:ext>
          </a:extLst>
        </xdr:cNvPr>
        <xdr:cNvSpPr/>
      </xdr:nvSpPr>
      <xdr:spPr>
        <a:xfrm>
          <a:off x="14649450" y="103252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42108</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1DCE83E7-4F3A-4816-B118-15EE53DFDD36}"/>
            </a:ext>
          </a:extLst>
        </xdr:cNvPr>
        <xdr:cNvSpPr txBox="1"/>
      </xdr:nvSpPr>
      <xdr:spPr>
        <a:xfrm>
          <a:off x="14735175"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91259</xdr:rowOff>
    </xdr:from>
    <xdr:to>
      <xdr:col>81</xdr:col>
      <xdr:colOff>101600</xdr:colOff>
      <xdr:row>64</xdr:row>
      <xdr:rowOff>21409</xdr:rowOff>
    </xdr:to>
    <xdr:sp macro="" textlink="">
      <xdr:nvSpPr>
        <xdr:cNvPr id="645" name="楕円 644">
          <a:extLst>
            <a:ext uri="{FF2B5EF4-FFF2-40B4-BE49-F238E27FC236}">
              <a16:creationId xmlns:a16="http://schemas.microsoft.com/office/drawing/2014/main" id="{A3BEE026-7E63-4097-96AE-1A7732123FD9}"/>
            </a:ext>
          </a:extLst>
        </xdr:cNvPr>
        <xdr:cNvSpPr/>
      </xdr:nvSpPr>
      <xdr:spPr>
        <a:xfrm>
          <a:off x="13887450" y="102893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142059</xdr:rowOff>
    </xdr:from>
    <xdr:to>
      <xdr:col>85</xdr:col>
      <xdr:colOff>127000</xdr:colOff>
      <xdr:row>64</xdr:row>
      <xdr:rowOff>6531</xdr:rowOff>
    </xdr:to>
    <xdr:cxnSp macro="">
      <xdr:nvCxnSpPr>
        <xdr:cNvPr id="646" name="直線コネクタ 645">
          <a:extLst>
            <a:ext uri="{FF2B5EF4-FFF2-40B4-BE49-F238E27FC236}">
              <a16:creationId xmlns:a16="http://schemas.microsoft.com/office/drawing/2014/main" id="{FC9D6DF4-58B5-4E43-ADB1-32FA1CBCC3F9}"/>
            </a:ext>
          </a:extLst>
        </xdr:cNvPr>
        <xdr:cNvCxnSpPr/>
      </xdr:nvCxnSpPr>
      <xdr:spPr>
        <a:xfrm>
          <a:off x="13935075" y="10346509"/>
          <a:ext cx="76200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55335</xdr:rowOff>
    </xdr:from>
    <xdr:to>
      <xdr:col>76</xdr:col>
      <xdr:colOff>165100</xdr:colOff>
      <xdr:row>63</xdr:row>
      <xdr:rowOff>156935</xdr:rowOff>
    </xdr:to>
    <xdr:sp macro="" textlink="">
      <xdr:nvSpPr>
        <xdr:cNvPr id="647" name="楕円 646">
          <a:extLst>
            <a:ext uri="{FF2B5EF4-FFF2-40B4-BE49-F238E27FC236}">
              <a16:creationId xmlns:a16="http://schemas.microsoft.com/office/drawing/2014/main" id="{522E89C1-12AD-43DA-B84E-475B1354F57E}"/>
            </a:ext>
          </a:extLst>
        </xdr:cNvPr>
        <xdr:cNvSpPr/>
      </xdr:nvSpPr>
      <xdr:spPr>
        <a:xfrm>
          <a:off x="13096875" y="10256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106135</xdr:rowOff>
    </xdr:from>
    <xdr:to>
      <xdr:col>81</xdr:col>
      <xdr:colOff>50800</xdr:colOff>
      <xdr:row>63</xdr:row>
      <xdr:rowOff>142059</xdr:rowOff>
    </xdr:to>
    <xdr:cxnSp macro="">
      <xdr:nvCxnSpPr>
        <xdr:cNvPr id="648" name="直線コネクタ 647">
          <a:extLst>
            <a:ext uri="{FF2B5EF4-FFF2-40B4-BE49-F238E27FC236}">
              <a16:creationId xmlns:a16="http://schemas.microsoft.com/office/drawing/2014/main" id="{0DB60B13-D6B1-4BF2-ADBC-F94EDE355D51}"/>
            </a:ext>
          </a:extLst>
        </xdr:cNvPr>
        <xdr:cNvCxnSpPr/>
      </xdr:nvCxnSpPr>
      <xdr:spPr>
        <a:xfrm>
          <a:off x="13144500" y="10304235"/>
          <a:ext cx="790575"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19413</xdr:rowOff>
    </xdr:from>
    <xdr:to>
      <xdr:col>72</xdr:col>
      <xdr:colOff>38100</xdr:colOff>
      <xdr:row>63</xdr:row>
      <xdr:rowOff>121013</xdr:rowOff>
    </xdr:to>
    <xdr:sp macro="" textlink="">
      <xdr:nvSpPr>
        <xdr:cNvPr id="649" name="楕円 648">
          <a:extLst>
            <a:ext uri="{FF2B5EF4-FFF2-40B4-BE49-F238E27FC236}">
              <a16:creationId xmlns:a16="http://schemas.microsoft.com/office/drawing/2014/main" id="{DDA07A2A-2B40-4FE4-A358-8A1A3EDFE375}"/>
            </a:ext>
          </a:extLst>
        </xdr:cNvPr>
        <xdr:cNvSpPr/>
      </xdr:nvSpPr>
      <xdr:spPr>
        <a:xfrm>
          <a:off x="12296775" y="102206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70213</xdr:rowOff>
    </xdr:from>
    <xdr:to>
      <xdr:col>76</xdr:col>
      <xdr:colOff>114300</xdr:colOff>
      <xdr:row>63</xdr:row>
      <xdr:rowOff>106135</xdr:rowOff>
    </xdr:to>
    <xdr:cxnSp macro="">
      <xdr:nvCxnSpPr>
        <xdr:cNvPr id="650" name="直線コネクタ 649">
          <a:extLst>
            <a:ext uri="{FF2B5EF4-FFF2-40B4-BE49-F238E27FC236}">
              <a16:creationId xmlns:a16="http://schemas.microsoft.com/office/drawing/2014/main" id="{33B9552C-0E43-489E-952E-025425DC0BC9}"/>
            </a:ext>
          </a:extLst>
        </xdr:cNvPr>
        <xdr:cNvCxnSpPr/>
      </xdr:nvCxnSpPr>
      <xdr:spPr>
        <a:xfrm>
          <a:off x="12344400" y="10268313"/>
          <a:ext cx="8001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154940</xdr:rowOff>
    </xdr:from>
    <xdr:to>
      <xdr:col>67</xdr:col>
      <xdr:colOff>101600</xdr:colOff>
      <xdr:row>63</xdr:row>
      <xdr:rowOff>85090</xdr:rowOff>
    </xdr:to>
    <xdr:sp macro="" textlink="">
      <xdr:nvSpPr>
        <xdr:cNvPr id="651" name="楕円 650">
          <a:extLst>
            <a:ext uri="{FF2B5EF4-FFF2-40B4-BE49-F238E27FC236}">
              <a16:creationId xmlns:a16="http://schemas.microsoft.com/office/drawing/2014/main" id="{028C8403-141E-4567-8580-7447C812C44D}"/>
            </a:ext>
          </a:extLst>
        </xdr:cNvPr>
        <xdr:cNvSpPr/>
      </xdr:nvSpPr>
      <xdr:spPr>
        <a:xfrm>
          <a:off x="11487150" y="10194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34290</xdr:rowOff>
    </xdr:from>
    <xdr:to>
      <xdr:col>71</xdr:col>
      <xdr:colOff>177800</xdr:colOff>
      <xdr:row>63</xdr:row>
      <xdr:rowOff>70213</xdr:rowOff>
    </xdr:to>
    <xdr:cxnSp macro="">
      <xdr:nvCxnSpPr>
        <xdr:cNvPr id="652" name="直線コネクタ 651">
          <a:extLst>
            <a:ext uri="{FF2B5EF4-FFF2-40B4-BE49-F238E27FC236}">
              <a16:creationId xmlns:a16="http://schemas.microsoft.com/office/drawing/2014/main" id="{EE9E8733-C63B-4004-9944-19277283B36A}"/>
            </a:ext>
          </a:extLst>
        </xdr:cNvPr>
        <xdr:cNvCxnSpPr/>
      </xdr:nvCxnSpPr>
      <xdr:spPr>
        <a:xfrm>
          <a:off x="11534775" y="10232390"/>
          <a:ext cx="8096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2632D6CA-6040-41E6-B306-21779C31EA98}"/>
            </a:ext>
          </a:extLst>
        </xdr:cNvPr>
        <xdr:cNvSpPr txBox="1"/>
      </xdr:nvSpPr>
      <xdr:spPr>
        <a:xfrm>
          <a:off x="13745219" y="939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E3CF05F4-48AF-47EA-8CBD-73B32ACBA378}"/>
            </a:ext>
          </a:extLst>
        </xdr:cNvPr>
        <xdr:cNvSpPr txBox="1"/>
      </xdr:nvSpPr>
      <xdr:spPr>
        <a:xfrm>
          <a:off x="12964169" y="940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15DEE674-8EB5-4513-91B5-DAEB6C64116D}"/>
            </a:ext>
          </a:extLst>
        </xdr:cNvPr>
        <xdr:cNvSpPr txBox="1"/>
      </xdr:nvSpPr>
      <xdr:spPr>
        <a:xfrm>
          <a:off x="12164069" y="943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A1AF5660-EE2B-4F0D-B649-81D50CF0AD17}"/>
            </a:ext>
          </a:extLst>
        </xdr:cNvPr>
        <xdr:cNvSpPr txBox="1"/>
      </xdr:nvSpPr>
      <xdr:spPr>
        <a:xfrm>
          <a:off x="11354444" y="941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12536</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D3566AFA-9674-43F9-8CA2-0A42D4993643}"/>
            </a:ext>
          </a:extLst>
        </xdr:cNvPr>
        <xdr:cNvSpPr txBox="1"/>
      </xdr:nvSpPr>
      <xdr:spPr>
        <a:xfrm>
          <a:off x="13745219" y="10372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148062</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C1575E5A-ECC3-400A-9784-41ECDA1D2096}"/>
            </a:ext>
          </a:extLst>
        </xdr:cNvPr>
        <xdr:cNvSpPr txBox="1"/>
      </xdr:nvSpPr>
      <xdr:spPr>
        <a:xfrm>
          <a:off x="12964169" y="1034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112140</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27D60452-8A9C-47EC-9F87-CA0199F1A337}"/>
            </a:ext>
          </a:extLst>
        </xdr:cNvPr>
        <xdr:cNvSpPr txBox="1"/>
      </xdr:nvSpPr>
      <xdr:spPr>
        <a:xfrm>
          <a:off x="12164069" y="103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76217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3090AE34-5DD2-401B-9499-09CBCEB24719}"/>
            </a:ext>
          </a:extLst>
        </xdr:cNvPr>
        <xdr:cNvSpPr txBox="1"/>
      </xdr:nvSpPr>
      <xdr:spPr>
        <a:xfrm>
          <a:off x="113544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18585A9E-D776-4746-8961-AD896AB2640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F8E94818-1E77-4F8F-901C-F23EAD4A445B}"/>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6555AD2-CB15-4581-8E68-9DDFE36D65D5}"/>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13ACDBE5-FDED-46C7-9E67-460138EC27D7}"/>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E3E98C4B-372F-4AF4-8B4B-05F12594578E}"/>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5FCF8637-F299-4E64-898A-1F9A24FC532D}"/>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E70CDEC9-2E52-423D-A490-1E4167331B02}"/>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3208A36A-BD22-4CED-8A76-6660F42ACFE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5D335452-0B0F-4F88-BCE5-DE7AE3DE09F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F96B1878-BAF9-4ECF-881C-97A07A7E661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5E73A153-C1A6-4A71-8496-A5B14FBCFA26}"/>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73D57339-845C-422E-B327-2F36E4CA3320}"/>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A6966B1D-4EDD-4AF2-A05A-0CDC19D2CD8F}"/>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FA2ED898-F6C5-4891-9AF8-7C0D20219D1A}"/>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DD524D53-C200-475D-AE15-15C058C4AFFF}"/>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17E154E4-EC1D-49DD-ACEC-1E617E4C78E5}"/>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AEC6BE53-9785-4E87-8620-8D35488355C2}"/>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7CC01A7B-6618-4FCF-8E11-32D9588411EF}"/>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777B0B12-79EE-43A4-B40B-BCDBB1DECED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4CE091EB-EEC3-4795-A635-254CCC6F1FA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B3BC2A9B-4E4A-48ED-990F-FA07EFBE3F4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FACC5A79-B08E-437F-996F-3956785E387E}"/>
            </a:ext>
          </a:extLst>
        </xdr:cNvPr>
        <xdr:cNvCxnSpPr/>
      </xdr:nvCxnSpPr>
      <xdr:spPr>
        <a:xfrm flipV="1">
          <a:off x="19954239" y="9036177"/>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B1862602-FF7F-4445-BDB4-48138A83FADA}"/>
            </a:ext>
          </a:extLst>
        </xdr:cNvPr>
        <xdr:cNvSpPr txBox="1"/>
      </xdr:nvSpPr>
      <xdr:spPr>
        <a:xfrm>
          <a:off x="19992975" y="103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1D1E673C-BAED-4363-8A2B-28E6B7027153}"/>
            </a:ext>
          </a:extLst>
        </xdr:cNvPr>
        <xdr:cNvCxnSpPr/>
      </xdr:nvCxnSpPr>
      <xdr:spPr>
        <a:xfrm>
          <a:off x="19878675" y="10354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5D93C40B-9F0F-438D-92F8-5F8A8983ACA0}"/>
            </a:ext>
          </a:extLst>
        </xdr:cNvPr>
        <xdr:cNvSpPr txBox="1"/>
      </xdr:nvSpPr>
      <xdr:spPr>
        <a:xfrm>
          <a:off x="19992975" y="882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268E498C-CC16-4D38-9B19-83A6338CE1DB}"/>
            </a:ext>
          </a:extLst>
        </xdr:cNvPr>
        <xdr:cNvCxnSpPr/>
      </xdr:nvCxnSpPr>
      <xdr:spPr>
        <a:xfrm>
          <a:off x="19878675" y="90361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EC168E51-4BEC-4441-A441-EE871B1F803F}"/>
            </a:ext>
          </a:extLst>
        </xdr:cNvPr>
        <xdr:cNvSpPr txBox="1"/>
      </xdr:nvSpPr>
      <xdr:spPr>
        <a:xfrm>
          <a:off x="19992975" y="1003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2856CF00-72D2-45ED-A2EA-C5AA7D037628}"/>
            </a:ext>
          </a:extLst>
        </xdr:cNvPr>
        <xdr:cNvSpPr/>
      </xdr:nvSpPr>
      <xdr:spPr>
        <a:xfrm>
          <a:off x="19897725" y="10171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9EE79E8-7541-46CB-B825-97BC4584FE3E}"/>
            </a:ext>
          </a:extLst>
        </xdr:cNvPr>
        <xdr:cNvSpPr/>
      </xdr:nvSpPr>
      <xdr:spPr>
        <a:xfrm>
          <a:off x="19154775" y="101636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49784</xdr:rowOff>
    </xdr:from>
    <xdr:to>
      <xdr:col>107</xdr:col>
      <xdr:colOff>101600</xdr:colOff>
      <xdr:row>62</xdr:row>
      <xdr:rowOff>151384</xdr:rowOff>
    </xdr:to>
    <xdr:sp macro="" textlink="">
      <xdr:nvSpPr>
        <xdr:cNvPr id="690" name="フローチャート: 判断 689">
          <a:extLst>
            <a:ext uri="{FF2B5EF4-FFF2-40B4-BE49-F238E27FC236}">
              <a16:creationId xmlns:a16="http://schemas.microsoft.com/office/drawing/2014/main" id="{50360FAA-07C2-49E9-94A5-D130B04F2DBC}"/>
            </a:ext>
          </a:extLst>
        </xdr:cNvPr>
        <xdr:cNvSpPr/>
      </xdr:nvSpPr>
      <xdr:spPr>
        <a:xfrm>
          <a:off x="18345150" y="100859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91" name="フローチャート: 判断 690">
          <a:extLst>
            <a:ext uri="{FF2B5EF4-FFF2-40B4-BE49-F238E27FC236}">
              <a16:creationId xmlns:a16="http://schemas.microsoft.com/office/drawing/2014/main" id="{0D136CCE-B10F-45A7-AE22-198D05AF0681}"/>
            </a:ext>
          </a:extLst>
        </xdr:cNvPr>
        <xdr:cNvSpPr/>
      </xdr:nvSpPr>
      <xdr:spPr>
        <a:xfrm>
          <a:off x="17554575" y="100937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49784</xdr:rowOff>
    </xdr:from>
    <xdr:to>
      <xdr:col>98</xdr:col>
      <xdr:colOff>38100</xdr:colOff>
      <xdr:row>62</xdr:row>
      <xdr:rowOff>151384</xdr:rowOff>
    </xdr:to>
    <xdr:sp macro="" textlink="">
      <xdr:nvSpPr>
        <xdr:cNvPr id="692" name="フローチャート: 判断 691">
          <a:extLst>
            <a:ext uri="{FF2B5EF4-FFF2-40B4-BE49-F238E27FC236}">
              <a16:creationId xmlns:a16="http://schemas.microsoft.com/office/drawing/2014/main" id="{F4BB5AA0-B499-4385-B0A2-6BC54EE40BEE}"/>
            </a:ext>
          </a:extLst>
        </xdr:cNvPr>
        <xdr:cNvSpPr/>
      </xdr:nvSpPr>
      <xdr:spPr>
        <a:xfrm>
          <a:off x="16754475" y="100859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C9224BBE-0A3E-4902-AA8C-2545EBA57C6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BB4BB437-3515-4759-A04A-708C770379A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FD8B785-CF29-4DEE-82E0-ACF083BA6D89}"/>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8318746-67C6-43B2-B8BA-D127D8EEA3E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AC443F3-82CD-41A9-8465-29E8F921230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698" name="楕円 697">
          <a:extLst>
            <a:ext uri="{FF2B5EF4-FFF2-40B4-BE49-F238E27FC236}">
              <a16:creationId xmlns:a16="http://schemas.microsoft.com/office/drawing/2014/main" id="{0603CDEB-405E-420A-948E-0F84A93A6775}"/>
            </a:ext>
          </a:extLst>
        </xdr:cNvPr>
        <xdr:cNvSpPr/>
      </xdr:nvSpPr>
      <xdr:spPr>
        <a:xfrm>
          <a:off x="19897725" y="102135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AAE6E23A-388C-4EC5-A11C-2A37E148C20F}"/>
            </a:ext>
          </a:extLst>
        </xdr:cNvPr>
        <xdr:cNvSpPr txBox="1"/>
      </xdr:nvSpPr>
      <xdr:spPr>
        <a:xfrm>
          <a:off x="19992975"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700" name="楕円 699">
          <a:extLst>
            <a:ext uri="{FF2B5EF4-FFF2-40B4-BE49-F238E27FC236}">
              <a16:creationId xmlns:a16="http://schemas.microsoft.com/office/drawing/2014/main" id="{AF663D30-BFBF-4447-A260-B882A8E97E77}"/>
            </a:ext>
          </a:extLst>
        </xdr:cNvPr>
        <xdr:cNvSpPr/>
      </xdr:nvSpPr>
      <xdr:spPr>
        <a:xfrm>
          <a:off x="19154775" y="102135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66294</xdr:rowOff>
    </xdr:to>
    <xdr:cxnSp macro="">
      <xdr:nvCxnSpPr>
        <xdr:cNvPr id="701" name="直線コネクタ 700">
          <a:extLst>
            <a:ext uri="{FF2B5EF4-FFF2-40B4-BE49-F238E27FC236}">
              <a16:creationId xmlns:a16="http://schemas.microsoft.com/office/drawing/2014/main" id="{E3C7657A-5B00-4B43-91AC-0CF727B816A8}"/>
            </a:ext>
          </a:extLst>
        </xdr:cNvPr>
        <xdr:cNvCxnSpPr/>
      </xdr:nvCxnSpPr>
      <xdr:spPr>
        <a:xfrm>
          <a:off x="19202400" y="1027074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702" name="楕円 701">
          <a:extLst>
            <a:ext uri="{FF2B5EF4-FFF2-40B4-BE49-F238E27FC236}">
              <a16:creationId xmlns:a16="http://schemas.microsoft.com/office/drawing/2014/main" id="{86112A66-9E6B-499F-9944-36A715B5457A}"/>
            </a:ext>
          </a:extLst>
        </xdr:cNvPr>
        <xdr:cNvSpPr/>
      </xdr:nvSpPr>
      <xdr:spPr>
        <a:xfrm>
          <a:off x="18345150" y="102135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703" name="直線コネクタ 702">
          <a:extLst>
            <a:ext uri="{FF2B5EF4-FFF2-40B4-BE49-F238E27FC236}">
              <a16:creationId xmlns:a16="http://schemas.microsoft.com/office/drawing/2014/main" id="{08B385AB-A545-47C4-9B86-0A31DCFB0F43}"/>
            </a:ext>
          </a:extLst>
        </xdr:cNvPr>
        <xdr:cNvCxnSpPr/>
      </xdr:nvCxnSpPr>
      <xdr:spPr>
        <a:xfrm>
          <a:off x="18392775" y="1027074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704" name="楕円 703">
          <a:extLst>
            <a:ext uri="{FF2B5EF4-FFF2-40B4-BE49-F238E27FC236}">
              <a16:creationId xmlns:a16="http://schemas.microsoft.com/office/drawing/2014/main" id="{71FE18FE-7009-4B7E-8B5F-6F9AFB441B53}"/>
            </a:ext>
          </a:extLst>
        </xdr:cNvPr>
        <xdr:cNvSpPr/>
      </xdr:nvSpPr>
      <xdr:spPr>
        <a:xfrm>
          <a:off x="17554575" y="102135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705" name="直線コネクタ 704">
          <a:extLst>
            <a:ext uri="{FF2B5EF4-FFF2-40B4-BE49-F238E27FC236}">
              <a16:creationId xmlns:a16="http://schemas.microsoft.com/office/drawing/2014/main" id="{4FE863E5-929B-4D19-B53E-F60C12309422}"/>
            </a:ext>
          </a:extLst>
        </xdr:cNvPr>
        <xdr:cNvCxnSpPr/>
      </xdr:nvCxnSpPr>
      <xdr:spPr>
        <a:xfrm>
          <a:off x="17602200" y="1027074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706" name="楕円 705">
          <a:extLst>
            <a:ext uri="{FF2B5EF4-FFF2-40B4-BE49-F238E27FC236}">
              <a16:creationId xmlns:a16="http://schemas.microsoft.com/office/drawing/2014/main" id="{1BE66DE8-3148-4AA1-BC0A-ECEBF8DFD392}"/>
            </a:ext>
          </a:extLst>
        </xdr:cNvPr>
        <xdr:cNvSpPr/>
      </xdr:nvSpPr>
      <xdr:spPr>
        <a:xfrm>
          <a:off x="16754475" y="102090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66294</xdr:rowOff>
    </xdr:to>
    <xdr:cxnSp macro="">
      <xdr:nvCxnSpPr>
        <xdr:cNvPr id="707" name="直線コネクタ 706">
          <a:extLst>
            <a:ext uri="{FF2B5EF4-FFF2-40B4-BE49-F238E27FC236}">
              <a16:creationId xmlns:a16="http://schemas.microsoft.com/office/drawing/2014/main" id="{C02BAEA0-827E-4A6A-9036-6CB322D1C155}"/>
            </a:ext>
          </a:extLst>
        </xdr:cNvPr>
        <xdr:cNvCxnSpPr/>
      </xdr:nvCxnSpPr>
      <xdr:spPr>
        <a:xfrm>
          <a:off x="16802100" y="1026617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92E363F4-DCC2-42E7-B01E-23CC60774982}"/>
            </a:ext>
          </a:extLst>
        </xdr:cNvPr>
        <xdr:cNvSpPr txBox="1"/>
      </xdr:nvSpPr>
      <xdr:spPr>
        <a:xfrm>
          <a:off x="189834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167911</xdr:rowOff>
    </xdr:from>
    <xdr:ext cx="469744" cy="259045"/>
    <xdr:sp macro="" textlink="">
      <xdr:nvSpPr>
        <xdr:cNvPr id="709" name="n_2aveValue【保健センター・保健所】&#10;一人当たり面積">
          <a:extLst>
            <a:ext uri="{FF2B5EF4-FFF2-40B4-BE49-F238E27FC236}">
              <a16:creationId xmlns:a16="http://schemas.microsoft.com/office/drawing/2014/main" id="{04F03042-FEF9-4090-86DF-3C2166D732C7}"/>
            </a:ext>
          </a:extLst>
        </xdr:cNvPr>
        <xdr:cNvSpPr txBox="1"/>
      </xdr:nvSpPr>
      <xdr:spPr>
        <a:xfrm>
          <a:off x="18183302" y="98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10" name="n_3aveValue【保健センター・保健所】&#10;一人当たり面積">
          <a:extLst>
            <a:ext uri="{FF2B5EF4-FFF2-40B4-BE49-F238E27FC236}">
              <a16:creationId xmlns:a16="http://schemas.microsoft.com/office/drawing/2014/main" id="{215C90F2-A7F5-4E15-A2F5-AF69C90D4CF6}"/>
            </a:ext>
          </a:extLst>
        </xdr:cNvPr>
        <xdr:cNvSpPr txBox="1"/>
      </xdr:nvSpPr>
      <xdr:spPr>
        <a:xfrm>
          <a:off x="17383202" y="98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167911</xdr:rowOff>
    </xdr:from>
    <xdr:ext cx="469744" cy="259045"/>
    <xdr:sp macro="" textlink="">
      <xdr:nvSpPr>
        <xdr:cNvPr id="711" name="n_4aveValue【保健センター・保健所】&#10;一人当たり面積">
          <a:extLst>
            <a:ext uri="{FF2B5EF4-FFF2-40B4-BE49-F238E27FC236}">
              <a16:creationId xmlns:a16="http://schemas.microsoft.com/office/drawing/2014/main" id="{087ECD0D-632C-4080-A3CF-CE660D7B6FE2}"/>
            </a:ext>
          </a:extLst>
        </xdr:cNvPr>
        <xdr:cNvSpPr txBox="1"/>
      </xdr:nvSpPr>
      <xdr:spPr>
        <a:xfrm>
          <a:off x="16592627" y="98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712" name="n_1mainValue【保健センター・保健所】&#10;一人当たり面積">
          <a:extLst>
            <a:ext uri="{FF2B5EF4-FFF2-40B4-BE49-F238E27FC236}">
              <a16:creationId xmlns:a16="http://schemas.microsoft.com/office/drawing/2014/main" id="{DFA055B3-F81F-4A04-B811-31D4270F4180}"/>
            </a:ext>
          </a:extLst>
        </xdr:cNvPr>
        <xdr:cNvSpPr txBox="1"/>
      </xdr:nvSpPr>
      <xdr:spPr>
        <a:xfrm>
          <a:off x="18983402" y="103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713" name="n_2mainValue【保健センター・保健所】&#10;一人当たり面積">
          <a:extLst>
            <a:ext uri="{FF2B5EF4-FFF2-40B4-BE49-F238E27FC236}">
              <a16:creationId xmlns:a16="http://schemas.microsoft.com/office/drawing/2014/main" id="{6A92C8CB-9B6D-4DA3-9608-8ABE915CF3D0}"/>
            </a:ext>
          </a:extLst>
        </xdr:cNvPr>
        <xdr:cNvSpPr txBox="1"/>
      </xdr:nvSpPr>
      <xdr:spPr>
        <a:xfrm>
          <a:off x="18183302" y="103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714" name="n_3mainValue【保健センター・保健所】&#10;一人当たり面積">
          <a:extLst>
            <a:ext uri="{FF2B5EF4-FFF2-40B4-BE49-F238E27FC236}">
              <a16:creationId xmlns:a16="http://schemas.microsoft.com/office/drawing/2014/main" id="{09F444A6-5E56-4E9E-BDBC-37DA6EB8C137}"/>
            </a:ext>
          </a:extLst>
        </xdr:cNvPr>
        <xdr:cNvSpPr txBox="1"/>
      </xdr:nvSpPr>
      <xdr:spPr>
        <a:xfrm>
          <a:off x="17383202" y="103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715" name="n_4mainValue【保健センター・保健所】&#10;一人当たり面積">
          <a:extLst>
            <a:ext uri="{FF2B5EF4-FFF2-40B4-BE49-F238E27FC236}">
              <a16:creationId xmlns:a16="http://schemas.microsoft.com/office/drawing/2014/main" id="{28C678ED-55E9-40BA-A6D5-4DEEAD02E91E}"/>
            </a:ext>
          </a:extLst>
        </xdr:cNvPr>
        <xdr:cNvSpPr txBox="1"/>
      </xdr:nvSpPr>
      <xdr:spPr>
        <a:xfrm>
          <a:off x="16592627" y="1030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BD547F4C-58C1-41D4-8575-A79931BDF6B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3B10CB79-51E7-46A0-BE47-8C51572FCC0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EE5921CD-F172-49C3-BC92-FF872310BC5A}"/>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88ED1945-FAD8-485B-8408-36A607E7B74D}"/>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3E54CA5-98DE-4165-BDFD-2762F14B48BD}"/>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37FF69B6-4E54-4529-BA5F-CA53BE4529A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438F82B2-6E52-40F3-BE8F-854F855A23E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C03C8795-1EDC-4C6F-9FDF-96029252CEA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A4E3CDD3-0C22-49CA-A2F2-D8FC0414D92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C34D2E1E-34FE-4E83-B8BE-97A14187F5A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9E30B27C-4DBB-40F6-B4BC-AC7C8E17C773}"/>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1687D830-329A-4771-8A56-C1D44AD94473}"/>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EA2DB49D-69A4-481C-AE91-3B6722AC54B7}"/>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1BB51207-86A4-409C-A102-756671F6A279}"/>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47F6E4E4-22FC-43E6-81EB-C6CBB86382C6}"/>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835B006-D4D0-4EB1-8EC1-8DE4530E67B4}"/>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473DDC9D-6601-4804-A031-5F73B32A6BA6}"/>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AB7481DF-59F7-4CE4-9F0F-A6F36D847028}"/>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F6D23963-FBDE-4BF0-A493-ED4B36A8EE7D}"/>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C722FF8E-52BF-4B37-930B-9E32E909C308}"/>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500E1616-AD1B-47A8-AB80-868757FD799A}"/>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C4DF9CE5-90AE-43FB-83D6-02AFF0898461}"/>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BBBFCA23-438B-4CBC-B8D9-70C37BB8F8D9}"/>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8A512741-A81E-402F-B6F4-F2D457DB6D4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10EC1E1E-4A59-4216-9FB3-FE3E9AE1DB1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D9715E5F-191F-4E0E-999F-CDF63530CEE2}"/>
            </a:ext>
          </a:extLst>
        </xdr:cNvPr>
        <xdr:cNvCxnSpPr/>
      </xdr:nvCxnSpPr>
      <xdr:spPr>
        <a:xfrm flipV="1">
          <a:off x="14696439" y="12723768"/>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81F1A8B3-73EB-4B4B-A8CC-2B584AB4F1E1}"/>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D3A1D0B0-39F8-46E6-9C5D-49BBEA089CA7}"/>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E397B35F-36E5-491E-906E-9B2DF714626F}"/>
            </a:ext>
          </a:extLst>
        </xdr:cNvPr>
        <xdr:cNvSpPr txBox="1"/>
      </xdr:nvSpPr>
      <xdr:spPr>
        <a:xfrm>
          <a:off x="14735175" y="125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9A8AEB63-9CEC-4177-B8B8-EEF9D82655AE}"/>
            </a:ext>
          </a:extLst>
        </xdr:cNvPr>
        <xdr:cNvCxnSpPr/>
      </xdr:nvCxnSpPr>
      <xdr:spPr>
        <a:xfrm>
          <a:off x="14611350" y="12723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6BFA98C9-BFB7-48D6-945F-3050AF7DB09F}"/>
            </a:ext>
          </a:extLst>
        </xdr:cNvPr>
        <xdr:cNvSpPr txBox="1"/>
      </xdr:nvSpPr>
      <xdr:spPr>
        <a:xfrm>
          <a:off x="14735175" y="13374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DE3E4904-3FE5-41E7-A0CB-E51C44966003}"/>
            </a:ext>
          </a:extLst>
        </xdr:cNvPr>
        <xdr:cNvSpPr/>
      </xdr:nvSpPr>
      <xdr:spPr>
        <a:xfrm>
          <a:off x="14649450" y="13513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D401CC15-AF6F-4125-B8AD-9C09A53A182B}"/>
            </a:ext>
          </a:extLst>
        </xdr:cNvPr>
        <xdr:cNvSpPr/>
      </xdr:nvSpPr>
      <xdr:spPr>
        <a:xfrm>
          <a:off x="13887450" y="134940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749" name="フローチャート: 判断 748">
          <a:extLst>
            <a:ext uri="{FF2B5EF4-FFF2-40B4-BE49-F238E27FC236}">
              <a16:creationId xmlns:a16="http://schemas.microsoft.com/office/drawing/2014/main" id="{23EAF914-C271-466F-90F0-1CAB2CDC9335}"/>
            </a:ext>
          </a:extLst>
        </xdr:cNvPr>
        <xdr:cNvSpPr/>
      </xdr:nvSpPr>
      <xdr:spPr>
        <a:xfrm>
          <a:off x="13096875" y="134234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750" name="フローチャート: 判断 749">
          <a:extLst>
            <a:ext uri="{FF2B5EF4-FFF2-40B4-BE49-F238E27FC236}">
              <a16:creationId xmlns:a16="http://schemas.microsoft.com/office/drawing/2014/main" id="{66CCFF2D-2C5A-47D6-A6A1-52FE54F9C5C0}"/>
            </a:ext>
          </a:extLst>
        </xdr:cNvPr>
        <xdr:cNvSpPr/>
      </xdr:nvSpPr>
      <xdr:spPr>
        <a:xfrm>
          <a:off x="12296775" y="13384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51" name="フローチャート: 判断 750">
          <a:extLst>
            <a:ext uri="{FF2B5EF4-FFF2-40B4-BE49-F238E27FC236}">
              <a16:creationId xmlns:a16="http://schemas.microsoft.com/office/drawing/2014/main" id="{ACE5D20D-C1C9-4171-9A75-6EBC025585F2}"/>
            </a:ext>
          </a:extLst>
        </xdr:cNvPr>
        <xdr:cNvSpPr/>
      </xdr:nvSpPr>
      <xdr:spPr>
        <a:xfrm>
          <a:off x="11487150" y="1338425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AE683FDF-D34B-48DF-A6D8-9129B99B33F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F8686E0-0848-4F0D-A957-B3698AFCDAA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1AC144C1-C501-4C03-A778-2274E7208A3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02841AA-28DA-496F-B4ED-8AEBE34D822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47ACD17D-C207-469B-806D-4CC94EA95A15}"/>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757" name="楕円 756">
          <a:extLst>
            <a:ext uri="{FF2B5EF4-FFF2-40B4-BE49-F238E27FC236}">
              <a16:creationId xmlns:a16="http://schemas.microsoft.com/office/drawing/2014/main" id="{5DC87D6F-ADD5-4C24-A68D-DBECE6EA3822}"/>
            </a:ext>
          </a:extLst>
        </xdr:cNvPr>
        <xdr:cNvSpPr/>
      </xdr:nvSpPr>
      <xdr:spPr>
        <a:xfrm>
          <a:off x="14649450"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10FA4923-6950-4EE8-AEDA-E89FE349E13C}"/>
            </a:ext>
          </a:extLst>
        </xdr:cNvPr>
        <xdr:cNvSpPr txBox="1"/>
      </xdr:nvSpPr>
      <xdr:spPr>
        <a:xfrm>
          <a:off x="14735175"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121194</xdr:rowOff>
    </xdr:from>
    <xdr:to>
      <xdr:col>81</xdr:col>
      <xdr:colOff>101600</xdr:colOff>
      <xdr:row>84</xdr:row>
      <xdr:rowOff>51344</xdr:rowOff>
    </xdr:to>
    <xdr:sp macro="" textlink="">
      <xdr:nvSpPr>
        <xdr:cNvPr id="759" name="楕円 758">
          <a:extLst>
            <a:ext uri="{FF2B5EF4-FFF2-40B4-BE49-F238E27FC236}">
              <a16:creationId xmlns:a16="http://schemas.microsoft.com/office/drawing/2014/main" id="{AF9D0FA0-C7DD-4610-980E-554B7F1BA1E1}"/>
            </a:ext>
          </a:extLst>
        </xdr:cNvPr>
        <xdr:cNvSpPr/>
      </xdr:nvSpPr>
      <xdr:spPr>
        <a:xfrm>
          <a:off x="13887450" y="1356414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xdr:rowOff>
    </xdr:from>
    <xdr:to>
      <xdr:col>85</xdr:col>
      <xdr:colOff>127000</xdr:colOff>
      <xdr:row>84</xdr:row>
      <xdr:rowOff>38100</xdr:rowOff>
    </xdr:to>
    <xdr:cxnSp macro="">
      <xdr:nvCxnSpPr>
        <xdr:cNvPr id="760" name="直線コネクタ 759">
          <a:extLst>
            <a:ext uri="{FF2B5EF4-FFF2-40B4-BE49-F238E27FC236}">
              <a16:creationId xmlns:a16="http://schemas.microsoft.com/office/drawing/2014/main" id="{73057680-A718-4583-BA84-569ACA2A301E}"/>
            </a:ext>
          </a:extLst>
        </xdr:cNvPr>
        <xdr:cNvCxnSpPr/>
      </xdr:nvCxnSpPr>
      <xdr:spPr>
        <a:xfrm>
          <a:off x="13935075" y="13602244"/>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88537</xdr:rowOff>
    </xdr:from>
    <xdr:to>
      <xdr:col>76</xdr:col>
      <xdr:colOff>165100</xdr:colOff>
      <xdr:row>84</xdr:row>
      <xdr:rowOff>18687</xdr:rowOff>
    </xdr:to>
    <xdr:sp macro="" textlink="">
      <xdr:nvSpPr>
        <xdr:cNvPr id="761" name="楕円 760">
          <a:extLst>
            <a:ext uri="{FF2B5EF4-FFF2-40B4-BE49-F238E27FC236}">
              <a16:creationId xmlns:a16="http://schemas.microsoft.com/office/drawing/2014/main" id="{C773720E-E3D9-469D-9759-895CA376BCE6}"/>
            </a:ext>
          </a:extLst>
        </xdr:cNvPr>
        <xdr:cNvSpPr/>
      </xdr:nvSpPr>
      <xdr:spPr>
        <a:xfrm>
          <a:off x="13096875" y="135251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139337</xdr:rowOff>
    </xdr:from>
    <xdr:to>
      <xdr:col>81</xdr:col>
      <xdr:colOff>50800</xdr:colOff>
      <xdr:row>84</xdr:row>
      <xdr:rowOff>544</xdr:rowOff>
    </xdr:to>
    <xdr:cxnSp macro="">
      <xdr:nvCxnSpPr>
        <xdr:cNvPr id="762" name="直線コネクタ 761">
          <a:extLst>
            <a:ext uri="{FF2B5EF4-FFF2-40B4-BE49-F238E27FC236}">
              <a16:creationId xmlns:a16="http://schemas.microsoft.com/office/drawing/2014/main" id="{B8DC510D-1B32-415A-9F9E-030513C0401E}"/>
            </a:ext>
          </a:extLst>
        </xdr:cNvPr>
        <xdr:cNvCxnSpPr/>
      </xdr:nvCxnSpPr>
      <xdr:spPr>
        <a:xfrm>
          <a:off x="13144500" y="13582287"/>
          <a:ext cx="79057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34652</xdr:rowOff>
    </xdr:from>
    <xdr:to>
      <xdr:col>72</xdr:col>
      <xdr:colOff>38100</xdr:colOff>
      <xdr:row>83</xdr:row>
      <xdr:rowOff>136252</xdr:rowOff>
    </xdr:to>
    <xdr:sp macro="" textlink="">
      <xdr:nvSpPr>
        <xdr:cNvPr id="763" name="楕円 762">
          <a:extLst>
            <a:ext uri="{FF2B5EF4-FFF2-40B4-BE49-F238E27FC236}">
              <a16:creationId xmlns:a16="http://schemas.microsoft.com/office/drawing/2014/main" id="{DB885C45-173A-46F1-B394-E0FC5D55A6FF}"/>
            </a:ext>
          </a:extLst>
        </xdr:cNvPr>
        <xdr:cNvSpPr/>
      </xdr:nvSpPr>
      <xdr:spPr>
        <a:xfrm>
          <a:off x="12296775" y="134712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85452</xdr:rowOff>
    </xdr:from>
    <xdr:to>
      <xdr:col>76</xdr:col>
      <xdr:colOff>114300</xdr:colOff>
      <xdr:row>83</xdr:row>
      <xdr:rowOff>139337</xdr:rowOff>
    </xdr:to>
    <xdr:cxnSp macro="">
      <xdr:nvCxnSpPr>
        <xdr:cNvPr id="764" name="直線コネクタ 763">
          <a:extLst>
            <a:ext uri="{FF2B5EF4-FFF2-40B4-BE49-F238E27FC236}">
              <a16:creationId xmlns:a16="http://schemas.microsoft.com/office/drawing/2014/main" id="{DB7AF062-C0DB-465F-BBB9-B8DE4E786D96}"/>
            </a:ext>
          </a:extLst>
        </xdr:cNvPr>
        <xdr:cNvCxnSpPr/>
      </xdr:nvCxnSpPr>
      <xdr:spPr>
        <a:xfrm>
          <a:off x="12344400" y="13528402"/>
          <a:ext cx="8001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49349</xdr:rowOff>
    </xdr:from>
    <xdr:to>
      <xdr:col>67</xdr:col>
      <xdr:colOff>101600</xdr:colOff>
      <xdr:row>83</xdr:row>
      <xdr:rowOff>150949</xdr:rowOff>
    </xdr:to>
    <xdr:sp macro="" textlink="">
      <xdr:nvSpPr>
        <xdr:cNvPr id="765" name="楕円 764">
          <a:extLst>
            <a:ext uri="{FF2B5EF4-FFF2-40B4-BE49-F238E27FC236}">
              <a16:creationId xmlns:a16="http://schemas.microsoft.com/office/drawing/2014/main" id="{C269FE35-F75F-4F3B-99C3-56F87A141EA8}"/>
            </a:ext>
          </a:extLst>
        </xdr:cNvPr>
        <xdr:cNvSpPr/>
      </xdr:nvSpPr>
      <xdr:spPr>
        <a:xfrm>
          <a:off x="11487150" y="1348594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85452</xdr:rowOff>
    </xdr:from>
    <xdr:to>
      <xdr:col>71</xdr:col>
      <xdr:colOff>177800</xdr:colOff>
      <xdr:row>83</xdr:row>
      <xdr:rowOff>100149</xdr:rowOff>
    </xdr:to>
    <xdr:cxnSp macro="">
      <xdr:nvCxnSpPr>
        <xdr:cNvPr id="766" name="直線コネクタ 765">
          <a:extLst>
            <a:ext uri="{FF2B5EF4-FFF2-40B4-BE49-F238E27FC236}">
              <a16:creationId xmlns:a16="http://schemas.microsoft.com/office/drawing/2014/main" id="{62E3B06C-9696-46B7-8134-FD744ABB7478}"/>
            </a:ext>
          </a:extLst>
        </xdr:cNvPr>
        <xdr:cNvCxnSpPr/>
      </xdr:nvCxnSpPr>
      <xdr:spPr>
        <a:xfrm flipV="1">
          <a:off x="11534775" y="13528402"/>
          <a:ext cx="809625"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a:extLst>
            <a:ext uri="{FF2B5EF4-FFF2-40B4-BE49-F238E27FC236}">
              <a16:creationId xmlns:a16="http://schemas.microsoft.com/office/drawing/2014/main" id="{8BF61D78-46BF-4B62-B94E-19B23314680A}"/>
            </a:ext>
          </a:extLst>
        </xdr:cNvPr>
        <xdr:cNvSpPr txBox="1"/>
      </xdr:nvSpPr>
      <xdr:spPr>
        <a:xfrm>
          <a:off x="13745219" y="132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768" name="n_2aveValue【消防施設】&#10;有形固定資産減価償却率">
          <a:extLst>
            <a:ext uri="{FF2B5EF4-FFF2-40B4-BE49-F238E27FC236}">
              <a16:creationId xmlns:a16="http://schemas.microsoft.com/office/drawing/2014/main" id="{FE9D860B-6828-4FFF-8D35-953E9BD7ECAA}"/>
            </a:ext>
          </a:extLst>
        </xdr:cNvPr>
        <xdr:cNvSpPr txBox="1"/>
      </xdr:nvSpPr>
      <xdr:spPr>
        <a:xfrm>
          <a:off x="12964169" y="1320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56441</xdr:rowOff>
    </xdr:from>
    <xdr:ext cx="405111" cy="259045"/>
    <xdr:sp macro="" textlink="">
      <xdr:nvSpPr>
        <xdr:cNvPr id="769" name="n_3aveValue【消防施設】&#10;有形固定資産減価償却率">
          <a:extLst>
            <a:ext uri="{FF2B5EF4-FFF2-40B4-BE49-F238E27FC236}">
              <a16:creationId xmlns:a16="http://schemas.microsoft.com/office/drawing/2014/main" id="{57698211-1C68-42F4-81D6-36A5EF152595}"/>
            </a:ext>
          </a:extLst>
        </xdr:cNvPr>
        <xdr:cNvSpPr txBox="1"/>
      </xdr:nvSpPr>
      <xdr:spPr>
        <a:xfrm>
          <a:off x="12164069" y="131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70" name="n_4aveValue【消防施設】&#10;有形固定資産減価償却率">
          <a:extLst>
            <a:ext uri="{FF2B5EF4-FFF2-40B4-BE49-F238E27FC236}">
              <a16:creationId xmlns:a16="http://schemas.microsoft.com/office/drawing/2014/main" id="{FA540FCA-FA90-4235-B1C1-6BCC6F6D86D1}"/>
            </a:ext>
          </a:extLst>
        </xdr:cNvPr>
        <xdr:cNvSpPr txBox="1"/>
      </xdr:nvSpPr>
      <xdr:spPr>
        <a:xfrm>
          <a:off x="11354444" y="1316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42471</xdr:rowOff>
    </xdr:from>
    <xdr:ext cx="405111" cy="259045"/>
    <xdr:sp macro="" textlink="">
      <xdr:nvSpPr>
        <xdr:cNvPr id="771" name="n_1mainValue【消防施設】&#10;有形固定資産減価償却率">
          <a:extLst>
            <a:ext uri="{FF2B5EF4-FFF2-40B4-BE49-F238E27FC236}">
              <a16:creationId xmlns:a16="http://schemas.microsoft.com/office/drawing/2014/main" id="{5E6268A3-CB90-492F-9C6D-B90BF12DA55C}"/>
            </a:ext>
          </a:extLst>
        </xdr:cNvPr>
        <xdr:cNvSpPr txBox="1"/>
      </xdr:nvSpPr>
      <xdr:spPr>
        <a:xfrm>
          <a:off x="13745219" y="1364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9814</xdr:rowOff>
    </xdr:from>
    <xdr:ext cx="405111" cy="259045"/>
    <xdr:sp macro="" textlink="">
      <xdr:nvSpPr>
        <xdr:cNvPr id="772" name="n_2mainValue【消防施設】&#10;有形固定資産減価償却率">
          <a:extLst>
            <a:ext uri="{FF2B5EF4-FFF2-40B4-BE49-F238E27FC236}">
              <a16:creationId xmlns:a16="http://schemas.microsoft.com/office/drawing/2014/main" id="{C582B418-BC19-4A33-AA5A-09A3A8B8F3B0}"/>
            </a:ext>
          </a:extLst>
        </xdr:cNvPr>
        <xdr:cNvSpPr txBox="1"/>
      </xdr:nvSpPr>
      <xdr:spPr>
        <a:xfrm>
          <a:off x="12964169" y="136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127379</xdr:rowOff>
    </xdr:from>
    <xdr:ext cx="405111" cy="259045"/>
    <xdr:sp macro="" textlink="">
      <xdr:nvSpPr>
        <xdr:cNvPr id="773" name="n_3mainValue【消防施設】&#10;有形固定資産減価償却率">
          <a:extLst>
            <a:ext uri="{FF2B5EF4-FFF2-40B4-BE49-F238E27FC236}">
              <a16:creationId xmlns:a16="http://schemas.microsoft.com/office/drawing/2014/main" id="{611E2B2D-C6A5-4F25-B445-517E9E0C4D3D}"/>
            </a:ext>
          </a:extLst>
        </xdr:cNvPr>
        <xdr:cNvSpPr txBox="1"/>
      </xdr:nvSpPr>
      <xdr:spPr>
        <a:xfrm>
          <a:off x="12164069" y="1356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142076</xdr:rowOff>
    </xdr:from>
    <xdr:ext cx="405111" cy="259045"/>
    <xdr:sp macro="" textlink="">
      <xdr:nvSpPr>
        <xdr:cNvPr id="774" name="n_4mainValue【消防施設】&#10;有形固定資産減価償却率">
          <a:extLst>
            <a:ext uri="{FF2B5EF4-FFF2-40B4-BE49-F238E27FC236}">
              <a16:creationId xmlns:a16="http://schemas.microsoft.com/office/drawing/2014/main" id="{76F35298-A520-44B5-AF2C-E4A5E340FC00}"/>
            </a:ext>
          </a:extLst>
        </xdr:cNvPr>
        <xdr:cNvSpPr txBox="1"/>
      </xdr:nvSpPr>
      <xdr:spPr>
        <a:xfrm>
          <a:off x="11354444" y="13585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CF2720FB-349B-43D8-967F-7B0E83C007C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95A35DB5-A6C6-43CB-ACC1-10EB3C1CCEB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1334DB78-98EA-4BF6-A0E5-F7539BCB0CD4}"/>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E532E436-C7CE-40C5-A859-D1AFB3DAAE2C}"/>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C91C514F-3691-46A8-A338-8849A5C92FE8}"/>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18946B6-F8A8-4087-BE3C-83FA0D397DC7}"/>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812ABE59-4104-46C3-86EE-32637F5CFAB0}"/>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ADCACE15-BDFB-44F1-A9F3-E50D3DB88D2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742AC76F-703F-4E9E-A109-856D5090EEC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49A52ACF-A126-43C6-8262-EB2A2D113E3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BE4F7CD3-C0F5-43DB-AD5F-B0E3AE9F8A45}"/>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A2772625-C34B-4C53-A7C6-7365DC85F4E3}"/>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846414C2-A4B1-4771-990A-EAFA236DB7C1}"/>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9CE6C755-2048-4910-83F8-96A7774FE985}"/>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10C93D46-076E-4BFF-98A8-EA9C180E9A5C}"/>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51258AD7-A6E4-4400-A380-A46B1B732D83}"/>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3D7B0E27-BD87-4CC5-AD69-4753C6AB979D}"/>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2883060E-FFC2-42D4-B39C-42AA8AED8994}"/>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BFEFC2E7-B1C0-4182-B8CF-BBFB8004314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D4EE7A99-2EE3-4525-BB7E-928EC4A149D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F99EB757-3E87-4E3D-8128-AB4DD3FEBFB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EAD2D167-541E-41A6-B6B4-33C684245B1B}"/>
            </a:ext>
          </a:extLst>
        </xdr:cNvPr>
        <xdr:cNvCxnSpPr/>
      </xdr:nvCxnSpPr>
      <xdr:spPr>
        <a:xfrm flipV="1">
          <a:off x="19954239" y="12782550"/>
          <a:ext cx="0" cy="11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8582F4FD-7EBB-4FFA-9925-717DF1FABF09}"/>
            </a:ext>
          </a:extLst>
        </xdr:cNvPr>
        <xdr:cNvSpPr txBox="1"/>
      </xdr:nvSpPr>
      <xdr:spPr>
        <a:xfrm>
          <a:off x="19992975" y="139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3B784397-39E4-4F08-8512-17E222947D58}"/>
            </a:ext>
          </a:extLst>
        </xdr:cNvPr>
        <xdr:cNvCxnSpPr/>
      </xdr:nvCxnSpPr>
      <xdr:spPr>
        <a:xfrm>
          <a:off x="19878675" y="13953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424B5F93-E3AA-4918-B0D3-CC087BFCE78E}"/>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2D46CAFB-2F55-4EDB-B905-56A6647B6F74}"/>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28A3B118-0073-4591-859D-095851602FBD}"/>
            </a:ext>
          </a:extLst>
        </xdr:cNvPr>
        <xdr:cNvSpPr txBox="1"/>
      </xdr:nvSpPr>
      <xdr:spPr>
        <a:xfrm>
          <a:off x="19992975" y="13503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77A36039-6880-4229-9F37-7407F94B7170}"/>
            </a:ext>
          </a:extLst>
        </xdr:cNvPr>
        <xdr:cNvSpPr/>
      </xdr:nvSpPr>
      <xdr:spPr>
        <a:xfrm>
          <a:off x="19897725" y="136392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DD06EFC6-020A-45BE-A6D2-15AEA07B314E}"/>
            </a:ext>
          </a:extLst>
        </xdr:cNvPr>
        <xdr:cNvSpPr/>
      </xdr:nvSpPr>
      <xdr:spPr>
        <a:xfrm>
          <a:off x="19154775" y="136315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04" name="フローチャート: 判断 803">
          <a:extLst>
            <a:ext uri="{FF2B5EF4-FFF2-40B4-BE49-F238E27FC236}">
              <a16:creationId xmlns:a16="http://schemas.microsoft.com/office/drawing/2014/main" id="{E421B86A-8204-48A2-B2F3-FC73D9628CF4}"/>
            </a:ext>
          </a:extLst>
        </xdr:cNvPr>
        <xdr:cNvSpPr/>
      </xdr:nvSpPr>
      <xdr:spPr>
        <a:xfrm>
          <a:off x="18345150" y="134691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805" name="フローチャート: 判断 804">
          <a:extLst>
            <a:ext uri="{FF2B5EF4-FFF2-40B4-BE49-F238E27FC236}">
              <a16:creationId xmlns:a16="http://schemas.microsoft.com/office/drawing/2014/main" id="{729E83B7-03E1-49C0-9EE2-8ACB69EFA49E}"/>
            </a:ext>
          </a:extLst>
        </xdr:cNvPr>
        <xdr:cNvSpPr/>
      </xdr:nvSpPr>
      <xdr:spPr>
        <a:xfrm>
          <a:off x="17554575" y="134691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49022</xdr:rowOff>
    </xdr:from>
    <xdr:to>
      <xdr:col>98</xdr:col>
      <xdr:colOff>38100</xdr:colOff>
      <xdr:row>83</xdr:row>
      <xdr:rowOff>150622</xdr:rowOff>
    </xdr:to>
    <xdr:sp macro="" textlink="">
      <xdr:nvSpPr>
        <xdr:cNvPr id="806" name="フローチャート: 判断 805">
          <a:extLst>
            <a:ext uri="{FF2B5EF4-FFF2-40B4-BE49-F238E27FC236}">
              <a16:creationId xmlns:a16="http://schemas.microsoft.com/office/drawing/2014/main" id="{E60C1837-2317-4C14-A17F-27AD5BF6472C}"/>
            </a:ext>
          </a:extLst>
        </xdr:cNvPr>
        <xdr:cNvSpPr/>
      </xdr:nvSpPr>
      <xdr:spPr>
        <a:xfrm>
          <a:off x="16754475" y="134856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BE227FDC-FFDA-4D22-BDC8-D17CE901AFA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FA347C9-EFD6-4BF4-B0A5-58B063DC7CD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57D10707-B22D-45B9-9177-F2583A5263C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EDCA960A-88F1-4A58-B94E-4B53B4B2AB6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2E4B7898-C4F9-447E-80A6-3AFFD9908361}"/>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812" name="楕円 811">
          <a:extLst>
            <a:ext uri="{FF2B5EF4-FFF2-40B4-BE49-F238E27FC236}">
              <a16:creationId xmlns:a16="http://schemas.microsoft.com/office/drawing/2014/main" id="{553CE0F1-E9B3-4FEE-A244-45E9FA2E35D8}"/>
            </a:ext>
          </a:extLst>
        </xdr:cNvPr>
        <xdr:cNvSpPr/>
      </xdr:nvSpPr>
      <xdr:spPr>
        <a:xfrm>
          <a:off x="19897725" y="137806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813" name="【消防施設】&#10;一人当たり面積該当値テキスト">
          <a:extLst>
            <a:ext uri="{FF2B5EF4-FFF2-40B4-BE49-F238E27FC236}">
              <a16:creationId xmlns:a16="http://schemas.microsoft.com/office/drawing/2014/main" id="{239E2DE9-2755-41F4-88F2-ED14E1CE11D8}"/>
            </a:ext>
          </a:extLst>
        </xdr:cNvPr>
        <xdr:cNvSpPr txBox="1"/>
      </xdr:nvSpPr>
      <xdr:spPr>
        <a:xfrm>
          <a:off x="19992975" y="1376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814" name="楕円 813">
          <a:extLst>
            <a:ext uri="{FF2B5EF4-FFF2-40B4-BE49-F238E27FC236}">
              <a16:creationId xmlns:a16="http://schemas.microsoft.com/office/drawing/2014/main" id="{940C6A25-AB5B-4FE0-9026-ED32E32DEE9C}"/>
            </a:ext>
          </a:extLst>
        </xdr:cNvPr>
        <xdr:cNvSpPr/>
      </xdr:nvSpPr>
      <xdr:spPr>
        <a:xfrm>
          <a:off x="19154775" y="137806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815" name="直線コネクタ 814">
          <a:extLst>
            <a:ext uri="{FF2B5EF4-FFF2-40B4-BE49-F238E27FC236}">
              <a16:creationId xmlns:a16="http://schemas.microsoft.com/office/drawing/2014/main" id="{53FFF3CA-F6A4-4934-BCF8-2E65F362A654}"/>
            </a:ext>
          </a:extLst>
        </xdr:cNvPr>
        <xdr:cNvCxnSpPr/>
      </xdr:nvCxnSpPr>
      <xdr:spPr>
        <a:xfrm>
          <a:off x="19202400" y="1382826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816" name="楕円 815">
          <a:extLst>
            <a:ext uri="{FF2B5EF4-FFF2-40B4-BE49-F238E27FC236}">
              <a16:creationId xmlns:a16="http://schemas.microsoft.com/office/drawing/2014/main" id="{016A93B9-12ED-42A8-BAE0-E27492C1EF38}"/>
            </a:ext>
          </a:extLst>
        </xdr:cNvPr>
        <xdr:cNvSpPr/>
      </xdr:nvSpPr>
      <xdr:spPr>
        <a:xfrm>
          <a:off x="18345150" y="137806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817" name="直線コネクタ 816">
          <a:extLst>
            <a:ext uri="{FF2B5EF4-FFF2-40B4-BE49-F238E27FC236}">
              <a16:creationId xmlns:a16="http://schemas.microsoft.com/office/drawing/2014/main" id="{785BD487-59CE-40C5-A9BC-70B94D5548E9}"/>
            </a:ext>
          </a:extLst>
        </xdr:cNvPr>
        <xdr:cNvCxnSpPr/>
      </xdr:nvCxnSpPr>
      <xdr:spPr>
        <a:xfrm>
          <a:off x="18392775" y="138282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818" name="楕円 817">
          <a:extLst>
            <a:ext uri="{FF2B5EF4-FFF2-40B4-BE49-F238E27FC236}">
              <a16:creationId xmlns:a16="http://schemas.microsoft.com/office/drawing/2014/main" id="{E2EFC25B-8C6F-466D-8EB5-3DEEA7503B8E}"/>
            </a:ext>
          </a:extLst>
        </xdr:cNvPr>
        <xdr:cNvSpPr/>
      </xdr:nvSpPr>
      <xdr:spPr>
        <a:xfrm>
          <a:off x="17554575" y="137806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67818</xdr:rowOff>
    </xdr:to>
    <xdr:cxnSp macro="">
      <xdr:nvCxnSpPr>
        <xdr:cNvPr id="819" name="直線コネクタ 818">
          <a:extLst>
            <a:ext uri="{FF2B5EF4-FFF2-40B4-BE49-F238E27FC236}">
              <a16:creationId xmlns:a16="http://schemas.microsoft.com/office/drawing/2014/main" id="{65A58F43-D748-40C1-A467-10B1FBCEC95B}"/>
            </a:ext>
          </a:extLst>
        </xdr:cNvPr>
        <xdr:cNvCxnSpPr/>
      </xdr:nvCxnSpPr>
      <xdr:spPr>
        <a:xfrm>
          <a:off x="17602200" y="138282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820" name="楕円 819">
          <a:extLst>
            <a:ext uri="{FF2B5EF4-FFF2-40B4-BE49-F238E27FC236}">
              <a16:creationId xmlns:a16="http://schemas.microsoft.com/office/drawing/2014/main" id="{BFCCC707-3C6A-4F8E-80D2-16E097689576}"/>
            </a:ext>
          </a:extLst>
        </xdr:cNvPr>
        <xdr:cNvSpPr/>
      </xdr:nvSpPr>
      <xdr:spPr>
        <a:xfrm>
          <a:off x="16754475" y="137806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67818</xdr:rowOff>
    </xdr:to>
    <xdr:cxnSp macro="">
      <xdr:nvCxnSpPr>
        <xdr:cNvPr id="821" name="直線コネクタ 820">
          <a:extLst>
            <a:ext uri="{FF2B5EF4-FFF2-40B4-BE49-F238E27FC236}">
              <a16:creationId xmlns:a16="http://schemas.microsoft.com/office/drawing/2014/main" id="{445C63BA-15F3-4FAC-AE71-725C28381E4A}"/>
            </a:ext>
          </a:extLst>
        </xdr:cNvPr>
        <xdr:cNvCxnSpPr/>
      </xdr:nvCxnSpPr>
      <xdr:spPr>
        <a:xfrm>
          <a:off x="16802100" y="138282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9F348888-3922-4112-8741-13DB6C490FD5}"/>
            </a:ext>
          </a:extLst>
        </xdr:cNvPr>
        <xdr:cNvSpPr txBox="1"/>
      </xdr:nvSpPr>
      <xdr:spPr>
        <a:xfrm>
          <a:off x="18983402"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823" name="n_2aveValue【消防施設】&#10;一人当たり面積">
          <a:extLst>
            <a:ext uri="{FF2B5EF4-FFF2-40B4-BE49-F238E27FC236}">
              <a16:creationId xmlns:a16="http://schemas.microsoft.com/office/drawing/2014/main" id="{AAD8DADB-2CCC-45D0-AA87-BACF3818B6D8}"/>
            </a:ext>
          </a:extLst>
        </xdr:cNvPr>
        <xdr:cNvSpPr txBox="1"/>
      </xdr:nvSpPr>
      <xdr:spPr>
        <a:xfrm>
          <a:off x="18183302" y="132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144290</xdr:rowOff>
    </xdr:from>
    <xdr:ext cx="469744" cy="259045"/>
    <xdr:sp macro="" textlink="">
      <xdr:nvSpPr>
        <xdr:cNvPr id="824" name="n_3aveValue【消防施設】&#10;一人当たり面積">
          <a:extLst>
            <a:ext uri="{FF2B5EF4-FFF2-40B4-BE49-F238E27FC236}">
              <a16:creationId xmlns:a16="http://schemas.microsoft.com/office/drawing/2014/main" id="{C969458A-5EB3-4487-949D-A165E9224F3E}"/>
            </a:ext>
          </a:extLst>
        </xdr:cNvPr>
        <xdr:cNvSpPr txBox="1"/>
      </xdr:nvSpPr>
      <xdr:spPr>
        <a:xfrm>
          <a:off x="17383202" y="132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825" name="n_4aveValue【消防施設】&#10;一人当たり面積">
          <a:extLst>
            <a:ext uri="{FF2B5EF4-FFF2-40B4-BE49-F238E27FC236}">
              <a16:creationId xmlns:a16="http://schemas.microsoft.com/office/drawing/2014/main" id="{CAB8EC52-73C9-4561-A661-3244437CCA3E}"/>
            </a:ext>
          </a:extLst>
        </xdr:cNvPr>
        <xdr:cNvSpPr txBox="1"/>
      </xdr:nvSpPr>
      <xdr:spPr>
        <a:xfrm>
          <a:off x="16592627" y="132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826" name="n_1mainValue【消防施設】&#10;一人当たり面積">
          <a:extLst>
            <a:ext uri="{FF2B5EF4-FFF2-40B4-BE49-F238E27FC236}">
              <a16:creationId xmlns:a16="http://schemas.microsoft.com/office/drawing/2014/main" id="{FE32CDBF-4871-4586-8B93-4DD78E12464E}"/>
            </a:ext>
          </a:extLst>
        </xdr:cNvPr>
        <xdr:cNvSpPr txBox="1"/>
      </xdr:nvSpPr>
      <xdr:spPr>
        <a:xfrm>
          <a:off x="18983402"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827" name="n_2mainValue【消防施設】&#10;一人当たり面積">
          <a:extLst>
            <a:ext uri="{FF2B5EF4-FFF2-40B4-BE49-F238E27FC236}">
              <a16:creationId xmlns:a16="http://schemas.microsoft.com/office/drawing/2014/main" id="{E2B0C4B9-5547-42CE-8215-D00D0CA9E421}"/>
            </a:ext>
          </a:extLst>
        </xdr:cNvPr>
        <xdr:cNvSpPr txBox="1"/>
      </xdr:nvSpPr>
      <xdr:spPr>
        <a:xfrm>
          <a:off x="18183302"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828" name="n_3mainValue【消防施設】&#10;一人当たり面積">
          <a:extLst>
            <a:ext uri="{FF2B5EF4-FFF2-40B4-BE49-F238E27FC236}">
              <a16:creationId xmlns:a16="http://schemas.microsoft.com/office/drawing/2014/main" id="{A3DD2AF9-5F0A-4644-B4C5-2BCAA7068F16}"/>
            </a:ext>
          </a:extLst>
        </xdr:cNvPr>
        <xdr:cNvSpPr txBox="1"/>
      </xdr:nvSpPr>
      <xdr:spPr>
        <a:xfrm>
          <a:off x="17383202"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829" name="n_4mainValue【消防施設】&#10;一人当たり面積">
          <a:extLst>
            <a:ext uri="{FF2B5EF4-FFF2-40B4-BE49-F238E27FC236}">
              <a16:creationId xmlns:a16="http://schemas.microsoft.com/office/drawing/2014/main" id="{8CA4F543-1EAC-4A39-97C5-F4A9F3CC0306}"/>
            </a:ext>
          </a:extLst>
        </xdr:cNvPr>
        <xdr:cNvSpPr txBox="1"/>
      </xdr:nvSpPr>
      <xdr:spPr>
        <a:xfrm>
          <a:off x="16592627"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2F130342-EA68-4025-9340-033F85906AC0}"/>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587E380-CC25-4687-98F4-3307B1EA22E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AAC99690-A9A0-4245-B448-11618C2150F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BB1CAD7F-848E-4574-B6D3-23C872CF8BD9}"/>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950DFAD5-DC85-487B-800D-0511FD00515E}"/>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E65CC0B5-DA8B-4497-B340-221A8DC39E8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BA7369-663E-4ECC-9E55-F80BA97AB1B4}"/>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9EC32005-2663-4859-931E-72AA72C9C84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B98C6025-E28B-4AB5-B888-27AADF449A6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72892267-6408-4060-A445-50539222885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9B9F6A71-8D4B-4CC9-85AB-F4F6545D8C95}"/>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787DF1F2-2E02-40F7-A3E0-8070BD51D1B1}"/>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7EC995AF-56BC-4423-8E0F-9EDBE1000460}"/>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46B8C205-CFFA-4E16-AA9A-ACF6A06E27BA}"/>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7CD9D0F7-68E5-4550-8B97-651FDA4203EE}"/>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63FE40D0-352A-49AB-91DF-25E503C5CB7D}"/>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144EE6AE-5BCE-4055-82CF-F8A686FF246A}"/>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28D122C5-EC82-4137-96CA-6FD218746A48}"/>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76A55B0E-C1C7-4203-8F6D-6A053ADA6703}"/>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C1579816-2033-4233-BA83-883FF130871A}"/>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3ACFBD15-EAC7-46AE-9E4B-4CD94EFB0D20}"/>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348A3E3F-3741-4821-8C0C-8E58B0862C38}"/>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6DE7C7D8-9E90-48A7-AE77-ECEBB82F8FBB}"/>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D2F1BD60-04C7-469C-9F9E-45CAB1D9258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72303E40-61B2-4FFE-BFE3-AF97535F6FF8}"/>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F171F15A-7D60-4A09-8F3F-896BB2D9E645}"/>
            </a:ext>
          </a:extLst>
        </xdr:cNvPr>
        <xdr:cNvCxnSpPr/>
      </xdr:nvCxnSpPr>
      <xdr:spPr>
        <a:xfrm flipV="1">
          <a:off x="14696439" y="16162293"/>
          <a:ext cx="0" cy="144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5CF27126-C9AE-461B-BCEC-DC1AA080ABF5}"/>
            </a:ext>
          </a:extLst>
        </xdr:cNvPr>
        <xdr:cNvSpPr txBox="1"/>
      </xdr:nvSpPr>
      <xdr:spPr>
        <a:xfrm>
          <a:off x="14735175"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884E24D7-AD63-4D47-8094-6F76ACEACEC3}"/>
            </a:ext>
          </a:extLst>
        </xdr:cNvPr>
        <xdr:cNvCxnSpPr/>
      </xdr:nvCxnSpPr>
      <xdr:spPr>
        <a:xfrm>
          <a:off x="14611350" y="17609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D910FF09-4149-425A-B994-096EF639F373}"/>
            </a:ext>
          </a:extLst>
        </xdr:cNvPr>
        <xdr:cNvSpPr txBox="1"/>
      </xdr:nvSpPr>
      <xdr:spPr>
        <a:xfrm>
          <a:off x="14735175" y="15947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ABB834FA-8192-4293-BDBB-28DED10D87AF}"/>
            </a:ext>
          </a:extLst>
        </xdr:cNvPr>
        <xdr:cNvCxnSpPr/>
      </xdr:nvCxnSpPr>
      <xdr:spPr>
        <a:xfrm>
          <a:off x="14611350" y="16162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2B03AFB4-14BB-4885-B5AA-FEB0F21894B5}"/>
            </a:ext>
          </a:extLst>
        </xdr:cNvPr>
        <xdr:cNvSpPr txBox="1"/>
      </xdr:nvSpPr>
      <xdr:spPr>
        <a:xfrm>
          <a:off x="14735175" y="16723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AA9A382D-7631-4259-A3AC-DC51AB049990}"/>
            </a:ext>
          </a:extLst>
        </xdr:cNvPr>
        <xdr:cNvSpPr/>
      </xdr:nvSpPr>
      <xdr:spPr>
        <a:xfrm>
          <a:off x="14649450" y="168590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C08D4FDA-D4D6-4BBE-BB65-0B1595BC33FF}"/>
            </a:ext>
          </a:extLst>
        </xdr:cNvPr>
        <xdr:cNvSpPr/>
      </xdr:nvSpPr>
      <xdr:spPr>
        <a:xfrm>
          <a:off x="13887450" y="168851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63" name="フローチャート: 判断 862">
          <a:extLst>
            <a:ext uri="{FF2B5EF4-FFF2-40B4-BE49-F238E27FC236}">
              <a16:creationId xmlns:a16="http://schemas.microsoft.com/office/drawing/2014/main" id="{6A3747BE-B5FC-455A-B435-C9D9B882F881}"/>
            </a:ext>
          </a:extLst>
        </xdr:cNvPr>
        <xdr:cNvSpPr/>
      </xdr:nvSpPr>
      <xdr:spPr>
        <a:xfrm>
          <a:off x="13096875" y="16819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64" name="フローチャート: 判断 863">
          <a:extLst>
            <a:ext uri="{FF2B5EF4-FFF2-40B4-BE49-F238E27FC236}">
              <a16:creationId xmlns:a16="http://schemas.microsoft.com/office/drawing/2014/main" id="{5D58D3C6-EA49-41FE-8B90-1A507703D649}"/>
            </a:ext>
          </a:extLst>
        </xdr:cNvPr>
        <xdr:cNvSpPr/>
      </xdr:nvSpPr>
      <xdr:spPr>
        <a:xfrm>
          <a:off x="12296775" y="1680482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65" name="フローチャート: 判断 864">
          <a:extLst>
            <a:ext uri="{FF2B5EF4-FFF2-40B4-BE49-F238E27FC236}">
              <a16:creationId xmlns:a16="http://schemas.microsoft.com/office/drawing/2014/main" id="{6CC94E69-936C-44FA-B043-60EB01B98CBC}"/>
            </a:ext>
          </a:extLst>
        </xdr:cNvPr>
        <xdr:cNvSpPr/>
      </xdr:nvSpPr>
      <xdr:spPr>
        <a:xfrm>
          <a:off x="11487150" y="16819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3FE49EB0-CC24-47E3-A2CF-FD830B51A9C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7B07105-1E88-4296-924A-5BBDDE3E9EC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A07C207D-1FF8-4F56-B3B8-64ECAFB1334D}"/>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5AAF6E29-21E1-4169-A19C-DE93908E9D41}"/>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CFBC4939-629E-44C0-9F12-D18271FF58E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871" name="楕円 870">
          <a:extLst>
            <a:ext uri="{FF2B5EF4-FFF2-40B4-BE49-F238E27FC236}">
              <a16:creationId xmlns:a16="http://schemas.microsoft.com/office/drawing/2014/main" id="{A9C80528-1E3C-4057-8A10-06BDB89A76E5}"/>
            </a:ext>
          </a:extLst>
        </xdr:cNvPr>
        <xdr:cNvSpPr/>
      </xdr:nvSpPr>
      <xdr:spPr>
        <a:xfrm>
          <a:off x="14649450" y="173367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872" name="【庁舎】&#10;有形固定資産減価償却率該当値テキスト">
          <a:extLst>
            <a:ext uri="{FF2B5EF4-FFF2-40B4-BE49-F238E27FC236}">
              <a16:creationId xmlns:a16="http://schemas.microsoft.com/office/drawing/2014/main" id="{AB5B47C2-A631-4A5B-A2F9-EB623097FF3A}"/>
            </a:ext>
          </a:extLst>
        </xdr:cNvPr>
        <xdr:cNvSpPr txBox="1"/>
      </xdr:nvSpPr>
      <xdr:spPr>
        <a:xfrm>
          <a:off x="14735175"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159294</xdr:rowOff>
    </xdr:from>
    <xdr:to>
      <xdr:col>81</xdr:col>
      <xdr:colOff>101600</xdr:colOff>
      <xdr:row>107</xdr:row>
      <xdr:rowOff>89444</xdr:rowOff>
    </xdr:to>
    <xdr:sp macro="" textlink="">
      <xdr:nvSpPr>
        <xdr:cNvPr id="873" name="楕円 872">
          <a:extLst>
            <a:ext uri="{FF2B5EF4-FFF2-40B4-BE49-F238E27FC236}">
              <a16:creationId xmlns:a16="http://schemas.microsoft.com/office/drawing/2014/main" id="{1BA66FC4-2567-44CE-B860-8459C9C4140F}"/>
            </a:ext>
          </a:extLst>
        </xdr:cNvPr>
        <xdr:cNvSpPr/>
      </xdr:nvSpPr>
      <xdr:spPr>
        <a:xfrm>
          <a:off x="13887450" y="1732651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38644</xdr:rowOff>
    </xdr:from>
    <xdr:to>
      <xdr:col>85</xdr:col>
      <xdr:colOff>127000</xdr:colOff>
      <xdr:row>107</xdr:row>
      <xdr:rowOff>64770</xdr:rowOff>
    </xdr:to>
    <xdr:cxnSp macro="">
      <xdr:nvCxnSpPr>
        <xdr:cNvPr id="874" name="直線コネクタ 873">
          <a:extLst>
            <a:ext uri="{FF2B5EF4-FFF2-40B4-BE49-F238E27FC236}">
              <a16:creationId xmlns:a16="http://schemas.microsoft.com/office/drawing/2014/main" id="{2DF86C87-DE65-4746-AB87-BE88BEBDE048}"/>
            </a:ext>
          </a:extLst>
        </xdr:cNvPr>
        <xdr:cNvCxnSpPr/>
      </xdr:nvCxnSpPr>
      <xdr:spPr>
        <a:xfrm>
          <a:off x="13935075" y="17364619"/>
          <a:ext cx="762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120106</xdr:rowOff>
    </xdr:from>
    <xdr:to>
      <xdr:col>76</xdr:col>
      <xdr:colOff>165100</xdr:colOff>
      <xdr:row>107</xdr:row>
      <xdr:rowOff>50256</xdr:rowOff>
    </xdr:to>
    <xdr:sp macro="" textlink="">
      <xdr:nvSpPr>
        <xdr:cNvPr id="875" name="楕円 874">
          <a:extLst>
            <a:ext uri="{FF2B5EF4-FFF2-40B4-BE49-F238E27FC236}">
              <a16:creationId xmlns:a16="http://schemas.microsoft.com/office/drawing/2014/main" id="{042EA414-1DD7-40EB-AB23-C1616FF0C6E7}"/>
            </a:ext>
          </a:extLst>
        </xdr:cNvPr>
        <xdr:cNvSpPr/>
      </xdr:nvSpPr>
      <xdr:spPr>
        <a:xfrm>
          <a:off x="13096875" y="172873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170906</xdr:rowOff>
    </xdr:from>
    <xdr:to>
      <xdr:col>81</xdr:col>
      <xdr:colOff>50800</xdr:colOff>
      <xdr:row>107</xdr:row>
      <xdr:rowOff>38644</xdr:rowOff>
    </xdr:to>
    <xdr:cxnSp macro="">
      <xdr:nvCxnSpPr>
        <xdr:cNvPr id="876" name="直線コネクタ 875">
          <a:extLst>
            <a:ext uri="{FF2B5EF4-FFF2-40B4-BE49-F238E27FC236}">
              <a16:creationId xmlns:a16="http://schemas.microsoft.com/office/drawing/2014/main" id="{6C9B2D94-9001-4931-8DFA-DA56CB05C66E}"/>
            </a:ext>
          </a:extLst>
        </xdr:cNvPr>
        <xdr:cNvCxnSpPr/>
      </xdr:nvCxnSpPr>
      <xdr:spPr>
        <a:xfrm>
          <a:off x="13144500" y="17325431"/>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98879</xdr:rowOff>
    </xdr:from>
    <xdr:to>
      <xdr:col>72</xdr:col>
      <xdr:colOff>38100</xdr:colOff>
      <xdr:row>107</xdr:row>
      <xdr:rowOff>29029</xdr:rowOff>
    </xdr:to>
    <xdr:sp macro="" textlink="">
      <xdr:nvSpPr>
        <xdr:cNvPr id="877" name="楕円 876">
          <a:extLst>
            <a:ext uri="{FF2B5EF4-FFF2-40B4-BE49-F238E27FC236}">
              <a16:creationId xmlns:a16="http://schemas.microsoft.com/office/drawing/2014/main" id="{7A6CE31B-4008-4AC6-AB4D-7C576F1BBC9A}"/>
            </a:ext>
          </a:extLst>
        </xdr:cNvPr>
        <xdr:cNvSpPr/>
      </xdr:nvSpPr>
      <xdr:spPr>
        <a:xfrm>
          <a:off x="12296775" y="172661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149679</xdr:rowOff>
    </xdr:from>
    <xdr:to>
      <xdr:col>76</xdr:col>
      <xdr:colOff>114300</xdr:colOff>
      <xdr:row>106</xdr:row>
      <xdr:rowOff>170906</xdr:rowOff>
    </xdr:to>
    <xdr:cxnSp macro="">
      <xdr:nvCxnSpPr>
        <xdr:cNvPr id="878" name="直線コネクタ 877">
          <a:extLst>
            <a:ext uri="{FF2B5EF4-FFF2-40B4-BE49-F238E27FC236}">
              <a16:creationId xmlns:a16="http://schemas.microsoft.com/office/drawing/2014/main" id="{2829B1E7-4120-4C53-8AD1-6C70736200C4}"/>
            </a:ext>
          </a:extLst>
        </xdr:cNvPr>
        <xdr:cNvCxnSpPr/>
      </xdr:nvCxnSpPr>
      <xdr:spPr>
        <a:xfrm>
          <a:off x="12344400" y="17313729"/>
          <a:ext cx="8001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879" name="楕円 878">
          <a:extLst>
            <a:ext uri="{FF2B5EF4-FFF2-40B4-BE49-F238E27FC236}">
              <a16:creationId xmlns:a16="http://schemas.microsoft.com/office/drawing/2014/main" id="{6BF82280-A0D6-44D9-85FD-C847D61FBCDF}"/>
            </a:ext>
          </a:extLst>
        </xdr:cNvPr>
        <xdr:cNvSpPr/>
      </xdr:nvSpPr>
      <xdr:spPr>
        <a:xfrm>
          <a:off x="11487150" y="172285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106</xdr:row>
      <xdr:rowOff>149679</xdr:rowOff>
    </xdr:to>
    <xdr:cxnSp macro="">
      <xdr:nvCxnSpPr>
        <xdr:cNvPr id="880" name="直線コネクタ 879">
          <a:extLst>
            <a:ext uri="{FF2B5EF4-FFF2-40B4-BE49-F238E27FC236}">
              <a16:creationId xmlns:a16="http://schemas.microsoft.com/office/drawing/2014/main" id="{0AD27DE6-184D-435B-906E-89835C557BB1}"/>
            </a:ext>
          </a:extLst>
        </xdr:cNvPr>
        <xdr:cNvCxnSpPr/>
      </xdr:nvCxnSpPr>
      <xdr:spPr>
        <a:xfrm>
          <a:off x="11534775" y="17276173"/>
          <a:ext cx="8096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7D3A2597-DED1-4ACD-BD7E-BCE3DC0EED12}"/>
            </a:ext>
          </a:extLst>
        </xdr:cNvPr>
        <xdr:cNvSpPr txBox="1"/>
      </xdr:nvSpPr>
      <xdr:spPr>
        <a:xfrm>
          <a:off x="13745219" y="166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2" name="n_2aveValue【庁舎】&#10;有形固定資産減価償却率">
          <a:extLst>
            <a:ext uri="{FF2B5EF4-FFF2-40B4-BE49-F238E27FC236}">
              <a16:creationId xmlns:a16="http://schemas.microsoft.com/office/drawing/2014/main" id="{A2E1D86D-A16C-440C-9FB8-4B5A1B0D5DC6}"/>
            </a:ext>
          </a:extLst>
        </xdr:cNvPr>
        <xdr:cNvSpPr txBox="1"/>
      </xdr:nvSpPr>
      <xdr:spPr>
        <a:xfrm>
          <a:off x="12964169"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83" name="n_3aveValue【庁舎】&#10;有形固定資産減価償却率">
          <a:extLst>
            <a:ext uri="{FF2B5EF4-FFF2-40B4-BE49-F238E27FC236}">
              <a16:creationId xmlns:a16="http://schemas.microsoft.com/office/drawing/2014/main" id="{916619BA-0D3F-4750-A56A-39AE74B24691}"/>
            </a:ext>
          </a:extLst>
        </xdr:cNvPr>
        <xdr:cNvSpPr txBox="1"/>
      </xdr:nvSpPr>
      <xdr:spPr>
        <a:xfrm>
          <a:off x="12164069" y="165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84" name="n_4aveValue【庁舎】&#10;有形固定資産減価償却率">
          <a:extLst>
            <a:ext uri="{FF2B5EF4-FFF2-40B4-BE49-F238E27FC236}">
              <a16:creationId xmlns:a16="http://schemas.microsoft.com/office/drawing/2014/main" id="{E9E45483-CC19-4E2C-BF9B-B27C65D429FD}"/>
            </a:ext>
          </a:extLst>
        </xdr:cNvPr>
        <xdr:cNvSpPr txBox="1"/>
      </xdr:nvSpPr>
      <xdr:spPr>
        <a:xfrm>
          <a:off x="11354444"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80571</xdr:rowOff>
    </xdr:from>
    <xdr:ext cx="405111" cy="259045"/>
    <xdr:sp macro="" textlink="">
      <xdr:nvSpPr>
        <xdr:cNvPr id="885" name="n_1mainValue【庁舎】&#10;有形固定資産減価償却率">
          <a:extLst>
            <a:ext uri="{FF2B5EF4-FFF2-40B4-BE49-F238E27FC236}">
              <a16:creationId xmlns:a16="http://schemas.microsoft.com/office/drawing/2014/main" id="{E6D18676-8263-4243-BCD9-0EEE12682AC2}"/>
            </a:ext>
          </a:extLst>
        </xdr:cNvPr>
        <xdr:cNvSpPr txBox="1"/>
      </xdr:nvSpPr>
      <xdr:spPr>
        <a:xfrm>
          <a:off x="13745219" y="1740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41383</xdr:rowOff>
    </xdr:from>
    <xdr:ext cx="405111" cy="259045"/>
    <xdr:sp macro="" textlink="">
      <xdr:nvSpPr>
        <xdr:cNvPr id="886" name="n_2mainValue【庁舎】&#10;有形固定資産減価償却率">
          <a:extLst>
            <a:ext uri="{FF2B5EF4-FFF2-40B4-BE49-F238E27FC236}">
              <a16:creationId xmlns:a16="http://schemas.microsoft.com/office/drawing/2014/main" id="{94E26F25-EEE7-4F92-9614-F77DCB1014AE}"/>
            </a:ext>
          </a:extLst>
        </xdr:cNvPr>
        <xdr:cNvSpPr txBox="1"/>
      </xdr:nvSpPr>
      <xdr:spPr>
        <a:xfrm>
          <a:off x="12964169" y="173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20156</xdr:rowOff>
    </xdr:from>
    <xdr:ext cx="405111" cy="259045"/>
    <xdr:sp macro="" textlink="">
      <xdr:nvSpPr>
        <xdr:cNvPr id="887" name="n_3mainValue【庁舎】&#10;有形固定資産減価償却率">
          <a:extLst>
            <a:ext uri="{FF2B5EF4-FFF2-40B4-BE49-F238E27FC236}">
              <a16:creationId xmlns:a16="http://schemas.microsoft.com/office/drawing/2014/main" id="{A952F657-BB5E-4858-A288-DCCBBEA747DC}"/>
            </a:ext>
          </a:extLst>
        </xdr:cNvPr>
        <xdr:cNvSpPr txBox="1"/>
      </xdr:nvSpPr>
      <xdr:spPr>
        <a:xfrm>
          <a:off x="12164069" y="1734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888" name="n_4mainValue【庁舎】&#10;有形固定資産減価償却率">
          <a:extLst>
            <a:ext uri="{FF2B5EF4-FFF2-40B4-BE49-F238E27FC236}">
              <a16:creationId xmlns:a16="http://schemas.microsoft.com/office/drawing/2014/main" id="{E39A0312-8673-44FD-AF0B-9F71775EAE78}"/>
            </a:ext>
          </a:extLst>
        </xdr:cNvPr>
        <xdr:cNvSpPr txBox="1"/>
      </xdr:nvSpPr>
      <xdr:spPr>
        <a:xfrm>
          <a:off x="11354444" y="17318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CB1E353-BAE2-4790-911E-D99193C21BF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8D543640-89E2-44A7-AA0D-0989407CAFA8}"/>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E2487AC8-85CA-48BC-A4C6-83C028712351}"/>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CFD4B74-A69B-4FDE-ABAA-1F91FDD1A6C1}"/>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4536AE7-3776-49F1-9230-5A2BD32E9F98}"/>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66451B0A-0ED2-49DD-AC53-4AD3C092F626}"/>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96483F40-5993-4FD8-9265-F2F27D2C61D4}"/>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6A07DAB-B2F4-45F8-9BAF-DF98BB62D9A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A7421CD-8221-4CED-BCFA-6E28F99012B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54F5B87B-EB4E-4854-8FAA-BB363121A95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63451DC2-7C81-44BA-852D-B21E39F68B58}"/>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D781FCB7-1F0A-4AA1-9206-D374690C7ED3}"/>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55ADD076-864A-475E-BD98-4B27DB7A80AF}"/>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A609172D-72EA-472F-9CDD-C92ED617C575}"/>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24730F57-C17E-4508-B8C4-294D004A7E8D}"/>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BAEBDA30-A299-41AE-8CAC-0FAB971C6080}"/>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8C206150-B670-41DD-A578-D6AD48C9F9A5}"/>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D6AE9CAA-1919-45C3-AE3D-2DF21798D635}"/>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650A84FF-7EC3-43BE-B5B3-796DA99A1A97}"/>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9E006FD4-7244-4199-A62D-FBB4EF50EF11}"/>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8FD91E09-2748-4A15-AE47-EF1ACEBF2CB5}"/>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EBB45573-1B52-4E1B-829E-3715214E2AAD}"/>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B1507200-1D30-4B02-923B-C698734FE4D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A120262C-C83D-40EE-9658-CA78C8E6D08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935FFF0D-E3BF-41D2-B4A7-CC128B93373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5B3FF5B1-D696-4BD4-A30E-5D1A8BF18DE7}"/>
            </a:ext>
          </a:extLst>
        </xdr:cNvPr>
        <xdr:cNvCxnSpPr/>
      </xdr:nvCxnSpPr>
      <xdr:spPr>
        <a:xfrm flipV="1">
          <a:off x="19954239" y="16118114"/>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142B69DC-E093-4793-B935-98FDFB79E6C4}"/>
            </a:ext>
          </a:extLst>
        </xdr:cNvPr>
        <xdr:cNvSpPr txBox="1"/>
      </xdr:nvSpPr>
      <xdr:spPr>
        <a:xfrm>
          <a:off x="19992975" y="174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6A20A4CD-D6BD-4FC0-8526-37250804CF9B}"/>
            </a:ext>
          </a:extLst>
        </xdr:cNvPr>
        <xdr:cNvCxnSpPr/>
      </xdr:nvCxnSpPr>
      <xdr:spPr>
        <a:xfrm>
          <a:off x="19878675" y="174690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AFFE19DC-C561-4015-9C6A-7A50F089ABCB}"/>
            </a:ext>
          </a:extLst>
        </xdr:cNvPr>
        <xdr:cNvSpPr txBox="1"/>
      </xdr:nvSpPr>
      <xdr:spPr>
        <a:xfrm>
          <a:off x="19992975" y="158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F202630E-0E21-425E-89D8-EA488ABF915E}"/>
            </a:ext>
          </a:extLst>
        </xdr:cNvPr>
        <xdr:cNvCxnSpPr/>
      </xdr:nvCxnSpPr>
      <xdr:spPr>
        <a:xfrm>
          <a:off x="19878675" y="161181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4BF910F9-8492-4C42-AA54-8446BB325301}"/>
            </a:ext>
          </a:extLst>
        </xdr:cNvPr>
        <xdr:cNvSpPr txBox="1"/>
      </xdr:nvSpPr>
      <xdr:spPr>
        <a:xfrm>
          <a:off x="19992975" y="16932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09D0C5EC-AD18-4E87-9D2B-BD6148FE40FC}"/>
            </a:ext>
          </a:extLst>
        </xdr:cNvPr>
        <xdr:cNvSpPr/>
      </xdr:nvSpPr>
      <xdr:spPr>
        <a:xfrm>
          <a:off x="19897725" y="17068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880A543-B7FF-46D2-A2BC-5FDCC71825ED}"/>
            </a:ext>
          </a:extLst>
        </xdr:cNvPr>
        <xdr:cNvSpPr/>
      </xdr:nvSpPr>
      <xdr:spPr>
        <a:xfrm>
          <a:off x="19154775" y="170781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22" name="フローチャート: 判断 921">
          <a:extLst>
            <a:ext uri="{FF2B5EF4-FFF2-40B4-BE49-F238E27FC236}">
              <a16:creationId xmlns:a16="http://schemas.microsoft.com/office/drawing/2014/main" id="{1D55E4C9-6460-4D72-8BC6-B24358FB6D61}"/>
            </a:ext>
          </a:extLst>
        </xdr:cNvPr>
        <xdr:cNvSpPr/>
      </xdr:nvSpPr>
      <xdr:spPr>
        <a:xfrm>
          <a:off x="18345150" y="16803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108676</xdr:rowOff>
    </xdr:from>
    <xdr:to>
      <xdr:col>102</xdr:col>
      <xdr:colOff>165100</xdr:colOff>
      <xdr:row>104</xdr:row>
      <xdr:rowOff>38826</xdr:rowOff>
    </xdr:to>
    <xdr:sp macro="" textlink="">
      <xdr:nvSpPr>
        <xdr:cNvPr id="923" name="フローチャート: 判断 922">
          <a:extLst>
            <a:ext uri="{FF2B5EF4-FFF2-40B4-BE49-F238E27FC236}">
              <a16:creationId xmlns:a16="http://schemas.microsoft.com/office/drawing/2014/main" id="{3F2DF1BD-E065-46F5-8B4E-99B55ED3B501}"/>
            </a:ext>
          </a:extLst>
        </xdr:cNvPr>
        <xdr:cNvSpPr/>
      </xdr:nvSpPr>
      <xdr:spPr>
        <a:xfrm>
          <a:off x="17554575" y="167837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141332</xdr:rowOff>
    </xdr:from>
    <xdr:to>
      <xdr:col>98</xdr:col>
      <xdr:colOff>38100</xdr:colOff>
      <xdr:row>104</xdr:row>
      <xdr:rowOff>71482</xdr:rowOff>
    </xdr:to>
    <xdr:sp macro="" textlink="">
      <xdr:nvSpPr>
        <xdr:cNvPr id="924" name="フローチャート: 判断 923">
          <a:extLst>
            <a:ext uri="{FF2B5EF4-FFF2-40B4-BE49-F238E27FC236}">
              <a16:creationId xmlns:a16="http://schemas.microsoft.com/office/drawing/2014/main" id="{0D89340D-6904-4662-BDFA-880BD072FE79}"/>
            </a:ext>
          </a:extLst>
        </xdr:cNvPr>
        <xdr:cNvSpPr/>
      </xdr:nvSpPr>
      <xdr:spPr>
        <a:xfrm>
          <a:off x="16754475" y="168227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A08F229D-09D9-4EC6-9061-47EB74F2AB8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264597F1-412A-4BE7-B4A1-CC977CF6CE1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B2D5EBDE-47FE-4DDA-A899-2E196F944688}"/>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7E09A61E-A03A-46DF-8863-16B05A4A6B70}"/>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7490EA9F-E66B-4C6A-B98C-7F78D3418C2F}"/>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930" name="楕円 929">
          <a:extLst>
            <a:ext uri="{FF2B5EF4-FFF2-40B4-BE49-F238E27FC236}">
              <a16:creationId xmlns:a16="http://schemas.microsoft.com/office/drawing/2014/main" id="{86B4598D-FD35-4720-86F5-FC366341FBF7}"/>
            </a:ext>
          </a:extLst>
        </xdr:cNvPr>
        <xdr:cNvSpPr/>
      </xdr:nvSpPr>
      <xdr:spPr>
        <a:xfrm>
          <a:off x="19897725" y="17326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87284</xdr:rowOff>
    </xdr:from>
    <xdr:ext cx="469744" cy="259045"/>
    <xdr:sp macro="" textlink="">
      <xdr:nvSpPr>
        <xdr:cNvPr id="931" name="【庁舎】&#10;一人当たり面積該当値テキスト">
          <a:extLst>
            <a:ext uri="{FF2B5EF4-FFF2-40B4-BE49-F238E27FC236}">
              <a16:creationId xmlns:a16="http://schemas.microsoft.com/office/drawing/2014/main" id="{A28585CB-B137-4B83-A67F-D5DC8C0FBDCA}"/>
            </a:ext>
          </a:extLst>
        </xdr:cNvPr>
        <xdr:cNvSpPr txBox="1"/>
      </xdr:nvSpPr>
      <xdr:spPr>
        <a:xfrm>
          <a:off x="19992975" y="1724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932" name="楕円 931">
          <a:extLst>
            <a:ext uri="{FF2B5EF4-FFF2-40B4-BE49-F238E27FC236}">
              <a16:creationId xmlns:a16="http://schemas.microsoft.com/office/drawing/2014/main" id="{B75B659F-3580-4C17-BF76-6875C152A080}"/>
            </a:ext>
          </a:extLst>
        </xdr:cNvPr>
        <xdr:cNvSpPr/>
      </xdr:nvSpPr>
      <xdr:spPr>
        <a:xfrm>
          <a:off x="19154775" y="17326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51707</xdr:rowOff>
    </xdr:to>
    <xdr:cxnSp macro="">
      <xdr:nvCxnSpPr>
        <xdr:cNvPr id="933" name="直線コネクタ 932">
          <a:extLst>
            <a:ext uri="{FF2B5EF4-FFF2-40B4-BE49-F238E27FC236}">
              <a16:creationId xmlns:a16="http://schemas.microsoft.com/office/drawing/2014/main" id="{04CDC228-02E6-40D3-8092-201A213335AF}"/>
            </a:ext>
          </a:extLst>
        </xdr:cNvPr>
        <xdr:cNvCxnSpPr/>
      </xdr:nvCxnSpPr>
      <xdr:spPr>
        <a:xfrm>
          <a:off x="19202400" y="1737450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934" name="楕円 933">
          <a:extLst>
            <a:ext uri="{FF2B5EF4-FFF2-40B4-BE49-F238E27FC236}">
              <a16:creationId xmlns:a16="http://schemas.microsoft.com/office/drawing/2014/main" id="{F13259E0-182C-46D3-97B8-6676D7DB716D}"/>
            </a:ext>
          </a:extLst>
        </xdr:cNvPr>
        <xdr:cNvSpPr/>
      </xdr:nvSpPr>
      <xdr:spPr>
        <a:xfrm>
          <a:off x="18345150" y="17326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51707</xdr:rowOff>
    </xdr:to>
    <xdr:cxnSp macro="">
      <xdr:nvCxnSpPr>
        <xdr:cNvPr id="935" name="直線コネクタ 934">
          <a:extLst>
            <a:ext uri="{FF2B5EF4-FFF2-40B4-BE49-F238E27FC236}">
              <a16:creationId xmlns:a16="http://schemas.microsoft.com/office/drawing/2014/main" id="{A8D1F796-63A8-43D5-AF7C-5639E41AB101}"/>
            </a:ext>
          </a:extLst>
        </xdr:cNvPr>
        <xdr:cNvCxnSpPr/>
      </xdr:nvCxnSpPr>
      <xdr:spPr>
        <a:xfrm>
          <a:off x="18392775" y="173745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936" name="楕円 935">
          <a:extLst>
            <a:ext uri="{FF2B5EF4-FFF2-40B4-BE49-F238E27FC236}">
              <a16:creationId xmlns:a16="http://schemas.microsoft.com/office/drawing/2014/main" id="{32AA8D37-BF8A-4DA5-80C8-15CFD13AA5A8}"/>
            </a:ext>
          </a:extLst>
        </xdr:cNvPr>
        <xdr:cNvSpPr/>
      </xdr:nvSpPr>
      <xdr:spPr>
        <a:xfrm>
          <a:off x="17554575" y="173268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51707</xdr:rowOff>
    </xdr:to>
    <xdr:cxnSp macro="">
      <xdr:nvCxnSpPr>
        <xdr:cNvPr id="937" name="直線コネクタ 936">
          <a:extLst>
            <a:ext uri="{FF2B5EF4-FFF2-40B4-BE49-F238E27FC236}">
              <a16:creationId xmlns:a16="http://schemas.microsoft.com/office/drawing/2014/main" id="{1D4DA362-775E-4AFD-84E9-7D8C4F3A687A}"/>
            </a:ext>
          </a:extLst>
        </xdr:cNvPr>
        <xdr:cNvCxnSpPr/>
      </xdr:nvCxnSpPr>
      <xdr:spPr>
        <a:xfrm>
          <a:off x="17602200" y="1737450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938" name="楕円 937">
          <a:extLst>
            <a:ext uri="{FF2B5EF4-FFF2-40B4-BE49-F238E27FC236}">
              <a16:creationId xmlns:a16="http://schemas.microsoft.com/office/drawing/2014/main" id="{211C4BFA-489E-48D3-A004-197C2930ACC7}"/>
            </a:ext>
          </a:extLst>
        </xdr:cNvPr>
        <xdr:cNvSpPr/>
      </xdr:nvSpPr>
      <xdr:spPr>
        <a:xfrm>
          <a:off x="16754475" y="173267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51707</xdr:rowOff>
    </xdr:to>
    <xdr:cxnSp macro="">
      <xdr:nvCxnSpPr>
        <xdr:cNvPr id="939" name="直線コネクタ 938">
          <a:extLst>
            <a:ext uri="{FF2B5EF4-FFF2-40B4-BE49-F238E27FC236}">
              <a16:creationId xmlns:a16="http://schemas.microsoft.com/office/drawing/2014/main" id="{F6BE7C61-AB5D-4C3C-BCE0-D5A8921EC821}"/>
            </a:ext>
          </a:extLst>
        </xdr:cNvPr>
        <xdr:cNvCxnSpPr/>
      </xdr:nvCxnSpPr>
      <xdr:spPr>
        <a:xfrm>
          <a:off x="16802100" y="17374326"/>
          <a:ext cx="8001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C932F173-8A48-4A70-AF89-794C6FBA297B}"/>
            </a:ext>
          </a:extLst>
        </xdr:cNvPr>
        <xdr:cNvSpPr txBox="1"/>
      </xdr:nvSpPr>
      <xdr:spPr>
        <a:xfrm>
          <a:off x="18983402" y="168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941" name="n_2aveValue【庁舎】&#10;一人当たり面積">
          <a:extLst>
            <a:ext uri="{FF2B5EF4-FFF2-40B4-BE49-F238E27FC236}">
              <a16:creationId xmlns:a16="http://schemas.microsoft.com/office/drawing/2014/main" id="{36CF9B95-6262-42DF-ACD6-593291488511}"/>
            </a:ext>
          </a:extLst>
        </xdr:cNvPr>
        <xdr:cNvSpPr txBox="1"/>
      </xdr:nvSpPr>
      <xdr:spPr>
        <a:xfrm>
          <a:off x="18183302" y="1659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55353</xdr:rowOff>
    </xdr:from>
    <xdr:ext cx="469744" cy="259045"/>
    <xdr:sp macro="" textlink="">
      <xdr:nvSpPr>
        <xdr:cNvPr id="942" name="n_3aveValue【庁舎】&#10;一人当たり面積">
          <a:extLst>
            <a:ext uri="{FF2B5EF4-FFF2-40B4-BE49-F238E27FC236}">
              <a16:creationId xmlns:a16="http://schemas.microsoft.com/office/drawing/2014/main" id="{0BDF885F-216A-44DD-8AC4-CF6E28692E57}"/>
            </a:ext>
          </a:extLst>
        </xdr:cNvPr>
        <xdr:cNvSpPr txBox="1"/>
      </xdr:nvSpPr>
      <xdr:spPr>
        <a:xfrm>
          <a:off x="17383202" y="1657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88009</xdr:rowOff>
    </xdr:from>
    <xdr:ext cx="469744" cy="259045"/>
    <xdr:sp macro="" textlink="">
      <xdr:nvSpPr>
        <xdr:cNvPr id="943" name="n_4aveValue【庁舎】&#10;一人当たり面積">
          <a:extLst>
            <a:ext uri="{FF2B5EF4-FFF2-40B4-BE49-F238E27FC236}">
              <a16:creationId xmlns:a16="http://schemas.microsoft.com/office/drawing/2014/main" id="{0D585C65-ECF2-4988-90A6-F8E1C7B40CE1}"/>
            </a:ext>
          </a:extLst>
        </xdr:cNvPr>
        <xdr:cNvSpPr txBox="1"/>
      </xdr:nvSpPr>
      <xdr:spPr>
        <a:xfrm>
          <a:off x="16592627" y="166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944" name="n_1mainValue【庁舎】&#10;一人当たり面積">
          <a:extLst>
            <a:ext uri="{FF2B5EF4-FFF2-40B4-BE49-F238E27FC236}">
              <a16:creationId xmlns:a16="http://schemas.microsoft.com/office/drawing/2014/main" id="{E80D0878-1F4A-4FCA-BA8D-0FF280B59F60}"/>
            </a:ext>
          </a:extLst>
        </xdr:cNvPr>
        <xdr:cNvSpPr txBox="1"/>
      </xdr:nvSpPr>
      <xdr:spPr>
        <a:xfrm>
          <a:off x="189834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945" name="n_2mainValue【庁舎】&#10;一人当たり面積">
          <a:extLst>
            <a:ext uri="{FF2B5EF4-FFF2-40B4-BE49-F238E27FC236}">
              <a16:creationId xmlns:a16="http://schemas.microsoft.com/office/drawing/2014/main" id="{DA853E24-157E-4D9B-94BD-D4E69295103F}"/>
            </a:ext>
          </a:extLst>
        </xdr:cNvPr>
        <xdr:cNvSpPr txBox="1"/>
      </xdr:nvSpPr>
      <xdr:spPr>
        <a:xfrm>
          <a:off x="181833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946" name="n_3mainValue【庁舎】&#10;一人当たり面積">
          <a:extLst>
            <a:ext uri="{FF2B5EF4-FFF2-40B4-BE49-F238E27FC236}">
              <a16:creationId xmlns:a16="http://schemas.microsoft.com/office/drawing/2014/main" id="{552E4F6D-B265-4F09-8C07-17B358E140D3}"/>
            </a:ext>
          </a:extLst>
        </xdr:cNvPr>
        <xdr:cNvSpPr txBox="1"/>
      </xdr:nvSpPr>
      <xdr:spPr>
        <a:xfrm>
          <a:off x="173832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947" name="n_4mainValue【庁舎】&#10;一人当たり面積">
          <a:extLst>
            <a:ext uri="{FF2B5EF4-FFF2-40B4-BE49-F238E27FC236}">
              <a16:creationId xmlns:a16="http://schemas.microsoft.com/office/drawing/2014/main" id="{196FED1A-66A0-4505-8D85-9B899F284F99}"/>
            </a:ext>
          </a:extLst>
        </xdr:cNvPr>
        <xdr:cNvSpPr txBox="1"/>
      </xdr:nvSpPr>
      <xdr:spPr>
        <a:xfrm>
          <a:off x="16592627" y="1740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EED6F7D5-857A-47A2-BA2B-D3FEACF81FF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731DBBB9-5FAC-47A0-AC99-AF15EFA4A6A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2BFB2AB-7895-4FA7-9E01-01C24227CF7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mn-lt"/>
              <a:ea typeface="+mn-ea"/>
              <a:cs typeface="+mn-cs"/>
            </a:rPr>
            <a:t>令和</a:t>
          </a:r>
          <a:r>
            <a:rPr lang="ja-JP" altLang="en-US" sz="1400">
              <a:solidFill>
                <a:sysClr val="windowText" lastClr="000000"/>
              </a:solidFill>
              <a:effectLst/>
              <a:latin typeface="+mn-lt"/>
              <a:ea typeface="+mn-ea"/>
              <a:cs typeface="+mn-cs"/>
            </a:rPr>
            <a:t>４</a:t>
          </a:r>
          <a:r>
            <a:rPr lang="ja-JP" altLang="ja-JP" sz="1400">
              <a:solidFill>
                <a:sysClr val="windowText" lastClr="000000"/>
              </a:solidFill>
              <a:effectLst/>
              <a:latin typeface="+mn-lt"/>
              <a:ea typeface="+mn-ea"/>
              <a:cs typeface="+mn-cs"/>
            </a:rPr>
            <a:t>年度の庁舎の有形固定資産減価償却率は</a:t>
          </a:r>
          <a:r>
            <a:rPr lang="en-US" altLang="ja-JP" sz="1400">
              <a:solidFill>
                <a:sysClr val="windowText" lastClr="000000"/>
              </a:solidFill>
              <a:effectLst/>
              <a:latin typeface="+mn-lt"/>
              <a:ea typeface="+mn-ea"/>
              <a:cs typeface="+mn-cs"/>
            </a:rPr>
            <a:t>80.8</a:t>
          </a:r>
          <a:r>
            <a:rPr lang="ja-JP" altLang="ja-JP" sz="1400">
              <a:solidFill>
                <a:sysClr val="windowText" lastClr="000000"/>
              </a:solidFill>
              <a:effectLst/>
              <a:latin typeface="+mn-lt"/>
              <a:ea typeface="+mn-ea"/>
              <a:cs typeface="+mn-cs"/>
            </a:rPr>
            <a:t>％で、令和</a:t>
          </a:r>
          <a:r>
            <a:rPr lang="ja-JP" altLang="en-US" sz="1400">
              <a:solidFill>
                <a:sysClr val="windowText" lastClr="000000"/>
              </a:solidFill>
              <a:effectLst/>
              <a:latin typeface="+mn-lt"/>
              <a:ea typeface="+mn-ea"/>
              <a:cs typeface="+mn-cs"/>
            </a:rPr>
            <a:t>３</a:t>
          </a:r>
          <a:r>
            <a:rPr lang="ja-JP" altLang="ja-JP" sz="1400">
              <a:solidFill>
                <a:sysClr val="windowText" lastClr="000000"/>
              </a:solidFill>
              <a:effectLst/>
              <a:latin typeface="+mn-lt"/>
              <a:ea typeface="+mn-ea"/>
              <a:cs typeface="+mn-cs"/>
            </a:rPr>
            <a:t>年度の</a:t>
          </a:r>
          <a:r>
            <a:rPr lang="en-US" altLang="ja-JP" sz="1400">
              <a:solidFill>
                <a:sysClr val="windowText" lastClr="000000"/>
              </a:solidFill>
              <a:effectLst/>
              <a:latin typeface="+mn-lt"/>
              <a:ea typeface="+mn-ea"/>
              <a:cs typeface="+mn-cs"/>
            </a:rPr>
            <a:t>79.2</a:t>
          </a:r>
          <a:r>
            <a:rPr lang="ja-JP" altLang="ja-JP" sz="1400">
              <a:solidFill>
                <a:sysClr val="windowText" lastClr="000000"/>
              </a:solidFill>
              <a:effectLst/>
              <a:latin typeface="+mn-lt"/>
              <a:ea typeface="+mn-ea"/>
              <a:cs typeface="+mn-cs"/>
            </a:rPr>
            <a:t>％から</a:t>
          </a:r>
          <a:r>
            <a:rPr lang="en-US" altLang="ja-JP" sz="1400">
              <a:solidFill>
                <a:sysClr val="windowText" lastClr="000000"/>
              </a:solidFill>
              <a:effectLst/>
              <a:latin typeface="+mn-lt"/>
              <a:ea typeface="+mn-ea"/>
              <a:cs typeface="+mn-cs"/>
            </a:rPr>
            <a:t>1.6</a:t>
          </a:r>
          <a:r>
            <a:rPr lang="ja-JP" altLang="ja-JP" sz="1400">
              <a:solidFill>
                <a:sysClr val="windowText" lastClr="000000"/>
              </a:solidFill>
              <a:effectLst/>
              <a:latin typeface="+mn-lt"/>
              <a:ea typeface="+mn-ea"/>
              <a:cs typeface="+mn-cs"/>
            </a:rPr>
            <a:t>％増加しており、類似団体内平均値の</a:t>
          </a:r>
          <a:r>
            <a:rPr lang="en-US" altLang="ja-JP" sz="1400">
              <a:solidFill>
                <a:sysClr val="windowText" lastClr="000000"/>
              </a:solidFill>
              <a:effectLst/>
              <a:latin typeface="+mn-lt"/>
              <a:ea typeface="+mn-ea"/>
              <a:cs typeface="+mn-cs"/>
            </a:rPr>
            <a:t>49.6</a:t>
          </a:r>
          <a:r>
            <a:rPr lang="ja-JP" altLang="ja-JP" sz="1400">
              <a:solidFill>
                <a:sysClr val="windowText" lastClr="000000"/>
              </a:solidFill>
              <a:effectLst/>
              <a:latin typeface="+mn-lt"/>
              <a:ea typeface="+mn-ea"/>
              <a:cs typeface="+mn-cs"/>
            </a:rPr>
            <a:t>％より高い傾向にある。</a:t>
          </a:r>
          <a:r>
            <a:rPr lang="ja-JP" altLang="en-US" sz="1400">
              <a:solidFill>
                <a:sysClr val="windowText" lastClr="000000"/>
              </a:solidFill>
              <a:effectLst/>
              <a:latin typeface="+mn-lt"/>
              <a:ea typeface="+mn-ea"/>
              <a:cs typeface="+mn-cs"/>
            </a:rPr>
            <a:t>ただし、令和３年度から５年度にかけて新庁舎建設工事を行っており、完成することで改善が見込まれる。</a:t>
          </a:r>
          <a:br>
            <a:rPr lang="en-US" altLang="ja-JP" sz="1400">
              <a:solidFill>
                <a:sysClr val="windowText" lastClr="000000"/>
              </a:solidFill>
              <a:effectLst/>
              <a:latin typeface="+mn-lt"/>
              <a:ea typeface="+mn-ea"/>
              <a:cs typeface="+mn-cs"/>
            </a:rPr>
          </a:b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また、図書館の有形固定資産原価償却率は令和３年度の</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56.8%</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から、</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14.1</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％減少し</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42.7</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％となり、類似団体平均より</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9.3%</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低い値となった。これは令和３年度に図書館の大規模改修が完了したことによる影響である。</a:t>
          </a:r>
          <a:endParaRPr lang="ja-JP" altLang="ja-JP" sz="18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AM12" sqref="AM12:AT12"/>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43308117</v>
      </c>
      <c r="BO4" s="358"/>
      <c r="BP4" s="358"/>
      <c r="BQ4" s="358"/>
      <c r="BR4" s="358"/>
      <c r="BS4" s="358"/>
      <c r="BT4" s="358"/>
      <c r="BU4" s="359"/>
      <c r="BV4" s="357">
        <v>39733763</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16.399999999999999</v>
      </c>
      <c r="CU4" s="364"/>
      <c r="CV4" s="364"/>
      <c r="CW4" s="364"/>
      <c r="CX4" s="364"/>
      <c r="CY4" s="364"/>
      <c r="CZ4" s="364"/>
      <c r="DA4" s="365"/>
      <c r="DB4" s="363">
        <v>14.2</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39812849</v>
      </c>
      <c r="BO5" s="395"/>
      <c r="BP5" s="395"/>
      <c r="BQ5" s="395"/>
      <c r="BR5" s="395"/>
      <c r="BS5" s="395"/>
      <c r="BT5" s="395"/>
      <c r="BU5" s="396"/>
      <c r="BV5" s="394">
        <v>36882636</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84.6</v>
      </c>
      <c r="CU5" s="392"/>
      <c r="CV5" s="392"/>
      <c r="CW5" s="392"/>
      <c r="CX5" s="392"/>
      <c r="CY5" s="392"/>
      <c r="CZ5" s="392"/>
      <c r="DA5" s="393"/>
      <c r="DB5" s="391">
        <v>84.8</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3495268</v>
      </c>
      <c r="BO6" s="395"/>
      <c r="BP6" s="395"/>
      <c r="BQ6" s="395"/>
      <c r="BR6" s="395"/>
      <c r="BS6" s="395"/>
      <c r="BT6" s="395"/>
      <c r="BU6" s="396"/>
      <c r="BV6" s="394">
        <v>2851127</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84.6</v>
      </c>
      <c r="CU6" s="432"/>
      <c r="CV6" s="432"/>
      <c r="CW6" s="432"/>
      <c r="CX6" s="432"/>
      <c r="CY6" s="432"/>
      <c r="CZ6" s="432"/>
      <c r="DA6" s="433"/>
      <c r="DB6" s="431">
        <v>87.2</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378978</v>
      </c>
      <c r="BO7" s="395"/>
      <c r="BP7" s="395"/>
      <c r="BQ7" s="395"/>
      <c r="BR7" s="395"/>
      <c r="BS7" s="395"/>
      <c r="BT7" s="395"/>
      <c r="BU7" s="396"/>
      <c r="BV7" s="394">
        <v>188595</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18973208</v>
      </c>
      <c r="CU7" s="395"/>
      <c r="CV7" s="395"/>
      <c r="CW7" s="395"/>
      <c r="CX7" s="395"/>
      <c r="CY7" s="395"/>
      <c r="CZ7" s="395"/>
      <c r="DA7" s="396"/>
      <c r="DB7" s="394">
        <v>18813385</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112</v>
      </c>
      <c r="AV8" s="427"/>
      <c r="AW8" s="427"/>
      <c r="AX8" s="427"/>
      <c r="AY8" s="428" t="s">
        <v>113</v>
      </c>
      <c r="AZ8" s="429"/>
      <c r="BA8" s="429"/>
      <c r="BB8" s="429"/>
      <c r="BC8" s="429"/>
      <c r="BD8" s="429"/>
      <c r="BE8" s="429"/>
      <c r="BF8" s="429"/>
      <c r="BG8" s="429"/>
      <c r="BH8" s="429"/>
      <c r="BI8" s="429"/>
      <c r="BJ8" s="429"/>
      <c r="BK8" s="429"/>
      <c r="BL8" s="429"/>
      <c r="BM8" s="430"/>
      <c r="BN8" s="394">
        <v>3116290</v>
      </c>
      <c r="BO8" s="395"/>
      <c r="BP8" s="395"/>
      <c r="BQ8" s="395"/>
      <c r="BR8" s="395"/>
      <c r="BS8" s="395"/>
      <c r="BT8" s="395"/>
      <c r="BU8" s="396"/>
      <c r="BV8" s="394">
        <v>2662532</v>
      </c>
      <c r="BW8" s="395"/>
      <c r="BX8" s="395"/>
      <c r="BY8" s="395"/>
      <c r="BZ8" s="395"/>
      <c r="CA8" s="395"/>
      <c r="CB8" s="395"/>
      <c r="CC8" s="396"/>
      <c r="CD8" s="397" t="s">
        <v>114</v>
      </c>
      <c r="CE8" s="398"/>
      <c r="CF8" s="398"/>
      <c r="CG8" s="398"/>
      <c r="CH8" s="398"/>
      <c r="CI8" s="398"/>
      <c r="CJ8" s="398"/>
      <c r="CK8" s="398"/>
      <c r="CL8" s="398"/>
      <c r="CM8" s="398"/>
      <c r="CN8" s="398"/>
      <c r="CO8" s="398"/>
      <c r="CP8" s="398"/>
      <c r="CQ8" s="398"/>
      <c r="CR8" s="398"/>
      <c r="CS8" s="399"/>
      <c r="CT8" s="434">
        <v>1</v>
      </c>
      <c r="CU8" s="435"/>
      <c r="CV8" s="435"/>
      <c r="CW8" s="435"/>
      <c r="CX8" s="435"/>
      <c r="CY8" s="435"/>
      <c r="CZ8" s="435"/>
      <c r="DA8" s="436"/>
      <c r="DB8" s="434">
        <v>1.01</v>
      </c>
      <c r="DC8" s="435"/>
      <c r="DD8" s="435"/>
      <c r="DE8" s="435"/>
      <c r="DF8" s="435"/>
      <c r="DG8" s="435"/>
      <c r="DH8" s="435"/>
      <c r="DI8" s="436"/>
    </row>
    <row r="9" spans="1:119" ht="18.75" customHeight="1" thickBot="1" x14ac:dyDescent="0.25">
      <c r="A9" s="175"/>
      <c r="B9" s="388" t="s">
        <v>115</v>
      </c>
      <c r="C9" s="389"/>
      <c r="D9" s="389"/>
      <c r="E9" s="389"/>
      <c r="F9" s="389"/>
      <c r="G9" s="389"/>
      <c r="H9" s="389"/>
      <c r="I9" s="389"/>
      <c r="J9" s="389"/>
      <c r="K9" s="437"/>
      <c r="L9" s="438" t="s">
        <v>116</v>
      </c>
      <c r="M9" s="439"/>
      <c r="N9" s="439"/>
      <c r="O9" s="439"/>
      <c r="P9" s="439"/>
      <c r="Q9" s="440"/>
      <c r="R9" s="441">
        <v>93363</v>
      </c>
      <c r="S9" s="442"/>
      <c r="T9" s="442"/>
      <c r="U9" s="442"/>
      <c r="V9" s="443"/>
      <c r="W9" s="351" t="s">
        <v>117</v>
      </c>
      <c r="X9" s="352"/>
      <c r="Y9" s="352"/>
      <c r="Z9" s="352"/>
      <c r="AA9" s="352"/>
      <c r="AB9" s="352"/>
      <c r="AC9" s="352"/>
      <c r="AD9" s="352"/>
      <c r="AE9" s="352"/>
      <c r="AF9" s="352"/>
      <c r="AG9" s="352"/>
      <c r="AH9" s="352"/>
      <c r="AI9" s="352"/>
      <c r="AJ9" s="352"/>
      <c r="AK9" s="352"/>
      <c r="AL9" s="353"/>
      <c r="AM9" s="423" t="s">
        <v>118</v>
      </c>
      <c r="AN9" s="424"/>
      <c r="AO9" s="424"/>
      <c r="AP9" s="424"/>
      <c r="AQ9" s="424"/>
      <c r="AR9" s="424"/>
      <c r="AS9" s="424"/>
      <c r="AT9" s="425"/>
      <c r="AU9" s="426" t="s">
        <v>112</v>
      </c>
      <c r="AV9" s="427"/>
      <c r="AW9" s="427"/>
      <c r="AX9" s="427"/>
      <c r="AY9" s="428" t="s">
        <v>119</v>
      </c>
      <c r="AZ9" s="429"/>
      <c r="BA9" s="429"/>
      <c r="BB9" s="429"/>
      <c r="BC9" s="429"/>
      <c r="BD9" s="429"/>
      <c r="BE9" s="429"/>
      <c r="BF9" s="429"/>
      <c r="BG9" s="429"/>
      <c r="BH9" s="429"/>
      <c r="BI9" s="429"/>
      <c r="BJ9" s="429"/>
      <c r="BK9" s="429"/>
      <c r="BL9" s="429"/>
      <c r="BM9" s="430"/>
      <c r="BN9" s="394">
        <v>453758</v>
      </c>
      <c r="BO9" s="395"/>
      <c r="BP9" s="395"/>
      <c r="BQ9" s="395"/>
      <c r="BR9" s="395"/>
      <c r="BS9" s="395"/>
      <c r="BT9" s="395"/>
      <c r="BU9" s="396"/>
      <c r="BV9" s="394">
        <v>846779</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8.3000000000000007</v>
      </c>
      <c r="CU9" s="392"/>
      <c r="CV9" s="392"/>
      <c r="CW9" s="392"/>
      <c r="CX9" s="392"/>
      <c r="CY9" s="392"/>
      <c r="CZ9" s="392"/>
      <c r="DA9" s="393"/>
      <c r="DB9" s="391">
        <v>8.4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121</v>
      </c>
      <c r="M10" s="424"/>
      <c r="N10" s="424"/>
      <c r="O10" s="424"/>
      <c r="P10" s="424"/>
      <c r="Q10" s="425"/>
      <c r="R10" s="445">
        <v>86717</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112</v>
      </c>
      <c r="AV10" s="427"/>
      <c r="AW10" s="427"/>
      <c r="AX10" s="427"/>
      <c r="AY10" s="428" t="s">
        <v>123</v>
      </c>
      <c r="AZ10" s="429"/>
      <c r="BA10" s="429"/>
      <c r="BB10" s="429"/>
      <c r="BC10" s="429"/>
      <c r="BD10" s="429"/>
      <c r="BE10" s="429"/>
      <c r="BF10" s="429"/>
      <c r="BG10" s="429"/>
      <c r="BH10" s="429"/>
      <c r="BI10" s="429"/>
      <c r="BJ10" s="429"/>
      <c r="BK10" s="429"/>
      <c r="BL10" s="429"/>
      <c r="BM10" s="430"/>
      <c r="BN10" s="394">
        <v>1609601</v>
      </c>
      <c r="BO10" s="395"/>
      <c r="BP10" s="395"/>
      <c r="BQ10" s="395"/>
      <c r="BR10" s="395"/>
      <c r="BS10" s="395"/>
      <c r="BT10" s="395"/>
      <c r="BU10" s="396"/>
      <c r="BV10" s="394">
        <v>979143</v>
      </c>
      <c r="BW10" s="395"/>
      <c r="BX10" s="395"/>
      <c r="BY10" s="395"/>
      <c r="BZ10" s="395"/>
      <c r="CA10" s="395"/>
      <c r="CB10" s="395"/>
      <c r="CC10" s="396"/>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128</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131</v>
      </c>
      <c r="DC11" s="435"/>
      <c r="DD11" s="435"/>
      <c r="DE11" s="435"/>
      <c r="DF11" s="435"/>
      <c r="DG11" s="435"/>
      <c r="DH11" s="435"/>
      <c r="DI11" s="436"/>
    </row>
    <row r="12" spans="1:119" ht="18.75" customHeight="1" x14ac:dyDescent="0.2">
      <c r="A12" s="175"/>
      <c r="B12" s="454" t="s">
        <v>132</v>
      </c>
      <c r="C12" s="455"/>
      <c r="D12" s="455"/>
      <c r="E12" s="455"/>
      <c r="F12" s="455"/>
      <c r="G12" s="455"/>
      <c r="H12" s="455"/>
      <c r="I12" s="455"/>
      <c r="J12" s="455"/>
      <c r="K12" s="456"/>
      <c r="L12" s="463" t="s">
        <v>133</v>
      </c>
      <c r="M12" s="464"/>
      <c r="N12" s="464"/>
      <c r="O12" s="464"/>
      <c r="P12" s="464"/>
      <c r="Q12" s="465"/>
      <c r="R12" s="466">
        <v>92365</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112</v>
      </c>
      <c r="AV12" s="427"/>
      <c r="AW12" s="427"/>
      <c r="AX12" s="427"/>
      <c r="AY12" s="428" t="s">
        <v>137</v>
      </c>
      <c r="AZ12" s="429"/>
      <c r="BA12" s="429"/>
      <c r="BB12" s="429"/>
      <c r="BC12" s="429"/>
      <c r="BD12" s="429"/>
      <c r="BE12" s="429"/>
      <c r="BF12" s="429"/>
      <c r="BG12" s="429"/>
      <c r="BH12" s="429"/>
      <c r="BI12" s="429"/>
      <c r="BJ12" s="429"/>
      <c r="BK12" s="429"/>
      <c r="BL12" s="429"/>
      <c r="BM12" s="430"/>
      <c r="BN12" s="394">
        <v>1001031</v>
      </c>
      <c r="BO12" s="395"/>
      <c r="BP12" s="395"/>
      <c r="BQ12" s="395"/>
      <c r="BR12" s="395"/>
      <c r="BS12" s="395"/>
      <c r="BT12" s="395"/>
      <c r="BU12" s="396"/>
      <c r="BV12" s="394">
        <v>507012</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131</v>
      </c>
      <c r="CU12" s="435"/>
      <c r="CV12" s="435"/>
      <c r="CW12" s="435"/>
      <c r="CX12" s="435"/>
      <c r="CY12" s="435"/>
      <c r="CZ12" s="435"/>
      <c r="DA12" s="436"/>
      <c r="DB12" s="434" t="s">
        <v>131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139</v>
      </c>
      <c r="N13" s="486"/>
      <c r="O13" s="486"/>
      <c r="P13" s="486"/>
      <c r="Q13" s="487"/>
      <c r="R13" s="478">
        <v>88369</v>
      </c>
      <c r="S13" s="479"/>
      <c r="T13" s="479"/>
      <c r="U13" s="479"/>
      <c r="V13" s="480"/>
      <c r="W13" s="410" t="s">
        <v>140</v>
      </c>
      <c r="X13" s="411"/>
      <c r="Y13" s="411"/>
      <c r="Z13" s="411"/>
      <c r="AA13" s="411"/>
      <c r="AB13" s="401"/>
      <c r="AC13" s="445">
        <v>359</v>
      </c>
      <c r="AD13" s="446"/>
      <c r="AE13" s="446"/>
      <c r="AF13" s="446"/>
      <c r="AG13" s="488"/>
      <c r="AH13" s="445">
        <v>426</v>
      </c>
      <c r="AI13" s="446"/>
      <c r="AJ13" s="446"/>
      <c r="AK13" s="446"/>
      <c r="AL13" s="447"/>
      <c r="AM13" s="423" t="s">
        <v>141</v>
      </c>
      <c r="AN13" s="424"/>
      <c r="AO13" s="424"/>
      <c r="AP13" s="424"/>
      <c r="AQ13" s="424"/>
      <c r="AR13" s="424"/>
      <c r="AS13" s="424"/>
      <c r="AT13" s="425"/>
      <c r="AU13" s="426" t="s">
        <v>142</v>
      </c>
      <c r="AV13" s="427"/>
      <c r="AW13" s="427"/>
      <c r="AX13" s="427"/>
      <c r="AY13" s="428" t="s">
        <v>143</v>
      </c>
      <c r="AZ13" s="429"/>
      <c r="BA13" s="429"/>
      <c r="BB13" s="429"/>
      <c r="BC13" s="429"/>
      <c r="BD13" s="429"/>
      <c r="BE13" s="429"/>
      <c r="BF13" s="429"/>
      <c r="BG13" s="429"/>
      <c r="BH13" s="429"/>
      <c r="BI13" s="429"/>
      <c r="BJ13" s="429"/>
      <c r="BK13" s="429"/>
      <c r="BL13" s="429"/>
      <c r="BM13" s="430"/>
      <c r="BN13" s="394">
        <v>1062328</v>
      </c>
      <c r="BO13" s="395"/>
      <c r="BP13" s="395"/>
      <c r="BQ13" s="395"/>
      <c r="BR13" s="395"/>
      <c r="BS13" s="395"/>
      <c r="BT13" s="395"/>
      <c r="BU13" s="396"/>
      <c r="BV13" s="394">
        <v>1318910</v>
      </c>
      <c r="BW13" s="395"/>
      <c r="BX13" s="395"/>
      <c r="BY13" s="395"/>
      <c r="BZ13" s="395"/>
      <c r="CA13" s="395"/>
      <c r="CB13" s="395"/>
      <c r="CC13" s="396"/>
      <c r="CD13" s="397" t="s">
        <v>144</v>
      </c>
      <c r="CE13" s="398"/>
      <c r="CF13" s="398"/>
      <c r="CG13" s="398"/>
      <c r="CH13" s="398"/>
      <c r="CI13" s="398"/>
      <c r="CJ13" s="398"/>
      <c r="CK13" s="398"/>
      <c r="CL13" s="398"/>
      <c r="CM13" s="398"/>
      <c r="CN13" s="398"/>
      <c r="CO13" s="398"/>
      <c r="CP13" s="398"/>
      <c r="CQ13" s="398"/>
      <c r="CR13" s="398"/>
      <c r="CS13" s="399"/>
      <c r="CT13" s="391">
        <v>7</v>
      </c>
      <c r="CU13" s="392"/>
      <c r="CV13" s="392"/>
      <c r="CW13" s="392"/>
      <c r="CX13" s="392"/>
      <c r="CY13" s="392"/>
      <c r="CZ13" s="392"/>
      <c r="DA13" s="393"/>
      <c r="DB13" s="391">
        <v>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145</v>
      </c>
      <c r="M14" s="476"/>
      <c r="N14" s="476"/>
      <c r="O14" s="476"/>
      <c r="P14" s="476"/>
      <c r="Q14" s="477"/>
      <c r="R14" s="478">
        <v>92192</v>
      </c>
      <c r="S14" s="479"/>
      <c r="T14" s="479"/>
      <c r="U14" s="479"/>
      <c r="V14" s="480"/>
      <c r="W14" s="384"/>
      <c r="X14" s="385"/>
      <c r="Y14" s="385"/>
      <c r="Z14" s="385"/>
      <c r="AA14" s="385"/>
      <c r="AB14" s="374"/>
      <c r="AC14" s="481">
        <v>0.8</v>
      </c>
      <c r="AD14" s="482"/>
      <c r="AE14" s="482"/>
      <c r="AF14" s="482"/>
      <c r="AG14" s="483"/>
      <c r="AH14" s="481">
        <v>1.1000000000000001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146</v>
      </c>
      <c r="CE14" s="490"/>
      <c r="CF14" s="490"/>
      <c r="CG14" s="490"/>
      <c r="CH14" s="490"/>
      <c r="CI14" s="490"/>
      <c r="CJ14" s="490"/>
      <c r="CK14" s="490"/>
      <c r="CL14" s="490"/>
      <c r="CM14" s="490"/>
      <c r="CN14" s="490"/>
      <c r="CO14" s="490"/>
      <c r="CP14" s="490"/>
      <c r="CQ14" s="490"/>
      <c r="CR14" s="490"/>
      <c r="CS14" s="491"/>
      <c r="CT14" s="492">
        <v>45.3</v>
      </c>
      <c r="CU14" s="493"/>
      <c r="CV14" s="493"/>
      <c r="CW14" s="493"/>
      <c r="CX14" s="493"/>
      <c r="CY14" s="493"/>
      <c r="CZ14" s="493"/>
      <c r="DA14" s="494"/>
      <c r="DB14" s="492">
        <v>23.3</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147</v>
      </c>
      <c r="N15" s="486"/>
      <c r="O15" s="486"/>
      <c r="P15" s="486"/>
      <c r="Q15" s="487"/>
      <c r="R15" s="478">
        <v>88466</v>
      </c>
      <c r="S15" s="479"/>
      <c r="T15" s="479"/>
      <c r="U15" s="479"/>
      <c r="V15" s="480"/>
      <c r="W15" s="410" t="s">
        <v>148</v>
      </c>
      <c r="X15" s="411"/>
      <c r="Y15" s="411"/>
      <c r="Z15" s="411"/>
      <c r="AA15" s="411"/>
      <c r="AB15" s="401"/>
      <c r="AC15" s="445">
        <v>12802</v>
      </c>
      <c r="AD15" s="446"/>
      <c r="AE15" s="446"/>
      <c r="AF15" s="446"/>
      <c r="AG15" s="488"/>
      <c r="AH15" s="445">
        <v>13524</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14796870</v>
      </c>
      <c r="BO15" s="358"/>
      <c r="BP15" s="358"/>
      <c r="BQ15" s="358"/>
      <c r="BR15" s="358"/>
      <c r="BS15" s="358"/>
      <c r="BT15" s="358"/>
      <c r="BU15" s="359"/>
      <c r="BV15" s="357">
        <v>13957877</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30.1</v>
      </c>
      <c r="AD16" s="482"/>
      <c r="AE16" s="482"/>
      <c r="AF16" s="482"/>
      <c r="AG16" s="483"/>
      <c r="AH16" s="481">
        <v>34.4</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14603249</v>
      </c>
      <c r="BO16" s="395"/>
      <c r="BP16" s="395"/>
      <c r="BQ16" s="395"/>
      <c r="BR16" s="395"/>
      <c r="BS16" s="395"/>
      <c r="BT16" s="395"/>
      <c r="BU16" s="396"/>
      <c r="BV16" s="394">
        <v>14342045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154</v>
      </c>
      <c r="N17" s="506"/>
      <c r="O17" s="506"/>
      <c r="P17" s="506"/>
      <c r="Q17" s="507"/>
      <c r="R17" s="500" t="s">
        <v>155</v>
      </c>
      <c r="S17" s="501"/>
      <c r="T17" s="501"/>
      <c r="U17" s="501"/>
      <c r="V17" s="502"/>
      <c r="W17" s="410" t="s">
        <v>156</v>
      </c>
      <c r="X17" s="411"/>
      <c r="Y17" s="411"/>
      <c r="Z17" s="411"/>
      <c r="AA17" s="411"/>
      <c r="AB17" s="401"/>
      <c r="AC17" s="445">
        <v>29348</v>
      </c>
      <c r="AD17" s="446"/>
      <c r="AE17" s="446"/>
      <c r="AF17" s="446"/>
      <c r="AG17" s="488"/>
      <c r="AH17" s="445">
        <v>25346</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18973208</v>
      </c>
      <c r="BO17" s="395"/>
      <c r="BP17" s="395"/>
      <c r="BQ17" s="395"/>
      <c r="BR17" s="395"/>
      <c r="BS17" s="395"/>
      <c r="BT17" s="395"/>
      <c r="BU17" s="396"/>
      <c r="BV17" s="394">
        <v>17887564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158</v>
      </c>
      <c r="C18" s="437"/>
      <c r="D18" s="437"/>
      <c r="E18" s="517"/>
      <c r="F18" s="517"/>
      <c r="G18" s="517"/>
      <c r="H18" s="517"/>
      <c r="I18" s="517"/>
      <c r="J18" s="517"/>
      <c r="K18" s="517"/>
      <c r="L18" s="518">
        <v>18.02</v>
      </c>
      <c r="M18" s="518"/>
      <c r="N18" s="518"/>
      <c r="O18" s="518"/>
      <c r="P18" s="518"/>
      <c r="Q18" s="518"/>
      <c r="R18" s="519"/>
      <c r="S18" s="519"/>
      <c r="T18" s="519"/>
      <c r="U18" s="519"/>
      <c r="V18" s="520"/>
      <c r="W18" s="412"/>
      <c r="X18" s="413"/>
      <c r="Y18" s="413"/>
      <c r="Z18" s="413"/>
      <c r="AA18" s="413"/>
      <c r="AB18" s="404"/>
      <c r="AC18" s="521">
        <v>69</v>
      </c>
      <c r="AD18" s="522"/>
      <c r="AE18" s="522"/>
      <c r="AF18" s="522"/>
      <c r="AG18" s="523"/>
      <c r="AH18" s="521">
        <v>64.5</v>
      </c>
      <c r="AI18" s="522"/>
      <c r="AJ18" s="522"/>
      <c r="AK18" s="522"/>
      <c r="AL18" s="524"/>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16699766</v>
      </c>
      <c r="BO18" s="395"/>
      <c r="BP18" s="395"/>
      <c r="BQ18" s="395"/>
      <c r="BR18" s="395"/>
      <c r="BS18" s="395"/>
      <c r="BT18" s="395"/>
      <c r="BU18" s="396"/>
      <c r="BV18" s="394">
        <v>16901778</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160</v>
      </c>
      <c r="C19" s="437"/>
      <c r="D19" s="437"/>
      <c r="E19" s="517"/>
      <c r="F19" s="517"/>
      <c r="G19" s="517"/>
      <c r="H19" s="517"/>
      <c r="I19" s="517"/>
      <c r="J19" s="517"/>
      <c r="K19" s="517"/>
      <c r="L19" s="525">
        <v>5181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26655381</v>
      </c>
      <c r="BO19" s="395"/>
      <c r="BP19" s="395"/>
      <c r="BQ19" s="395"/>
      <c r="BR19" s="395"/>
      <c r="BS19" s="395"/>
      <c r="BT19" s="395"/>
      <c r="BU19" s="396"/>
      <c r="BV19" s="394">
        <v>25445976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162</v>
      </c>
      <c r="C20" s="437"/>
      <c r="D20" s="437"/>
      <c r="E20" s="517"/>
      <c r="F20" s="517"/>
      <c r="G20" s="517"/>
      <c r="H20" s="517"/>
      <c r="I20" s="517"/>
      <c r="J20" s="517"/>
      <c r="K20" s="517"/>
      <c r="L20" s="525">
        <v>42183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21538061</v>
      </c>
      <c r="BO22" s="358"/>
      <c r="BP22" s="358"/>
      <c r="BQ22" s="358"/>
      <c r="BR22" s="358"/>
      <c r="BS22" s="358"/>
      <c r="BT22" s="358"/>
      <c r="BU22" s="359"/>
      <c r="BV22" s="357">
        <v>19655261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13271026</v>
      </c>
      <c r="BO23" s="395"/>
      <c r="BP23" s="395"/>
      <c r="BQ23" s="395"/>
      <c r="BR23" s="395"/>
      <c r="BS23" s="395"/>
      <c r="BT23" s="395"/>
      <c r="BU23" s="396"/>
      <c r="BV23" s="394">
        <v>12219641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172</v>
      </c>
      <c r="F24" s="424"/>
      <c r="G24" s="424"/>
      <c r="H24" s="424"/>
      <c r="I24" s="424"/>
      <c r="J24" s="424"/>
      <c r="K24" s="425"/>
      <c r="L24" s="445">
        <v>1</v>
      </c>
      <c r="M24" s="446"/>
      <c r="N24" s="446"/>
      <c r="O24" s="446"/>
      <c r="P24" s="488"/>
      <c r="Q24" s="445">
        <v>7240</v>
      </c>
      <c r="R24" s="446"/>
      <c r="S24" s="446"/>
      <c r="T24" s="446"/>
      <c r="U24" s="446"/>
      <c r="V24" s="488"/>
      <c r="W24" s="540"/>
      <c r="X24" s="541"/>
      <c r="Y24" s="542"/>
      <c r="Z24" s="444" t="s">
        <v>173</v>
      </c>
      <c r="AA24" s="424"/>
      <c r="AB24" s="424"/>
      <c r="AC24" s="424"/>
      <c r="AD24" s="424"/>
      <c r="AE24" s="424"/>
      <c r="AF24" s="424"/>
      <c r="AG24" s="425"/>
      <c r="AH24" s="445">
        <v>520</v>
      </c>
      <c r="AI24" s="446"/>
      <c r="AJ24" s="446"/>
      <c r="AK24" s="446"/>
      <c r="AL24" s="488"/>
      <c r="AM24" s="445">
        <v>1528800</v>
      </c>
      <c r="AN24" s="446"/>
      <c r="AO24" s="446"/>
      <c r="AP24" s="446"/>
      <c r="AQ24" s="446"/>
      <c r="AR24" s="488"/>
      <c r="AS24" s="445">
        <v>2940</v>
      </c>
      <c r="AT24" s="446"/>
      <c r="AU24" s="446"/>
      <c r="AV24" s="446"/>
      <c r="AW24" s="446"/>
      <c r="AX24" s="447"/>
      <c r="AY24" s="510" t="s">
        <v>174</v>
      </c>
      <c r="AZ24" s="511"/>
      <c r="BA24" s="511"/>
      <c r="BB24" s="511"/>
      <c r="BC24" s="511"/>
      <c r="BD24" s="511"/>
      <c r="BE24" s="511"/>
      <c r="BF24" s="511"/>
      <c r="BG24" s="511"/>
      <c r="BH24" s="511"/>
      <c r="BI24" s="511"/>
      <c r="BJ24" s="511"/>
      <c r="BK24" s="511"/>
      <c r="BL24" s="511"/>
      <c r="BM24" s="512"/>
      <c r="BN24" s="394">
        <v>17247803</v>
      </c>
      <c r="BO24" s="395"/>
      <c r="BP24" s="395"/>
      <c r="BQ24" s="395"/>
      <c r="BR24" s="395"/>
      <c r="BS24" s="395"/>
      <c r="BT24" s="395"/>
      <c r="BU24" s="396"/>
      <c r="BV24" s="394">
        <v>14658997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175</v>
      </c>
      <c r="F25" s="424"/>
      <c r="G25" s="424"/>
      <c r="H25" s="424"/>
      <c r="I25" s="424"/>
      <c r="J25" s="424"/>
      <c r="K25" s="425"/>
      <c r="L25" s="445">
        <v>1</v>
      </c>
      <c r="M25" s="446"/>
      <c r="N25" s="446"/>
      <c r="O25" s="446"/>
      <c r="P25" s="488"/>
      <c r="Q25" s="445">
        <v>6975</v>
      </c>
      <c r="R25" s="446"/>
      <c r="S25" s="446"/>
      <c r="T25" s="446"/>
      <c r="U25" s="446"/>
      <c r="V25" s="488"/>
      <c r="W25" s="540"/>
      <c r="X25" s="541"/>
      <c r="Y25" s="542"/>
      <c r="Z25" s="444" t="s">
        <v>176</v>
      </c>
      <c r="AA25" s="424"/>
      <c r="AB25" s="424"/>
      <c r="AC25" s="424"/>
      <c r="AD25" s="424"/>
      <c r="AE25" s="424"/>
      <c r="AF25" s="424"/>
      <c r="AG25" s="425"/>
      <c r="AH25" s="445" t="s">
        <v>177</v>
      </c>
      <c r="AI25" s="446"/>
      <c r="AJ25" s="446"/>
      <c r="AK25" s="446"/>
      <c r="AL25" s="488"/>
      <c r="AM25" s="445" t="s">
        <v>131</v>
      </c>
      <c r="AN25" s="446"/>
      <c r="AO25" s="446"/>
      <c r="AP25" s="446"/>
      <c r="AQ25" s="446"/>
      <c r="AR25" s="488"/>
      <c r="AS25" s="445" t="s">
        <v>131</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7746804</v>
      </c>
      <c r="BO25" s="358"/>
      <c r="BP25" s="358"/>
      <c r="BQ25" s="358"/>
      <c r="BR25" s="358"/>
      <c r="BS25" s="358"/>
      <c r="BT25" s="358"/>
      <c r="BU25" s="359"/>
      <c r="BV25" s="357">
        <v>8042375</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179</v>
      </c>
      <c r="F26" s="424"/>
      <c r="G26" s="424"/>
      <c r="H26" s="424"/>
      <c r="I26" s="424"/>
      <c r="J26" s="424"/>
      <c r="K26" s="425"/>
      <c r="L26" s="445">
        <v>1</v>
      </c>
      <c r="M26" s="446"/>
      <c r="N26" s="446"/>
      <c r="O26" s="446"/>
      <c r="P26" s="488"/>
      <c r="Q26" s="445">
        <v>6650</v>
      </c>
      <c r="R26" s="446"/>
      <c r="S26" s="446"/>
      <c r="T26" s="446"/>
      <c r="U26" s="446"/>
      <c r="V26" s="488"/>
      <c r="W26" s="540"/>
      <c r="X26" s="541"/>
      <c r="Y26" s="542"/>
      <c r="Z26" s="444" t="s">
        <v>180</v>
      </c>
      <c r="AA26" s="546"/>
      <c r="AB26" s="546"/>
      <c r="AC26" s="546"/>
      <c r="AD26" s="546"/>
      <c r="AE26" s="546"/>
      <c r="AF26" s="546"/>
      <c r="AG26" s="547"/>
      <c r="AH26" s="445">
        <v>16</v>
      </c>
      <c r="AI26" s="446"/>
      <c r="AJ26" s="446"/>
      <c r="AK26" s="446"/>
      <c r="AL26" s="488"/>
      <c r="AM26" s="445">
        <v>50576</v>
      </c>
      <c r="AN26" s="446"/>
      <c r="AO26" s="446"/>
      <c r="AP26" s="446"/>
      <c r="AQ26" s="446"/>
      <c r="AR26" s="488"/>
      <c r="AS26" s="445">
        <v>3161</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177</v>
      </c>
      <c r="BO26" s="395"/>
      <c r="BP26" s="395"/>
      <c r="BQ26" s="395"/>
      <c r="BR26" s="395"/>
      <c r="BS26" s="395"/>
      <c r="BT26" s="395"/>
      <c r="BU26" s="396"/>
      <c r="BV26" s="394" t="s">
        <v>177</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182</v>
      </c>
      <c r="F27" s="424"/>
      <c r="G27" s="424"/>
      <c r="H27" s="424"/>
      <c r="I27" s="424"/>
      <c r="J27" s="424"/>
      <c r="K27" s="425"/>
      <c r="L27" s="445">
        <v>1</v>
      </c>
      <c r="M27" s="446"/>
      <c r="N27" s="446"/>
      <c r="O27" s="446"/>
      <c r="P27" s="488"/>
      <c r="Q27" s="445">
        <v>4550</v>
      </c>
      <c r="R27" s="446"/>
      <c r="S27" s="446"/>
      <c r="T27" s="446"/>
      <c r="U27" s="446"/>
      <c r="V27" s="488"/>
      <c r="W27" s="540"/>
      <c r="X27" s="541"/>
      <c r="Y27" s="542"/>
      <c r="Z27" s="444" t="s">
        <v>183</v>
      </c>
      <c r="AA27" s="424"/>
      <c r="AB27" s="424"/>
      <c r="AC27" s="424"/>
      <c r="AD27" s="424"/>
      <c r="AE27" s="424"/>
      <c r="AF27" s="424"/>
      <c r="AG27" s="425"/>
      <c r="AH27" s="445">
        <v>11</v>
      </c>
      <c r="AI27" s="446"/>
      <c r="AJ27" s="446"/>
      <c r="AK27" s="446"/>
      <c r="AL27" s="488"/>
      <c r="AM27" s="445">
        <v>43692</v>
      </c>
      <c r="AN27" s="446"/>
      <c r="AO27" s="446"/>
      <c r="AP27" s="446"/>
      <c r="AQ27" s="446"/>
      <c r="AR27" s="488"/>
      <c r="AS27" s="445">
        <v>3972</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t="s">
        <v>185</v>
      </c>
      <c r="BO27" s="514"/>
      <c r="BP27" s="514"/>
      <c r="BQ27" s="514"/>
      <c r="BR27" s="514"/>
      <c r="BS27" s="514"/>
      <c r="BT27" s="514"/>
      <c r="BU27" s="515"/>
      <c r="BV27" s="513" t="s">
        <v>177</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186</v>
      </c>
      <c r="F28" s="424"/>
      <c r="G28" s="424"/>
      <c r="H28" s="424"/>
      <c r="I28" s="424"/>
      <c r="J28" s="424"/>
      <c r="K28" s="425"/>
      <c r="L28" s="445">
        <v>1</v>
      </c>
      <c r="M28" s="446"/>
      <c r="N28" s="446"/>
      <c r="O28" s="446"/>
      <c r="P28" s="488"/>
      <c r="Q28" s="445">
        <v>4150</v>
      </c>
      <c r="R28" s="446"/>
      <c r="S28" s="446"/>
      <c r="T28" s="446"/>
      <c r="U28" s="446"/>
      <c r="V28" s="488"/>
      <c r="W28" s="540"/>
      <c r="X28" s="541"/>
      <c r="Y28" s="542"/>
      <c r="Z28" s="444" t="s">
        <v>187</v>
      </c>
      <c r="AA28" s="424"/>
      <c r="AB28" s="424"/>
      <c r="AC28" s="424"/>
      <c r="AD28" s="424"/>
      <c r="AE28" s="424"/>
      <c r="AF28" s="424"/>
      <c r="AG28" s="425"/>
      <c r="AH28" s="445" t="s">
        <v>131</v>
      </c>
      <c r="AI28" s="446"/>
      <c r="AJ28" s="446"/>
      <c r="AK28" s="446"/>
      <c r="AL28" s="488"/>
      <c r="AM28" s="445" t="s">
        <v>131</v>
      </c>
      <c r="AN28" s="446"/>
      <c r="AO28" s="446"/>
      <c r="AP28" s="446"/>
      <c r="AQ28" s="446"/>
      <c r="AR28" s="488"/>
      <c r="AS28" s="445" t="s">
        <v>177</v>
      </c>
      <c r="AT28" s="446"/>
      <c r="AU28" s="446"/>
      <c r="AV28" s="446"/>
      <c r="AW28" s="446"/>
      <c r="AX28" s="447"/>
      <c r="AY28" s="548" t="s">
        <v>188</v>
      </c>
      <c r="AZ28" s="549"/>
      <c r="BA28" s="549"/>
      <c r="BB28" s="550"/>
      <c r="BC28" s="354" t="s">
        <v>50</v>
      </c>
      <c r="BD28" s="355"/>
      <c r="BE28" s="355"/>
      <c r="BF28" s="355"/>
      <c r="BG28" s="355"/>
      <c r="BH28" s="355"/>
      <c r="BI28" s="355"/>
      <c r="BJ28" s="355"/>
      <c r="BK28" s="355"/>
      <c r="BL28" s="355"/>
      <c r="BM28" s="356"/>
      <c r="BN28" s="357">
        <v>3864086</v>
      </c>
      <c r="BO28" s="358"/>
      <c r="BP28" s="358"/>
      <c r="BQ28" s="358"/>
      <c r="BR28" s="358"/>
      <c r="BS28" s="358"/>
      <c r="BT28" s="358"/>
      <c r="BU28" s="359"/>
      <c r="BV28" s="357">
        <v>3255517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189</v>
      </c>
      <c r="F29" s="424"/>
      <c r="G29" s="424"/>
      <c r="H29" s="424"/>
      <c r="I29" s="424"/>
      <c r="J29" s="424"/>
      <c r="K29" s="425"/>
      <c r="L29" s="445">
        <v>19</v>
      </c>
      <c r="M29" s="446"/>
      <c r="N29" s="446"/>
      <c r="O29" s="446"/>
      <c r="P29" s="488"/>
      <c r="Q29" s="445">
        <v>3950</v>
      </c>
      <c r="R29" s="446"/>
      <c r="S29" s="446"/>
      <c r="T29" s="446"/>
      <c r="U29" s="446"/>
      <c r="V29" s="488"/>
      <c r="W29" s="543"/>
      <c r="X29" s="544"/>
      <c r="Y29" s="545"/>
      <c r="Z29" s="444" t="s">
        <v>190</v>
      </c>
      <c r="AA29" s="424"/>
      <c r="AB29" s="424"/>
      <c r="AC29" s="424"/>
      <c r="AD29" s="424"/>
      <c r="AE29" s="424"/>
      <c r="AF29" s="424"/>
      <c r="AG29" s="425"/>
      <c r="AH29" s="445">
        <v>531</v>
      </c>
      <c r="AI29" s="446"/>
      <c r="AJ29" s="446"/>
      <c r="AK29" s="446"/>
      <c r="AL29" s="488"/>
      <c r="AM29" s="445">
        <v>1572492</v>
      </c>
      <c r="AN29" s="446"/>
      <c r="AO29" s="446"/>
      <c r="AP29" s="446"/>
      <c r="AQ29" s="446"/>
      <c r="AR29" s="488"/>
      <c r="AS29" s="445">
        <v>2961</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270471</v>
      </c>
      <c r="BO29" s="395"/>
      <c r="BP29" s="395"/>
      <c r="BQ29" s="395"/>
      <c r="BR29" s="395"/>
      <c r="BS29" s="395"/>
      <c r="BT29" s="395"/>
      <c r="BU29" s="396"/>
      <c r="BV29" s="394">
        <v>270468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100.1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3487077</v>
      </c>
      <c r="BO30" s="514"/>
      <c r="BP30" s="514"/>
      <c r="BQ30" s="514"/>
      <c r="BR30" s="514"/>
      <c r="BS30" s="514"/>
      <c r="BT30" s="514"/>
      <c r="BU30" s="515"/>
      <c r="BV30" s="513">
        <v>4513084</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199</v>
      </c>
      <c r="D33" s="418"/>
      <c r="E33" s="383" t="s">
        <v>200</v>
      </c>
      <c r="F33" s="383"/>
      <c r="G33" s="383"/>
      <c r="H33" s="383"/>
      <c r="I33" s="383"/>
      <c r="J33" s="383"/>
      <c r="K33" s="383"/>
      <c r="L33" s="383"/>
      <c r="M33" s="383"/>
      <c r="N33" s="383"/>
      <c r="O33" s="383"/>
      <c r="P33" s="383"/>
      <c r="Q33" s="383"/>
      <c r="R33" s="383"/>
      <c r="S33" s="383"/>
      <c r="T33" s="179"/>
      <c r="U33" s="418" t="s">
        <v>201</v>
      </c>
      <c r="V33" s="418"/>
      <c r="W33" s="383" t="s">
        <v>200</v>
      </c>
      <c r="X33" s="383"/>
      <c r="Y33" s="383"/>
      <c r="Z33" s="383"/>
      <c r="AA33" s="383"/>
      <c r="AB33" s="383"/>
      <c r="AC33" s="383"/>
      <c r="AD33" s="383"/>
      <c r="AE33" s="383"/>
      <c r="AF33" s="383"/>
      <c r="AG33" s="383"/>
      <c r="AH33" s="383"/>
      <c r="AI33" s="383"/>
      <c r="AJ33" s="383"/>
      <c r="AK33" s="383"/>
      <c r="AL33" s="179"/>
      <c r="AM33" s="418" t="s">
        <v>202</v>
      </c>
      <c r="AN33" s="418"/>
      <c r="AO33" s="383" t="s">
        <v>200</v>
      </c>
      <c r="AP33" s="383"/>
      <c r="AQ33" s="383"/>
      <c r="AR33" s="383"/>
      <c r="AS33" s="383"/>
      <c r="AT33" s="383"/>
      <c r="AU33" s="383"/>
      <c r="AV33" s="383"/>
      <c r="AW33" s="383"/>
      <c r="AX33" s="383"/>
      <c r="AY33" s="383"/>
      <c r="AZ33" s="383"/>
      <c r="BA33" s="383"/>
      <c r="BB33" s="383"/>
      <c r="BC33" s="383"/>
      <c r="BD33" s="185"/>
      <c r="BE33" s="383" t="s">
        <v>203</v>
      </c>
      <c r="BF33" s="383"/>
      <c r="BG33" s="383" t="s">
        <v>204</v>
      </c>
      <c r="BH33" s="383"/>
      <c r="BI33" s="383"/>
      <c r="BJ33" s="383"/>
      <c r="BK33" s="383"/>
      <c r="BL33" s="383"/>
      <c r="BM33" s="383"/>
      <c r="BN33" s="383"/>
      <c r="BO33" s="383"/>
      <c r="BP33" s="383"/>
      <c r="BQ33" s="383"/>
      <c r="BR33" s="383"/>
      <c r="BS33" s="383"/>
      <c r="BT33" s="383"/>
      <c r="BU33" s="383"/>
      <c r="BV33" s="185"/>
      <c r="BW33" s="418" t="s">
        <v>203</v>
      </c>
      <c r="BX33" s="418"/>
      <c r="BY33" s="383" t="s">
        <v>205</v>
      </c>
      <c r="BZ33" s="383"/>
      <c r="CA33" s="383"/>
      <c r="CB33" s="383"/>
      <c r="CC33" s="383"/>
      <c r="CD33" s="383"/>
      <c r="CE33" s="383"/>
      <c r="CF33" s="383"/>
      <c r="CG33" s="383"/>
      <c r="CH33" s="383"/>
      <c r="CI33" s="383"/>
      <c r="CJ33" s="383"/>
      <c r="CK33" s="383"/>
      <c r="CL33" s="383"/>
      <c r="CM33" s="383"/>
      <c r="CN33" s="179"/>
      <c r="CO33" s="418" t="s">
        <v>199</v>
      </c>
      <c r="CP33" s="418"/>
      <c r="CQ33" s="383" t="s">
        <v>206</v>
      </c>
      <c r="CR33" s="383"/>
      <c r="CS33" s="383"/>
      <c r="CT33" s="383"/>
      <c r="CU33" s="383"/>
      <c r="CV33" s="383"/>
      <c r="CW33" s="383"/>
      <c r="CX33" s="383"/>
      <c r="CY33" s="383"/>
      <c r="CZ33" s="383"/>
      <c r="DA33" s="383"/>
      <c r="DB33" s="383"/>
      <c r="DC33" s="383"/>
      <c r="DD33" s="383"/>
      <c r="DE33" s="383"/>
      <c r="DF33" s="179"/>
      <c r="DG33" s="583" t="s">
        <v>207</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八潮市国民健康保険特別会計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八潮市上水道事業会計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稲荷伊草第二土地区画整理事業特別会計</v>
      </c>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東埼玉資源環境組合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八潮市土地開発公社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八潮市介護保険特別会計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八潮市公共下水道事業会計</v>
      </c>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IF('各会計、関係団体の財政状況及び健全化判断比率'!B34="","",'各会計、関係団体の財政状況及び健全化判断比率'!B34)</f>
        <v>鶴ケ曽根・二丁目土地区画整理事業特別会計</v>
      </c>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埼玉県市町村総合事務組合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八潮市後期高齢者医療特別会計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9</v>
      </c>
      <c r="BF36" s="584"/>
      <c r="BG36" s="585" t="str">
        <f>IF('各会計、関係団体の財政状況及び健全化判断比率'!B35="","",'各会計、関係団体の財政状況及び健全化判断比率'!B35)</f>
        <v>大瀬古新田土地区画整理事業特別会計</v>
      </c>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埼玉県市町村総合事務組合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f t="shared" si="1"/>
        <v>10</v>
      </c>
      <c r="BF37" s="584"/>
      <c r="BG37" s="585" t="str">
        <f>IF('各会計、関係団体の財政状況及び健全化判断比率'!B36="","",'各会計、関係団体の財政状況及び健全化判断比率'!B36)</f>
        <v>西袋上馬場土地区画整理事業特別会計</v>
      </c>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彩の国さいたま人づくり広域連合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f t="shared" si="1"/>
        <v>11</v>
      </c>
      <c r="BF38" s="584"/>
      <c r="BG38" s="585" t="str">
        <f>IF('各会計、関係団体の財政状況及び健全化判断比率'!B37="","",'各会計、関係団体の財政状況及び健全化判断比率'!B37)</f>
        <v>八潮南部東一体型特定土地区画整理事業特別会計</v>
      </c>
      <c r="BH38" s="585"/>
      <c r="BI38" s="585"/>
      <c r="BJ38" s="585"/>
      <c r="BK38" s="585"/>
      <c r="BL38" s="585"/>
      <c r="BM38" s="585"/>
      <c r="BN38" s="585"/>
      <c r="BO38" s="585"/>
      <c r="BP38" s="585"/>
      <c r="BQ38" s="585"/>
      <c r="BR38" s="585"/>
      <c r="BS38" s="585"/>
      <c r="BT38" s="585"/>
      <c r="BU38" s="585"/>
      <c r="BV38" s="175"/>
      <c r="BW38" s="584">
        <f t="shared" si="2"/>
        <v>16</v>
      </c>
      <c r="BX38" s="584"/>
      <c r="BY38" s="585" t="str">
        <f>IF('各会計、関係団体の財政状況及び健全化判断比率'!B72="","",'各会計、関係団体の財政状況及び健全化判断比率'!B72)</f>
        <v>埼玉県後期高齢者医療広域連合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17</v>
      </c>
      <c r="BX39" s="584"/>
      <c r="BY39" s="585" t="str">
        <f>IF('各会計、関係団体の財政状況及び健全化判断比率'!B73="","",'各会計、関係団体の財政状況及び健全化判断比率'!B73)</f>
        <v>埼玉県後期高齢者医療広域連合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18</v>
      </c>
      <c r="BX40" s="584"/>
      <c r="BY40" s="585" t="str">
        <f>IF('各会計、関係団体の財政状況及び健全化判断比率'!B74="","",'各会計、関係団体の財政状況及び健全化判断比率'!B74)</f>
        <v>草加八潮消防組合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Sgo9L0JhP4S5rDK7ZDTn6tKOHxpdnGBYv3wvflhrAdVOJ+JfOeALBCHY7mOriE45FPSgdzc6SEeKBwFYhSOh6w==" saltValue="y1CAN9z6Z8d3SNzGcjvM3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230</v>
      </c>
      <c r="C5" s="597"/>
      <c r="D5" s="597"/>
      <c r="E5" s="597"/>
      <c r="F5" s="597"/>
      <c r="G5" s="597"/>
      <c r="H5" s="597"/>
      <c r="I5" s="597"/>
      <c r="J5" s="597"/>
      <c r="K5" s="597"/>
      <c r="L5" s="597"/>
      <c r="M5" s="597"/>
      <c r="N5" s="597"/>
      <c r="O5" s="597"/>
      <c r="P5" s="597"/>
      <c r="Q5" s="598"/>
      <c r="R5" s="599">
        <v>18012967</v>
      </c>
      <c r="S5" s="600"/>
      <c r="T5" s="600"/>
      <c r="U5" s="600"/>
      <c r="V5" s="600"/>
      <c r="W5" s="600"/>
      <c r="X5" s="600"/>
      <c r="Y5" s="601"/>
      <c r="Z5" s="602">
        <v>41.6</v>
      </c>
      <c r="AA5" s="602"/>
      <c r="AB5" s="602"/>
      <c r="AC5" s="602"/>
      <c r="AD5" s="603">
        <v>16639348</v>
      </c>
      <c r="AE5" s="603"/>
      <c r="AF5" s="603"/>
      <c r="AG5" s="603"/>
      <c r="AH5" s="603"/>
      <c r="AI5" s="603"/>
      <c r="AJ5" s="603"/>
      <c r="AK5" s="603"/>
      <c r="AL5" s="604">
        <v>84.3</v>
      </c>
      <c r="AM5" s="605"/>
      <c r="AN5" s="605"/>
      <c r="AO5" s="606"/>
      <c r="AP5" s="596" t="s">
        <v>231</v>
      </c>
      <c r="AQ5" s="597"/>
      <c r="AR5" s="597"/>
      <c r="AS5" s="597"/>
      <c r="AT5" s="597"/>
      <c r="AU5" s="597"/>
      <c r="AV5" s="597"/>
      <c r="AW5" s="597"/>
      <c r="AX5" s="597"/>
      <c r="AY5" s="597"/>
      <c r="AZ5" s="597"/>
      <c r="BA5" s="597"/>
      <c r="BB5" s="597"/>
      <c r="BC5" s="597"/>
      <c r="BD5" s="597"/>
      <c r="BE5" s="597"/>
      <c r="BF5" s="598"/>
      <c r="BG5" s="610">
        <v>16639348</v>
      </c>
      <c r="BH5" s="611"/>
      <c r="BI5" s="611"/>
      <c r="BJ5" s="611"/>
      <c r="BK5" s="611"/>
      <c r="BL5" s="611"/>
      <c r="BM5" s="611"/>
      <c r="BN5" s="612"/>
      <c r="BO5" s="613">
        <v>92.4</v>
      </c>
      <c r="BP5" s="613"/>
      <c r="BQ5" s="613"/>
      <c r="BR5" s="613"/>
      <c r="BS5" s="614">
        <v>108825</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2">
      <c r="B6" s="607" t="s">
        <v>235</v>
      </c>
      <c r="C6" s="608"/>
      <c r="D6" s="608"/>
      <c r="E6" s="608"/>
      <c r="F6" s="608"/>
      <c r="G6" s="608"/>
      <c r="H6" s="608"/>
      <c r="I6" s="608"/>
      <c r="J6" s="608"/>
      <c r="K6" s="608"/>
      <c r="L6" s="608"/>
      <c r="M6" s="608"/>
      <c r="N6" s="608"/>
      <c r="O6" s="608"/>
      <c r="P6" s="608"/>
      <c r="Q6" s="609"/>
      <c r="R6" s="610">
        <v>188907</v>
      </c>
      <c r="S6" s="611"/>
      <c r="T6" s="611"/>
      <c r="U6" s="611"/>
      <c r="V6" s="611"/>
      <c r="W6" s="611"/>
      <c r="X6" s="611"/>
      <c r="Y6" s="612"/>
      <c r="Z6" s="613">
        <v>0.4</v>
      </c>
      <c r="AA6" s="613"/>
      <c r="AB6" s="613"/>
      <c r="AC6" s="613"/>
      <c r="AD6" s="614">
        <v>188907</v>
      </c>
      <c r="AE6" s="614"/>
      <c r="AF6" s="614"/>
      <c r="AG6" s="614"/>
      <c r="AH6" s="614"/>
      <c r="AI6" s="614"/>
      <c r="AJ6" s="614"/>
      <c r="AK6" s="614"/>
      <c r="AL6" s="615">
        <v>1</v>
      </c>
      <c r="AM6" s="616"/>
      <c r="AN6" s="616"/>
      <c r="AO6" s="617"/>
      <c r="AP6" s="607" t="s">
        <v>236</v>
      </c>
      <c r="AQ6" s="608"/>
      <c r="AR6" s="608"/>
      <c r="AS6" s="608"/>
      <c r="AT6" s="608"/>
      <c r="AU6" s="608"/>
      <c r="AV6" s="608"/>
      <c r="AW6" s="608"/>
      <c r="AX6" s="608"/>
      <c r="AY6" s="608"/>
      <c r="AZ6" s="608"/>
      <c r="BA6" s="608"/>
      <c r="BB6" s="608"/>
      <c r="BC6" s="608"/>
      <c r="BD6" s="608"/>
      <c r="BE6" s="608"/>
      <c r="BF6" s="609"/>
      <c r="BG6" s="610">
        <v>16639348</v>
      </c>
      <c r="BH6" s="611"/>
      <c r="BI6" s="611"/>
      <c r="BJ6" s="611"/>
      <c r="BK6" s="611"/>
      <c r="BL6" s="611"/>
      <c r="BM6" s="611"/>
      <c r="BN6" s="612"/>
      <c r="BO6" s="613">
        <v>92.4</v>
      </c>
      <c r="BP6" s="613"/>
      <c r="BQ6" s="613"/>
      <c r="BR6" s="613"/>
      <c r="BS6" s="614">
        <v>108825</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238615</v>
      </c>
      <c r="CS6" s="611"/>
      <c r="CT6" s="611"/>
      <c r="CU6" s="611"/>
      <c r="CV6" s="611"/>
      <c r="CW6" s="611"/>
      <c r="CX6" s="611"/>
      <c r="CY6" s="612"/>
      <c r="CZ6" s="604">
        <v>0.6</v>
      </c>
      <c r="DA6" s="605"/>
      <c r="DB6" s="605"/>
      <c r="DC6" s="621"/>
      <c r="DD6" s="619" t="s">
        <v>238</v>
      </c>
      <c r="DE6" s="611"/>
      <c r="DF6" s="611"/>
      <c r="DG6" s="611"/>
      <c r="DH6" s="611"/>
      <c r="DI6" s="611"/>
      <c r="DJ6" s="611"/>
      <c r="DK6" s="611"/>
      <c r="DL6" s="611"/>
      <c r="DM6" s="611"/>
      <c r="DN6" s="611"/>
      <c r="DO6" s="611"/>
      <c r="DP6" s="612"/>
      <c r="DQ6" s="619">
        <v>238615</v>
      </c>
      <c r="DR6" s="611"/>
      <c r="DS6" s="611"/>
      <c r="DT6" s="611"/>
      <c r="DU6" s="611"/>
      <c r="DV6" s="611"/>
      <c r="DW6" s="611"/>
      <c r="DX6" s="611"/>
      <c r="DY6" s="611"/>
      <c r="DZ6" s="611"/>
      <c r="EA6" s="611"/>
      <c r="EB6" s="611"/>
      <c r="EC6" s="620"/>
    </row>
    <row r="7" spans="2:143" ht="11.25" customHeight="1" x14ac:dyDescent="0.2">
      <c r="B7" s="607" t="s">
        <v>239</v>
      </c>
      <c r="C7" s="608"/>
      <c r="D7" s="608"/>
      <c r="E7" s="608"/>
      <c r="F7" s="608"/>
      <c r="G7" s="608"/>
      <c r="H7" s="608"/>
      <c r="I7" s="608"/>
      <c r="J7" s="608"/>
      <c r="K7" s="608"/>
      <c r="L7" s="608"/>
      <c r="M7" s="608"/>
      <c r="N7" s="608"/>
      <c r="O7" s="608"/>
      <c r="P7" s="608"/>
      <c r="Q7" s="609"/>
      <c r="R7" s="610">
        <v>5595</v>
      </c>
      <c r="S7" s="611"/>
      <c r="T7" s="611"/>
      <c r="U7" s="611"/>
      <c r="V7" s="611"/>
      <c r="W7" s="611"/>
      <c r="X7" s="611"/>
      <c r="Y7" s="612"/>
      <c r="Z7" s="613">
        <v>0</v>
      </c>
      <c r="AA7" s="613"/>
      <c r="AB7" s="613"/>
      <c r="AC7" s="613"/>
      <c r="AD7" s="614">
        <v>5595</v>
      </c>
      <c r="AE7" s="614"/>
      <c r="AF7" s="614"/>
      <c r="AG7" s="614"/>
      <c r="AH7" s="614"/>
      <c r="AI7" s="614"/>
      <c r="AJ7" s="614"/>
      <c r="AK7" s="614"/>
      <c r="AL7" s="615">
        <v>0</v>
      </c>
      <c r="AM7" s="616"/>
      <c r="AN7" s="616"/>
      <c r="AO7" s="617"/>
      <c r="AP7" s="607" t="s">
        <v>240</v>
      </c>
      <c r="AQ7" s="608"/>
      <c r="AR7" s="608"/>
      <c r="AS7" s="608"/>
      <c r="AT7" s="608"/>
      <c r="AU7" s="608"/>
      <c r="AV7" s="608"/>
      <c r="AW7" s="608"/>
      <c r="AX7" s="608"/>
      <c r="AY7" s="608"/>
      <c r="AZ7" s="608"/>
      <c r="BA7" s="608"/>
      <c r="BB7" s="608"/>
      <c r="BC7" s="608"/>
      <c r="BD7" s="608"/>
      <c r="BE7" s="608"/>
      <c r="BF7" s="609"/>
      <c r="BG7" s="610">
        <v>7432023</v>
      </c>
      <c r="BH7" s="611"/>
      <c r="BI7" s="611"/>
      <c r="BJ7" s="611"/>
      <c r="BK7" s="611"/>
      <c r="BL7" s="611"/>
      <c r="BM7" s="611"/>
      <c r="BN7" s="612"/>
      <c r="BO7" s="613">
        <v>41.3</v>
      </c>
      <c r="BP7" s="613"/>
      <c r="BQ7" s="613"/>
      <c r="BR7" s="613"/>
      <c r="BS7" s="614">
        <v>108825</v>
      </c>
      <c r="BT7" s="614"/>
      <c r="BU7" s="614"/>
      <c r="BV7" s="614"/>
      <c r="BW7" s="614"/>
      <c r="BX7" s="614"/>
      <c r="BY7" s="614"/>
      <c r="BZ7" s="614"/>
      <c r="CA7" s="614"/>
      <c r="CB7" s="618"/>
      <c r="CD7" s="607" t="s">
        <v>241</v>
      </c>
      <c r="CE7" s="608"/>
      <c r="CF7" s="608"/>
      <c r="CG7" s="608"/>
      <c r="CH7" s="608"/>
      <c r="CI7" s="608"/>
      <c r="CJ7" s="608"/>
      <c r="CK7" s="608"/>
      <c r="CL7" s="608"/>
      <c r="CM7" s="608"/>
      <c r="CN7" s="608"/>
      <c r="CO7" s="608"/>
      <c r="CP7" s="608"/>
      <c r="CQ7" s="609"/>
      <c r="CR7" s="610">
        <v>7281581</v>
      </c>
      <c r="CS7" s="611"/>
      <c r="CT7" s="611"/>
      <c r="CU7" s="611"/>
      <c r="CV7" s="611"/>
      <c r="CW7" s="611"/>
      <c r="CX7" s="611"/>
      <c r="CY7" s="612"/>
      <c r="CZ7" s="613">
        <v>18.3</v>
      </c>
      <c r="DA7" s="613"/>
      <c r="DB7" s="613"/>
      <c r="DC7" s="613"/>
      <c r="DD7" s="619">
        <v>2812645</v>
      </c>
      <c r="DE7" s="611"/>
      <c r="DF7" s="611"/>
      <c r="DG7" s="611"/>
      <c r="DH7" s="611"/>
      <c r="DI7" s="611"/>
      <c r="DJ7" s="611"/>
      <c r="DK7" s="611"/>
      <c r="DL7" s="611"/>
      <c r="DM7" s="611"/>
      <c r="DN7" s="611"/>
      <c r="DO7" s="611"/>
      <c r="DP7" s="612"/>
      <c r="DQ7" s="619">
        <v>4277407</v>
      </c>
      <c r="DR7" s="611"/>
      <c r="DS7" s="611"/>
      <c r="DT7" s="611"/>
      <c r="DU7" s="611"/>
      <c r="DV7" s="611"/>
      <c r="DW7" s="611"/>
      <c r="DX7" s="611"/>
      <c r="DY7" s="611"/>
      <c r="DZ7" s="611"/>
      <c r="EA7" s="611"/>
      <c r="EB7" s="611"/>
      <c r="EC7" s="620"/>
    </row>
    <row r="8" spans="2:143" ht="11.25" customHeight="1" x14ac:dyDescent="0.2">
      <c r="B8" s="607" t="s">
        <v>242</v>
      </c>
      <c r="C8" s="608"/>
      <c r="D8" s="608"/>
      <c r="E8" s="608"/>
      <c r="F8" s="608"/>
      <c r="G8" s="608"/>
      <c r="H8" s="608"/>
      <c r="I8" s="608"/>
      <c r="J8" s="608"/>
      <c r="K8" s="608"/>
      <c r="L8" s="608"/>
      <c r="M8" s="608"/>
      <c r="N8" s="608"/>
      <c r="O8" s="608"/>
      <c r="P8" s="608"/>
      <c r="Q8" s="609"/>
      <c r="R8" s="610">
        <v>81677</v>
      </c>
      <c r="S8" s="611"/>
      <c r="T8" s="611"/>
      <c r="U8" s="611"/>
      <c r="V8" s="611"/>
      <c r="W8" s="611"/>
      <c r="X8" s="611"/>
      <c r="Y8" s="612"/>
      <c r="Z8" s="613">
        <v>0.2</v>
      </c>
      <c r="AA8" s="613"/>
      <c r="AB8" s="613"/>
      <c r="AC8" s="613"/>
      <c r="AD8" s="614">
        <v>81677</v>
      </c>
      <c r="AE8" s="614"/>
      <c r="AF8" s="614"/>
      <c r="AG8" s="614"/>
      <c r="AH8" s="614"/>
      <c r="AI8" s="614"/>
      <c r="AJ8" s="614"/>
      <c r="AK8" s="614"/>
      <c r="AL8" s="615">
        <v>0.4</v>
      </c>
      <c r="AM8" s="616"/>
      <c r="AN8" s="616"/>
      <c r="AO8" s="617"/>
      <c r="AP8" s="607" t="s">
        <v>243</v>
      </c>
      <c r="AQ8" s="608"/>
      <c r="AR8" s="608"/>
      <c r="AS8" s="608"/>
      <c r="AT8" s="608"/>
      <c r="AU8" s="608"/>
      <c r="AV8" s="608"/>
      <c r="AW8" s="608"/>
      <c r="AX8" s="608"/>
      <c r="AY8" s="608"/>
      <c r="AZ8" s="608"/>
      <c r="BA8" s="608"/>
      <c r="BB8" s="608"/>
      <c r="BC8" s="608"/>
      <c r="BD8" s="608"/>
      <c r="BE8" s="608"/>
      <c r="BF8" s="609"/>
      <c r="BG8" s="610">
        <v>180072</v>
      </c>
      <c r="BH8" s="611"/>
      <c r="BI8" s="611"/>
      <c r="BJ8" s="611"/>
      <c r="BK8" s="611"/>
      <c r="BL8" s="611"/>
      <c r="BM8" s="611"/>
      <c r="BN8" s="612"/>
      <c r="BO8" s="613">
        <v>1</v>
      </c>
      <c r="BP8" s="613"/>
      <c r="BQ8" s="613"/>
      <c r="BR8" s="613"/>
      <c r="BS8" s="614" t="s">
        <v>131</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15085981</v>
      </c>
      <c r="CS8" s="611"/>
      <c r="CT8" s="611"/>
      <c r="CU8" s="611"/>
      <c r="CV8" s="611"/>
      <c r="CW8" s="611"/>
      <c r="CX8" s="611"/>
      <c r="CY8" s="612"/>
      <c r="CZ8" s="613">
        <v>37.9</v>
      </c>
      <c r="DA8" s="613"/>
      <c r="DB8" s="613"/>
      <c r="DC8" s="613"/>
      <c r="DD8" s="619">
        <v>16053</v>
      </c>
      <c r="DE8" s="611"/>
      <c r="DF8" s="611"/>
      <c r="DG8" s="611"/>
      <c r="DH8" s="611"/>
      <c r="DI8" s="611"/>
      <c r="DJ8" s="611"/>
      <c r="DK8" s="611"/>
      <c r="DL8" s="611"/>
      <c r="DM8" s="611"/>
      <c r="DN8" s="611"/>
      <c r="DO8" s="611"/>
      <c r="DP8" s="612"/>
      <c r="DQ8" s="619">
        <v>6652865</v>
      </c>
      <c r="DR8" s="611"/>
      <c r="DS8" s="611"/>
      <c r="DT8" s="611"/>
      <c r="DU8" s="611"/>
      <c r="DV8" s="611"/>
      <c r="DW8" s="611"/>
      <c r="DX8" s="611"/>
      <c r="DY8" s="611"/>
      <c r="DZ8" s="611"/>
      <c r="EA8" s="611"/>
      <c r="EB8" s="611"/>
      <c r="EC8" s="620"/>
    </row>
    <row r="9" spans="2:143" ht="11.25" customHeight="1" x14ac:dyDescent="0.2">
      <c r="B9" s="607" t="s">
        <v>245</v>
      </c>
      <c r="C9" s="608"/>
      <c r="D9" s="608"/>
      <c r="E9" s="608"/>
      <c r="F9" s="608"/>
      <c r="G9" s="608"/>
      <c r="H9" s="608"/>
      <c r="I9" s="608"/>
      <c r="J9" s="608"/>
      <c r="K9" s="608"/>
      <c r="L9" s="608"/>
      <c r="M9" s="608"/>
      <c r="N9" s="608"/>
      <c r="O9" s="608"/>
      <c r="P9" s="608"/>
      <c r="Q9" s="609"/>
      <c r="R9" s="610">
        <v>64010</v>
      </c>
      <c r="S9" s="611"/>
      <c r="T9" s="611"/>
      <c r="U9" s="611"/>
      <c r="V9" s="611"/>
      <c r="W9" s="611"/>
      <c r="X9" s="611"/>
      <c r="Y9" s="612"/>
      <c r="Z9" s="613">
        <v>0.1</v>
      </c>
      <c r="AA9" s="613"/>
      <c r="AB9" s="613"/>
      <c r="AC9" s="613"/>
      <c r="AD9" s="614">
        <v>64010</v>
      </c>
      <c r="AE9" s="614"/>
      <c r="AF9" s="614"/>
      <c r="AG9" s="614"/>
      <c r="AH9" s="614"/>
      <c r="AI9" s="614"/>
      <c r="AJ9" s="614"/>
      <c r="AK9" s="614"/>
      <c r="AL9" s="615">
        <v>0.3</v>
      </c>
      <c r="AM9" s="616"/>
      <c r="AN9" s="616"/>
      <c r="AO9" s="617"/>
      <c r="AP9" s="607" t="s">
        <v>246</v>
      </c>
      <c r="AQ9" s="608"/>
      <c r="AR9" s="608"/>
      <c r="AS9" s="608"/>
      <c r="AT9" s="608"/>
      <c r="AU9" s="608"/>
      <c r="AV9" s="608"/>
      <c r="AW9" s="608"/>
      <c r="AX9" s="608"/>
      <c r="AY9" s="608"/>
      <c r="AZ9" s="608"/>
      <c r="BA9" s="608"/>
      <c r="BB9" s="608"/>
      <c r="BC9" s="608"/>
      <c r="BD9" s="608"/>
      <c r="BE9" s="608"/>
      <c r="BF9" s="609"/>
      <c r="BG9" s="610">
        <v>6091762</v>
      </c>
      <c r="BH9" s="611"/>
      <c r="BI9" s="611"/>
      <c r="BJ9" s="611"/>
      <c r="BK9" s="611"/>
      <c r="BL9" s="611"/>
      <c r="BM9" s="611"/>
      <c r="BN9" s="612"/>
      <c r="BO9" s="613">
        <v>33.799999999999997</v>
      </c>
      <c r="BP9" s="613"/>
      <c r="BQ9" s="613"/>
      <c r="BR9" s="613"/>
      <c r="BS9" s="614" t="s">
        <v>131</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2773757</v>
      </c>
      <c r="CS9" s="611"/>
      <c r="CT9" s="611"/>
      <c r="CU9" s="611"/>
      <c r="CV9" s="611"/>
      <c r="CW9" s="611"/>
      <c r="CX9" s="611"/>
      <c r="CY9" s="612"/>
      <c r="CZ9" s="613">
        <v>7</v>
      </c>
      <c r="DA9" s="613"/>
      <c r="DB9" s="613"/>
      <c r="DC9" s="613"/>
      <c r="DD9" s="619">
        <v>2306</v>
      </c>
      <c r="DE9" s="611"/>
      <c r="DF9" s="611"/>
      <c r="DG9" s="611"/>
      <c r="DH9" s="611"/>
      <c r="DI9" s="611"/>
      <c r="DJ9" s="611"/>
      <c r="DK9" s="611"/>
      <c r="DL9" s="611"/>
      <c r="DM9" s="611"/>
      <c r="DN9" s="611"/>
      <c r="DO9" s="611"/>
      <c r="DP9" s="612"/>
      <c r="DQ9" s="619">
        <v>2043857</v>
      </c>
      <c r="DR9" s="611"/>
      <c r="DS9" s="611"/>
      <c r="DT9" s="611"/>
      <c r="DU9" s="611"/>
      <c r="DV9" s="611"/>
      <c r="DW9" s="611"/>
      <c r="DX9" s="611"/>
      <c r="DY9" s="611"/>
      <c r="DZ9" s="611"/>
      <c r="EA9" s="611"/>
      <c r="EB9" s="611"/>
      <c r="EC9" s="620"/>
    </row>
    <row r="10" spans="2:143" ht="11.25" customHeight="1" x14ac:dyDescent="0.2">
      <c r="B10" s="607" t="s">
        <v>248</v>
      </c>
      <c r="C10" s="608"/>
      <c r="D10" s="608"/>
      <c r="E10" s="608"/>
      <c r="F10" s="608"/>
      <c r="G10" s="608"/>
      <c r="H10" s="608"/>
      <c r="I10" s="608"/>
      <c r="J10" s="608"/>
      <c r="K10" s="608"/>
      <c r="L10" s="608"/>
      <c r="M10" s="608"/>
      <c r="N10" s="608"/>
      <c r="O10" s="608"/>
      <c r="P10" s="608"/>
      <c r="Q10" s="609"/>
      <c r="R10" s="610" t="s">
        <v>131</v>
      </c>
      <c r="S10" s="611"/>
      <c r="T10" s="611"/>
      <c r="U10" s="611"/>
      <c r="V10" s="611"/>
      <c r="W10" s="611"/>
      <c r="X10" s="611"/>
      <c r="Y10" s="612"/>
      <c r="Z10" s="613" t="s">
        <v>238</v>
      </c>
      <c r="AA10" s="613"/>
      <c r="AB10" s="613"/>
      <c r="AC10" s="613"/>
      <c r="AD10" s="614" t="s">
        <v>131</v>
      </c>
      <c r="AE10" s="614"/>
      <c r="AF10" s="614"/>
      <c r="AG10" s="614"/>
      <c r="AH10" s="614"/>
      <c r="AI10" s="614"/>
      <c r="AJ10" s="614"/>
      <c r="AK10" s="614"/>
      <c r="AL10" s="615" t="s">
        <v>238</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369208</v>
      </c>
      <c r="BH10" s="611"/>
      <c r="BI10" s="611"/>
      <c r="BJ10" s="611"/>
      <c r="BK10" s="611"/>
      <c r="BL10" s="611"/>
      <c r="BM10" s="611"/>
      <c r="BN10" s="612"/>
      <c r="BO10" s="613">
        <v>2</v>
      </c>
      <c r="BP10" s="613"/>
      <c r="BQ10" s="613"/>
      <c r="BR10" s="613"/>
      <c r="BS10" s="614" t="s">
        <v>177</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v>97282</v>
      </c>
      <c r="CS10" s="611"/>
      <c r="CT10" s="611"/>
      <c r="CU10" s="611"/>
      <c r="CV10" s="611"/>
      <c r="CW10" s="611"/>
      <c r="CX10" s="611"/>
      <c r="CY10" s="612"/>
      <c r="CZ10" s="613">
        <v>0.2</v>
      </c>
      <c r="DA10" s="613"/>
      <c r="DB10" s="613"/>
      <c r="DC10" s="613"/>
      <c r="DD10" s="619">
        <v>46928</v>
      </c>
      <c r="DE10" s="611"/>
      <c r="DF10" s="611"/>
      <c r="DG10" s="611"/>
      <c r="DH10" s="611"/>
      <c r="DI10" s="611"/>
      <c r="DJ10" s="611"/>
      <c r="DK10" s="611"/>
      <c r="DL10" s="611"/>
      <c r="DM10" s="611"/>
      <c r="DN10" s="611"/>
      <c r="DO10" s="611"/>
      <c r="DP10" s="612"/>
      <c r="DQ10" s="619">
        <v>86236</v>
      </c>
      <c r="DR10" s="611"/>
      <c r="DS10" s="611"/>
      <c r="DT10" s="611"/>
      <c r="DU10" s="611"/>
      <c r="DV10" s="611"/>
      <c r="DW10" s="611"/>
      <c r="DX10" s="611"/>
      <c r="DY10" s="611"/>
      <c r="DZ10" s="611"/>
      <c r="EA10" s="611"/>
      <c r="EB10" s="611"/>
      <c r="EC10" s="620"/>
    </row>
    <row r="11" spans="2:143" ht="11.25" customHeight="1" x14ac:dyDescent="0.2">
      <c r="B11" s="607" t="s">
        <v>251</v>
      </c>
      <c r="C11" s="608"/>
      <c r="D11" s="608"/>
      <c r="E11" s="608"/>
      <c r="F11" s="608"/>
      <c r="G11" s="608"/>
      <c r="H11" s="608"/>
      <c r="I11" s="608"/>
      <c r="J11" s="608"/>
      <c r="K11" s="608"/>
      <c r="L11" s="608"/>
      <c r="M11" s="608"/>
      <c r="N11" s="608"/>
      <c r="O11" s="608"/>
      <c r="P11" s="608"/>
      <c r="Q11" s="609"/>
      <c r="R11" s="610">
        <v>2286851</v>
      </c>
      <c r="S11" s="611"/>
      <c r="T11" s="611"/>
      <c r="U11" s="611"/>
      <c r="V11" s="611"/>
      <c r="W11" s="611"/>
      <c r="X11" s="611"/>
      <c r="Y11" s="612"/>
      <c r="Z11" s="615">
        <v>5.3</v>
      </c>
      <c r="AA11" s="616"/>
      <c r="AB11" s="616"/>
      <c r="AC11" s="622"/>
      <c r="AD11" s="619">
        <v>2286851</v>
      </c>
      <c r="AE11" s="611"/>
      <c r="AF11" s="611"/>
      <c r="AG11" s="611"/>
      <c r="AH11" s="611"/>
      <c r="AI11" s="611"/>
      <c r="AJ11" s="611"/>
      <c r="AK11" s="612"/>
      <c r="AL11" s="615">
        <v>11.6</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790981</v>
      </c>
      <c r="BH11" s="611"/>
      <c r="BI11" s="611"/>
      <c r="BJ11" s="611"/>
      <c r="BK11" s="611"/>
      <c r="BL11" s="611"/>
      <c r="BM11" s="611"/>
      <c r="BN11" s="612"/>
      <c r="BO11" s="613">
        <v>4.4000000000000004</v>
      </c>
      <c r="BP11" s="613"/>
      <c r="BQ11" s="613"/>
      <c r="BR11" s="613"/>
      <c r="BS11" s="614">
        <v>108825</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81876</v>
      </c>
      <c r="CS11" s="611"/>
      <c r="CT11" s="611"/>
      <c r="CU11" s="611"/>
      <c r="CV11" s="611"/>
      <c r="CW11" s="611"/>
      <c r="CX11" s="611"/>
      <c r="CY11" s="612"/>
      <c r="CZ11" s="613">
        <v>0.2</v>
      </c>
      <c r="DA11" s="613"/>
      <c r="DB11" s="613"/>
      <c r="DC11" s="613"/>
      <c r="DD11" s="619">
        <v>8445</v>
      </c>
      <c r="DE11" s="611"/>
      <c r="DF11" s="611"/>
      <c r="DG11" s="611"/>
      <c r="DH11" s="611"/>
      <c r="DI11" s="611"/>
      <c r="DJ11" s="611"/>
      <c r="DK11" s="611"/>
      <c r="DL11" s="611"/>
      <c r="DM11" s="611"/>
      <c r="DN11" s="611"/>
      <c r="DO11" s="611"/>
      <c r="DP11" s="612"/>
      <c r="DQ11" s="619">
        <v>75103</v>
      </c>
      <c r="DR11" s="611"/>
      <c r="DS11" s="611"/>
      <c r="DT11" s="611"/>
      <c r="DU11" s="611"/>
      <c r="DV11" s="611"/>
      <c r="DW11" s="611"/>
      <c r="DX11" s="611"/>
      <c r="DY11" s="611"/>
      <c r="DZ11" s="611"/>
      <c r="EA11" s="611"/>
      <c r="EB11" s="611"/>
      <c r="EC11" s="620"/>
    </row>
    <row r="12" spans="2:143" ht="11.25" customHeight="1" x14ac:dyDescent="0.2">
      <c r="B12" s="607" t="s">
        <v>254</v>
      </c>
      <c r="C12" s="608"/>
      <c r="D12" s="608"/>
      <c r="E12" s="608"/>
      <c r="F12" s="608"/>
      <c r="G12" s="608"/>
      <c r="H12" s="608"/>
      <c r="I12" s="608"/>
      <c r="J12" s="608"/>
      <c r="K12" s="608"/>
      <c r="L12" s="608"/>
      <c r="M12" s="608"/>
      <c r="N12" s="608"/>
      <c r="O12" s="608"/>
      <c r="P12" s="608"/>
      <c r="Q12" s="609"/>
      <c r="R12" s="610" t="s">
        <v>131</v>
      </c>
      <c r="S12" s="611"/>
      <c r="T12" s="611"/>
      <c r="U12" s="611"/>
      <c r="V12" s="611"/>
      <c r="W12" s="611"/>
      <c r="X12" s="611"/>
      <c r="Y12" s="612"/>
      <c r="Z12" s="613" t="s">
        <v>131</v>
      </c>
      <c r="AA12" s="613"/>
      <c r="AB12" s="613"/>
      <c r="AC12" s="613"/>
      <c r="AD12" s="614" t="s">
        <v>238</v>
      </c>
      <c r="AE12" s="614"/>
      <c r="AF12" s="614"/>
      <c r="AG12" s="614"/>
      <c r="AH12" s="614"/>
      <c r="AI12" s="614"/>
      <c r="AJ12" s="614"/>
      <c r="AK12" s="614"/>
      <c r="AL12" s="615" t="s">
        <v>131</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8161175</v>
      </c>
      <c r="BH12" s="611"/>
      <c r="BI12" s="611"/>
      <c r="BJ12" s="611"/>
      <c r="BK12" s="611"/>
      <c r="BL12" s="611"/>
      <c r="BM12" s="611"/>
      <c r="BN12" s="612"/>
      <c r="BO12" s="613">
        <v>45.3</v>
      </c>
      <c r="BP12" s="613"/>
      <c r="BQ12" s="613"/>
      <c r="BR12" s="613"/>
      <c r="BS12" s="614" t="s">
        <v>238</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422068</v>
      </c>
      <c r="CS12" s="611"/>
      <c r="CT12" s="611"/>
      <c r="CU12" s="611"/>
      <c r="CV12" s="611"/>
      <c r="CW12" s="611"/>
      <c r="CX12" s="611"/>
      <c r="CY12" s="612"/>
      <c r="CZ12" s="613">
        <v>1.1000000000000001</v>
      </c>
      <c r="DA12" s="613"/>
      <c r="DB12" s="613"/>
      <c r="DC12" s="613"/>
      <c r="DD12" s="619">
        <v>9620</v>
      </c>
      <c r="DE12" s="611"/>
      <c r="DF12" s="611"/>
      <c r="DG12" s="611"/>
      <c r="DH12" s="611"/>
      <c r="DI12" s="611"/>
      <c r="DJ12" s="611"/>
      <c r="DK12" s="611"/>
      <c r="DL12" s="611"/>
      <c r="DM12" s="611"/>
      <c r="DN12" s="611"/>
      <c r="DO12" s="611"/>
      <c r="DP12" s="612"/>
      <c r="DQ12" s="619">
        <v>321414</v>
      </c>
      <c r="DR12" s="611"/>
      <c r="DS12" s="611"/>
      <c r="DT12" s="611"/>
      <c r="DU12" s="611"/>
      <c r="DV12" s="611"/>
      <c r="DW12" s="611"/>
      <c r="DX12" s="611"/>
      <c r="DY12" s="611"/>
      <c r="DZ12" s="611"/>
      <c r="EA12" s="611"/>
      <c r="EB12" s="611"/>
      <c r="EC12" s="620"/>
    </row>
    <row r="13" spans="2:143" ht="11.25" customHeight="1" x14ac:dyDescent="0.2">
      <c r="B13" s="607" t="s">
        <v>257</v>
      </c>
      <c r="C13" s="608"/>
      <c r="D13" s="608"/>
      <c r="E13" s="608"/>
      <c r="F13" s="608"/>
      <c r="G13" s="608"/>
      <c r="H13" s="608"/>
      <c r="I13" s="608"/>
      <c r="J13" s="608"/>
      <c r="K13" s="608"/>
      <c r="L13" s="608"/>
      <c r="M13" s="608"/>
      <c r="N13" s="608"/>
      <c r="O13" s="608"/>
      <c r="P13" s="608"/>
      <c r="Q13" s="609"/>
      <c r="R13" s="610" t="s">
        <v>131</v>
      </c>
      <c r="S13" s="611"/>
      <c r="T13" s="611"/>
      <c r="U13" s="611"/>
      <c r="V13" s="611"/>
      <c r="W13" s="611"/>
      <c r="X13" s="611"/>
      <c r="Y13" s="612"/>
      <c r="Z13" s="613" t="s">
        <v>131</v>
      </c>
      <c r="AA13" s="613"/>
      <c r="AB13" s="613"/>
      <c r="AC13" s="613"/>
      <c r="AD13" s="614" t="s">
        <v>238</v>
      </c>
      <c r="AE13" s="614"/>
      <c r="AF13" s="614"/>
      <c r="AG13" s="614"/>
      <c r="AH13" s="614"/>
      <c r="AI13" s="614"/>
      <c r="AJ13" s="614"/>
      <c r="AK13" s="614"/>
      <c r="AL13" s="615" t="s">
        <v>131</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8156433</v>
      </c>
      <c r="BH13" s="611"/>
      <c r="BI13" s="611"/>
      <c r="BJ13" s="611"/>
      <c r="BK13" s="611"/>
      <c r="BL13" s="611"/>
      <c r="BM13" s="611"/>
      <c r="BN13" s="612"/>
      <c r="BO13" s="613">
        <v>45.3</v>
      </c>
      <c r="BP13" s="613"/>
      <c r="BQ13" s="613"/>
      <c r="BR13" s="613"/>
      <c r="BS13" s="614" t="s">
        <v>238</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5460583</v>
      </c>
      <c r="CS13" s="611"/>
      <c r="CT13" s="611"/>
      <c r="CU13" s="611"/>
      <c r="CV13" s="611"/>
      <c r="CW13" s="611"/>
      <c r="CX13" s="611"/>
      <c r="CY13" s="612"/>
      <c r="CZ13" s="613">
        <v>13.7</v>
      </c>
      <c r="DA13" s="613"/>
      <c r="DB13" s="613"/>
      <c r="DC13" s="613"/>
      <c r="DD13" s="619">
        <v>2152108</v>
      </c>
      <c r="DE13" s="611"/>
      <c r="DF13" s="611"/>
      <c r="DG13" s="611"/>
      <c r="DH13" s="611"/>
      <c r="DI13" s="611"/>
      <c r="DJ13" s="611"/>
      <c r="DK13" s="611"/>
      <c r="DL13" s="611"/>
      <c r="DM13" s="611"/>
      <c r="DN13" s="611"/>
      <c r="DO13" s="611"/>
      <c r="DP13" s="612"/>
      <c r="DQ13" s="619">
        <v>3814693</v>
      </c>
      <c r="DR13" s="611"/>
      <c r="DS13" s="611"/>
      <c r="DT13" s="611"/>
      <c r="DU13" s="611"/>
      <c r="DV13" s="611"/>
      <c r="DW13" s="611"/>
      <c r="DX13" s="611"/>
      <c r="DY13" s="611"/>
      <c r="DZ13" s="611"/>
      <c r="EA13" s="611"/>
      <c r="EB13" s="611"/>
      <c r="EC13" s="620"/>
    </row>
    <row r="14" spans="2:143" ht="11.25" customHeight="1" x14ac:dyDescent="0.2">
      <c r="B14" s="607" t="s">
        <v>260</v>
      </c>
      <c r="C14" s="608"/>
      <c r="D14" s="608"/>
      <c r="E14" s="608"/>
      <c r="F14" s="608"/>
      <c r="G14" s="608"/>
      <c r="H14" s="608"/>
      <c r="I14" s="608"/>
      <c r="J14" s="608"/>
      <c r="K14" s="608"/>
      <c r="L14" s="608"/>
      <c r="M14" s="608"/>
      <c r="N14" s="608"/>
      <c r="O14" s="608"/>
      <c r="P14" s="608"/>
      <c r="Q14" s="609"/>
      <c r="R14" s="610">
        <v>480</v>
      </c>
      <c r="S14" s="611"/>
      <c r="T14" s="611"/>
      <c r="U14" s="611"/>
      <c r="V14" s="611"/>
      <c r="W14" s="611"/>
      <c r="X14" s="611"/>
      <c r="Y14" s="612"/>
      <c r="Z14" s="613">
        <v>0</v>
      </c>
      <c r="AA14" s="613"/>
      <c r="AB14" s="613"/>
      <c r="AC14" s="613"/>
      <c r="AD14" s="614">
        <v>480</v>
      </c>
      <c r="AE14" s="614"/>
      <c r="AF14" s="614"/>
      <c r="AG14" s="614"/>
      <c r="AH14" s="614"/>
      <c r="AI14" s="614"/>
      <c r="AJ14" s="614"/>
      <c r="AK14" s="614"/>
      <c r="AL14" s="615">
        <v>0</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156733</v>
      </c>
      <c r="BH14" s="611"/>
      <c r="BI14" s="611"/>
      <c r="BJ14" s="611"/>
      <c r="BK14" s="611"/>
      <c r="BL14" s="611"/>
      <c r="BM14" s="611"/>
      <c r="BN14" s="612"/>
      <c r="BO14" s="613">
        <v>0.9</v>
      </c>
      <c r="BP14" s="613"/>
      <c r="BQ14" s="613"/>
      <c r="BR14" s="613"/>
      <c r="BS14" s="614" t="s">
        <v>131</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1116107</v>
      </c>
      <c r="CS14" s="611"/>
      <c r="CT14" s="611"/>
      <c r="CU14" s="611"/>
      <c r="CV14" s="611"/>
      <c r="CW14" s="611"/>
      <c r="CX14" s="611"/>
      <c r="CY14" s="612"/>
      <c r="CZ14" s="613">
        <v>2.8</v>
      </c>
      <c r="DA14" s="613"/>
      <c r="DB14" s="613"/>
      <c r="DC14" s="613"/>
      <c r="DD14" s="619" t="s">
        <v>238</v>
      </c>
      <c r="DE14" s="611"/>
      <c r="DF14" s="611"/>
      <c r="DG14" s="611"/>
      <c r="DH14" s="611"/>
      <c r="DI14" s="611"/>
      <c r="DJ14" s="611"/>
      <c r="DK14" s="611"/>
      <c r="DL14" s="611"/>
      <c r="DM14" s="611"/>
      <c r="DN14" s="611"/>
      <c r="DO14" s="611"/>
      <c r="DP14" s="612"/>
      <c r="DQ14" s="619">
        <v>1116047</v>
      </c>
      <c r="DR14" s="611"/>
      <c r="DS14" s="611"/>
      <c r="DT14" s="611"/>
      <c r="DU14" s="611"/>
      <c r="DV14" s="611"/>
      <c r="DW14" s="611"/>
      <c r="DX14" s="611"/>
      <c r="DY14" s="611"/>
      <c r="DZ14" s="611"/>
      <c r="EA14" s="611"/>
      <c r="EB14" s="611"/>
      <c r="EC14" s="620"/>
    </row>
    <row r="15" spans="2:143" ht="11.25" customHeight="1" x14ac:dyDescent="0.2">
      <c r="B15" s="607" t="s">
        <v>263</v>
      </c>
      <c r="C15" s="608"/>
      <c r="D15" s="608"/>
      <c r="E15" s="608"/>
      <c r="F15" s="608"/>
      <c r="G15" s="608"/>
      <c r="H15" s="608"/>
      <c r="I15" s="608"/>
      <c r="J15" s="608"/>
      <c r="K15" s="608"/>
      <c r="L15" s="608"/>
      <c r="M15" s="608"/>
      <c r="N15" s="608"/>
      <c r="O15" s="608"/>
      <c r="P15" s="608"/>
      <c r="Q15" s="609"/>
      <c r="R15" s="610" t="s">
        <v>131</v>
      </c>
      <c r="S15" s="611"/>
      <c r="T15" s="611"/>
      <c r="U15" s="611"/>
      <c r="V15" s="611"/>
      <c r="W15" s="611"/>
      <c r="X15" s="611"/>
      <c r="Y15" s="612"/>
      <c r="Z15" s="613" t="s">
        <v>131</v>
      </c>
      <c r="AA15" s="613"/>
      <c r="AB15" s="613"/>
      <c r="AC15" s="613"/>
      <c r="AD15" s="614" t="s">
        <v>238</v>
      </c>
      <c r="AE15" s="614"/>
      <c r="AF15" s="614"/>
      <c r="AG15" s="614"/>
      <c r="AH15" s="614"/>
      <c r="AI15" s="614"/>
      <c r="AJ15" s="614"/>
      <c r="AK15" s="614"/>
      <c r="AL15" s="615" t="s">
        <v>131</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889417</v>
      </c>
      <c r="BH15" s="611"/>
      <c r="BI15" s="611"/>
      <c r="BJ15" s="611"/>
      <c r="BK15" s="611"/>
      <c r="BL15" s="611"/>
      <c r="BM15" s="611"/>
      <c r="BN15" s="612"/>
      <c r="BO15" s="613">
        <v>4.9000000000000004</v>
      </c>
      <c r="BP15" s="613"/>
      <c r="BQ15" s="613"/>
      <c r="BR15" s="613"/>
      <c r="BS15" s="614" t="s">
        <v>238</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4606111</v>
      </c>
      <c r="CS15" s="611"/>
      <c r="CT15" s="611"/>
      <c r="CU15" s="611"/>
      <c r="CV15" s="611"/>
      <c r="CW15" s="611"/>
      <c r="CX15" s="611"/>
      <c r="CY15" s="612"/>
      <c r="CZ15" s="613">
        <v>11.6</v>
      </c>
      <c r="DA15" s="613"/>
      <c r="DB15" s="613"/>
      <c r="DC15" s="613"/>
      <c r="DD15" s="619">
        <v>1798824</v>
      </c>
      <c r="DE15" s="611"/>
      <c r="DF15" s="611"/>
      <c r="DG15" s="611"/>
      <c r="DH15" s="611"/>
      <c r="DI15" s="611"/>
      <c r="DJ15" s="611"/>
      <c r="DK15" s="611"/>
      <c r="DL15" s="611"/>
      <c r="DM15" s="611"/>
      <c r="DN15" s="611"/>
      <c r="DO15" s="611"/>
      <c r="DP15" s="612"/>
      <c r="DQ15" s="619">
        <v>2321475</v>
      </c>
      <c r="DR15" s="611"/>
      <c r="DS15" s="611"/>
      <c r="DT15" s="611"/>
      <c r="DU15" s="611"/>
      <c r="DV15" s="611"/>
      <c r="DW15" s="611"/>
      <c r="DX15" s="611"/>
      <c r="DY15" s="611"/>
      <c r="DZ15" s="611"/>
      <c r="EA15" s="611"/>
      <c r="EB15" s="611"/>
      <c r="EC15" s="620"/>
    </row>
    <row r="16" spans="2:143" ht="11.25" customHeight="1" x14ac:dyDescent="0.2">
      <c r="B16" s="607" t="s">
        <v>266</v>
      </c>
      <c r="C16" s="608"/>
      <c r="D16" s="608"/>
      <c r="E16" s="608"/>
      <c r="F16" s="608"/>
      <c r="G16" s="608"/>
      <c r="H16" s="608"/>
      <c r="I16" s="608"/>
      <c r="J16" s="608"/>
      <c r="K16" s="608"/>
      <c r="L16" s="608"/>
      <c r="M16" s="608"/>
      <c r="N16" s="608"/>
      <c r="O16" s="608"/>
      <c r="P16" s="608"/>
      <c r="Q16" s="609"/>
      <c r="R16" s="610">
        <v>31733</v>
      </c>
      <c r="S16" s="611"/>
      <c r="T16" s="611"/>
      <c r="U16" s="611"/>
      <c r="V16" s="611"/>
      <c r="W16" s="611"/>
      <c r="X16" s="611"/>
      <c r="Y16" s="612"/>
      <c r="Z16" s="613">
        <v>0.1</v>
      </c>
      <c r="AA16" s="613"/>
      <c r="AB16" s="613"/>
      <c r="AC16" s="613"/>
      <c r="AD16" s="614">
        <v>31733</v>
      </c>
      <c r="AE16" s="614"/>
      <c r="AF16" s="614"/>
      <c r="AG16" s="614"/>
      <c r="AH16" s="614"/>
      <c r="AI16" s="614"/>
      <c r="AJ16" s="614"/>
      <c r="AK16" s="614"/>
      <c r="AL16" s="615">
        <v>0.2</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t="s">
        <v>131</v>
      </c>
      <c r="BH16" s="611"/>
      <c r="BI16" s="611"/>
      <c r="BJ16" s="611"/>
      <c r="BK16" s="611"/>
      <c r="BL16" s="611"/>
      <c r="BM16" s="611"/>
      <c r="BN16" s="612"/>
      <c r="BO16" s="613" t="s">
        <v>238</v>
      </c>
      <c r="BP16" s="613"/>
      <c r="BQ16" s="613"/>
      <c r="BR16" s="613"/>
      <c r="BS16" s="614" t="s">
        <v>131</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t="s">
        <v>131</v>
      </c>
      <c r="CS16" s="611"/>
      <c r="CT16" s="611"/>
      <c r="CU16" s="611"/>
      <c r="CV16" s="611"/>
      <c r="CW16" s="611"/>
      <c r="CX16" s="611"/>
      <c r="CY16" s="612"/>
      <c r="CZ16" s="613" t="s">
        <v>131</v>
      </c>
      <c r="DA16" s="613"/>
      <c r="DB16" s="613"/>
      <c r="DC16" s="613"/>
      <c r="DD16" s="619" t="s">
        <v>131</v>
      </c>
      <c r="DE16" s="611"/>
      <c r="DF16" s="611"/>
      <c r="DG16" s="611"/>
      <c r="DH16" s="611"/>
      <c r="DI16" s="611"/>
      <c r="DJ16" s="611"/>
      <c r="DK16" s="611"/>
      <c r="DL16" s="611"/>
      <c r="DM16" s="611"/>
      <c r="DN16" s="611"/>
      <c r="DO16" s="611"/>
      <c r="DP16" s="612"/>
      <c r="DQ16" s="619" t="s">
        <v>238</v>
      </c>
      <c r="DR16" s="611"/>
      <c r="DS16" s="611"/>
      <c r="DT16" s="611"/>
      <c r="DU16" s="611"/>
      <c r="DV16" s="611"/>
      <c r="DW16" s="611"/>
      <c r="DX16" s="611"/>
      <c r="DY16" s="611"/>
      <c r="DZ16" s="611"/>
      <c r="EA16" s="611"/>
      <c r="EB16" s="611"/>
      <c r="EC16" s="620"/>
    </row>
    <row r="17" spans="2:133" ht="11.25" customHeight="1" x14ac:dyDescent="0.2">
      <c r="B17" s="607" t="s">
        <v>269</v>
      </c>
      <c r="C17" s="608"/>
      <c r="D17" s="608"/>
      <c r="E17" s="608"/>
      <c r="F17" s="608"/>
      <c r="G17" s="608"/>
      <c r="H17" s="608"/>
      <c r="I17" s="608"/>
      <c r="J17" s="608"/>
      <c r="K17" s="608"/>
      <c r="L17" s="608"/>
      <c r="M17" s="608"/>
      <c r="N17" s="608"/>
      <c r="O17" s="608"/>
      <c r="P17" s="608"/>
      <c r="Q17" s="609"/>
      <c r="R17" s="610">
        <v>205822</v>
      </c>
      <c r="S17" s="611"/>
      <c r="T17" s="611"/>
      <c r="U17" s="611"/>
      <c r="V17" s="611"/>
      <c r="W17" s="611"/>
      <c r="X17" s="611"/>
      <c r="Y17" s="612"/>
      <c r="Z17" s="613">
        <v>0.5</v>
      </c>
      <c r="AA17" s="613"/>
      <c r="AB17" s="613"/>
      <c r="AC17" s="613"/>
      <c r="AD17" s="614">
        <v>205822</v>
      </c>
      <c r="AE17" s="614"/>
      <c r="AF17" s="614"/>
      <c r="AG17" s="614"/>
      <c r="AH17" s="614"/>
      <c r="AI17" s="614"/>
      <c r="AJ17" s="614"/>
      <c r="AK17" s="614"/>
      <c r="AL17" s="615">
        <v>1</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131</v>
      </c>
      <c r="BH17" s="611"/>
      <c r="BI17" s="611"/>
      <c r="BJ17" s="611"/>
      <c r="BK17" s="611"/>
      <c r="BL17" s="611"/>
      <c r="BM17" s="611"/>
      <c r="BN17" s="612"/>
      <c r="BO17" s="613" t="s">
        <v>238</v>
      </c>
      <c r="BP17" s="613"/>
      <c r="BQ17" s="613"/>
      <c r="BR17" s="613"/>
      <c r="BS17" s="614" t="s">
        <v>131</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2648888</v>
      </c>
      <c r="CS17" s="611"/>
      <c r="CT17" s="611"/>
      <c r="CU17" s="611"/>
      <c r="CV17" s="611"/>
      <c r="CW17" s="611"/>
      <c r="CX17" s="611"/>
      <c r="CY17" s="612"/>
      <c r="CZ17" s="613">
        <v>6.7</v>
      </c>
      <c r="DA17" s="613"/>
      <c r="DB17" s="613"/>
      <c r="DC17" s="613"/>
      <c r="DD17" s="619" t="s">
        <v>238</v>
      </c>
      <c r="DE17" s="611"/>
      <c r="DF17" s="611"/>
      <c r="DG17" s="611"/>
      <c r="DH17" s="611"/>
      <c r="DI17" s="611"/>
      <c r="DJ17" s="611"/>
      <c r="DK17" s="611"/>
      <c r="DL17" s="611"/>
      <c r="DM17" s="611"/>
      <c r="DN17" s="611"/>
      <c r="DO17" s="611"/>
      <c r="DP17" s="612"/>
      <c r="DQ17" s="619">
        <v>2212401</v>
      </c>
      <c r="DR17" s="611"/>
      <c r="DS17" s="611"/>
      <c r="DT17" s="611"/>
      <c r="DU17" s="611"/>
      <c r="DV17" s="611"/>
      <c r="DW17" s="611"/>
      <c r="DX17" s="611"/>
      <c r="DY17" s="611"/>
      <c r="DZ17" s="611"/>
      <c r="EA17" s="611"/>
      <c r="EB17" s="611"/>
      <c r="EC17" s="620"/>
    </row>
    <row r="18" spans="2:133" ht="11.25" customHeight="1" x14ac:dyDescent="0.2">
      <c r="B18" s="607" t="s">
        <v>272</v>
      </c>
      <c r="C18" s="608"/>
      <c r="D18" s="608"/>
      <c r="E18" s="608"/>
      <c r="F18" s="608"/>
      <c r="G18" s="608"/>
      <c r="H18" s="608"/>
      <c r="I18" s="608"/>
      <c r="J18" s="608"/>
      <c r="K18" s="608"/>
      <c r="L18" s="608"/>
      <c r="M18" s="608"/>
      <c r="N18" s="608"/>
      <c r="O18" s="608"/>
      <c r="P18" s="608"/>
      <c r="Q18" s="609"/>
      <c r="R18" s="610">
        <v>146825</v>
      </c>
      <c r="S18" s="611"/>
      <c r="T18" s="611"/>
      <c r="U18" s="611"/>
      <c r="V18" s="611"/>
      <c r="W18" s="611"/>
      <c r="X18" s="611"/>
      <c r="Y18" s="612"/>
      <c r="Z18" s="613">
        <v>0.3</v>
      </c>
      <c r="AA18" s="613"/>
      <c r="AB18" s="613"/>
      <c r="AC18" s="613"/>
      <c r="AD18" s="614">
        <v>146825</v>
      </c>
      <c r="AE18" s="614"/>
      <c r="AF18" s="614"/>
      <c r="AG18" s="614"/>
      <c r="AH18" s="614"/>
      <c r="AI18" s="614"/>
      <c r="AJ18" s="614"/>
      <c r="AK18" s="614"/>
      <c r="AL18" s="615">
        <v>0.7</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131</v>
      </c>
      <c r="BH18" s="611"/>
      <c r="BI18" s="611"/>
      <c r="BJ18" s="611"/>
      <c r="BK18" s="611"/>
      <c r="BL18" s="611"/>
      <c r="BM18" s="611"/>
      <c r="BN18" s="612"/>
      <c r="BO18" s="613" t="s">
        <v>238</v>
      </c>
      <c r="BP18" s="613"/>
      <c r="BQ18" s="613"/>
      <c r="BR18" s="613"/>
      <c r="BS18" s="614" t="s">
        <v>177</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131</v>
      </c>
      <c r="CS18" s="611"/>
      <c r="CT18" s="611"/>
      <c r="CU18" s="611"/>
      <c r="CV18" s="611"/>
      <c r="CW18" s="611"/>
      <c r="CX18" s="611"/>
      <c r="CY18" s="612"/>
      <c r="CZ18" s="613" t="s">
        <v>131</v>
      </c>
      <c r="DA18" s="613"/>
      <c r="DB18" s="613"/>
      <c r="DC18" s="613"/>
      <c r="DD18" s="619" t="s">
        <v>131</v>
      </c>
      <c r="DE18" s="611"/>
      <c r="DF18" s="611"/>
      <c r="DG18" s="611"/>
      <c r="DH18" s="611"/>
      <c r="DI18" s="611"/>
      <c r="DJ18" s="611"/>
      <c r="DK18" s="611"/>
      <c r="DL18" s="611"/>
      <c r="DM18" s="611"/>
      <c r="DN18" s="611"/>
      <c r="DO18" s="611"/>
      <c r="DP18" s="612"/>
      <c r="DQ18" s="619" t="s">
        <v>131</v>
      </c>
      <c r="DR18" s="611"/>
      <c r="DS18" s="611"/>
      <c r="DT18" s="611"/>
      <c r="DU18" s="611"/>
      <c r="DV18" s="611"/>
      <c r="DW18" s="611"/>
      <c r="DX18" s="611"/>
      <c r="DY18" s="611"/>
      <c r="DZ18" s="611"/>
      <c r="EA18" s="611"/>
      <c r="EB18" s="611"/>
      <c r="EC18" s="620"/>
    </row>
    <row r="19" spans="2:133" ht="11.25" customHeight="1" x14ac:dyDescent="0.2">
      <c r="B19" s="607" t="s">
        <v>275</v>
      </c>
      <c r="C19" s="608"/>
      <c r="D19" s="608"/>
      <c r="E19" s="608"/>
      <c r="F19" s="608"/>
      <c r="G19" s="608"/>
      <c r="H19" s="608"/>
      <c r="I19" s="608"/>
      <c r="J19" s="608"/>
      <c r="K19" s="608"/>
      <c r="L19" s="608"/>
      <c r="M19" s="608"/>
      <c r="N19" s="608"/>
      <c r="O19" s="608"/>
      <c r="P19" s="608"/>
      <c r="Q19" s="609"/>
      <c r="R19" s="610">
        <v>138568</v>
      </c>
      <c r="S19" s="611"/>
      <c r="T19" s="611"/>
      <c r="U19" s="611"/>
      <c r="V19" s="611"/>
      <c r="W19" s="611"/>
      <c r="X19" s="611"/>
      <c r="Y19" s="612"/>
      <c r="Z19" s="613">
        <v>0.3</v>
      </c>
      <c r="AA19" s="613"/>
      <c r="AB19" s="613"/>
      <c r="AC19" s="613"/>
      <c r="AD19" s="614">
        <v>138568</v>
      </c>
      <c r="AE19" s="614"/>
      <c r="AF19" s="614"/>
      <c r="AG19" s="614"/>
      <c r="AH19" s="614"/>
      <c r="AI19" s="614"/>
      <c r="AJ19" s="614"/>
      <c r="AK19" s="614"/>
      <c r="AL19" s="615">
        <v>0.7</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v>1373619</v>
      </c>
      <c r="BH19" s="611"/>
      <c r="BI19" s="611"/>
      <c r="BJ19" s="611"/>
      <c r="BK19" s="611"/>
      <c r="BL19" s="611"/>
      <c r="BM19" s="611"/>
      <c r="BN19" s="612"/>
      <c r="BO19" s="613">
        <v>7.6</v>
      </c>
      <c r="BP19" s="613"/>
      <c r="BQ19" s="613"/>
      <c r="BR19" s="613"/>
      <c r="BS19" s="614" t="s">
        <v>131</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131</v>
      </c>
      <c r="CS19" s="611"/>
      <c r="CT19" s="611"/>
      <c r="CU19" s="611"/>
      <c r="CV19" s="611"/>
      <c r="CW19" s="611"/>
      <c r="CX19" s="611"/>
      <c r="CY19" s="612"/>
      <c r="CZ19" s="613" t="s">
        <v>131</v>
      </c>
      <c r="DA19" s="613"/>
      <c r="DB19" s="613"/>
      <c r="DC19" s="613"/>
      <c r="DD19" s="619" t="s">
        <v>131</v>
      </c>
      <c r="DE19" s="611"/>
      <c r="DF19" s="611"/>
      <c r="DG19" s="611"/>
      <c r="DH19" s="611"/>
      <c r="DI19" s="611"/>
      <c r="DJ19" s="611"/>
      <c r="DK19" s="611"/>
      <c r="DL19" s="611"/>
      <c r="DM19" s="611"/>
      <c r="DN19" s="611"/>
      <c r="DO19" s="611"/>
      <c r="DP19" s="612"/>
      <c r="DQ19" s="619" t="s">
        <v>131</v>
      </c>
      <c r="DR19" s="611"/>
      <c r="DS19" s="611"/>
      <c r="DT19" s="611"/>
      <c r="DU19" s="611"/>
      <c r="DV19" s="611"/>
      <c r="DW19" s="611"/>
      <c r="DX19" s="611"/>
      <c r="DY19" s="611"/>
      <c r="DZ19" s="611"/>
      <c r="EA19" s="611"/>
      <c r="EB19" s="611"/>
      <c r="EC19" s="620"/>
    </row>
    <row r="20" spans="2:133" ht="11.25" customHeight="1" x14ac:dyDescent="0.2">
      <c r="B20" s="623" t="s">
        <v>278</v>
      </c>
      <c r="C20" s="624"/>
      <c r="D20" s="624"/>
      <c r="E20" s="624"/>
      <c r="F20" s="624"/>
      <c r="G20" s="624"/>
      <c r="H20" s="624"/>
      <c r="I20" s="624"/>
      <c r="J20" s="624"/>
      <c r="K20" s="624"/>
      <c r="L20" s="624"/>
      <c r="M20" s="624"/>
      <c r="N20" s="624"/>
      <c r="O20" s="624"/>
      <c r="P20" s="624"/>
      <c r="Q20" s="625"/>
      <c r="R20" s="610">
        <v>8257</v>
      </c>
      <c r="S20" s="611"/>
      <c r="T20" s="611"/>
      <c r="U20" s="611"/>
      <c r="V20" s="611"/>
      <c r="W20" s="611"/>
      <c r="X20" s="611"/>
      <c r="Y20" s="612"/>
      <c r="Z20" s="613">
        <v>0</v>
      </c>
      <c r="AA20" s="613"/>
      <c r="AB20" s="613"/>
      <c r="AC20" s="613"/>
      <c r="AD20" s="614">
        <v>8257</v>
      </c>
      <c r="AE20" s="614"/>
      <c r="AF20" s="614"/>
      <c r="AG20" s="614"/>
      <c r="AH20" s="614"/>
      <c r="AI20" s="614"/>
      <c r="AJ20" s="614"/>
      <c r="AK20" s="614"/>
      <c r="AL20" s="615">
        <v>0</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v>1373619</v>
      </c>
      <c r="BH20" s="611"/>
      <c r="BI20" s="611"/>
      <c r="BJ20" s="611"/>
      <c r="BK20" s="611"/>
      <c r="BL20" s="611"/>
      <c r="BM20" s="611"/>
      <c r="BN20" s="612"/>
      <c r="BO20" s="613">
        <v>7.6</v>
      </c>
      <c r="BP20" s="613"/>
      <c r="BQ20" s="613"/>
      <c r="BR20" s="613"/>
      <c r="BS20" s="614" t="s">
        <v>238</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39812849</v>
      </c>
      <c r="CS20" s="611"/>
      <c r="CT20" s="611"/>
      <c r="CU20" s="611"/>
      <c r="CV20" s="611"/>
      <c r="CW20" s="611"/>
      <c r="CX20" s="611"/>
      <c r="CY20" s="612"/>
      <c r="CZ20" s="613">
        <v>100</v>
      </c>
      <c r="DA20" s="613"/>
      <c r="DB20" s="613"/>
      <c r="DC20" s="613"/>
      <c r="DD20" s="619">
        <v>6846929</v>
      </c>
      <c r="DE20" s="611"/>
      <c r="DF20" s="611"/>
      <c r="DG20" s="611"/>
      <c r="DH20" s="611"/>
      <c r="DI20" s="611"/>
      <c r="DJ20" s="611"/>
      <c r="DK20" s="611"/>
      <c r="DL20" s="611"/>
      <c r="DM20" s="611"/>
      <c r="DN20" s="611"/>
      <c r="DO20" s="611"/>
      <c r="DP20" s="612"/>
      <c r="DQ20" s="619">
        <v>23160113</v>
      </c>
      <c r="DR20" s="611"/>
      <c r="DS20" s="611"/>
      <c r="DT20" s="611"/>
      <c r="DU20" s="611"/>
      <c r="DV20" s="611"/>
      <c r="DW20" s="611"/>
      <c r="DX20" s="611"/>
      <c r="DY20" s="611"/>
      <c r="DZ20" s="611"/>
      <c r="EA20" s="611"/>
      <c r="EB20" s="611"/>
      <c r="EC20" s="620"/>
    </row>
    <row r="21" spans="2:133" ht="11.25" customHeight="1" x14ac:dyDescent="0.2">
      <c r="B21" s="607" t="s">
        <v>281</v>
      </c>
      <c r="C21" s="608"/>
      <c r="D21" s="608"/>
      <c r="E21" s="608"/>
      <c r="F21" s="608"/>
      <c r="G21" s="608"/>
      <c r="H21" s="608"/>
      <c r="I21" s="608"/>
      <c r="J21" s="608"/>
      <c r="K21" s="608"/>
      <c r="L21" s="608"/>
      <c r="M21" s="608"/>
      <c r="N21" s="608"/>
      <c r="O21" s="608"/>
      <c r="P21" s="608"/>
      <c r="Q21" s="609"/>
      <c r="R21" s="610">
        <v>43695</v>
      </c>
      <c r="S21" s="611"/>
      <c r="T21" s="611"/>
      <c r="U21" s="611"/>
      <c r="V21" s="611"/>
      <c r="W21" s="611"/>
      <c r="X21" s="611"/>
      <c r="Y21" s="612"/>
      <c r="Z21" s="613">
        <v>0.1</v>
      </c>
      <c r="AA21" s="613"/>
      <c r="AB21" s="613"/>
      <c r="AC21" s="613"/>
      <c r="AD21" s="614" t="s">
        <v>177</v>
      </c>
      <c r="AE21" s="614"/>
      <c r="AF21" s="614"/>
      <c r="AG21" s="614"/>
      <c r="AH21" s="614"/>
      <c r="AI21" s="614"/>
      <c r="AJ21" s="614"/>
      <c r="AK21" s="614"/>
      <c r="AL21" s="615" t="s">
        <v>131</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t="s">
        <v>238</v>
      </c>
      <c r="BH21" s="611"/>
      <c r="BI21" s="611"/>
      <c r="BJ21" s="611"/>
      <c r="BK21" s="611"/>
      <c r="BL21" s="611"/>
      <c r="BM21" s="611"/>
      <c r="BN21" s="612"/>
      <c r="BO21" s="613" t="s">
        <v>131</v>
      </c>
      <c r="BP21" s="613"/>
      <c r="BQ21" s="613"/>
      <c r="BR21" s="613"/>
      <c r="BS21" s="614" t="s">
        <v>131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283</v>
      </c>
      <c r="C22" s="608"/>
      <c r="D22" s="608"/>
      <c r="E22" s="608"/>
      <c r="F22" s="608"/>
      <c r="G22" s="608"/>
      <c r="H22" s="608"/>
      <c r="I22" s="608"/>
      <c r="J22" s="608"/>
      <c r="K22" s="608"/>
      <c r="L22" s="608"/>
      <c r="M22" s="608"/>
      <c r="N22" s="608"/>
      <c r="O22" s="608"/>
      <c r="P22" s="608"/>
      <c r="Q22" s="609"/>
      <c r="R22" s="610" t="s">
        <v>131</v>
      </c>
      <c r="S22" s="611"/>
      <c r="T22" s="611"/>
      <c r="U22" s="611"/>
      <c r="V22" s="611"/>
      <c r="W22" s="611"/>
      <c r="X22" s="611"/>
      <c r="Y22" s="612"/>
      <c r="Z22" s="613" t="s">
        <v>238</v>
      </c>
      <c r="AA22" s="613"/>
      <c r="AB22" s="613"/>
      <c r="AC22" s="613"/>
      <c r="AD22" s="614" t="s">
        <v>131</v>
      </c>
      <c r="AE22" s="614"/>
      <c r="AF22" s="614"/>
      <c r="AG22" s="614"/>
      <c r="AH22" s="614"/>
      <c r="AI22" s="614"/>
      <c r="AJ22" s="614"/>
      <c r="AK22" s="614"/>
      <c r="AL22" s="615" t="s">
        <v>131</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131</v>
      </c>
      <c r="BH22" s="611"/>
      <c r="BI22" s="611"/>
      <c r="BJ22" s="611"/>
      <c r="BK22" s="611"/>
      <c r="BL22" s="611"/>
      <c r="BM22" s="611"/>
      <c r="BN22" s="612"/>
      <c r="BO22" s="613" t="s">
        <v>238</v>
      </c>
      <c r="BP22" s="613"/>
      <c r="BQ22" s="613"/>
      <c r="BR22" s="613"/>
      <c r="BS22" s="614" t="s">
        <v>131</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286</v>
      </c>
      <c r="C23" s="608"/>
      <c r="D23" s="608"/>
      <c r="E23" s="608"/>
      <c r="F23" s="608"/>
      <c r="G23" s="608"/>
      <c r="H23" s="608"/>
      <c r="I23" s="608"/>
      <c r="J23" s="608"/>
      <c r="K23" s="608"/>
      <c r="L23" s="608"/>
      <c r="M23" s="608"/>
      <c r="N23" s="608"/>
      <c r="O23" s="608"/>
      <c r="P23" s="608"/>
      <c r="Q23" s="609"/>
      <c r="R23" s="610">
        <v>43346</v>
      </c>
      <c r="S23" s="611"/>
      <c r="T23" s="611"/>
      <c r="U23" s="611"/>
      <c r="V23" s="611"/>
      <c r="W23" s="611"/>
      <c r="X23" s="611"/>
      <c r="Y23" s="612"/>
      <c r="Z23" s="613">
        <v>0.1</v>
      </c>
      <c r="AA23" s="613"/>
      <c r="AB23" s="613"/>
      <c r="AC23" s="613"/>
      <c r="AD23" s="614" t="s">
        <v>238</v>
      </c>
      <c r="AE23" s="614"/>
      <c r="AF23" s="614"/>
      <c r="AG23" s="614"/>
      <c r="AH23" s="614"/>
      <c r="AI23" s="614"/>
      <c r="AJ23" s="614"/>
      <c r="AK23" s="614"/>
      <c r="AL23" s="615" t="s">
        <v>131</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v>1373619</v>
      </c>
      <c r="BH23" s="611"/>
      <c r="BI23" s="611"/>
      <c r="BJ23" s="611"/>
      <c r="BK23" s="611"/>
      <c r="BL23" s="611"/>
      <c r="BM23" s="611"/>
      <c r="BN23" s="612"/>
      <c r="BO23" s="613">
        <v>7.6</v>
      </c>
      <c r="BP23" s="613"/>
      <c r="BQ23" s="613"/>
      <c r="BR23" s="613"/>
      <c r="BS23" s="614" t="s">
        <v>131</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7" t="s">
        <v>291</v>
      </c>
      <c r="DM23" s="638"/>
      <c r="DN23" s="638"/>
      <c r="DO23" s="638"/>
      <c r="DP23" s="638"/>
      <c r="DQ23" s="638"/>
      <c r="DR23" s="638"/>
      <c r="DS23" s="638"/>
      <c r="DT23" s="638"/>
      <c r="DU23" s="638"/>
      <c r="DV23" s="639"/>
      <c r="DW23" s="592" t="s">
        <v>292</v>
      </c>
      <c r="DX23" s="593"/>
      <c r="DY23" s="593"/>
      <c r="DZ23" s="593"/>
      <c r="EA23" s="593"/>
      <c r="EB23" s="593"/>
      <c r="EC23" s="594"/>
    </row>
    <row r="24" spans="2:133" ht="11.25" customHeight="1" x14ac:dyDescent="0.2">
      <c r="B24" s="607" t="s">
        <v>293</v>
      </c>
      <c r="C24" s="608"/>
      <c r="D24" s="608"/>
      <c r="E24" s="608"/>
      <c r="F24" s="608"/>
      <c r="G24" s="608"/>
      <c r="H24" s="608"/>
      <c r="I24" s="608"/>
      <c r="J24" s="608"/>
      <c r="K24" s="608"/>
      <c r="L24" s="608"/>
      <c r="M24" s="608"/>
      <c r="N24" s="608"/>
      <c r="O24" s="608"/>
      <c r="P24" s="608"/>
      <c r="Q24" s="609"/>
      <c r="R24" s="610">
        <v>349</v>
      </c>
      <c r="S24" s="611"/>
      <c r="T24" s="611"/>
      <c r="U24" s="611"/>
      <c r="V24" s="611"/>
      <c r="W24" s="611"/>
      <c r="X24" s="611"/>
      <c r="Y24" s="612"/>
      <c r="Z24" s="613">
        <v>0</v>
      </c>
      <c r="AA24" s="613"/>
      <c r="AB24" s="613"/>
      <c r="AC24" s="613"/>
      <c r="AD24" s="614" t="s">
        <v>131</v>
      </c>
      <c r="AE24" s="614"/>
      <c r="AF24" s="614"/>
      <c r="AG24" s="614"/>
      <c r="AH24" s="614"/>
      <c r="AI24" s="614"/>
      <c r="AJ24" s="614"/>
      <c r="AK24" s="614"/>
      <c r="AL24" s="615" t="s">
        <v>131</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131</v>
      </c>
      <c r="BH24" s="611"/>
      <c r="BI24" s="611"/>
      <c r="BJ24" s="611"/>
      <c r="BK24" s="611"/>
      <c r="BL24" s="611"/>
      <c r="BM24" s="611"/>
      <c r="BN24" s="612"/>
      <c r="BO24" s="613" t="s">
        <v>131</v>
      </c>
      <c r="BP24" s="613"/>
      <c r="BQ24" s="613"/>
      <c r="BR24" s="613"/>
      <c r="BS24" s="614" t="s">
        <v>238</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14805818</v>
      </c>
      <c r="CS24" s="600"/>
      <c r="CT24" s="600"/>
      <c r="CU24" s="600"/>
      <c r="CV24" s="600"/>
      <c r="CW24" s="600"/>
      <c r="CX24" s="600"/>
      <c r="CY24" s="601"/>
      <c r="CZ24" s="604">
        <v>37.200000000000003</v>
      </c>
      <c r="DA24" s="605"/>
      <c r="DB24" s="605"/>
      <c r="DC24" s="621"/>
      <c r="DD24" s="642">
        <v>7879303</v>
      </c>
      <c r="DE24" s="600"/>
      <c r="DF24" s="600"/>
      <c r="DG24" s="600"/>
      <c r="DH24" s="600"/>
      <c r="DI24" s="600"/>
      <c r="DJ24" s="600"/>
      <c r="DK24" s="601"/>
      <c r="DL24" s="642">
        <v>7821690</v>
      </c>
      <c r="DM24" s="600"/>
      <c r="DN24" s="600"/>
      <c r="DO24" s="600"/>
      <c r="DP24" s="600"/>
      <c r="DQ24" s="600"/>
      <c r="DR24" s="600"/>
      <c r="DS24" s="600"/>
      <c r="DT24" s="600"/>
      <c r="DU24" s="600"/>
      <c r="DV24" s="601"/>
      <c r="DW24" s="604">
        <v>39.6</v>
      </c>
      <c r="DX24" s="605"/>
      <c r="DY24" s="605"/>
      <c r="DZ24" s="605"/>
      <c r="EA24" s="605"/>
      <c r="EB24" s="605"/>
      <c r="EC24" s="606"/>
    </row>
    <row r="25" spans="2:133" ht="11.25" customHeight="1" x14ac:dyDescent="0.2">
      <c r="B25" s="607" t="s">
        <v>296</v>
      </c>
      <c r="C25" s="608"/>
      <c r="D25" s="608"/>
      <c r="E25" s="608"/>
      <c r="F25" s="608"/>
      <c r="G25" s="608"/>
      <c r="H25" s="608"/>
      <c r="I25" s="608"/>
      <c r="J25" s="608"/>
      <c r="K25" s="608"/>
      <c r="L25" s="608"/>
      <c r="M25" s="608"/>
      <c r="N25" s="608"/>
      <c r="O25" s="608"/>
      <c r="P25" s="608"/>
      <c r="Q25" s="609"/>
      <c r="R25" s="610">
        <v>21068562</v>
      </c>
      <c r="S25" s="611"/>
      <c r="T25" s="611"/>
      <c r="U25" s="611"/>
      <c r="V25" s="611"/>
      <c r="W25" s="611"/>
      <c r="X25" s="611"/>
      <c r="Y25" s="612"/>
      <c r="Z25" s="613">
        <v>48.6</v>
      </c>
      <c r="AA25" s="613"/>
      <c r="AB25" s="613"/>
      <c r="AC25" s="613"/>
      <c r="AD25" s="614">
        <v>19651248</v>
      </c>
      <c r="AE25" s="614"/>
      <c r="AF25" s="614"/>
      <c r="AG25" s="614"/>
      <c r="AH25" s="614"/>
      <c r="AI25" s="614"/>
      <c r="AJ25" s="614"/>
      <c r="AK25" s="614"/>
      <c r="AL25" s="615">
        <v>99.5</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238</v>
      </c>
      <c r="BH25" s="611"/>
      <c r="BI25" s="611"/>
      <c r="BJ25" s="611"/>
      <c r="BK25" s="611"/>
      <c r="BL25" s="611"/>
      <c r="BM25" s="611"/>
      <c r="BN25" s="612"/>
      <c r="BO25" s="613" t="s">
        <v>131</v>
      </c>
      <c r="BP25" s="613"/>
      <c r="BQ25" s="613"/>
      <c r="BR25" s="613"/>
      <c r="BS25" s="614" t="s">
        <v>131</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4626116</v>
      </c>
      <c r="CS25" s="643"/>
      <c r="CT25" s="643"/>
      <c r="CU25" s="643"/>
      <c r="CV25" s="643"/>
      <c r="CW25" s="643"/>
      <c r="CX25" s="643"/>
      <c r="CY25" s="644"/>
      <c r="CZ25" s="615">
        <v>11.6</v>
      </c>
      <c r="DA25" s="640"/>
      <c r="DB25" s="640"/>
      <c r="DC25" s="645"/>
      <c r="DD25" s="619">
        <v>4112637</v>
      </c>
      <c r="DE25" s="643"/>
      <c r="DF25" s="643"/>
      <c r="DG25" s="643"/>
      <c r="DH25" s="643"/>
      <c r="DI25" s="643"/>
      <c r="DJ25" s="643"/>
      <c r="DK25" s="644"/>
      <c r="DL25" s="619">
        <v>4055937</v>
      </c>
      <c r="DM25" s="643"/>
      <c r="DN25" s="643"/>
      <c r="DO25" s="643"/>
      <c r="DP25" s="643"/>
      <c r="DQ25" s="643"/>
      <c r="DR25" s="643"/>
      <c r="DS25" s="643"/>
      <c r="DT25" s="643"/>
      <c r="DU25" s="643"/>
      <c r="DV25" s="644"/>
      <c r="DW25" s="615">
        <v>20.5</v>
      </c>
      <c r="DX25" s="640"/>
      <c r="DY25" s="640"/>
      <c r="DZ25" s="640"/>
      <c r="EA25" s="640"/>
      <c r="EB25" s="640"/>
      <c r="EC25" s="641"/>
    </row>
    <row r="26" spans="2:133" ht="11.25" customHeight="1" x14ac:dyDescent="0.2">
      <c r="B26" s="607" t="s">
        <v>299</v>
      </c>
      <c r="C26" s="608"/>
      <c r="D26" s="608"/>
      <c r="E26" s="608"/>
      <c r="F26" s="608"/>
      <c r="G26" s="608"/>
      <c r="H26" s="608"/>
      <c r="I26" s="608"/>
      <c r="J26" s="608"/>
      <c r="K26" s="608"/>
      <c r="L26" s="608"/>
      <c r="M26" s="608"/>
      <c r="N26" s="608"/>
      <c r="O26" s="608"/>
      <c r="P26" s="608"/>
      <c r="Q26" s="609"/>
      <c r="R26" s="610">
        <v>10971</v>
      </c>
      <c r="S26" s="611"/>
      <c r="T26" s="611"/>
      <c r="U26" s="611"/>
      <c r="V26" s="611"/>
      <c r="W26" s="611"/>
      <c r="X26" s="611"/>
      <c r="Y26" s="612"/>
      <c r="Z26" s="613">
        <v>0</v>
      </c>
      <c r="AA26" s="613"/>
      <c r="AB26" s="613"/>
      <c r="AC26" s="613"/>
      <c r="AD26" s="614">
        <v>10971</v>
      </c>
      <c r="AE26" s="614"/>
      <c r="AF26" s="614"/>
      <c r="AG26" s="614"/>
      <c r="AH26" s="614"/>
      <c r="AI26" s="614"/>
      <c r="AJ26" s="614"/>
      <c r="AK26" s="614"/>
      <c r="AL26" s="615">
        <v>0.1</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131</v>
      </c>
      <c r="BH26" s="611"/>
      <c r="BI26" s="611"/>
      <c r="BJ26" s="611"/>
      <c r="BK26" s="611"/>
      <c r="BL26" s="611"/>
      <c r="BM26" s="611"/>
      <c r="BN26" s="612"/>
      <c r="BO26" s="613" t="s">
        <v>238</v>
      </c>
      <c r="BP26" s="613"/>
      <c r="BQ26" s="613"/>
      <c r="BR26" s="613"/>
      <c r="BS26" s="614" t="s">
        <v>238</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2934811</v>
      </c>
      <c r="CS26" s="611"/>
      <c r="CT26" s="611"/>
      <c r="CU26" s="611"/>
      <c r="CV26" s="611"/>
      <c r="CW26" s="611"/>
      <c r="CX26" s="611"/>
      <c r="CY26" s="612"/>
      <c r="CZ26" s="615">
        <v>7.4</v>
      </c>
      <c r="DA26" s="640"/>
      <c r="DB26" s="640"/>
      <c r="DC26" s="645"/>
      <c r="DD26" s="619">
        <v>2525543</v>
      </c>
      <c r="DE26" s="611"/>
      <c r="DF26" s="611"/>
      <c r="DG26" s="611"/>
      <c r="DH26" s="611"/>
      <c r="DI26" s="611"/>
      <c r="DJ26" s="611"/>
      <c r="DK26" s="612"/>
      <c r="DL26" s="619" t="s">
        <v>131</v>
      </c>
      <c r="DM26" s="611"/>
      <c r="DN26" s="611"/>
      <c r="DO26" s="611"/>
      <c r="DP26" s="611"/>
      <c r="DQ26" s="611"/>
      <c r="DR26" s="611"/>
      <c r="DS26" s="611"/>
      <c r="DT26" s="611"/>
      <c r="DU26" s="611"/>
      <c r="DV26" s="612"/>
      <c r="DW26" s="615" t="s">
        <v>131</v>
      </c>
      <c r="DX26" s="640"/>
      <c r="DY26" s="640"/>
      <c r="DZ26" s="640"/>
      <c r="EA26" s="640"/>
      <c r="EB26" s="640"/>
      <c r="EC26" s="641"/>
    </row>
    <row r="27" spans="2:133" ht="11.25" customHeight="1" x14ac:dyDescent="0.2">
      <c r="B27" s="607" t="s">
        <v>302</v>
      </c>
      <c r="C27" s="608"/>
      <c r="D27" s="608"/>
      <c r="E27" s="608"/>
      <c r="F27" s="608"/>
      <c r="G27" s="608"/>
      <c r="H27" s="608"/>
      <c r="I27" s="608"/>
      <c r="J27" s="608"/>
      <c r="K27" s="608"/>
      <c r="L27" s="608"/>
      <c r="M27" s="608"/>
      <c r="N27" s="608"/>
      <c r="O27" s="608"/>
      <c r="P27" s="608"/>
      <c r="Q27" s="609"/>
      <c r="R27" s="610">
        <v>4829</v>
      </c>
      <c r="S27" s="611"/>
      <c r="T27" s="611"/>
      <c r="U27" s="611"/>
      <c r="V27" s="611"/>
      <c r="W27" s="611"/>
      <c r="X27" s="611"/>
      <c r="Y27" s="612"/>
      <c r="Z27" s="613">
        <v>0</v>
      </c>
      <c r="AA27" s="613"/>
      <c r="AB27" s="613"/>
      <c r="AC27" s="613"/>
      <c r="AD27" s="614" t="s">
        <v>131</v>
      </c>
      <c r="AE27" s="614"/>
      <c r="AF27" s="614"/>
      <c r="AG27" s="614"/>
      <c r="AH27" s="614"/>
      <c r="AI27" s="614"/>
      <c r="AJ27" s="614"/>
      <c r="AK27" s="614"/>
      <c r="AL27" s="615" t="s">
        <v>131</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18012967</v>
      </c>
      <c r="BH27" s="611"/>
      <c r="BI27" s="611"/>
      <c r="BJ27" s="611"/>
      <c r="BK27" s="611"/>
      <c r="BL27" s="611"/>
      <c r="BM27" s="611"/>
      <c r="BN27" s="612"/>
      <c r="BO27" s="613">
        <v>100</v>
      </c>
      <c r="BP27" s="613"/>
      <c r="BQ27" s="613"/>
      <c r="BR27" s="613"/>
      <c r="BS27" s="614">
        <v>108825</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7530814</v>
      </c>
      <c r="CS27" s="643"/>
      <c r="CT27" s="643"/>
      <c r="CU27" s="643"/>
      <c r="CV27" s="643"/>
      <c r="CW27" s="643"/>
      <c r="CX27" s="643"/>
      <c r="CY27" s="644"/>
      <c r="CZ27" s="615">
        <v>18.899999999999999</v>
      </c>
      <c r="DA27" s="640"/>
      <c r="DB27" s="640"/>
      <c r="DC27" s="645"/>
      <c r="DD27" s="619">
        <v>1554265</v>
      </c>
      <c r="DE27" s="643"/>
      <c r="DF27" s="643"/>
      <c r="DG27" s="643"/>
      <c r="DH27" s="643"/>
      <c r="DI27" s="643"/>
      <c r="DJ27" s="643"/>
      <c r="DK27" s="644"/>
      <c r="DL27" s="619">
        <v>1553352</v>
      </c>
      <c r="DM27" s="643"/>
      <c r="DN27" s="643"/>
      <c r="DO27" s="643"/>
      <c r="DP27" s="643"/>
      <c r="DQ27" s="643"/>
      <c r="DR27" s="643"/>
      <c r="DS27" s="643"/>
      <c r="DT27" s="643"/>
      <c r="DU27" s="643"/>
      <c r="DV27" s="644"/>
      <c r="DW27" s="615">
        <v>7.9</v>
      </c>
      <c r="DX27" s="640"/>
      <c r="DY27" s="640"/>
      <c r="DZ27" s="640"/>
      <c r="EA27" s="640"/>
      <c r="EB27" s="640"/>
      <c r="EC27" s="641"/>
    </row>
    <row r="28" spans="2:133" ht="11.25" customHeight="1" x14ac:dyDescent="0.2">
      <c r="B28" s="607" t="s">
        <v>305</v>
      </c>
      <c r="C28" s="608"/>
      <c r="D28" s="608"/>
      <c r="E28" s="608"/>
      <c r="F28" s="608"/>
      <c r="G28" s="608"/>
      <c r="H28" s="608"/>
      <c r="I28" s="608"/>
      <c r="J28" s="608"/>
      <c r="K28" s="608"/>
      <c r="L28" s="608"/>
      <c r="M28" s="608"/>
      <c r="N28" s="608"/>
      <c r="O28" s="608"/>
      <c r="P28" s="608"/>
      <c r="Q28" s="609"/>
      <c r="R28" s="610">
        <v>330686</v>
      </c>
      <c r="S28" s="611"/>
      <c r="T28" s="611"/>
      <c r="U28" s="611"/>
      <c r="V28" s="611"/>
      <c r="W28" s="611"/>
      <c r="X28" s="611"/>
      <c r="Y28" s="612"/>
      <c r="Z28" s="613">
        <v>0.8</v>
      </c>
      <c r="AA28" s="613"/>
      <c r="AB28" s="613"/>
      <c r="AC28" s="613"/>
      <c r="AD28" s="614">
        <v>48718</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2648888</v>
      </c>
      <c r="CS28" s="611"/>
      <c r="CT28" s="611"/>
      <c r="CU28" s="611"/>
      <c r="CV28" s="611"/>
      <c r="CW28" s="611"/>
      <c r="CX28" s="611"/>
      <c r="CY28" s="612"/>
      <c r="CZ28" s="615">
        <v>6.7</v>
      </c>
      <c r="DA28" s="640"/>
      <c r="DB28" s="640"/>
      <c r="DC28" s="645"/>
      <c r="DD28" s="619">
        <v>2212401</v>
      </c>
      <c r="DE28" s="611"/>
      <c r="DF28" s="611"/>
      <c r="DG28" s="611"/>
      <c r="DH28" s="611"/>
      <c r="DI28" s="611"/>
      <c r="DJ28" s="611"/>
      <c r="DK28" s="612"/>
      <c r="DL28" s="619">
        <v>2212401</v>
      </c>
      <c r="DM28" s="611"/>
      <c r="DN28" s="611"/>
      <c r="DO28" s="611"/>
      <c r="DP28" s="611"/>
      <c r="DQ28" s="611"/>
      <c r="DR28" s="611"/>
      <c r="DS28" s="611"/>
      <c r="DT28" s="611"/>
      <c r="DU28" s="611"/>
      <c r="DV28" s="612"/>
      <c r="DW28" s="615">
        <v>11.2</v>
      </c>
      <c r="DX28" s="640"/>
      <c r="DY28" s="640"/>
      <c r="DZ28" s="640"/>
      <c r="EA28" s="640"/>
      <c r="EB28" s="640"/>
      <c r="EC28" s="641"/>
    </row>
    <row r="29" spans="2:133" ht="11.25" customHeight="1" x14ac:dyDescent="0.2">
      <c r="B29" s="607" t="s">
        <v>307</v>
      </c>
      <c r="C29" s="608"/>
      <c r="D29" s="608"/>
      <c r="E29" s="608"/>
      <c r="F29" s="608"/>
      <c r="G29" s="608"/>
      <c r="H29" s="608"/>
      <c r="I29" s="608"/>
      <c r="J29" s="608"/>
      <c r="K29" s="608"/>
      <c r="L29" s="608"/>
      <c r="M29" s="608"/>
      <c r="N29" s="608"/>
      <c r="O29" s="608"/>
      <c r="P29" s="608"/>
      <c r="Q29" s="609"/>
      <c r="R29" s="610">
        <v>51731</v>
      </c>
      <c r="S29" s="611"/>
      <c r="T29" s="611"/>
      <c r="U29" s="611"/>
      <c r="V29" s="611"/>
      <c r="W29" s="611"/>
      <c r="X29" s="611"/>
      <c r="Y29" s="612"/>
      <c r="Z29" s="613">
        <v>0.1</v>
      </c>
      <c r="AA29" s="613"/>
      <c r="AB29" s="613"/>
      <c r="AC29" s="613"/>
      <c r="AD29" s="614" t="s">
        <v>131</v>
      </c>
      <c r="AE29" s="614"/>
      <c r="AF29" s="614"/>
      <c r="AG29" s="614"/>
      <c r="AH29" s="614"/>
      <c r="AI29" s="614"/>
      <c r="AJ29" s="614"/>
      <c r="AK29" s="614"/>
      <c r="AL29" s="615" t="s">
        <v>177</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308</v>
      </c>
      <c r="CE29" s="649"/>
      <c r="CF29" s="607" t="s">
        <v>72</v>
      </c>
      <c r="CG29" s="608"/>
      <c r="CH29" s="608"/>
      <c r="CI29" s="608"/>
      <c r="CJ29" s="608"/>
      <c r="CK29" s="608"/>
      <c r="CL29" s="608"/>
      <c r="CM29" s="608"/>
      <c r="CN29" s="608"/>
      <c r="CO29" s="608"/>
      <c r="CP29" s="608"/>
      <c r="CQ29" s="609"/>
      <c r="CR29" s="610">
        <v>2648888</v>
      </c>
      <c r="CS29" s="643"/>
      <c r="CT29" s="643"/>
      <c r="CU29" s="643"/>
      <c r="CV29" s="643"/>
      <c r="CW29" s="643"/>
      <c r="CX29" s="643"/>
      <c r="CY29" s="644"/>
      <c r="CZ29" s="615">
        <v>6.7</v>
      </c>
      <c r="DA29" s="640"/>
      <c r="DB29" s="640"/>
      <c r="DC29" s="645"/>
      <c r="DD29" s="619">
        <v>2212401</v>
      </c>
      <c r="DE29" s="643"/>
      <c r="DF29" s="643"/>
      <c r="DG29" s="643"/>
      <c r="DH29" s="643"/>
      <c r="DI29" s="643"/>
      <c r="DJ29" s="643"/>
      <c r="DK29" s="644"/>
      <c r="DL29" s="619">
        <v>2212401</v>
      </c>
      <c r="DM29" s="643"/>
      <c r="DN29" s="643"/>
      <c r="DO29" s="643"/>
      <c r="DP29" s="643"/>
      <c r="DQ29" s="643"/>
      <c r="DR29" s="643"/>
      <c r="DS29" s="643"/>
      <c r="DT29" s="643"/>
      <c r="DU29" s="643"/>
      <c r="DV29" s="644"/>
      <c r="DW29" s="615">
        <v>11.2</v>
      </c>
      <c r="DX29" s="640"/>
      <c r="DY29" s="640"/>
      <c r="DZ29" s="640"/>
      <c r="EA29" s="640"/>
      <c r="EB29" s="640"/>
      <c r="EC29" s="641"/>
    </row>
    <row r="30" spans="2:133" ht="11.25" customHeight="1" x14ac:dyDescent="0.2">
      <c r="B30" s="607" t="s">
        <v>309</v>
      </c>
      <c r="C30" s="608"/>
      <c r="D30" s="608"/>
      <c r="E30" s="608"/>
      <c r="F30" s="608"/>
      <c r="G30" s="608"/>
      <c r="H30" s="608"/>
      <c r="I30" s="608"/>
      <c r="J30" s="608"/>
      <c r="K30" s="608"/>
      <c r="L30" s="608"/>
      <c r="M30" s="608"/>
      <c r="N30" s="608"/>
      <c r="O30" s="608"/>
      <c r="P30" s="608"/>
      <c r="Q30" s="609"/>
      <c r="R30" s="610">
        <v>8740711</v>
      </c>
      <c r="S30" s="611"/>
      <c r="T30" s="611"/>
      <c r="U30" s="611"/>
      <c r="V30" s="611"/>
      <c r="W30" s="611"/>
      <c r="X30" s="611"/>
      <c r="Y30" s="612"/>
      <c r="Z30" s="613">
        <v>20.2</v>
      </c>
      <c r="AA30" s="613"/>
      <c r="AB30" s="613"/>
      <c r="AC30" s="613"/>
      <c r="AD30" s="614" t="s">
        <v>238</v>
      </c>
      <c r="AE30" s="614"/>
      <c r="AF30" s="614"/>
      <c r="AG30" s="614"/>
      <c r="AH30" s="614"/>
      <c r="AI30" s="614"/>
      <c r="AJ30" s="614"/>
      <c r="AK30" s="614"/>
      <c r="AL30" s="615" t="s">
        <v>131</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310</v>
      </c>
      <c r="BH30" s="646"/>
      <c r="BI30" s="646"/>
      <c r="BJ30" s="646"/>
      <c r="BK30" s="646"/>
      <c r="BL30" s="646"/>
      <c r="BM30" s="646"/>
      <c r="BN30" s="646"/>
      <c r="BO30" s="646"/>
      <c r="BP30" s="646"/>
      <c r="BQ30" s="647"/>
      <c r="BR30" s="592" t="s">
        <v>311</v>
      </c>
      <c r="BS30" s="646"/>
      <c r="BT30" s="646"/>
      <c r="BU30" s="646"/>
      <c r="BV30" s="646"/>
      <c r="BW30" s="646"/>
      <c r="BX30" s="646"/>
      <c r="BY30" s="646"/>
      <c r="BZ30" s="646"/>
      <c r="CA30" s="646"/>
      <c r="CB30" s="647"/>
      <c r="CD30" s="650"/>
      <c r="CE30" s="651"/>
      <c r="CF30" s="607" t="s">
        <v>312</v>
      </c>
      <c r="CG30" s="608"/>
      <c r="CH30" s="608"/>
      <c r="CI30" s="608"/>
      <c r="CJ30" s="608"/>
      <c r="CK30" s="608"/>
      <c r="CL30" s="608"/>
      <c r="CM30" s="608"/>
      <c r="CN30" s="608"/>
      <c r="CO30" s="608"/>
      <c r="CP30" s="608"/>
      <c r="CQ30" s="609"/>
      <c r="CR30" s="610">
        <v>2551200</v>
      </c>
      <c r="CS30" s="611"/>
      <c r="CT30" s="611"/>
      <c r="CU30" s="611"/>
      <c r="CV30" s="611"/>
      <c r="CW30" s="611"/>
      <c r="CX30" s="611"/>
      <c r="CY30" s="612"/>
      <c r="CZ30" s="615">
        <v>6.4</v>
      </c>
      <c r="DA30" s="640"/>
      <c r="DB30" s="640"/>
      <c r="DC30" s="645"/>
      <c r="DD30" s="619">
        <v>2114715</v>
      </c>
      <c r="DE30" s="611"/>
      <c r="DF30" s="611"/>
      <c r="DG30" s="611"/>
      <c r="DH30" s="611"/>
      <c r="DI30" s="611"/>
      <c r="DJ30" s="611"/>
      <c r="DK30" s="612"/>
      <c r="DL30" s="619">
        <v>2114715</v>
      </c>
      <c r="DM30" s="611"/>
      <c r="DN30" s="611"/>
      <c r="DO30" s="611"/>
      <c r="DP30" s="611"/>
      <c r="DQ30" s="611"/>
      <c r="DR30" s="611"/>
      <c r="DS30" s="611"/>
      <c r="DT30" s="611"/>
      <c r="DU30" s="611"/>
      <c r="DV30" s="612"/>
      <c r="DW30" s="615">
        <v>10.7</v>
      </c>
      <c r="DX30" s="640"/>
      <c r="DY30" s="640"/>
      <c r="DZ30" s="640"/>
      <c r="EA30" s="640"/>
      <c r="EB30" s="640"/>
      <c r="EC30" s="641"/>
    </row>
    <row r="31" spans="2:133" ht="11.25" customHeight="1" x14ac:dyDescent="0.2">
      <c r="B31" s="623" t="s">
        <v>313</v>
      </c>
      <c r="C31" s="624"/>
      <c r="D31" s="624"/>
      <c r="E31" s="624"/>
      <c r="F31" s="624"/>
      <c r="G31" s="624"/>
      <c r="H31" s="624"/>
      <c r="I31" s="624"/>
      <c r="J31" s="624"/>
      <c r="K31" s="624"/>
      <c r="L31" s="624"/>
      <c r="M31" s="624"/>
      <c r="N31" s="624"/>
      <c r="O31" s="624"/>
      <c r="P31" s="624"/>
      <c r="Q31" s="625"/>
      <c r="R31" s="610" t="s">
        <v>238</v>
      </c>
      <c r="S31" s="611"/>
      <c r="T31" s="611"/>
      <c r="U31" s="611"/>
      <c r="V31" s="611"/>
      <c r="W31" s="611"/>
      <c r="X31" s="611"/>
      <c r="Y31" s="612"/>
      <c r="Z31" s="613" t="s">
        <v>238</v>
      </c>
      <c r="AA31" s="613"/>
      <c r="AB31" s="613"/>
      <c r="AC31" s="613"/>
      <c r="AD31" s="614" t="s">
        <v>131</v>
      </c>
      <c r="AE31" s="614"/>
      <c r="AF31" s="614"/>
      <c r="AG31" s="614"/>
      <c r="AH31" s="614"/>
      <c r="AI31" s="614"/>
      <c r="AJ31" s="614"/>
      <c r="AK31" s="614"/>
      <c r="AL31" s="615" t="s">
        <v>131</v>
      </c>
      <c r="AM31" s="616"/>
      <c r="AN31" s="616"/>
      <c r="AO31" s="617"/>
      <c r="AP31" s="658" t="s">
        <v>314</v>
      </c>
      <c r="AQ31" s="659"/>
      <c r="AR31" s="659"/>
      <c r="AS31" s="659"/>
      <c r="AT31" s="664" t="s">
        <v>315</v>
      </c>
      <c r="AU31" s="212"/>
      <c r="AV31" s="212"/>
      <c r="AW31" s="212"/>
      <c r="AX31" s="596" t="s">
        <v>190</v>
      </c>
      <c r="AY31" s="597"/>
      <c r="AZ31" s="597"/>
      <c r="BA31" s="597"/>
      <c r="BB31" s="597"/>
      <c r="BC31" s="597"/>
      <c r="BD31" s="597"/>
      <c r="BE31" s="597"/>
      <c r="BF31" s="598"/>
      <c r="BG31" s="657">
        <v>99.4</v>
      </c>
      <c r="BH31" s="654"/>
      <c r="BI31" s="654"/>
      <c r="BJ31" s="654"/>
      <c r="BK31" s="654"/>
      <c r="BL31" s="654"/>
      <c r="BM31" s="605">
        <v>98.7</v>
      </c>
      <c r="BN31" s="654"/>
      <c r="BO31" s="654"/>
      <c r="BP31" s="654"/>
      <c r="BQ31" s="655"/>
      <c r="BR31" s="657">
        <v>99.4</v>
      </c>
      <c r="BS31" s="654"/>
      <c r="BT31" s="654"/>
      <c r="BU31" s="654"/>
      <c r="BV31" s="654"/>
      <c r="BW31" s="654"/>
      <c r="BX31" s="605">
        <v>98.6</v>
      </c>
      <c r="BY31" s="654"/>
      <c r="BZ31" s="654"/>
      <c r="CA31" s="654"/>
      <c r="CB31" s="655"/>
      <c r="CD31" s="650"/>
      <c r="CE31" s="651"/>
      <c r="CF31" s="607" t="s">
        <v>316</v>
      </c>
      <c r="CG31" s="608"/>
      <c r="CH31" s="608"/>
      <c r="CI31" s="608"/>
      <c r="CJ31" s="608"/>
      <c r="CK31" s="608"/>
      <c r="CL31" s="608"/>
      <c r="CM31" s="608"/>
      <c r="CN31" s="608"/>
      <c r="CO31" s="608"/>
      <c r="CP31" s="608"/>
      <c r="CQ31" s="609"/>
      <c r="CR31" s="610">
        <v>97688</v>
      </c>
      <c r="CS31" s="643"/>
      <c r="CT31" s="643"/>
      <c r="CU31" s="643"/>
      <c r="CV31" s="643"/>
      <c r="CW31" s="643"/>
      <c r="CX31" s="643"/>
      <c r="CY31" s="644"/>
      <c r="CZ31" s="615">
        <v>0.2</v>
      </c>
      <c r="DA31" s="640"/>
      <c r="DB31" s="640"/>
      <c r="DC31" s="645"/>
      <c r="DD31" s="619">
        <v>97686</v>
      </c>
      <c r="DE31" s="643"/>
      <c r="DF31" s="643"/>
      <c r="DG31" s="643"/>
      <c r="DH31" s="643"/>
      <c r="DI31" s="643"/>
      <c r="DJ31" s="643"/>
      <c r="DK31" s="644"/>
      <c r="DL31" s="619">
        <v>97686</v>
      </c>
      <c r="DM31" s="643"/>
      <c r="DN31" s="643"/>
      <c r="DO31" s="643"/>
      <c r="DP31" s="643"/>
      <c r="DQ31" s="643"/>
      <c r="DR31" s="643"/>
      <c r="DS31" s="643"/>
      <c r="DT31" s="643"/>
      <c r="DU31" s="643"/>
      <c r="DV31" s="644"/>
      <c r="DW31" s="615">
        <v>0.5</v>
      </c>
      <c r="DX31" s="640"/>
      <c r="DY31" s="640"/>
      <c r="DZ31" s="640"/>
      <c r="EA31" s="640"/>
      <c r="EB31" s="640"/>
      <c r="EC31" s="641"/>
    </row>
    <row r="32" spans="2:133" ht="11.25" customHeight="1" x14ac:dyDescent="0.2">
      <c r="B32" s="607" t="s">
        <v>317</v>
      </c>
      <c r="C32" s="608"/>
      <c r="D32" s="608"/>
      <c r="E32" s="608"/>
      <c r="F32" s="608"/>
      <c r="G32" s="608"/>
      <c r="H32" s="608"/>
      <c r="I32" s="608"/>
      <c r="J32" s="608"/>
      <c r="K32" s="608"/>
      <c r="L32" s="608"/>
      <c r="M32" s="608"/>
      <c r="N32" s="608"/>
      <c r="O32" s="608"/>
      <c r="P32" s="608"/>
      <c r="Q32" s="609"/>
      <c r="R32" s="610">
        <v>2096116</v>
      </c>
      <c r="S32" s="611"/>
      <c r="T32" s="611"/>
      <c r="U32" s="611"/>
      <c r="V32" s="611"/>
      <c r="W32" s="611"/>
      <c r="X32" s="611"/>
      <c r="Y32" s="612"/>
      <c r="Z32" s="613">
        <v>4.8</v>
      </c>
      <c r="AA32" s="613"/>
      <c r="AB32" s="613"/>
      <c r="AC32" s="613"/>
      <c r="AD32" s="614" t="s">
        <v>131</v>
      </c>
      <c r="AE32" s="614"/>
      <c r="AF32" s="614"/>
      <c r="AG32" s="614"/>
      <c r="AH32" s="614"/>
      <c r="AI32" s="614"/>
      <c r="AJ32" s="614"/>
      <c r="AK32" s="614"/>
      <c r="AL32" s="615" t="s">
        <v>238</v>
      </c>
      <c r="AM32" s="616"/>
      <c r="AN32" s="616"/>
      <c r="AO32" s="617"/>
      <c r="AP32" s="660"/>
      <c r="AQ32" s="661"/>
      <c r="AR32" s="661"/>
      <c r="AS32" s="661"/>
      <c r="AT32" s="665"/>
      <c r="AU32" s="208" t="s">
        <v>318</v>
      </c>
      <c r="AX32" s="607" t="s">
        <v>319</v>
      </c>
      <c r="AY32" s="608"/>
      <c r="AZ32" s="608"/>
      <c r="BA32" s="608"/>
      <c r="BB32" s="608"/>
      <c r="BC32" s="608"/>
      <c r="BD32" s="608"/>
      <c r="BE32" s="608"/>
      <c r="BF32" s="609"/>
      <c r="BG32" s="667">
        <v>99.1</v>
      </c>
      <c r="BH32" s="643"/>
      <c r="BI32" s="643"/>
      <c r="BJ32" s="643"/>
      <c r="BK32" s="643"/>
      <c r="BL32" s="643"/>
      <c r="BM32" s="616">
        <v>98.1</v>
      </c>
      <c r="BN32" s="643"/>
      <c r="BO32" s="643"/>
      <c r="BP32" s="643"/>
      <c r="BQ32" s="656"/>
      <c r="BR32" s="667">
        <v>99.2</v>
      </c>
      <c r="BS32" s="643"/>
      <c r="BT32" s="643"/>
      <c r="BU32" s="643"/>
      <c r="BV32" s="643"/>
      <c r="BW32" s="643"/>
      <c r="BX32" s="616">
        <v>98</v>
      </c>
      <c r="BY32" s="643"/>
      <c r="BZ32" s="643"/>
      <c r="CA32" s="643"/>
      <c r="CB32" s="656"/>
      <c r="CD32" s="652"/>
      <c r="CE32" s="653"/>
      <c r="CF32" s="607" t="s">
        <v>320</v>
      </c>
      <c r="CG32" s="608"/>
      <c r="CH32" s="608"/>
      <c r="CI32" s="608"/>
      <c r="CJ32" s="608"/>
      <c r="CK32" s="608"/>
      <c r="CL32" s="608"/>
      <c r="CM32" s="608"/>
      <c r="CN32" s="608"/>
      <c r="CO32" s="608"/>
      <c r="CP32" s="608"/>
      <c r="CQ32" s="609"/>
      <c r="CR32" s="610" t="s">
        <v>131</v>
      </c>
      <c r="CS32" s="611"/>
      <c r="CT32" s="611"/>
      <c r="CU32" s="611"/>
      <c r="CV32" s="611"/>
      <c r="CW32" s="611"/>
      <c r="CX32" s="611"/>
      <c r="CY32" s="612"/>
      <c r="CZ32" s="615" t="s">
        <v>131</v>
      </c>
      <c r="DA32" s="640"/>
      <c r="DB32" s="640"/>
      <c r="DC32" s="645"/>
      <c r="DD32" s="619" t="s">
        <v>238</v>
      </c>
      <c r="DE32" s="611"/>
      <c r="DF32" s="611"/>
      <c r="DG32" s="611"/>
      <c r="DH32" s="611"/>
      <c r="DI32" s="611"/>
      <c r="DJ32" s="611"/>
      <c r="DK32" s="612"/>
      <c r="DL32" s="619" t="s">
        <v>131</v>
      </c>
      <c r="DM32" s="611"/>
      <c r="DN32" s="611"/>
      <c r="DO32" s="611"/>
      <c r="DP32" s="611"/>
      <c r="DQ32" s="611"/>
      <c r="DR32" s="611"/>
      <c r="DS32" s="611"/>
      <c r="DT32" s="611"/>
      <c r="DU32" s="611"/>
      <c r="DV32" s="612"/>
      <c r="DW32" s="615" t="s">
        <v>131</v>
      </c>
      <c r="DX32" s="640"/>
      <c r="DY32" s="640"/>
      <c r="DZ32" s="640"/>
      <c r="EA32" s="640"/>
      <c r="EB32" s="640"/>
      <c r="EC32" s="641"/>
    </row>
    <row r="33" spans="2:133" ht="11.25" customHeight="1" x14ac:dyDescent="0.2">
      <c r="B33" s="607" t="s">
        <v>321</v>
      </c>
      <c r="C33" s="608"/>
      <c r="D33" s="608"/>
      <c r="E33" s="608"/>
      <c r="F33" s="608"/>
      <c r="G33" s="608"/>
      <c r="H33" s="608"/>
      <c r="I33" s="608"/>
      <c r="J33" s="608"/>
      <c r="K33" s="608"/>
      <c r="L33" s="608"/>
      <c r="M33" s="608"/>
      <c r="N33" s="608"/>
      <c r="O33" s="608"/>
      <c r="P33" s="608"/>
      <c r="Q33" s="609"/>
      <c r="R33" s="610">
        <v>30541</v>
      </c>
      <c r="S33" s="611"/>
      <c r="T33" s="611"/>
      <c r="U33" s="611"/>
      <c r="V33" s="611"/>
      <c r="W33" s="611"/>
      <c r="X33" s="611"/>
      <c r="Y33" s="612"/>
      <c r="Z33" s="613">
        <v>0.1</v>
      </c>
      <c r="AA33" s="613"/>
      <c r="AB33" s="613"/>
      <c r="AC33" s="613"/>
      <c r="AD33" s="614">
        <v>10014</v>
      </c>
      <c r="AE33" s="614"/>
      <c r="AF33" s="614"/>
      <c r="AG33" s="614"/>
      <c r="AH33" s="614"/>
      <c r="AI33" s="614"/>
      <c r="AJ33" s="614"/>
      <c r="AK33" s="614"/>
      <c r="AL33" s="615">
        <v>0.1</v>
      </c>
      <c r="AM33" s="616"/>
      <c r="AN33" s="616"/>
      <c r="AO33" s="617"/>
      <c r="AP33" s="662"/>
      <c r="AQ33" s="663"/>
      <c r="AR33" s="663"/>
      <c r="AS33" s="663"/>
      <c r="AT33" s="666"/>
      <c r="AU33" s="213"/>
      <c r="AV33" s="213"/>
      <c r="AW33" s="213"/>
      <c r="AX33" s="631" t="s">
        <v>322</v>
      </c>
      <c r="AY33" s="632"/>
      <c r="AZ33" s="632"/>
      <c r="BA33" s="632"/>
      <c r="BB33" s="632"/>
      <c r="BC33" s="632"/>
      <c r="BD33" s="632"/>
      <c r="BE33" s="632"/>
      <c r="BF33" s="633"/>
      <c r="BG33" s="668">
        <v>99.6</v>
      </c>
      <c r="BH33" s="669"/>
      <c r="BI33" s="669"/>
      <c r="BJ33" s="669"/>
      <c r="BK33" s="669"/>
      <c r="BL33" s="669"/>
      <c r="BM33" s="670">
        <v>99.1</v>
      </c>
      <c r="BN33" s="669"/>
      <c r="BO33" s="669"/>
      <c r="BP33" s="669"/>
      <c r="BQ33" s="671"/>
      <c r="BR33" s="668">
        <v>99.6</v>
      </c>
      <c r="BS33" s="669"/>
      <c r="BT33" s="669"/>
      <c r="BU33" s="669"/>
      <c r="BV33" s="669"/>
      <c r="BW33" s="669"/>
      <c r="BX33" s="670">
        <v>99</v>
      </c>
      <c r="BY33" s="669"/>
      <c r="BZ33" s="669"/>
      <c r="CA33" s="669"/>
      <c r="CB33" s="671"/>
      <c r="CD33" s="607" t="s">
        <v>323</v>
      </c>
      <c r="CE33" s="608"/>
      <c r="CF33" s="608"/>
      <c r="CG33" s="608"/>
      <c r="CH33" s="608"/>
      <c r="CI33" s="608"/>
      <c r="CJ33" s="608"/>
      <c r="CK33" s="608"/>
      <c r="CL33" s="608"/>
      <c r="CM33" s="608"/>
      <c r="CN33" s="608"/>
      <c r="CO33" s="608"/>
      <c r="CP33" s="608"/>
      <c r="CQ33" s="609"/>
      <c r="CR33" s="610">
        <v>18160102</v>
      </c>
      <c r="CS33" s="643"/>
      <c r="CT33" s="643"/>
      <c r="CU33" s="643"/>
      <c r="CV33" s="643"/>
      <c r="CW33" s="643"/>
      <c r="CX33" s="643"/>
      <c r="CY33" s="644"/>
      <c r="CZ33" s="615">
        <v>45.6</v>
      </c>
      <c r="DA33" s="640"/>
      <c r="DB33" s="640"/>
      <c r="DC33" s="645"/>
      <c r="DD33" s="619">
        <v>14232691</v>
      </c>
      <c r="DE33" s="643"/>
      <c r="DF33" s="643"/>
      <c r="DG33" s="643"/>
      <c r="DH33" s="643"/>
      <c r="DI33" s="643"/>
      <c r="DJ33" s="643"/>
      <c r="DK33" s="644"/>
      <c r="DL33" s="619">
        <v>8878076</v>
      </c>
      <c r="DM33" s="643"/>
      <c r="DN33" s="643"/>
      <c r="DO33" s="643"/>
      <c r="DP33" s="643"/>
      <c r="DQ33" s="643"/>
      <c r="DR33" s="643"/>
      <c r="DS33" s="643"/>
      <c r="DT33" s="643"/>
      <c r="DU33" s="643"/>
      <c r="DV33" s="644"/>
      <c r="DW33" s="615">
        <v>45</v>
      </c>
      <c r="DX33" s="640"/>
      <c r="DY33" s="640"/>
      <c r="DZ33" s="640"/>
      <c r="EA33" s="640"/>
      <c r="EB33" s="640"/>
      <c r="EC33" s="641"/>
    </row>
    <row r="34" spans="2:133" ht="11.25" customHeight="1" x14ac:dyDescent="0.2">
      <c r="B34" s="607" t="s">
        <v>324</v>
      </c>
      <c r="C34" s="608"/>
      <c r="D34" s="608"/>
      <c r="E34" s="608"/>
      <c r="F34" s="608"/>
      <c r="G34" s="608"/>
      <c r="H34" s="608"/>
      <c r="I34" s="608"/>
      <c r="J34" s="608"/>
      <c r="K34" s="608"/>
      <c r="L34" s="608"/>
      <c r="M34" s="608"/>
      <c r="N34" s="608"/>
      <c r="O34" s="608"/>
      <c r="P34" s="608"/>
      <c r="Q34" s="609"/>
      <c r="R34" s="610">
        <v>25254</v>
      </c>
      <c r="S34" s="611"/>
      <c r="T34" s="611"/>
      <c r="U34" s="611"/>
      <c r="V34" s="611"/>
      <c r="W34" s="611"/>
      <c r="X34" s="611"/>
      <c r="Y34" s="612"/>
      <c r="Z34" s="613">
        <v>0.1</v>
      </c>
      <c r="AA34" s="613"/>
      <c r="AB34" s="613"/>
      <c r="AC34" s="613"/>
      <c r="AD34" s="614" t="s">
        <v>131</v>
      </c>
      <c r="AE34" s="614"/>
      <c r="AF34" s="614"/>
      <c r="AG34" s="614"/>
      <c r="AH34" s="614"/>
      <c r="AI34" s="614"/>
      <c r="AJ34" s="614"/>
      <c r="AK34" s="614"/>
      <c r="AL34" s="615" t="s">
        <v>238</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325</v>
      </c>
      <c r="CE34" s="608"/>
      <c r="CF34" s="608"/>
      <c r="CG34" s="608"/>
      <c r="CH34" s="608"/>
      <c r="CI34" s="608"/>
      <c r="CJ34" s="608"/>
      <c r="CK34" s="608"/>
      <c r="CL34" s="608"/>
      <c r="CM34" s="608"/>
      <c r="CN34" s="608"/>
      <c r="CO34" s="608"/>
      <c r="CP34" s="608"/>
      <c r="CQ34" s="609"/>
      <c r="CR34" s="610">
        <v>6812540</v>
      </c>
      <c r="CS34" s="611"/>
      <c r="CT34" s="611"/>
      <c r="CU34" s="611"/>
      <c r="CV34" s="611"/>
      <c r="CW34" s="611"/>
      <c r="CX34" s="611"/>
      <c r="CY34" s="612"/>
      <c r="CZ34" s="615">
        <v>17.100000000000001</v>
      </c>
      <c r="DA34" s="640"/>
      <c r="DB34" s="640"/>
      <c r="DC34" s="645"/>
      <c r="DD34" s="619">
        <v>4426251</v>
      </c>
      <c r="DE34" s="611"/>
      <c r="DF34" s="611"/>
      <c r="DG34" s="611"/>
      <c r="DH34" s="611"/>
      <c r="DI34" s="611"/>
      <c r="DJ34" s="611"/>
      <c r="DK34" s="612"/>
      <c r="DL34" s="619">
        <v>3996151</v>
      </c>
      <c r="DM34" s="611"/>
      <c r="DN34" s="611"/>
      <c r="DO34" s="611"/>
      <c r="DP34" s="611"/>
      <c r="DQ34" s="611"/>
      <c r="DR34" s="611"/>
      <c r="DS34" s="611"/>
      <c r="DT34" s="611"/>
      <c r="DU34" s="611"/>
      <c r="DV34" s="612"/>
      <c r="DW34" s="615">
        <v>20.2</v>
      </c>
      <c r="DX34" s="640"/>
      <c r="DY34" s="640"/>
      <c r="DZ34" s="640"/>
      <c r="EA34" s="640"/>
      <c r="EB34" s="640"/>
      <c r="EC34" s="641"/>
    </row>
    <row r="35" spans="2:133" ht="11.25" customHeight="1" x14ac:dyDescent="0.2">
      <c r="B35" s="607" t="s">
        <v>326</v>
      </c>
      <c r="C35" s="608"/>
      <c r="D35" s="608"/>
      <c r="E35" s="608"/>
      <c r="F35" s="608"/>
      <c r="G35" s="608"/>
      <c r="H35" s="608"/>
      <c r="I35" s="608"/>
      <c r="J35" s="608"/>
      <c r="K35" s="608"/>
      <c r="L35" s="608"/>
      <c r="M35" s="608"/>
      <c r="N35" s="608"/>
      <c r="O35" s="608"/>
      <c r="P35" s="608"/>
      <c r="Q35" s="609"/>
      <c r="R35" s="610">
        <v>2268523</v>
      </c>
      <c r="S35" s="611"/>
      <c r="T35" s="611"/>
      <c r="U35" s="611"/>
      <c r="V35" s="611"/>
      <c r="W35" s="611"/>
      <c r="X35" s="611"/>
      <c r="Y35" s="612"/>
      <c r="Z35" s="613">
        <v>5.2</v>
      </c>
      <c r="AA35" s="613"/>
      <c r="AB35" s="613"/>
      <c r="AC35" s="613"/>
      <c r="AD35" s="614" t="s">
        <v>131</v>
      </c>
      <c r="AE35" s="614"/>
      <c r="AF35" s="614"/>
      <c r="AG35" s="614"/>
      <c r="AH35" s="614"/>
      <c r="AI35" s="614"/>
      <c r="AJ35" s="614"/>
      <c r="AK35" s="614"/>
      <c r="AL35" s="615" t="s">
        <v>131</v>
      </c>
      <c r="AM35" s="616"/>
      <c r="AN35" s="616"/>
      <c r="AO35" s="617"/>
      <c r="AP35" s="218"/>
      <c r="AQ35" s="592" t="s">
        <v>327</v>
      </c>
      <c r="AR35" s="593"/>
      <c r="AS35" s="593"/>
      <c r="AT35" s="593"/>
      <c r="AU35" s="593"/>
      <c r="AV35" s="593"/>
      <c r="AW35" s="593"/>
      <c r="AX35" s="593"/>
      <c r="AY35" s="593"/>
      <c r="AZ35" s="593"/>
      <c r="BA35" s="593"/>
      <c r="BB35" s="593"/>
      <c r="BC35" s="593"/>
      <c r="BD35" s="593"/>
      <c r="BE35" s="593"/>
      <c r="BF35" s="594"/>
      <c r="BG35" s="592" t="s">
        <v>328</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329</v>
      </c>
      <c r="CE35" s="608"/>
      <c r="CF35" s="608"/>
      <c r="CG35" s="608"/>
      <c r="CH35" s="608"/>
      <c r="CI35" s="608"/>
      <c r="CJ35" s="608"/>
      <c r="CK35" s="608"/>
      <c r="CL35" s="608"/>
      <c r="CM35" s="608"/>
      <c r="CN35" s="608"/>
      <c r="CO35" s="608"/>
      <c r="CP35" s="608"/>
      <c r="CQ35" s="609"/>
      <c r="CR35" s="610">
        <v>182244</v>
      </c>
      <c r="CS35" s="643"/>
      <c r="CT35" s="643"/>
      <c r="CU35" s="643"/>
      <c r="CV35" s="643"/>
      <c r="CW35" s="643"/>
      <c r="CX35" s="643"/>
      <c r="CY35" s="644"/>
      <c r="CZ35" s="615">
        <v>0.5</v>
      </c>
      <c r="DA35" s="640"/>
      <c r="DB35" s="640"/>
      <c r="DC35" s="645"/>
      <c r="DD35" s="619">
        <v>177206</v>
      </c>
      <c r="DE35" s="643"/>
      <c r="DF35" s="643"/>
      <c r="DG35" s="643"/>
      <c r="DH35" s="643"/>
      <c r="DI35" s="643"/>
      <c r="DJ35" s="643"/>
      <c r="DK35" s="644"/>
      <c r="DL35" s="619">
        <v>92848</v>
      </c>
      <c r="DM35" s="643"/>
      <c r="DN35" s="643"/>
      <c r="DO35" s="643"/>
      <c r="DP35" s="643"/>
      <c r="DQ35" s="643"/>
      <c r="DR35" s="643"/>
      <c r="DS35" s="643"/>
      <c r="DT35" s="643"/>
      <c r="DU35" s="643"/>
      <c r="DV35" s="644"/>
      <c r="DW35" s="615">
        <v>0.5</v>
      </c>
      <c r="DX35" s="640"/>
      <c r="DY35" s="640"/>
      <c r="DZ35" s="640"/>
      <c r="EA35" s="640"/>
      <c r="EB35" s="640"/>
      <c r="EC35" s="641"/>
    </row>
    <row r="36" spans="2:133" ht="11.25" customHeight="1" x14ac:dyDescent="0.2">
      <c r="B36" s="607" t="s">
        <v>330</v>
      </c>
      <c r="C36" s="608"/>
      <c r="D36" s="608"/>
      <c r="E36" s="608"/>
      <c r="F36" s="608"/>
      <c r="G36" s="608"/>
      <c r="H36" s="608"/>
      <c r="I36" s="608"/>
      <c r="J36" s="608"/>
      <c r="K36" s="608"/>
      <c r="L36" s="608"/>
      <c r="M36" s="608"/>
      <c r="N36" s="608"/>
      <c r="O36" s="608"/>
      <c r="P36" s="608"/>
      <c r="Q36" s="609"/>
      <c r="R36" s="610">
        <v>2851127</v>
      </c>
      <c r="S36" s="611"/>
      <c r="T36" s="611"/>
      <c r="U36" s="611"/>
      <c r="V36" s="611"/>
      <c r="W36" s="611"/>
      <c r="X36" s="611"/>
      <c r="Y36" s="612"/>
      <c r="Z36" s="613">
        <v>6.6</v>
      </c>
      <c r="AA36" s="613"/>
      <c r="AB36" s="613"/>
      <c r="AC36" s="613"/>
      <c r="AD36" s="614" t="s">
        <v>177</v>
      </c>
      <c r="AE36" s="614"/>
      <c r="AF36" s="614"/>
      <c r="AG36" s="614"/>
      <c r="AH36" s="614"/>
      <c r="AI36" s="614"/>
      <c r="AJ36" s="614"/>
      <c r="AK36" s="614"/>
      <c r="AL36" s="615" t="s">
        <v>238</v>
      </c>
      <c r="AM36" s="616"/>
      <c r="AN36" s="616"/>
      <c r="AO36" s="617"/>
      <c r="AP36" s="218"/>
      <c r="AQ36" s="676" t="s">
        <v>331</v>
      </c>
      <c r="AR36" s="677"/>
      <c r="AS36" s="677"/>
      <c r="AT36" s="677"/>
      <c r="AU36" s="677"/>
      <c r="AV36" s="677"/>
      <c r="AW36" s="677"/>
      <c r="AX36" s="677"/>
      <c r="AY36" s="678"/>
      <c r="AZ36" s="599">
        <v>4157646</v>
      </c>
      <c r="BA36" s="600"/>
      <c r="BB36" s="600"/>
      <c r="BC36" s="600"/>
      <c r="BD36" s="600"/>
      <c r="BE36" s="600"/>
      <c r="BF36" s="672"/>
      <c r="BG36" s="596" t="s">
        <v>332</v>
      </c>
      <c r="BH36" s="597"/>
      <c r="BI36" s="597"/>
      <c r="BJ36" s="597"/>
      <c r="BK36" s="597"/>
      <c r="BL36" s="597"/>
      <c r="BM36" s="597"/>
      <c r="BN36" s="597"/>
      <c r="BO36" s="597"/>
      <c r="BP36" s="597"/>
      <c r="BQ36" s="597"/>
      <c r="BR36" s="597"/>
      <c r="BS36" s="597"/>
      <c r="BT36" s="597"/>
      <c r="BU36" s="598"/>
      <c r="BV36" s="599">
        <v>272070</v>
      </c>
      <c r="BW36" s="600"/>
      <c r="BX36" s="600"/>
      <c r="BY36" s="600"/>
      <c r="BZ36" s="600"/>
      <c r="CA36" s="600"/>
      <c r="CB36" s="672"/>
      <c r="CD36" s="607" t="s">
        <v>333</v>
      </c>
      <c r="CE36" s="608"/>
      <c r="CF36" s="608"/>
      <c r="CG36" s="608"/>
      <c r="CH36" s="608"/>
      <c r="CI36" s="608"/>
      <c r="CJ36" s="608"/>
      <c r="CK36" s="608"/>
      <c r="CL36" s="608"/>
      <c r="CM36" s="608"/>
      <c r="CN36" s="608"/>
      <c r="CO36" s="608"/>
      <c r="CP36" s="608"/>
      <c r="CQ36" s="609"/>
      <c r="CR36" s="610">
        <v>6658008</v>
      </c>
      <c r="CS36" s="611"/>
      <c r="CT36" s="611"/>
      <c r="CU36" s="611"/>
      <c r="CV36" s="611"/>
      <c r="CW36" s="611"/>
      <c r="CX36" s="611"/>
      <c r="CY36" s="612"/>
      <c r="CZ36" s="615">
        <v>16.7</v>
      </c>
      <c r="DA36" s="640"/>
      <c r="DB36" s="640"/>
      <c r="DC36" s="645"/>
      <c r="DD36" s="619">
        <v>5698452</v>
      </c>
      <c r="DE36" s="611"/>
      <c r="DF36" s="611"/>
      <c r="DG36" s="611"/>
      <c r="DH36" s="611"/>
      <c r="DI36" s="611"/>
      <c r="DJ36" s="611"/>
      <c r="DK36" s="612"/>
      <c r="DL36" s="619">
        <v>3435852</v>
      </c>
      <c r="DM36" s="611"/>
      <c r="DN36" s="611"/>
      <c r="DO36" s="611"/>
      <c r="DP36" s="611"/>
      <c r="DQ36" s="611"/>
      <c r="DR36" s="611"/>
      <c r="DS36" s="611"/>
      <c r="DT36" s="611"/>
      <c r="DU36" s="611"/>
      <c r="DV36" s="612"/>
      <c r="DW36" s="615">
        <v>17.399999999999999</v>
      </c>
      <c r="DX36" s="640"/>
      <c r="DY36" s="640"/>
      <c r="DZ36" s="640"/>
      <c r="EA36" s="640"/>
      <c r="EB36" s="640"/>
      <c r="EC36" s="641"/>
    </row>
    <row r="37" spans="2:133" ht="11.25" customHeight="1" x14ac:dyDescent="0.2">
      <c r="B37" s="607" t="s">
        <v>334</v>
      </c>
      <c r="C37" s="608"/>
      <c r="D37" s="608"/>
      <c r="E37" s="608"/>
      <c r="F37" s="608"/>
      <c r="G37" s="608"/>
      <c r="H37" s="608"/>
      <c r="I37" s="608"/>
      <c r="J37" s="608"/>
      <c r="K37" s="608"/>
      <c r="L37" s="608"/>
      <c r="M37" s="608"/>
      <c r="N37" s="608"/>
      <c r="O37" s="608"/>
      <c r="P37" s="608"/>
      <c r="Q37" s="609"/>
      <c r="R37" s="610">
        <v>1395066</v>
      </c>
      <c r="S37" s="611"/>
      <c r="T37" s="611"/>
      <c r="U37" s="611"/>
      <c r="V37" s="611"/>
      <c r="W37" s="611"/>
      <c r="X37" s="611"/>
      <c r="Y37" s="612"/>
      <c r="Z37" s="613">
        <v>3.2</v>
      </c>
      <c r="AA37" s="613"/>
      <c r="AB37" s="613"/>
      <c r="AC37" s="613"/>
      <c r="AD37" s="614">
        <v>28439</v>
      </c>
      <c r="AE37" s="614"/>
      <c r="AF37" s="614"/>
      <c r="AG37" s="614"/>
      <c r="AH37" s="614"/>
      <c r="AI37" s="614"/>
      <c r="AJ37" s="614"/>
      <c r="AK37" s="614"/>
      <c r="AL37" s="615">
        <v>0.1</v>
      </c>
      <c r="AM37" s="616"/>
      <c r="AN37" s="616"/>
      <c r="AO37" s="617"/>
      <c r="AQ37" s="673" t="s">
        <v>335</v>
      </c>
      <c r="AR37" s="674"/>
      <c r="AS37" s="674"/>
      <c r="AT37" s="674"/>
      <c r="AU37" s="674"/>
      <c r="AV37" s="674"/>
      <c r="AW37" s="674"/>
      <c r="AX37" s="674"/>
      <c r="AY37" s="675"/>
      <c r="AZ37" s="610">
        <v>1155513</v>
      </c>
      <c r="BA37" s="611"/>
      <c r="BB37" s="611"/>
      <c r="BC37" s="611"/>
      <c r="BD37" s="643"/>
      <c r="BE37" s="643"/>
      <c r="BF37" s="656"/>
      <c r="BG37" s="607" t="s">
        <v>336</v>
      </c>
      <c r="BH37" s="608"/>
      <c r="BI37" s="608"/>
      <c r="BJ37" s="608"/>
      <c r="BK37" s="608"/>
      <c r="BL37" s="608"/>
      <c r="BM37" s="608"/>
      <c r="BN37" s="608"/>
      <c r="BO37" s="608"/>
      <c r="BP37" s="608"/>
      <c r="BQ37" s="608"/>
      <c r="BR37" s="608"/>
      <c r="BS37" s="608"/>
      <c r="BT37" s="608"/>
      <c r="BU37" s="609"/>
      <c r="BV37" s="610">
        <v>270967</v>
      </c>
      <c r="BW37" s="611"/>
      <c r="BX37" s="611"/>
      <c r="BY37" s="611"/>
      <c r="BZ37" s="611"/>
      <c r="CA37" s="611"/>
      <c r="CB37" s="620"/>
      <c r="CD37" s="607" t="s">
        <v>337</v>
      </c>
      <c r="CE37" s="608"/>
      <c r="CF37" s="608"/>
      <c r="CG37" s="608"/>
      <c r="CH37" s="608"/>
      <c r="CI37" s="608"/>
      <c r="CJ37" s="608"/>
      <c r="CK37" s="608"/>
      <c r="CL37" s="608"/>
      <c r="CM37" s="608"/>
      <c r="CN37" s="608"/>
      <c r="CO37" s="608"/>
      <c r="CP37" s="608"/>
      <c r="CQ37" s="609"/>
      <c r="CR37" s="610">
        <v>1359989</v>
      </c>
      <c r="CS37" s="643"/>
      <c r="CT37" s="643"/>
      <c r="CU37" s="643"/>
      <c r="CV37" s="643"/>
      <c r="CW37" s="643"/>
      <c r="CX37" s="643"/>
      <c r="CY37" s="644"/>
      <c r="CZ37" s="615">
        <v>3.4</v>
      </c>
      <c r="DA37" s="640"/>
      <c r="DB37" s="640"/>
      <c r="DC37" s="645"/>
      <c r="DD37" s="619">
        <v>1359989</v>
      </c>
      <c r="DE37" s="643"/>
      <c r="DF37" s="643"/>
      <c r="DG37" s="643"/>
      <c r="DH37" s="643"/>
      <c r="DI37" s="643"/>
      <c r="DJ37" s="643"/>
      <c r="DK37" s="644"/>
      <c r="DL37" s="619">
        <v>1359989</v>
      </c>
      <c r="DM37" s="643"/>
      <c r="DN37" s="643"/>
      <c r="DO37" s="643"/>
      <c r="DP37" s="643"/>
      <c r="DQ37" s="643"/>
      <c r="DR37" s="643"/>
      <c r="DS37" s="643"/>
      <c r="DT37" s="643"/>
      <c r="DU37" s="643"/>
      <c r="DV37" s="644"/>
      <c r="DW37" s="615">
        <v>6.9</v>
      </c>
      <c r="DX37" s="640"/>
      <c r="DY37" s="640"/>
      <c r="DZ37" s="640"/>
      <c r="EA37" s="640"/>
      <c r="EB37" s="640"/>
      <c r="EC37" s="641"/>
    </row>
    <row r="38" spans="2:133" ht="11.25" customHeight="1" x14ac:dyDescent="0.2">
      <c r="B38" s="607" t="s">
        <v>338</v>
      </c>
      <c r="C38" s="608"/>
      <c r="D38" s="608"/>
      <c r="E38" s="608"/>
      <c r="F38" s="608"/>
      <c r="G38" s="608"/>
      <c r="H38" s="608"/>
      <c r="I38" s="608"/>
      <c r="J38" s="608"/>
      <c r="K38" s="608"/>
      <c r="L38" s="608"/>
      <c r="M38" s="608"/>
      <c r="N38" s="608"/>
      <c r="O38" s="608"/>
      <c r="P38" s="608"/>
      <c r="Q38" s="609"/>
      <c r="R38" s="610">
        <v>4434000</v>
      </c>
      <c r="S38" s="611"/>
      <c r="T38" s="611"/>
      <c r="U38" s="611"/>
      <c r="V38" s="611"/>
      <c r="W38" s="611"/>
      <c r="X38" s="611"/>
      <c r="Y38" s="612"/>
      <c r="Z38" s="613">
        <v>10.199999999999999</v>
      </c>
      <c r="AA38" s="613"/>
      <c r="AB38" s="613"/>
      <c r="AC38" s="613"/>
      <c r="AD38" s="614" t="s">
        <v>238</v>
      </c>
      <c r="AE38" s="614"/>
      <c r="AF38" s="614"/>
      <c r="AG38" s="614"/>
      <c r="AH38" s="614"/>
      <c r="AI38" s="614"/>
      <c r="AJ38" s="614"/>
      <c r="AK38" s="614"/>
      <c r="AL38" s="615" t="s">
        <v>131</v>
      </c>
      <c r="AM38" s="616"/>
      <c r="AN38" s="616"/>
      <c r="AO38" s="617"/>
      <c r="AQ38" s="673" t="s">
        <v>339</v>
      </c>
      <c r="AR38" s="674"/>
      <c r="AS38" s="674"/>
      <c r="AT38" s="674"/>
      <c r="AU38" s="674"/>
      <c r="AV38" s="674"/>
      <c r="AW38" s="674"/>
      <c r="AX38" s="674"/>
      <c r="AY38" s="675"/>
      <c r="AZ38" s="610">
        <v>920000</v>
      </c>
      <c r="BA38" s="611"/>
      <c r="BB38" s="611"/>
      <c r="BC38" s="611"/>
      <c r="BD38" s="643"/>
      <c r="BE38" s="643"/>
      <c r="BF38" s="656"/>
      <c r="BG38" s="607" t="s">
        <v>340</v>
      </c>
      <c r="BH38" s="608"/>
      <c r="BI38" s="608"/>
      <c r="BJ38" s="608"/>
      <c r="BK38" s="608"/>
      <c r="BL38" s="608"/>
      <c r="BM38" s="608"/>
      <c r="BN38" s="608"/>
      <c r="BO38" s="608"/>
      <c r="BP38" s="608"/>
      <c r="BQ38" s="608"/>
      <c r="BR38" s="608"/>
      <c r="BS38" s="608"/>
      <c r="BT38" s="608"/>
      <c r="BU38" s="609"/>
      <c r="BV38" s="610">
        <v>11158</v>
      </c>
      <c r="BW38" s="611"/>
      <c r="BX38" s="611"/>
      <c r="BY38" s="611"/>
      <c r="BZ38" s="611"/>
      <c r="CA38" s="611"/>
      <c r="CB38" s="620"/>
      <c r="CD38" s="607" t="s">
        <v>341</v>
      </c>
      <c r="CE38" s="608"/>
      <c r="CF38" s="608"/>
      <c r="CG38" s="608"/>
      <c r="CH38" s="608"/>
      <c r="CI38" s="608"/>
      <c r="CJ38" s="608"/>
      <c r="CK38" s="608"/>
      <c r="CL38" s="608"/>
      <c r="CM38" s="608"/>
      <c r="CN38" s="608"/>
      <c r="CO38" s="608"/>
      <c r="CP38" s="608"/>
      <c r="CQ38" s="609"/>
      <c r="CR38" s="610">
        <v>2758819</v>
      </c>
      <c r="CS38" s="611"/>
      <c r="CT38" s="611"/>
      <c r="CU38" s="611"/>
      <c r="CV38" s="611"/>
      <c r="CW38" s="611"/>
      <c r="CX38" s="611"/>
      <c r="CY38" s="612"/>
      <c r="CZ38" s="615">
        <v>6.9</v>
      </c>
      <c r="DA38" s="640"/>
      <c r="DB38" s="640"/>
      <c r="DC38" s="645"/>
      <c r="DD38" s="619">
        <v>2311154</v>
      </c>
      <c r="DE38" s="611"/>
      <c r="DF38" s="611"/>
      <c r="DG38" s="611"/>
      <c r="DH38" s="611"/>
      <c r="DI38" s="611"/>
      <c r="DJ38" s="611"/>
      <c r="DK38" s="612"/>
      <c r="DL38" s="619">
        <v>1353099</v>
      </c>
      <c r="DM38" s="611"/>
      <c r="DN38" s="611"/>
      <c r="DO38" s="611"/>
      <c r="DP38" s="611"/>
      <c r="DQ38" s="611"/>
      <c r="DR38" s="611"/>
      <c r="DS38" s="611"/>
      <c r="DT38" s="611"/>
      <c r="DU38" s="611"/>
      <c r="DV38" s="612"/>
      <c r="DW38" s="615">
        <v>6.9</v>
      </c>
      <c r="DX38" s="640"/>
      <c r="DY38" s="640"/>
      <c r="DZ38" s="640"/>
      <c r="EA38" s="640"/>
      <c r="EB38" s="640"/>
      <c r="EC38" s="641"/>
    </row>
    <row r="39" spans="2:133" ht="11.25" customHeight="1" x14ac:dyDescent="0.2">
      <c r="B39" s="607" t="s">
        <v>342</v>
      </c>
      <c r="C39" s="608"/>
      <c r="D39" s="608"/>
      <c r="E39" s="608"/>
      <c r="F39" s="608"/>
      <c r="G39" s="608"/>
      <c r="H39" s="608"/>
      <c r="I39" s="608"/>
      <c r="J39" s="608"/>
      <c r="K39" s="608"/>
      <c r="L39" s="608"/>
      <c r="M39" s="608"/>
      <c r="N39" s="608"/>
      <c r="O39" s="608"/>
      <c r="P39" s="608"/>
      <c r="Q39" s="609"/>
      <c r="R39" s="610" t="s">
        <v>238</v>
      </c>
      <c r="S39" s="611"/>
      <c r="T39" s="611"/>
      <c r="U39" s="611"/>
      <c r="V39" s="611"/>
      <c r="W39" s="611"/>
      <c r="X39" s="611"/>
      <c r="Y39" s="612"/>
      <c r="Z39" s="613" t="s">
        <v>238</v>
      </c>
      <c r="AA39" s="613"/>
      <c r="AB39" s="613"/>
      <c r="AC39" s="613"/>
      <c r="AD39" s="614" t="s">
        <v>131</v>
      </c>
      <c r="AE39" s="614"/>
      <c r="AF39" s="614"/>
      <c r="AG39" s="614"/>
      <c r="AH39" s="614"/>
      <c r="AI39" s="614"/>
      <c r="AJ39" s="614"/>
      <c r="AK39" s="614"/>
      <c r="AL39" s="615" t="s">
        <v>131</v>
      </c>
      <c r="AM39" s="616"/>
      <c r="AN39" s="616"/>
      <c r="AO39" s="617"/>
      <c r="AQ39" s="673" t="s">
        <v>343</v>
      </c>
      <c r="AR39" s="674"/>
      <c r="AS39" s="674"/>
      <c r="AT39" s="674"/>
      <c r="AU39" s="674"/>
      <c r="AV39" s="674"/>
      <c r="AW39" s="674"/>
      <c r="AX39" s="674"/>
      <c r="AY39" s="675"/>
      <c r="AZ39" s="610">
        <v>243314</v>
      </c>
      <c r="BA39" s="611"/>
      <c r="BB39" s="611"/>
      <c r="BC39" s="611"/>
      <c r="BD39" s="643"/>
      <c r="BE39" s="643"/>
      <c r="BF39" s="656"/>
      <c r="BG39" s="607" t="s">
        <v>344</v>
      </c>
      <c r="BH39" s="608"/>
      <c r="BI39" s="608"/>
      <c r="BJ39" s="608"/>
      <c r="BK39" s="608"/>
      <c r="BL39" s="608"/>
      <c r="BM39" s="608"/>
      <c r="BN39" s="608"/>
      <c r="BO39" s="608"/>
      <c r="BP39" s="608"/>
      <c r="BQ39" s="608"/>
      <c r="BR39" s="608"/>
      <c r="BS39" s="608"/>
      <c r="BT39" s="608"/>
      <c r="BU39" s="609"/>
      <c r="BV39" s="610">
        <v>16422</v>
      </c>
      <c r="BW39" s="611"/>
      <c r="BX39" s="611"/>
      <c r="BY39" s="611"/>
      <c r="BZ39" s="611"/>
      <c r="CA39" s="611"/>
      <c r="CB39" s="620"/>
      <c r="CD39" s="607" t="s">
        <v>345</v>
      </c>
      <c r="CE39" s="608"/>
      <c r="CF39" s="608"/>
      <c r="CG39" s="608"/>
      <c r="CH39" s="608"/>
      <c r="CI39" s="608"/>
      <c r="CJ39" s="608"/>
      <c r="CK39" s="608"/>
      <c r="CL39" s="608"/>
      <c r="CM39" s="608"/>
      <c r="CN39" s="608"/>
      <c r="CO39" s="608"/>
      <c r="CP39" s="608"/>
      <c r="CQ39" s="609"/>
      <c r="CR39" s="610">
        <v>1631979</v>
      </c>
      <c r="CS39" s="643"/>
      <c r="CT39" s="643"/>
      <c r="CU39" s="643"/>
      <c r="CV39" s="643"/>
      <c r="CW39" s="643"/>
      <c r="CX39" s="643"/>
      <c r="CY39" s="644"/>
      <c r="CZ39" s="615">
        <v>4.0999999999999996</v>
      </c>
      <c r="DA39" s="640"/>
      <c r="DB39" s="640"/>
      <c r="DC39" s="645"/>
      <c r="DD39" s="619">
        <v>1619502</v>
      </c>
      <c r="DE39" s="643"/>
      <c r="DF39" s="643"/>
      <c r="DG39" s="643"/>
      <c r="DH39" s="643"/>
      <c r="DI39" s="643"/>
      <c r="DJ39" s="643"/>
      <c r="DK39" s="644"/>
      <c r="DL39" s="619" t="s">
        <v>238</v>
      </c>
      <c r="DM39" s="643"/>
      <c r="DN39" s="643"/>
      <c r="DO39" s="643"/>
      <c r="DP39" s="643"/>
      <c r="DQ39" s="643"/>
      <c r="DR39" s="643"/>
      <c r="DS39" s="643"/>
      <c r="DT39" s="643"/>
      <c r="DU39" s="643"/>
      <c r="DV39" s="644"/>
      <c r="DW39" s="615" t="s">
        <v>238</v>
      </c>
      <c r="DX39" s="640"/>
      <c r="DY39" s="640"/>
      <c r="DZ39" s="640"/>
      <c r="EA39" s="640"/>
      <c r="EB39" s="640"/>
      <c r="EC39" s="641"/>
    </row>
    <row r="40" spans="2:133" ht="11.25" customHeight="1" x14ac:dyDescent="0.2">
      <c r="B40" s="607" t="s">
        <v>346</v>
      </c>
      <c r="C40" s="608"/>
      <c r="D40" s="608"/>
      <c r="E40" s="608"/>
      <c r="F40" s="608"/>
      <c r="G40" s="608"/>
      <c r="H40" s="608"/>
      <c r="I40" s="608"/>
      <c r="J40" s="608"/>
      <c r="K40" s="608"/>
      <c r="L40" s="608"/>
      <c r="M40" s="608"/>
      <c r="N40" s="608"/>
      <c r="O40" s="608"/>
      <c r="P40" s="608"/>
      <c r="Q40" s="609"/>
      <c r="R40" s="610" t="s">
        <v>131</v>
      </c>
      <c r="S40" s="611"/>
      <c r="T40" s="611"/>
      <c r="U40" s="611"/>
      <c r="V40" s="611"/>
      <c r="W40" s="611"/>
      <c r="X40" s="611"/>
      <c r="Y40" s="612"/>
      <c r="Z40" s="613" t="s">
        <v>238</v>
      </c>
      <c r="AA40" s="613"/>
      <c r="AB40" s="613"/>
      <c r="AC40" s="613"/>
      <c r="AD40" s="614" t="s">
        <v>131</v>
      </c>
      <c r="AE40" s="614"/>
      <c r="AF40" s="614"/>
      <c r="AG40" s="614"/>
      <c r="AH40" s="614"/>
      <c r="AI40" s="614"/>
      <c r="AJ40" s="614"/>
      <c r="AK40" s="614"/>
      <c r="AL40" s="615" t="s">
        <v>131</v>
      </c>
      <c r="AM40" s="616"/>
      <c r="AN40" s="616"/>
      <c r="AO40" s="617"/>
      <c r="AQ40" s="673" t="s">
        <v>347</v>
      </c>
      <c r="AR40" s="674"/>
      <c r="AS40" s="674"/>
      <c r="AT40" s="674"/>
      <c r="AU40" s="674"/>
      <c r="AV40" s="674"/>
      <c r="AW40" s="674"/>
      <c r="AX40" s="674"/>
      <c r="AY40" s="675"/>
      <c r="AZ40" s="610">
        <v>4130</v>
      </c>
      <c r="BA40" s="611"/>
      <c r="BB40" s="611"/>
      <c r="BC40" s="611"/>
      <c r="BD40" s="643"/>
      <c r="BE40" s="643"/>
      <c r="BF40" s="656"/>
      <c r="BG40" s="660" t="s">
        <v>348</v>
      </c>
      <c r="BH40" s="661"/>
      <c r="BI40" s="661"/>
      <c r="BJ40" s="661"/>
      <c r="BK40" s="661"/>
      <c r="BL40" s="214"/>
      <c r="BM40" s="608" t="s">
        <v>349</v>
      </c>
      <c r="BN40" s="608"/>
      <c r="BO40" s="608"/>
      <c r="BP40" s="608"/>
      <c r="BQ40" s="608"/>
      <c r="BR40" s="608"/>
      <c r="BS40" s="608"/>
      <c r="BT40" s="608"/>
      <c r="BU40" s="609"/>
      <c r="BV40" s="610">
        <v>121</v>
      </c>
      <c r="BW40" s="611"/>
      <c r="BX40" s="611"/>
      <c r="BY40" s="611"/>
      <c r="BZ40" s="611"/>
      <c r="CA40" s="611"/>
      <c r="CB40" s="620"/>
      <c r="CD40" s="607" t="s">
        <v>350</v>
      </c>
      <c r="CE40" s="608"/>
      <c r="CF40" s="608"/>
      <c r="CG40" s="608"/>
      <c r="CH40" s="608"/>
      <c r="CI40" s="608"/>
      <c r="CJ40" s="608"/>
      <c r="CK40" s="608"/>
      <c r="CL40" s="608"/>
      <c r="CM40" s="608"/>
      <c r="CN40" s="608"/>
      <c r="CO40" s="608"/>
      <c r="CP40" s="608"/>
      <c r="CQ40" s="609"/>
      <c r="CR40" s="610">
        <v>116512</v>
      </c>
      <c r="CS40" s="611"/>
      <c r="CT40" s="611"/>
      <c r="CU40" s="611"/>
      <c r="CV40" s="611"/>
      <c r="CW40" s="611"/>
      <c r="CX40" s="611"/>
      <c r="CY40" s="612"/>
      <c r="CZ40" s="615">
        <v>0.3</v>
      </c>
      <c r="DA40" s="640"/>
      <c r="DB40" s="640"/>
      <c r="DC40" s="645"/>
      <c r="DD40" s="619">
        <v>126</v>
      </c>
      <c r="DE40" s="611"/>
      <c r="DF40" s="611"/>
      <c r="DG40" s="611"/>
      <c r="DH40" s="611"/>
      <c r="DI40" s="611"/>
      <c r="DJ40" s="611"/>
      <c r="DK40" s="612"/>
      <c r="DL40" s="619">
        <v>126</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2">
      <c r="B41" s="631" t="s">
        <v>351</v>
      </c>
      <c r="C41" s="632"/>
      <c r="D41" s="632"/>
      <c r="E41" s="632"/>
      <c r="F41" s="632"/>
      <c r="G41" s="632"/>
      <c r="H41" s="632"/>
      <c r="I41" s="632"/>
      <c r="J41" s="632"/>
      <c r="K41" s="632"/>
      <c r="L41" s="632"/>
      <c r="M41" s="632"/>
      <c r="N41" s="632"/>
      <c r="O41" s="632"/>
      <c r="P41" s="632"/>
      <c r="Q41" s="633"/>
      <c r="R41" s="682">
        <v>43308117</v>
      </c>
      <c r="S41" s="683"/>
      <c r="T41" s="683"/>
      <c r="U41" s="683"/>
      <c r="V41" s="683"/>
      <c r="W41" s="683"/>
      <c r="X41" s="683"/>
      <c r="Y41" s="687"/>
      <c r="Z41" s="688">
        <v>100</v>
      </c>
      <c r="AA41" s="688"/>
      <c r="AB41" s="688"/>
      <c r="AC41" s="688"/>
      <c r="AD41" s="689">
        <v>19749390</v>
      </c>
      <c r="AE41" s="689"/>
      <c r="AF41" s="689"/>
      <c r="AG41" s="689"/>
      <c r="AH41" s="689"/>
      <c r="AI41" s="689"/>
      <c r="AJ41" s="689"/>
      <c r="AK41" s="689"/>
      <c r="AL41" s="690">
        <v>100</v>
      </c>
      <c r="AM41" s="670"/>
      <c r="AN41" s="670"/>
      <c r="AO41" s="691"/>
      <c r="AQ41" s="673" t="s">
        <v>352</v>
      </c>
      <c r="AR41" s="674"/>
      <c r="AS41" s="674"/>
      <c r="AT41" s="674"/>
      <c r="AU41" s="674"/>
      <c r="AV41" s="674"/>
      <c r="AW41" s="674"/>
      <c r="AX41" s="674"/>
      <c r="AY41" s="675"/>
      <c r="AZ41" s="610">
        <v>626074</v>
      </c>
      <c r="BA41" s="611"/>
      <c r="BB41" s="611"/>
      <c r="BC41" s="611"/>
      <c r="BD41" s="643"/>
      <c r="BE41" s="643"/>
      <c r="BF41" s="656"/>
      <c r="BG41" s="660"/>
      <c r="BH41" s="661"/>
      <c r="BI41" s="661"/>
      <c r="BJ41" s="661"/>
      <c r="BK41" s="661"/>
      <c r="BL41" s="214"/>
      <c r="BM41" s="608" t="s">
        <v>353</v>
      </c>
      <c r="BN41" s="608"/>
      <c r="BO41" s="608"/>
      <c r="BP41" s="608"/>
      <c r="BQ41" s="608"/>
      <c r="BR41" s="608"/>
      <c r="BS41" s="608"/>
      <c r="BT41" s="608"/>
      <c r="BU41" s="609"/>
      <c r="BV41" s="610" t="s">
        <v>131</v>
      </c>
      <c r="BW41" s="611"/>
      <c r="BX41" s="611"/>
      <c r="BY41" s="611"/>
      <c r="BZ41" s="611"/>
      <c r="CA41" s="611"/>
      <c r="CB41" s="620"/>
      <c r="CD41" s="607" t="s">
        <v>354</v>
      </c>
      <c r="CE41" s="608"/>
      <c r="CF41" s="608"/>
      <c r="CG41" s="608"/>
      <c r="CH41" s="608"/>
      <c r="CI41" s="608"/>
      <c r="CJ41" s="608"/>
      <c r="CK41" s="608"/>
      <c r="CL41" s="608"/>
      <c r="CM41" s="608"/>
      <c r="CN41" s="608"/>
      <c r="CO41" s="608"/>
      <c r="CP41" s="608"/>
      <c r="CQ41" s="609"/>
      <c r="CR41" s="610" t="s">
        <v>238</v>
      </c>
      <c r="CS41" s="643"/>
      <c r="CT41" s="643"/>
      <c r="CU41" s="643"/>
      <c r="CV41" s="643"/>
      <c r="CW41" s="643"/>
      <c r="CX41" s="643"/>
      <c r="CY41" s="644"/>
      <c r="CZ41" s="615" t="s">
        <v>131</v>
      </c>
      <c r="DA41" s="640"/>
      <c r="DB41" s="640"/>
      <c r="DC41" s="645"/>
      <c r="DD41" s="619" t="s">
        <v>131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355</v>
      </c>
      <c r="AR42" s="680"/>
      <c r="AS42" s="680"/>
      <c r="AT42" s="680"/>
      <c r="AU42" s="680"/>
      <c r="AV42" s="680"/>
      <c r="AW42" s="680"/>
      <c r="AX42" s="680"/>
      <c r="AY42" s="681"/>
      <c r="AZ42" s="682">
        <v>1208615</v>
      </c>
      <c r="BA42" s="683"/>
      <c r="BB42" s="683"/>
      <c r="BC42" s="683"/>
      <c r="BD42" s="669"/>
      <c r="BE42" s="669"/>
      <c r="BF42" s="671"/>
      <c r="BG42" s="662"/>
      <c r="BH42" s="663"/>
      <c r="BI42" s="663"/>
      <c r="BJ42" s="663"/>
      <c r="BK42" s="663"/>
      <c r="BL42" s="215"/>
      <c r="BM42" s="632" t="s">
        <v>356</v>
      </c>
      <c r="BN42" s="632"/>
      <c r="BO42" s="632"/>
      <c r="BP42" s="632"/>
      <c r="BQ42" s="632"/>
      <c r="BR42" s="632"/>
      <c r="BS42" s="632"/>
      <c r="BT42" s="632"/>
      <c r="BU42" s="633"/>
      <c r="BV42" s="682">
        <v>312</v>
      </c>
      <c r="BW42" s="683"/>
      <c r="BX42" s="683"/>
      <c r="BY42" s="683"/>
      <c r="BZ42" s="683"/>
      <c r="CA42" s="683"/>
      <c r="CB42" s="692"/>
      <c r="CD42" s="607" t="s">
        <v>357</v>
      </c>
      <c r="CE42" s="608"/>
      <c r="CF42" s="608"/>
      <c r="CG42" s="608"/>
      <c r="CH42" s="608"/>
      <c r="CI42" s="608"/>
      <c r="CJ42" s="608"/>
      <c r="CK42" s="608"/>
      <c r="CL42" s="608"/>
      <c r="CM42" s="608"/>
      <c r="CN42" s="608"/>
      <c r="CO42" s="608"/>
      <c r="CP42" s="608"/>
      <c r="CQ42" s="609"/>
      <c r="CR42" s="610">
        <v>6846929</v>
      </c>
      <c r="CS42" s="643"/>
      <c r="CT42" s="643"/>
      <c r="CU42" s="643"/>
      <c r="CV42" s="643"/>
      <c r="CW42" s="643"/>
      <c r="CX42" s="643"/>
      <c r="CY42" s="644"/>
      <c r="CZ42" s="615">
        <v>17.2</v>
      </c>
      <c r="DA42" s="640"/>
      <c r="DB42" s="640"/>
      <c r="DC42" s="645"/>
      <c r="DD42" s="619">
        <v>1048119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358</v>
      </c>
      <c r="CD43" s="607" t="s">
        <v>359</v>
      </c>
      <c r="CE43" s="608"/>
      <c r="CF43" s="608"/>
      <c r="CG43" s="608"/>
      <c r="CH43" s="608"/>
      <c r="CI43" s="608"/>
      <c r="CJ43" s="608"/>
      <c r="CK43" s="608"/>
      <c r="CL43" s="608"/>
      <c r="CM43" s="608"/>
      <c r="CN43" s="608"/>
      <c r="CO43" s="608"/>
      <c r="CP43" s="608"/>
      <c r="CQ43" s="609"/>
      <c r="CR43" s="610">
        <v>174805</v>
      </c>
      <c r="CS43" s="643"/>
      <c r="CT43" s="643"/>
      <c r="CU43" s="643"/>
      <c r="CV43" s="643"/>
      <c r="CW43" s="643"/>
      <c r="CX43" s="643"/>
      <c r="CY43" s="644"/>
      <c r="CZ43" s="615">
        <v>0.4</v>
      </c>
      <c r="DA43" s="640"/>
      <c r="DB43" s="640"/>
      <c r="DC43" s="645"/>
      <c r="DD43" s="619">
        <v>174805</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360</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308</v>
      </c>
      <c r="CE44" s="649"/>
      <c r="CF44" s="607" t="s">
        <v>361</v>
      </c>
      <c r="CG44" s="608"/>
      <c r="CH44" s="608"/>
      <c r="CI44" s="608"/>
      <c r="CJ44" s="608"/>
      <c r="CK44" s="608"/>
      <c r="CL44" s="608"/>
      <c r="CM44" s="608"/>
      <c r="CN44" s="608"/>
      <c r="CO44" s="608"/>
      <c r="CP44" s="608"/>
      <c r="CQ44" s="609"/>
      <c r="CR44" s="610">
        <v>6846929</v>
      </c>
      <c r="CS44" s="611"/>
      <c r="CT44" s="611"/>
      <c r="CU44" s="611"/>
      <c r="CV44" s="611"/>
      <c r="CW44" s="611"/>
      <c r="CX44" s="611"/>
      <c r="CY44" s="612"/>
      <c r="CZ44" s="615">
        <v>17.2</v>
      </c>
      <c r="DA44" s="616"/>
      <c r="DB44" s="616"/>
      <c r="DC44" s="622"/>
      <c r="DD44" s="619">
        <v>1048119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362</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363</v>
      </c>
      <c r="CG45" s="608"/>
      <c r="CH45" s="608"/>
      <c r="CI45" s="608"/>
      <c r="CJ45" s="608"/>
      <c r="CK45" s="608"/>
      <c r="CL45" s="608"/>
      <c r="CM45" s="608"/>
      <c r="CN45" s="608"/>
      <c r="CO45" s="608"/>
      <c r="CP45" s="608"/>
      <c r="CQ45" s="609"/>
      <c r="CR45" s="610">
        <v>1356410</v>
      </c>
      <c r="CS45" s="643"/>
      <c r="CT45" s="643"/>
      <c r="CU45" s="643"/>
      <c r="CV45" s="643"/>
      <c r="CW45" s="643"/>
      <c r="CX45" s="643"/>
      <c r="CY45" s="644"/>
      <c r="CZ45" s="615">
        <v>3.4</v>
      </c>
      <c r="DA45" s="640"/>
      <c r="DB45" s="640"/>
      <c r="DC45" s="645"/>
      <c r="DD45" s="619">
        <v>195261</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364</v>
      </c>
      <c r="CG46" s="608"/>
      <c r="CH46" s="608"/>
      <c r="CI46" s="608"/>
      <c r="CJ46" s="608"/>
      <c r="CK46" s="608"/>
      <c r="CL46" s="608"/>
      <c r="CM46" s="608"/>
      <c r="CN46" s="608"/>
      <c r="CO46" s="608"/>
      <c r="CP46" s="608"/>
      <c r="CQ46" s="609"/>
      <c r="CR46" s="610">
        <v>5304781</v>
      </c>
      <c r="CS46" s="611"/>
      <c r="CT46" s="611"/>
      <c r="CU46" s="611"/>
      <c r="CV46" s="611"/>
      <c r="CW46" s="611"/>
      <c r="CX46" s="611"/>
      <c r="CY46" s="612"/>
      <c r="CZ46" s="615">
        <v>13.3</v>
      </c>
      <c r="DA46" s="616"/>
      <c r="DB46" s="616"/>
      <c r="DC46" s="622"/>
      <c r="DD46" s="619">
        <v>820920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365</v>
      </c>
      <c r="CG47" s="608"/>
      <c r="CH47" s="608"/>
      <c r="CI47" s="608"/>
      <c r="CJ47" s="608"/>
      <c r="CK47" s="608"/>
      <c r="CL47" s="608"/>
      <c r="CM47" s="608"/>
      <c r="CN47" s="608"/>
      <c r="CO47" s="608"/>
      <c r="CP47" s="608"/>
      <c r="CQ47" s="609"/>
      <c r="CR47" s="610" t="s">
        <v>131</v>
      </c>
      <c r="CS47" s="643"/>
      <c r="CT47" s="643"/>
      <c r="CU47" s="643"/>
      <c r="CV47" s="643"/>
      <c r="CW47" s="643"/>
      <c r="CX47" s="643"/>
      <c r="CY47" s="644"/>
      <c r="CZ47" s="615" t="s">
        <v>238</v>
      </c>
      <c r="DA47" s="640"/>
      <c r="DB47" s="640"/>
      <c r="DC47" s="645"/>
      <c r="DD47" s="619" t="s">
        <v>131</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366</v>
      </c>
      <c r="CG48" s="608"/>
      <c r="CH48" s="608"/>
      <c r="CI48" s="608"/>
      <c r="CJ48" s="608"/>
      <c r="CK48" s="608"/>
      <c r="CL48" s="608"/>
      <c r="CM48" s="608"/>
      <c r="CN48" s="608"/>
      <c r="CO48" s="608"/>
      <c r="CP48" s="608"/>
      <c r="CQ48" s="609"/>
      <c r="CR48" s="610" t="s">
        <v>131</v>
      </c>
      <c r="CS48" s="611"/>
      <c r="CT48" s="611"/>
      <c r="CU48" s="611"/>
      <c r="CV48" s="611"/>
      <c r="CW48" s="611"/>
      <c r="CX48" s="611"/>
      <c r="CY48" s="612"/>
      <c r="CZ48" s="615" t="s">
        <v>131</v>
      </c>
      <c r="DA48" s="616"/>
      <c r="DB48" s="616"/>
      <c r="DC48" s="622"/>
      <c r="DD48" s="619" t="s">
        <v>131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367</v>
      </c>
      <c r="CE49" s="632"/>
      <c r="CF49" s="632"/>
      <c r="CG49" s="632"/>
      <c r="CH49" s="632"/>
      <c r="CI49" s="632"/>
      <c r="CJ49" s="632"/>
      <c r="CK49" s="632"/>
      <c r="CL49" s="632"/>
      <c r="CM49" s="632"/>
      <c r="CN49" s="632"/>
      <c r="CO49" s="632"/>
      <c r="CP49" s="632"/>
      <c r="CQ49" s="633"/>
      <c r="CR49" s="682">
        <v>39812849</v>
      </c>
      <c r="CS49" s="669"/>
      <c r="CT49" s="669"/>
      <c r="CU49" s="669"/>
      <c r="CV49" s="669"/>
      <c r="CW49" s="669"/>
      <c r="CX49" s="669"/>
      <c r="CY49" s="698"/>
      <c r="CZ49" s="690">
        <v>100</v>
      </c>
      <c r="DA49" s="699"/>
      <c r="DB49" s="699"/>
      <c r="DC49" s="700"/>
      <c r="DD49" s="701">
        <v>23160113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XvGPKQAYE52yJ54cNTcTaw/JBJhg85NEUK4nosW9mzY2ZkdLcgL4M5vGgCFGy8zfxSeDW8L7apNr22njIM1fJw==" saltValue="kvmHYLyHRpdXAlB3uNeL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368</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369</v>
      </c>
      <c r="DK2" s="710"/>
      <c r="DL2" s="710"/>
      <c r="DM2" s="710"/>
      <c r="DN2" s="710"/>
      <c r="DO2" s="711"/>
      <c r="DP2" s="222"/>
      <c r="DQ2" s="709" t="s">
        <v>370</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371</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373</v>
      </c>
      <c r="B5" s="715"/>
      <c r="C5" s="715"/>
      <c r="D5" s="715"/>
      <c r="E5" s="715"/>
      <c r="F5" s="715"/>
      <c r="G5" s="715"/>
      <c r="H5" s="715"/>
      <c r="I5" s="715"/>
      <c r="J5" s="715"/>
      <c r="K5" s="715"/>
      <c r="L5" s="715"/>
      <c r="M5" s="715"/>
      <c r="N5" s="715"/>
      <c r="O5" s="715"/>
      <c r="P5" s="716"/>
      <c r="Q5" s="720" t="s">
        <v>374</v>
      </c>
      <c r="R5" s="721"/>
      <c r="S5" s="721"/>
      <c r="T5" s="721"/>
      <c r="U5" s="722"/>
      <c r="V5" s="720" t="s">
        <v>375</v>
      </c>
      <c r="W5" s="721"/>
      <c r="X5" s="721"/>
      <c r="Y5" s="721"/>
      <c r="Z5" s="722"/>
      <c r="AA5" s="720" t="s">
        <v>376</v>
      </c>
      <c r="AB5" s="721"/>
      <c r="AC5" s="721"/>
      <c r="AD5" s="721"/>
      <c r="AE5" s="721"/>
      <c r="AF5" s="726" t="s">
        <v>377</v>
      </c>
      <c r="AG5" s="721"/>
      <c r="AH5" s="721"/>
      <c r="AI5" s="721"/>
      <c r="AJ5" s="727"/>
      <c r="AK5" s="721" t="s">
        <v>378</v>
      </c>
      <c r="AL5" s="721"/>
      <c r="AM5" s="721"/>
      <c r="AN5" s="721"/>
      <c r="AO5" s="722"/>
      <c r="AP5" s="720" t="s">
        <v>379</v>
      </c>
      <c r="AQ5" s="721"/>
      <c r="AR5" s="721"/>
      <c r="AS5" s="721"/>
      <c r="AT5" s="722"/>
      <c r="AU5" s="720" t="s">
        <v>380</v>
      </c>
      <c r="AV5" s="721"/>
      <c r="AW5" s="721"/>
      <c r="AX5" s="721"/>
      <c r="AY5" s="727"/>
      <c r="AZ5" s="226"/>
      <c r="BA5" s="226"/>
      <c r="BB5" s="226"/>
      <c r="BC5" s="226"/>
      <c r="BD5" s="226"/>
      <c r="BE5" s="227"/>
      <c r="BF5" s="227"/>
      <c r="BG5" s="227"/>
      <c r="BH5" s="227"/>
      <c r="BI5" s="227"/>
      <c r="BJ5" s="227"/>
      <c r="BK5" s="227"/>
      <c r="BL5" s="227"/>
      <c r="BM5" s="227"/>
      <c r="BN5" s="227"/>
      <c r="BO5" s="227"/>
      <c r="BP5" s="227"/>
      <c r="BQ5" s="714" t="s">
        <v>381</v>
      </c>
      <c r="BR5" s="715"/>
      <c r="BS5" s="715"/>
      <c r="BT5" s="715"/>
      <c r="BU5" s="715"/>
      <c r="BV5" s="715"/>
      <c r="BW5" s="715"/>
      <c r="BX5" s="715"/>
      <c r="BY5" s="715"/>
      <c r="BZ5" s="715"/>
      <c r="CA5" s="715"/>
      <c r="CB5" s="715"/>
      <c r="CC5" s="715"/>
      <c r="CD5" s="715"/>
      <c r="CE5" s="715"/>
      <c r="CF5" s="715"/>
      <c r="CG5" s="716"/>
      <c r="CH5" s="720" t="s">
        <v>382</v>
      </c>
      <c r="CI5" s="721"/>
      <c r="CJ5" s="721"/>
      <c r="CK5" s="721"/>
      <c r="CL5" s="722"/>
      <c r="CM5" s="720" t="s">
        <v>383</v>
      </c>
      <c r="CN5" s="721"/>
      <c r="CO5" s="721"/>
      <c r="CP5" s="721"/>
      <c r="CQ5" s="722"/>
      <c r="CR5" s="720" t="s">
        <v>384</v>
      </c>
      <c r="CS5" s="721"/>
      <c r="CT5" s="721"/>
      <c r="CU5" s="721"/>
      <c r="CV5" s="722"/>
      <c r="CW5" s="720" t="s">
        <v>385</v>
      </c>
      <c r="CX5" s="721"/>
      <c r="CY5" s="721"/>
      <c r="CZ5" s="721"/>
      <c r="DA5" s="722"/>
      <c r="DB5" s="720" t="s">
        <v>386</v>
      </c>
      <c r="DC5" s="721"/>
      <c r="DD5" s="721"/>
      <c r="DE5" s="721"/>
      <c r="DF5" s="722"/>
      <c r="DG5" s="750" t="s">
        <v>387</v>
      </c>
      <c r="DH5" s="751"/>
      <c r="DI5" s="751"/>
      <c r="DJ5" s="751"/>
      <c r="DK5" s="752"/>
      <c r="DL5" s="750" t="s">
        <v>388</v>
      </c>
      <c r="DM5" s="751"/>
      <c r="DN5" s="751"/>
      <c r="DO5" s="751"/>
      <c r="DP5" s="752"/>
      <c r="DQ5" s="720" t="s">
        <v>389</v>
      </c>
      <c r="DR5" s="721"/>
      <c r="DS5" s="721"/>
      <c r="DT5" s="721"/>
      <c r="DU5" s="722"/>
      <c r="DV5" s="720" t="s">
        <v>380</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557</v>
      </c>
      <c r="C7" s="737"/>
      <c r="D7" s="737"/>
      <c r="E7" s="737"/>
      <c r="F7" s="737"/>
      <c r="G7" s="737"/>
      <c r="H7" s="737"/>
      <c r="I7" s="737"/>
      <c r="J7" s="737"/>
      <c r="K7" s="737"/>
      <c r="L7" s="737"/>
      <c r="M7" s="737"/>
      <c r="N7" s="737"/>
      <c r="O7" s="737"/>
      <c r="P7" s="738"/>
      <c r="Q7" s="739">
        <v>43319</v>
      </c>
      <c r="R7" s="740"/>
      <c r="S7" s="740"/>
      <c r="T7" s="740"/>
      <c r="U7" s="740"/>
      <c r="V7" s="740">
        <v>39644</v>
      </c>
      <c r="W7" s="740"/>
      <c r="X7" s="740"/>
      <c r="Y7" s="740"/>
      <c r="Z7" s="740"/>
      <c r="AA7" s="740">
        <v>3495</v>
      </c>
      <c r="AB7" s="740"/>
      <c r="AC7" s="740"/>
      <c r="AD7" s="740"/>
      <c r="AE7" s="741"/>
      <c r="AF7" s="742">
        <v>3116</v>
      </c>
      <c r="AG7" s="743"/>
      <c r="AH7" s="743"/>
      <c r="AI7" s="743"/>
      <c r="AJ7" s="744"/>
      <c r="AK7" s="745">
        <v>219</v>
      </c>
      <c r="AL7" s="746"/>
      <c r="AM7" s="746"/>
      <c r="AN7" s="746"/>
      <c r="AO7" s="746"/>
      <c r="AP7" s="746">
        <v>21620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575</v>
      </c>
      <c r="BT7" s="734"/>
      <c r="BU7" s="734"/>
      <c r="BV7" s="734"/>
      <c r="BW7" s="734"/>
      <c r="BX7" s="734"/>
      <c r="BY7" s="734"/>
      <c r="BZ7" s="734"/>
      <c r="CA7" s="734"/>
      <c r="CB7" s="734"/>
      <c r="CC7" s="734"/>
      <c r="CD7" s="734"/>
      <c r="CE7" s="734"/>
      <c r="CF7" s="734"/>
      <c r="CG7" s="749"/>
      <c r="CH7" s="730">
        <v>0</v>
      </c>
      <c r="CI7" s="731"/>
      <c r="CJ7" s="731"/>
      <c r="CK7" s="731"/>
      <c r="CL7" s="732"/>
      <c r="CM7" s="730">
        <v>121</v>
      </c>
      <c r="CN7" s="731"/>
      <c r="CO7" s="731"/>
      <c r="CP7" s="731"/>
      <c r="CQ7" s="732"/>
      <c r="CR7" s="730">
        <v>3</v>
      </c>
      <c r="CS7" s="731"/>
      <c r="CT7" s="731"/>
      <c r="CU7" s="731"/>
      <c r="CV7" s="732"/>
      <c r="CW7" s="730">
        <v>4</v>
      </c>
      <c r="CX7" s="731"/>
      <c r="CY7" s="731"/>
      <c r="CZ7" s="731"/>
      <c r="DA7" s="732"/>
      <c r="DB7" s="730">
        <v>100</v>
      </c>
      <c r="DC7" s="731"/>
      <c r="DD7" s="731"/>
      <c r="DE7" s="731"/>
      <c r="DF7" s="732"/>
      <c r="DG7" s="730">
        <v>371</v>
      </c>
      <c r="DH7" s="731"/>
      <c r="DI7" s="731"/>
      <c r="DJ7" s="731"/>
      <c r="DK7" s="732"/>
      <c r="DL7" s="730">
        <v>0</v>
      </c>
      <c r="DM7" s="731"/>
      <c r="DN7" s="731"/>
      <c r="DO7" s="731"/>
      <c r="DP7" s="732"/>
      <c r="DQ7" s="730"/>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390</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391</v>
      </c>
      <c r="B23" s="776" t="s">
        <v>392</v>
      </c>
      <c r="C23" s="777"/>
      <c r="D23" s="777"/>
      <c r="E23" s="777"/>
      <c r="F23" s="777"/>
      <c r="G23" s="777"/>
      <c r="H23" s="777"/>
      <c r="I23" s="777"/>
      <c r="J23" s="777"/>
      <c r="K23" s="777"/>
      <c r="L23" s="777"/>
      <c r="M23" s="777"/>
      <c r="N23" s="777"/>
      <c r="O23" s="777"/>
      <c r="P23" s="778"/>
      <c r="Q23" s="779">
        <v>43308</v>
      </c>
      <c r="R23" s="780"/>
      <c r="S23" s="780"/>
      <c r="T23" s="780"/>
      <c r="U23" s="780"/>
      <c r="V23" s="780">
        <v>39813</v>
      </c>
      <c r="W23" s="780"/>
      <c r="X23" s="780"/>
      <c r="Y23" s="780"/>
      <c r="Z23" s="780"/>
      <c r="AA23" s="780">
        <v>3495</v>
      </c>
      <c r="AB23" s="780"/>
      <c r="AC23" s="780"/>
      <c r="AD23" s="780"/>
      <c r="AE23" s="781"/>
      <c r="AF23" s="782">
        <v>3116</v>
      </c>
      <c r="AG23" s="780"/>
      <c r="AH23" s="780"/>
      <c r="AI23" s="780"/>
      <c r="AJ23" s="783"/>
      <c r="AK23" s="784"/>
      <c r="AL23" s="785"/>
      <c r="AM23" s="785"/>
      <c r="AN23" s="785"/>
      <c r="AO23" s="785"/>
      <c r="AP23" s="780">
        <v>21620</v>
      </c>
      <c r="AQ23" s="780"/>
      <c r="AR23" s="780"/>
      <c r="AS23" s="780"/>
      <c r="AT23" s="780"/>
      <c r="AU23" s="796"/>
      <c r="AV23" s="796"/>
      <c r="AW23" s="796"/>
      <c r="AX23" s="796"/>
      <c r="AY23" s="797"/>
      <c r="AZ23" s="798" t="s">
        <v>131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393</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394</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373</v>
      </c>
      <c r="B26" s="715"/>
      <c r="C26" s="715"/>
      <c r="D26" s="715"/>
      <c r="E26" s="715"/>
      <c r="F26" s="715"/>
      <c r="G26" s="715"/>
      <c r="H26" s="715"/>
      <c r="I26" s="715"/>
      <c r="J26" s="715"/>
      <c r="K26" s="715"/>
      <c r="L26" s="715"/>
      <c r="M26" s="715"/>
      <c r="N26" s="715"/>
      <c r="O26" s="715"/>
      <c r="P26" s="716"/>
      <c r="Q26" s="720" t="s">
        <v>395</v>
      </c>
      <c r="R26" s="721"/>
      <c r="S26" s="721"/>
      <c r="T26" s="721"/>
      <c r="U26" s="722"/>
      <c r="V26" s="720" t="s">
        <v>396</v>
      </c>
      <c r="W26" s="721"/>
      <c r="X26" s="721"/>
      <c r="Y26" s="721"/>
      <c r="Z26" s="722"/>
      <c r="AA26" s="720" t="s">
        <v>397</v>
      </c>
      <c r="AB26" s="721"/>
      <c r="AC26" s="721"/>
      <c r="AD26" s="721"/>
      <c r="AE26" s="721"/>
      <c r="AF26" s="801" t="s">
        <v>398</v>
      </c>
      <c r="AG26" s="802"/>
      <c r="AH26" s="802"/>
      <c r="AI26" s="802"/>
      <c r="AJ26" s="803"/>
      <c r="AK26" s="721" t="s">
        <v>399</v>
      </c>
      <c r="AL26" s="721"/>
      <c r="AM26" s="721"/>
      <c r="AN26" s="721"/>
      <c r="AO26" s="722"/>
      <c r="AP26" s="720" t="s">
        <v>400</v>
      </c>
      <c r="AQ26" s="721"/>
      <c r="AR26" s="721"/>
      <c r="AS26" s="721"/>
      <c r="AT26" s="722"/>
      <c r="AU26" s="720" t="s">
        <v>401</v>
      </c>
      <c r="AV26" s="721"/>
      <c r="AW26" s="721"/>
      <c r="AX26" s="721"/>
      <c r="AY26" s="722"/>
      <c r="AZ26" s="720" t="s">
        <v>402</v>
      </c>
      <c r="BA26" s="721"/>
      <c r="BB26" s="721"/>
      <c r="BC26" s="721"/>
      <c r="BD26" s="722"/>
      <c r="BE26" s="720" t="s">
        <v>380</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403</v>
      </c>
      <c r="C28" s="737"/>
      <c r="D28" s="737"/>
      <c r="E28" s="737"/>
      <c r="F28" s="737"/>
      <c r="G28" s="737"/>
      <c r="H28" s="737"/>
      <c r="I28" s="737"/>
      <c r="J28" s="737"/>
      <c r="K28" s="737"/>
      <c r="L28" s="737"/>
      <c r="M28" s="737"/>
      <c r="N28" s="737"/>
      <c r="O28" s="737"/>
      <c r="P28" s="738"/>
      <c r="Q28" s="809">
        <v>8442</v>
      </c>
      <c r="R28" s="810"/>
      <c r="S28" s="810"/>
      <c r="T28" s="810"/>
      <c r="U28" s="810"/>
      <c r="V28" s="810">
        <v>8170</v>
      </c>
      <c r="W28" s="810"/>
      <c r="X28" s="810"/>
      <c r="Y28" s="810"/>
      <c r="Z28" s="810"/>
      <c r="AA28" s="810">
        <v>272</v>
      </c>
      <c r="AB28" s="810"/>
      <c r="AC28" s="810"/>
      <c r="AD28" s="810"/>
      <c r="AE28" s="811"/>
      <c r="AF28" s="812">
        <v>272</v>
      </c>
      <c r="AG28" s="810"/>
      <c r="AH28" s="810"/>
      <c r="AI28" s="810"/>
      <c r="AJ28" s="813"/>
      <c r="AK28" s="814">
        <v>626</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404</v>
      </c>
      <c r="C29" s="768"/>
      <c r="D29" s="768"/>
      <c r="E29" s="768"/>
      <c r="F29" s="768"/>
      <c r="G29" s="768"/>
      <c r="H29" s="768"/>
      <c r="I29" s="768"/>
      <c r="J29" s="768"/>
      <c r="K29" s="768"/>
      <c r="L29" s="768"/>
      <c r="M29" s="768"/>
      <c r="N29" s="768"/>
      <c r="O29" s="768"/>
      <c r="P29" s="769"/>
      <c r="Q29" s="770">
        <v>5668</v>
      </c>
      <c r="R29" s="771"/>
      <c r="S29" s="771"/>
      <c r="T29" s="771"/>
      <c r="U29" s="771"/>
      <c r="V29" s="771">
        <v>5404</v>
      </c>
      <c r="W29" s="771"/>
      <c r="X29" s="771"/>
      <c r="Y29" s="771"/>
      <c r="Z29" s="771"/>
      <c r="AA29" s="771">
        <v>264</v>
      </c>
      <c r="AB29" s="771"/>
      <c r="AC29" s="771"/>
      <c r="AD29" s="771"/>
      <c r="AE29" s="772"/>
      <c r="AF29" s="773">
        <v>264</v>
      </c>
      <c r="AG29" s="774"/>
      <c r="AH29" s="774"/>
      <c r="AI29" s="774"/>
      <c r="AJ29" s="775"/>
      <c r="AK29" s="821">
        <v>842</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405</v>
      </c>
      <c r="C30" s="768"/>
      <c r="D30" s="768"/>
      <c r="E30" s="768"/>
      <c r="F30" s="768"/>
      <c r="G30" s="768"/>
      <c r="H30" s="768"/>
      <c r="I30" s="768"/>
      <c r="J30" s="768"/>
      <c r="K30" s="768"/>
      <c r="L30" s="768"/>
      <c r="M30" s="768"/>
      <c r="N30" s="768"/>
      <c r="O30" s="768"/>
      <c r="P30" s="769"/>
      <c r="Q30" s="770">
        <v>1203</v>
      </c>
      <c r="R30" s="771"/>
      <c r="S30" s="771"/>
      <c r="T30" s="771"/>
      <c r="U30" s="771"/>
      <c r="V30" s="771">
        <v>1176</v>
      </c>
      <c r="W30" s="771"/>
      <c r="X30" s="771"/>
      <c r="Y30" s="771"/>
      <c r="Z30" s="771"/>
      <c r="AA30" s="771">
        <v>27</v>
      </c>
      <c r="AB30" s="771"/>
      <c r="AC30" s="771"/>
      <c r="AD30" s="771"/>
      <c r="AE30" s="772"/>
      <c r="AF30" s="773">
        <v>27</v>
      </c>
      <c r="AG30" s="774"/>
      <c r="AH30" s="774"/>
      <c r="AI30" s="774"/>
      <c r="AJ30" s="775"/>
      <c r="AK30" s="821">
        <v>239</v>
      </c>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406</v>
      </c>
      <c r="C31" s="768"/>
      <c r="D31" s="768"/>
      <c r="E31" s="768"/>
      <c r="F31" s="768"/>
      <c r="G31" s="768"/>
      <c r="H31" s="768"/>
      <c r="I31" s="768"/>
      <c r="J31" s="768"/>
      <c r="K31" s="768"/>
      <c r="L31" s="768"/>
      <c r="M31" s="768"/>
      <c r="N31" s="768"/>
      <c r="O31" s="768"/>
      <c r="P31" s="769"/>
      <c r="Q31" s="770">
        <v>2019</v>
      </c>
      <c r="R31" s="771"/>
      <c r="S31" s="771"/>
      <c r="T31" s="771"/>
      <c r="U31" s="771"/>
      <c r="V31" s="771">
        <v>1737</v>
      </c>
      <c r="W31" s="771"/>
      <c r="X31" s="771"/>
      <c r="Y31" s="771"/>
      <c r="Z31" s="771"/>
      <c r="AA31" s="771">
        <v>282</v>
      </c>
      <c r="AB31" s="771"/>
      <c r="AC31" s="771"/>
      <c r="AD31" s="771"/>
      <c r="AE31" s="772"/>
      <c r="AF31" s="773">
        <v>2303</v>
      </c>
      <c r="AG31" s="774"/>
      <c r="AH31" s="774"/>
      <c r="AI31" s="774"/>
      <c r="AJ31" s="775"/>
      <c r="AK31" s="821">
        <v>225</v>
      </c>
      <c r="AL31" s="817"/>
      <c r="AM31" s="817"/>
      <c r="AN31" s="817"/>
      <c r="AO31" s="817"/>
      <c r="AP31" s="817">
        <v>2744</v>
      </c>
      <c r="AQ31" s="817"/>
      <c r="AR31" s="817"/>
      <c r="AS31" s="817"/>
      <c r="AT31" s="817"/>
      <c r="AU31" s="817">
        <v>11</v>
      </c>
      <c r="AV31" s="817"/>
      <c r="AW31" s="817"/>
      <c r="AX31" s="817"/>
      <c r="AY31" s="817"/>
      <c r="AZ31" s="818"/>
      <c r="BA31" s="818"/>
      <c r="BB31" s="818"/>
      <c r="BC31" s="818"/>
      <c r="BD31" s="818"/>
      <c r="BE31" s="819" t="s">
        <v>573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407</v>
      </c>
      <c r="C32" s="768"/>
      <c r="D32" s="768"/>
      <c r="E32" s="768"/>
      <c r="F32" s="768"/>
      <c r="G32" s="768"/>
      <c r="H32" s="768"/>
      <c r="I32" s="768"/>
      <c r="J32" s="768"/>
      <c r="K32" s="768"/>
      <c r="L32" s="768"/>
      <c r="M32" s="768"/>
      <c r="N32" s="768"/>
      <c r="O32" s="768"/>
      <c r="P32" s="769"/>
      <c r="Q32" s="770">
        <v>2704</v>
      </c>
      <c r="R32" s="771"/>
      <c r="S32" s="771"/>
      <c r="T32" s="771"/>
      <c r="U32" s="771"/>
      <c r="V32" s="771">
        <v>2467</v>
      </c>
      <c r="W32" s="771"/>
      <c r="X32" s="771"/>
      <c r="Y32" s="771"/>
      <c r="Z32" s="771"/>
      <c r="AA32" s="771">
        <v>237</v>
      </c>
      <c r="AB32" s="771"/>
      <c r="AC32" s="771"/>
      <c r="AD32" s="771"/>
      <c r="AE32" s="772"/>
      <c r="AF32" s="773">
        <v>659</v>
      </c>
      <c r="AG32" s="774"/>
      <c r="AH32" s="774"/>
      <c r="AI32" s="774"/>
      <c r="AJ32" s="775"/>
      <c r="AK32" s="821">
        <v>1156</v>
      </c>
      <c r="AL32" s="817"/>
      <c r="AM32" s="817"/>
      <c r="AN32" s="817"/>
      <c r="AO32" s="817"/>
      <c r="AP32" s="817">
        <v>20856</v>
      </c>
      <c r="AQ32" s="817"/>
      <c r="AR32" s="817"/>
      <c r="AS32" s="817"/>
      <c r="AT32" s="817"/>
      <c r="AU32" s="817">
        <v>12889</v>
      </c>
      <c r="AV32" s="817"/>
      <c r="AW32" s="817"/>
      <c r="AX32" s="817"/>
      <c r="AY32" s="817"/>
      <c r="AZ32" s="818"/>
      <c r="BA32" s="818"/>
      <c r="BB32" s="818"/>
      <c r="BC32" s="818"/>
      <c r="BD32" s="818"/>
      <c r="BE32" s="819" t="s">
        <v>573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408</v>
      </c>
      <c r="C33" s="768"/>
      <c r="D33" s="768"/>
      <c r="E33" s="768"/>
      <c r="F33" s="768"/>
      <c r="G33" s="768"/>
      <c r="H33" s="768"/>
      <c r="I33" s="768"/>
      <c r="J33" s="768"/>
      <c r="K33" s="768"/>
      <c r="L33" s="768"/>
      <c r="M33" s="768"/>
      <c r="N33" s="768"/>
      <c r="O33" s="768"/>
      <c r="P33" s="769"/>
      <c r="Q33" s="770">
        <v>176</v>
      </c>
      <c r="R33" s="771"/>
      <c r="S33" s="771"/>
      <c r="T33" s="771"/>
      <c r="U33" s="771"/>
      <c r="V33" s="771">
        <v>159</v>
      </c>
      <c r="W33" s="771"/>
      <c r="X33" s="771"/>
      <c r="Y33" s="771"/>
      <c r="Z33" s="771"/>
      <c r="AA33" s="771" t="s">
        <v>512</v>
      </c>
      <c r="AB33" s="771"/>
      <c r="AC33" s="771"/>
      <c r="AD33" s="771"/>
      <c r="AE33" s="772"/>
      <c r="AF33" s="773">
        <v>17</v>
      </c>
      <c r="AG33" s="774"/>
      <c r="AH33" s="774"/>
      <c r="AI33" s="774"/>
      <c r="AJ33" s="775"/>
      <c r="AK33" s="821">
        <v>0</v>
      </c>
      <c r="AL33" s="817"/>
      <c r="AM33" s="817"/>
      <c r="AN33" s="817"/>
      <c r="AO33" s="817"/>
      <c r="AP33" s="817" t="s">
        <v>512</v>
      </c>
      <c r="AQ33" s="817"/>
      <c r="AR33" s="817"/>
      <c r="AS33" s="817"/>
      <c r="AT33" s="817"/>
      <c r="AU33" s="817">
        <v>0</v>
      </c>
      <c r="AV33" s="817"/>
      <c r="AW33" s="817"/>
      <c r="AX33" s="817"/>
      <c r="AY33" s="817"/>
      <c r="AZ33" s="818"/>
      <c r="BA33" s="818"/>
      <c r="BB33" s="818"/>
      <c r="BC33" s="818"/>
      <c r="BD33" s="818"/>
      <c r="BE33" s="819" t="s">
        <v>574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409</v>
      </c>
      <c r="C34" s="768"/>
      <c r="D34" s="768"/>
      <c r="E34" s="768"/>
      <c r="F34" s="768"/>
      <c r="G34" s="768"/>
      <c r="H34" s="768"/>
      <c r="I34" s="768"/>
      <c r="J34" s="768"/>
      <c r="K34" s="768"/>
      <c r="L34" s="768"/>
      <c r="M34" s="768"/>
      <c r="N34" s="768"/>
      <c r="O34" s="768"/>
      <c r="P34" s="769"/>
      <c r="Q34" s="770">
        <v>218</v>
      </c>
      <c r="R34" s="771"/>
      <c r="S34" s="771"/>
      <c r="T34" s="771"/>
      <c r="U34" s="771"/>
      <c r="V34" s="771">
        <v>153</v>
      </c>
      <c r="W34" s="771"/>
      <c r="X34" s="771"/>
      <c r="Y34" s="771"/>
      <c r="Z34" s="771"/>
      <c r="AA34" s="771" t="s">
        <v>512</v>
      </c>
      <c r="AB34" s="771"/>
      <c r="AC34" s="771"/>
      <c r="AD34" s="771"/>
      <c r="AE34" s="772"/>
      <c r="AF34" s="773">
        <v>171</v>
      </c>
      <c r="AG34" s="774"/>
      <c r="AH34" s="774"/>
      <c r="AI34" s="774"/>
      <c r="AJ34" s="775"/>
      <c r="AK34" s="821">
        <v>130</v>
      </c>
      <c r="AL34" s="817"/>
      <c r="AM34" s="817"/>
      <c r="AN34" s="817"/>
      <c r="AO34" s="817"/>
      <c r="AP34" s="817" t="s">
        <v>512</v>
      </c>
      <c r="AQ34" s="817"/>
      <c r="AR34" s="817"/>
      <c r="AS34" s="817"/>
      <c r="AT34" s="817"/>
      <c r="AU34" s="817">
        <v>0</v>
      </c>
      <c r="AV34" s="817"/>
      <c r="AW34" s="817"/>
      <c r="AX34" s="817"/>
      <c r="AY34" s="817"/>
      <c r="AZ34" s="818"/>
      <c r="BA34" s="818"/>
      <c r="BB34" s="818"/>
      <c r="BC34" s="818"/>
      <c r="BD34" s="818"/>
      <c r="BE34" s="819" t="s">
        <v>574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t="s">
        <v>410</v>
      </c>
      <c r="C35" s="768"/>
      <c r="D35" s="768"/>
      <c r="E35" s="768"/>
      <c r="F35" s="768"/>
      <c r="G35" s="768"/>
      <c r="H35" s="768"/>
      <c r="I35" s="768"/>
      <c r="J35" s="768"/>
      <c r="K35" s="768"/>
      <c r="L35" s="768"/>
      <c r="M35" s="768"/>
      <c r="N35" s="768"/>
      <c r="O35" s="768"/>
      <c r="P35" s="769"/>
      <c r="Q35" s="770">
        <v>747</v>
      </c>
      <c r="R35" s="771"/>
      <c r="S35" s="771"/>
      <c r="T35" s="771"/>
      <c r="U35" s="771"/>
      <c r="V35" s="771">
        <v>553</v>
      </c>
      <c r="W35" s="771"/>
      <c r="X35" s="771"/>
      <c r="Y35" s="771"/>
      <c r="Z35" s="771"/>
      <c r="AA35" s="771" t="s">
        <v>512</v>
      </c>
      <c r="AB35" s="771"/>
      <c r="AC35" s="771"/>
      <c r="AD35" s="771"/>
      <c r="AE35" s="772"/>
      <c r="AF35" s="773" t="s">
        <v>131</v>
      </c>
      <c r="AG35" s="774"/>
      <c r="AH35" s="774"/>
      <c r="AI35" s="774"/>
      <c r="AJ35" s="775"/>
      <c r="AK35" s="821">
        <v>230</v>
      </c>
      <c r="AL35" s="817"/>
      <c r="AM35" s="817"/>
      <c r="AN35" s="817"/>
      <c r="AO35" s="817"/>
      <c r="AP35" s="817" t="s">
        <v>512</v>
      </c>
      <c r="AQ35" s="817"/>
      <c r="AR35" s="817"/>
      <c r="AS35" s="817"/>
      <c r="AT35" s="817"/>
      <c r="AU35" s="817">
        <v>809</v>
      </c>
      <c r="AV35" s="817"/>
      <c r="AW35" s="817"/>
      <c r="AX35" s="817"/>
      <c r="AY35" s="817"/>
      <c r="AZ35" s="818"/>
      <c r="BA35" s="818"/>
      <c r="BB35" s="818"/>
      <c r="BC35" s="818"/>
      <c r="BD35" s="818"/>
      <c r="BE35" s="819" t="s">
        <v>574</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t="s">
        <v>411</v>
      </c>
      <c r="C36" s="768"/>
      <c r="D36" s="768"/>
      <c r="E36" s="768"/>
      <c r="F36" s="768"/>
      <c r="G36" s="768"/>
      <c r="H36" s="768"/>
      <c r="I36" s="768"/>
      <c r="J36" s="768"/>
      <c r="K36" s="768"/>
      <c r="L36" s="768"/>
      <c r="M36" s="768"/>
      <c r="N36" s="768"/>
      <c r="O36" s="768"/>
      <c r="P36" s="769"/>
      <c r="Q36" s="770">
        <v>816</v>
      </c>
      <c r="R36" s="771"/>
      <c r="S36" s="771"/>
      <c r="T36" s="771"/>
      <c r="U36" s="771"/>
      <c r="V36" s="771">
        <v>688</v>
      </c>
      <c r="W36" s="771"/>
      <c r="X36" s="771"/>
      <c r="Y36" s="771"/>
      <c r="Z36" s="771"/>
      <c r="AA36" s="771" t="s">
        <v>512</v>
      </c>
      <c r="AB36" s="771"/>
      <c r="AC36" s="771"/>
      <c r="AD36" s="771"/>
      <c r="AE36" s="772"/>
      <c r="AF36" s="773" t="s">
        <v>412</v>
      </c>
      <c r="AG36" s="774"/>
      <c r="AH36" s="774"/>
      <c r="AI36" s="774"/>
      <c r="AJ36" s="775"/>
      <c r="AK36" s="821">
        <v>240</v>
      </c>
      <c r="AL36" s="817"/>
      <c r="AM36" s="817"/>
      <c r="AN36" s="817"/>
      <c r="AO36" s="817"/>
      <c r="AP36" s="817" t="s">
        <v>512</v>
      </c>
      <c r="AQ36" s="817"/>
      <c r="AR36" s="817"/>
      <c r="AS36" s="817"/>
      <c r="AT36" s="817"/>
      <c r="AU36" s="817">
        <v>1372</v>
      </c>
      <c r="AV36" s="817"/>
      <c r="AW36" s="817"/>
      <c r="AX36" s="817"/>
      <c r="AY36" s="817"/>
      <c r="AZ36" s="818"/>
      <c r="BA36" s="818"/>
      <c r="BB36" s="818"/>
      <c r="BC36" s="818"/>
      <c r="BD36" s="818"/>
      <c r="BE36" s="819" t="s">
        <v>574</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t="s">
        <v>413</v>
      </c>
      <c r="C37" s="768"/>
      <c r="D37" s="768"/>
      <c r="E37" s="768"/>
      <c r="F37" s="768"/>
      <c r="G37" s="768"/>
      <c r="H37" s="768"/>
      <c r="I37" s="768"/>
      <c r="J37" s="768"/>
      <c r="K37" s="768"/>
      <c r="L37" s="768"/>
      <c r="M37" s="768"/>
      <c r="N37" s="768"/>
      <c r="O37" s="768"/>
      <c r="P37" s="769"/>
      <c r="Q37" s="770">
        <v>1340</v>
      </c>
      <c r="R37" s="771"/>
      <c r="S37" s="771"/>
      <c r="T37" s="771"/>
      <c r="U37" s="771"/>
      <c r="V37" s="771">
        <v>1153</v>
      </c>
      <c r="W37" s="771"/>
      <c r="X37" s="771"/>
      <c r="Y37" s="771"/>
      <c r="Z37" s="771"/>
      <c r="AA37" s="771" t="s">
        <v>512</v>
      </c>
      <c r="AB37" s="771"/>
      <c r="AC37" s="771"/>
      <c r="AD37" s="771"/>
      <c r="AE37" s="772"/>
      <c r="AF37" s="773" t="s">
        <v>412</v>
      </c>
      <c r="AG37" s="774"/>
      <c r="AH37" s="774"/>
      <c r="AI37" s="774"/>
      <c r="AJ37" s="775"/>
      <c r="AK37" s="821">
        <v>320</v>
      </c>
      <c r="AL37" s="817"/>
      <c r="AM37" s="817"/>
      <c r="AN37" s="817"/>
      <c r="AO37" s="817"/>
      <c r="AP37" s="817" t="s">
        <v>512</v>
      </c>
      <c r="AQ37" s="817"/>
      <c r="AR37" s="817"/>
      <c r="AS37" s="817"/>
      <c r="AT37" s="817"/>
      <c r="AU37" s="817">
        <v>3296</v>
      </c>
      <c r="AV37" s="817"/>
      <c r="AW37" s="817"/>
      <c r="AX37" s="817"/>
      <c r="AY37" s="817"/>
      <c r="AZ37" s="818"/>
      <c r="BA37" s="818"/>
      <c r="BB37" s="818"/>
      <c r="BC37" s="818"/>
      <c r="BD37" s="818"/>
      <c r="BE37" s="819" t="s">
        <v>574</v>
      </c>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391</v>
      </c>
      <c r="B63" s="776" t="s">
        <v>415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3713</v>
      </c>
      <c r="AG63" s="831"/>
      <c r="AH63" s="831"/>
      <c r="AI63" s="831"/>
      <c r="AJ63" s="832"/>
      <c r="AK63" s="833"/>
      <c r="AL63" s="828"/>
      <c r="AM63" s="828"/>
      <c r="AN63" s="828"/>
      <c r="AO63" s="828"/>
      <c r="AP63" s="831">
        <v>23600</v>
      </c>
      <c r="AQ63" s="831"/>
      <c r="AR63" s="831"/>
      <c r="AS63" s="831"/>
      <c r="AT63" s="831"/>
      <c r="AU63" s="831">
        <v>18377</v>
      </c>
      <c r="AV63" s="831"/>
      <c r="AW63" s="831"/>
      <c r="AX63" s="831"/>
      <c r="AY63" s="831"/>
      <c r="AZ63" s="835"/>
      <c r="BA63" s="835"/>
      <c r="BB63" s="835"/>
      <c r="BC63" s="835"/>
      <c r="BD63" s="835"/>
      <c r="BE63" s="836"/>
      <c r="BF63" s="836"/>
      <c r="BG63" s="836"/>
      <c r="BH63" s="836"/>
      <c r="BI63" s="837"/>
      <c r="BJ63" s="838" t="s">
        <v>131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417</v>
      </c>
      <c r="B66" s="715"/>
      <c r="C66" s="715"/>
      <c r="D66" s="715"/>
      <c r="E66" s="715"/>
      <c r="F66" s="715"/>
      <c r="G66" s="715"/>
      <c r="H66" s="715"/>
      <c r="I66" s="715"/>
      <c r="J66" s="715"/>
      <c r="K66" s="715"/>
      <c r="L66" s="715"/>
      <c r="M66" s="715"/>
      <c r="N66" s="715"/>
      <c r="O66" s="715"/>
      <c r="P66" s="716"/>
      <c r="Q66" s="720" t="s">
        <v>395</v>
      </c>
      <c r="R66" s="721"/>
      <c r="S66" s="721"/>
      <c r="T66" s="721"/>
      <c r="U66" s="722"/>
      <c r="V66" s="720" t="s">
        <v>396</v>
      </c>
      <c r="W66" s="721"/>
      <c r="X66" s="721"/>
      <c r="Y66" s="721"/>
      <c r="Z66" s="722"/>
      <c r="AA66" s="720" t="s">
        <v>397</v>
      </c>
      <c r="AB66" s="721"/>
      <c r="AC66" s="721"/>
      <c r="AD66" s="721"/>
      <c r="AE66" s="722"/>
      <c r="AF66" s="841" t="s">
        <v>418</v>
      </c>
      <c r="AG66" s="802"/>
      <c r="AH66" s="802"/>
      <c r="AI66" s="802"/>
      <c r="AJ66" s="842"/>
      <c r="AK66" s="720" t="s">
        <v>399</v>
      </c>
      <c r="AL66" s="715"/>
      <c r="AM66" s="715"/>
      <c r="AN66" s="715"/>
      <c r="AO66" s="716"/>
      <c r="AP66" s="720" t="s">
        <v>419</v>
      </c>
      <c r="AQ66" s="721"/>
      <c r="AR66" s="721"/>
      <c r="AS66" s="721"/>
      <c r="AT66" s="722"/>
      <c r="AU66" s="720" t="s">
        <v>420</v>
      </c>
      <c r="AV66" s="721"/>
      <c r="AW66" s="721"/>
      <c r="AX66" s="721"/>
      <c r="AY66" s="722"/>
      <c r="AZ66" s="720" t="s">
        <v>380</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576</v>
      </c>
      <c r="C68" s="857"/>
      <c r="D68" s="857"/>
      <c r="E68" s="857"/>
      <c r="F68" s="857"/>
      <c r="G68" s="857"/>
      <c r="H68" s="857"/>
      <c r="I68" s="857"/>
      <c r="J68" s="857"/>
      <c r="K68" s="857"/>
      <c r="L68" s="857"/>
      <c r="M68" s="857"/>
      <c r="N68" s="857"/>
      <c r="O68" s="857"/>
      <c r="P68" s="858"/>
      <c r="Q68" s="859">
        <v>6398</v>
      </c>
      <c r="R68" s="853"/>
      <c r="S68" s="853"/>
      <c r="T68" s="853"/>
      <c r="U68" s="853"/>
      <c r="V68" s="853">
        <v>6125</v>
      </c>
      <c r="W68" s="853"/>
      <c r="X68" s="853"/>
      <c r="Y68" s="853"/>
      <c r="Z68" s="853"/>
      <c r="AA68" s="853">
        <v>273</v>
      </c>
      <c r="AB68" s="853"/>
      <c r="AC68" s="853"/>
      <c r="AD68" s="853"/>
      <c r="AE68" s="853"/>
      <c r="AF68" s="853">
        <v>273</v>
      </c>
      <c r="AG68" s="853"/>
      <c r="AH68" s="853"/>
      <c r="AI68" s="853"/>
      <c r="AJ68" s="853"/>
      <c r="AK68" s="853">
        <v>400</v>
      </c>
      <c r="AL68" s="853"/>
      <c r="AM68" s="853"/>
      <c r="AN68" s="853"/>
      <c r="AO68" s="853"/>
      <c r="AP68" s="853">
        <v>8737</v>
      </c>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577</v>
      </c>
      <c r="C69" s="861"/>
      <c r="D69" s="861"/>
      <c r="E69" s="861"/>
      <c r="F69" s="861"/>
      <c r="G69" s="861"/>
      <c r="H69" s="861"/>
      <c r="I69" s="861"/>
      <c r="J69" s="861"/>
      <c r="K69" s="861"/>
      <c r="L69" s="861"/>
      <c r="M69" s="861"/>
      <c r="N69" s="861"/>
      <c r="O69" s="861"/>
      <c r="P69" s="862"/>
      <c r="Q69" s="863">
        <v>23479</v>
      </c>
      <c r="R69" s="817"/>
      <c r="S69" s="817"/>
      <c r="T69" s="817"/>
      <c r="U69" s="817"/>
      <c r="V69" s="817">
        <v>22911</v>
      </c>
      <c r="W69" s="817"/>
      <c r="X69" s="817"/>
      <c r="Y69" s="817"/>
      <c r="Z69" s="817"/>
      <c r="AA69" s="817">
        <v>568</v>
      </c>
      <c r="AB69" s="817"/>
      <c r="AC69" s="817"/>
      <c r="AD69" s="817"/>
      <c r="AE69" s="817"/>
      <c r="AF69" s="817">
        <v>568</v>
      </c>
      <c r="AG69" s="817"/>
      <c r="AH69" s="817"/>
      <c r="AI69" s="817"/>
      <c r="AJ69" s="817"/>
      <c r="AK69" s="817">
        <v>21</v>
      </c>
      <c r="AL69" s="817"/>
      <c r="AM69" s="817"/>
      <c r="AN69" s="817"/>
      <c r="AO69" s="817"/>
      <c r="AP69" s="817">
        <v>0</v>
      </c>
      <c r="AQ69" s="817"/>
      <c r="AR69" s="817"/>
      <c r="AS69" s="817"/>
      <c r="AT69" s="817"/>
      <c r="AU69" s="817"/>
      <c r="AV69" s="817"/>
      <c r="AW69" s="817"/>
      <c r="AX69" s="817"/>
      <c r="AY69" s="817"/>
      <c r="AZ69" s="819" t="s">
        <v>582</v>
      </c>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578</v>
      </c>
      <c r="C70" s="861"/>
      <c r="D70" s="861"/>
      <c r="E70" s="861"/>
      <c r="F70" s="861"/>
      <c r="G70" s="861"/>
      <c r="H70" s="861"/>
      <c r="I70" s="861"/>
      <c r="J70" s="861"/>
      <c r="K70" s="861"/>
      <c r="L70" s="861"/>
      <c r="M70" s="861"/>
      <c r="N70" s="861"/>
      <c r="O70" s="861"/>
      <c r="P70" s="862"/>
      <c r="Q70" s="863">
        <v>205</v>
      </c>
      <c r="R70" s="817"/>
      <c r="S70" s="817"/>
      <c r="T70" s="817"/>
      <c r="U70" s="817"/>
      <c r="V70" s="817">
        <v>97</v>
      </c>
      <c r="W70" s="817"/>
      <c r="X70" s="817"/>
      <c r="Y70" s="817"/>
      <c r="Z70" s="817"/>
      <c r="AA70" s="817">
        <v>108</v>
      </c>
      <c r="AB70" s="817"/>
      <c r="AC70" s="817"/>
      <c r="AD70" s="817"/>
      <c r="AE70" s="817"/>
      <c r="AF70" s="817">
        <v>108</v>
      </c>
      <c r="AG70" s="817"/>
      <c r="AH70" s="817"/>
      <c r="AI70" s="817"/>
      <c r="AJ70" s="817"/>
      <c r="AK70" s="817">
        <v>0</v>
      </c>
      <c r="AL70" s="817"/>
      <c r="AM70" s="817"/>
      <c r="AN70" s="817"/>
      <c r="AO70" s="817"/>
      <c r="AP70" s="817">
        <v>0</v>
      </c>
      <c r="AQ70" s="817"/>
      <c r="AR70" s="817"/>
      <c r="AS70" s="817"/>
      <c r="AT70" s="817"/>
      <c r="AU70" s="817"/>
      <c r="AV70" s="817"/>
      <c r="AW70" s="817"/>
      <c r="AX70" s="817"/>
      <c r="AY70" s="817"/>
      <c r="AZ70" s="819" t="s">
        <v>583</v>
      </c>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579</v>
      </c>
      <c r="C71" s="861"/>
      <c r="D71" s="861"/>
      <c r="E71" s="861"/>
      <c r="F71" s="861"/>
      <c r="G71" s="861"/>
      <c r="H71" s="861"/>
      <c r="I71" s="861"/>
      <c r="J71" s="861"/>
      <c r="K71" s="861"/>
      <c r="L71" s="861"/>
      <c r="M71" s="861"/>
      <c r="N71" s="861"/>
      <c r="O71" s="861"/>
      <c r="P71" s="862"/>
      <c r="Q71" s="863">
        <v>321</v>
      </c>
      <c r="R71" s="817"/>
      <c r="S71" s="817"/>
      <c r="T71" s="817"/>
      <c r="U71" s="817"/>
      <c r="V71" s="817">
        <v>310</v>
      </c>
      <c r="W71" s="817"/>
      <c r="X71" s="817"/>
      <c r="Y71" s="817"/>
      <c r="Z71" s="817"/>
      <c r="AA71" s="817">
        <v>11</v>
      </c>
      <c r="AB71" s="817"/>
      <c r="AC71" s="817"/>
      <c r="AD71" s="817"/>
      <c r="AE71" s="817"/>
      <c r="AF71" s="817">
        <v>11</v>
      </c>
      <c r="AG71" s="817"/>
      <c r="AH71" s="817"/>
      <c r="AI71" s="817"/>
      <c r="AJ71" s="817"/>
      <c r="AK71" s="817">
        <v>3</v>
      </c>
      <c r="AL71" s="817"/>
      <c r="AM71" s="817"/>
      <c r="AN71" s="817"/>
      <c r="AO71" s="817"/>
      <c r="AP71" s="817">
        <v>0</v>
      </c>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580</v>
      </c>
      <c r="C72" s="861"/>
      <c r="D72" s="861"/>
      <c r="E72" s="861"/>
      <c r="F72" s="861"/>
      <c r="G72" s="861"/>
      <c r="H72" s="861"/>
      <c r="I72" s="861"/>
      <c r="J72" s="861"/>
      <c r="K72" s="861"/>
      <c r="L72" s="861"/>
      <c r="M72" s="861"/>
      <c r="N72" s="861"/>
      <c r="O72" s="861"/>
      <c r="P72" s="862"/>
      <c r="Q72" s="863">
        <v>1645</v>
      </c>
      <c r="R72" s="817"/>
      <c r="S72" s="817"/>
      <c r="T72" s="817"/>
      <c r="U72" s="817"/>
      <c r="V72" s="817">
        <v>1604</v>
      </c>
      <c r="W72" s="817"/>
      <c r="X72" s="817"/>
      <c r="Y72" s="817"/>
      <c r="Z72" s="817"/>
      <c r="AA72" s="817">
        <v>40</v>
      </c>
      <c r="AB72" s="817"/>
      <c r="AC72" s="817"/>
      <c r="AD72" s="817"/>
      <c r="AE72" s="817"/>
      <c r="AF72" s="817">
        <v>40</v>
      </c>
      <c r="AG72" s="817"/>
      <c r="AH72" s="817"/>
      <c r="AI72" s="817"/>
      <c r="AJ72" s="817"/>
      <c r="AK72" s="817">
        <v>0</v>
      </c>
      <c r="AL72" s="817"/>
      <c r="AM72" s="817"/>
      <c r="AN72" s="817"/>
      <c r="AO72" s="817"/>
      <c r="AP72" s="817">
        <v>0</v>
      </c>
      <c r="AQ72" s="817"/>
      <c r="AR72" s="817"/>
      <c r="AS72" s="817"/>
      <c r="AT72" s="817"/>
      <c r="AU72" s="817"/>
      <c r="AV72" s="817"/>
      <c r="AW72" s="817"/>
      <c r="AX72" s="817"/>
      <c r="AY72" s="817"/>
      <c r="AZ72" s="819" t="s">
        <v>584</v>
      </c>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580</v>
      </c>
      <c r="C73" s="861"/>
      <c r="D73" s="861"/>
      <c r="E73" s="861"/>
      <c r="F73" s="861"/>
      <c r="G73" s="861"/>
      <c r="H73" s="861"/>
      <c r="I73" s="861"/>
      <c r="J73" s="861"/>
      <c r="K73" s="861"/>
      <c r="L73" s="861"/>
      <c r="M73" s="861"/>
      <c r="N73" s="861"/>
      <c r="O73" s="861"/>
      <c r="P73" s="862"/>
      <c r="Q73" s="863">
        <v>847072</v>
      </c>
      <c r="R73" s="817"/>
      <c r="S73" s="817"/>
      <c r="T73" s="817"/>
      <c r="U73" s="817"/>
      <c r="V73" s="817">
        <v>828353</v>
      </c>
      <c r="W73" s="817"/>
      <c r="X73" s="817"/>
      <c r="Y73" s="817"/>
      <c r="Z73" s="817"/>
      <c r="AA73" s="817">
        <v>18719</v>
      </c>
      <c r="AB73" s="817"/>
      <c r="AC73" s="817"/>
      <c r="AD73" s="817"/>
      <c r="AE73" s="817"/>
      <c r="AF73" s="817">
        <v>18719</v>
      </c>
      <c r="AG73" s="817"/>
      <c r="AH73" s="817"/>
      <c r="AI73" s="817"/>
      <c r="AJ73" s="817"/>
      <c r="AK73" s="817">
        <v>7694</v>
      </c>
      <c r="AL73" s="817"/>
      <c r="AM73" s="817"/>
      <c r="AN73" s="817"/>
      <c r="AO73" s="817"/>
      <c r="AP73" s="817">
        <v>0</v>
      </c>
      <c r="AQ73" s="817"/>
      <c r="AR73" s="817"/>
      <c r="AS73" s="817"/>
      <c r="AT73" s="817"/>
      <c r="AU73" s="817"/>
      <c r="AV73" s="817"/>
      <c r="AW73" s="817"/>
      <c r="AX73" s="817"/>
      <c r="AY73" s="817"/>
      <c r="AZ73" s="819" t="s">
        <v>585</v>
      </c>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581</v>
      </c>
      <c r="C74" s="861"/>
      <c r="D74" s="861"/>
      <c r="E74" s="861"/>
      <c r="F74" s="861"/>
      <c r="G74" s="861"/>
      <c r="H74" s="861"/>
      <c r="I74" s="861"/>
      <c r="J74" s="861"/>
      <c r="K74" s="861"/>
      <c r="L74" s="861"/>
      <c r="M74" s="861"/>
      <c r="N74" s="861"/>
      <c r="O74" s="861"/>
      <c r="P74" s="862"/>
      <c r="Q74" s="863">
        <v>4062</v>
      </c>
      <c r="R74" s="817"/>
      <c r="S74" s="817"/>
      <c r="T74" s="817"/>
      <c r="U74" s="817"/>
      <c r="V74" s="817">
        <v>3806</v>
      </c>
      <c r="W74" s="817"/>
      <c r="X74" s="817"/>
      <c r="Y74" s="817"/>
      <c r="Z74" s="817"/>
      <c r="AA74" s="817">
        <v>256</v>
      </c>
      <c r="AB74" s="817"/>
      <c r="AC74" s="817"/>
      <c r="AD74" s="817"/>
      <c r="AE74" s="817"/>
      <c r="AF74" s="817">
        <v>219</v>
      </c>
      <c r="AG74" s="817"/>
      <c r="AH74" s="817"/>
      <c r="AI74" s="817"/>
      <c r="AJ74" s="817"/>
      <c r="AK74" s="817">
        <v>0</v>
      </c>
      <c r="AL74" s="817"/>
      <c r="AM74" s="817"/>
      <c r="AN74" s="817"/>
      <c r="AO74" s="817"/>
      <c r="AP74" s="817">
        <v>742</v>
      </c>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391</v>
      </c>
      <c r="B88" s="776" t="s">
        <v>421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19938</v>
      </c>
      <c r="AG88" s="831"/>
      <c r="AH88" s="831"/>
      <c r="AI88" s="831"/>
      <c r="AJ88" s="831"/>
      <c r="AK88" s="828"/>
      <c r="AL88" s="828"/>
      <c r="AM88" s="828"/>
      <c r="AN88" s="828"/>
      <c r="AO88" s="828"/>
      <c r="AP88" s="831">
        <v>9479</v>
      </c>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776" t="s">
        <v>422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v>
      </c>
      <c r="CS102" s="839"/>
      <c r="CT102" s="839"/>
      <c r="CU102" s="839"/>
      <c r="CV102" s="878"/>
      <c r="CW102" s="877">
        <v>4</v>
      </c>
      <c r="CX102" s="839"/>
      <c r="CY102" s="839"/>
      <c r="CZ102" s="839"/>
      <c r="DA102" s="878"/>
      <c r="DB102" s="877">
        <v>100</v>
      </c>
      <c r="DC102" s="839"/>
      <c r="DD102" s="839"/>
      <c r="DE102" s="839"/>
      <c r="DF102" s="878"/>
      <c r="DG102" s="877">
        <v>371</v>
      </c>
      <c r="DH102" s="839"/>
      <c r="DI102" s="839"/>
      <c r="DJ102" s="839"/>
      <c r="DK102" s="878"/>
      <c r="DL102" s="877">
        <v>0</v>
      </c>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427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429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430</v>
      </c>
      <c r="AB109" s="880"/>
      <c r="AC109" s="880"/>
      <c r="AD109" s="880"/>
      <c r="AE109" s="881"/>
      <c r="AF109" s="879" t="s">
        <v>431</v>
      </c>
      <c r="AG109" s="880"/>
      <c r="AH109" s="880"/>
      <c r="AI109" s="880"/>
      <c r="AJ109" s="881"/>
      <c r="AK109" s="879" t="s">
        <v>310</v>
      </c>
      <c r="AL109" s="880"/>
      <c r="AM109" s="880"/>
      <c r="AN109" s="880"/>
      <c r="AO109" s="881"/>
      <c r="AP109" s="879" t="s">
        <v>432</v>
      </c>
      <c r="AQ109" s="880"/>
      <c r="AR109" s="880"/>
      <c r="AS109" s="880"/>
      <c r="AT109" s="882"/>
      <c r="AU109" s="899" t="s">
        <v>429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430</v>
      </c>
      <c r="BR109" s="880"/>
      <c r="BS109" s="880"/>
      <c r="BT109" s="880"/>
      <c r="BU109" s="881"/>
      <c r="BV109" s="879" t="s">
        <v>431</v>
      </c>
      <c r="BW109" s="880"/>
      <c r="BX109" s="880"/>
      <c r="BY109" s="880"/>
      <c r="BZ109" s="881"/>
      <c r="CA109" s="879" t="s">
        <v>310</v>
      </c>
      <c r="CB109" s="880"/>
      <c r="CC109" s="880"/>
      <c r="CD109" s="880"/>
      <c r="CE109" s="881"/>
      <c r="CF109" s="900" t="s">
        <v>432</v>
      </c>
      <c r="CG109" s="900"/>
      <c r="CH109" s="900"/>
      <c r="CI109" s="900"/>
      <c r="CJ109" s="900"/>
      <c r="CK109" s="879" t="s">
        <v>433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430</v>
      </c>
      <c r="DH109" s="880"/>
      <c r="DI109" s="880"/>
      <c r="DJ109" s="880"/>
      <c r="DK109" s="881"/>
      <c r="DL109" s="879" t="s">
        <v>431</v>
      </c>
      <c r="DM109" s="880"/>
      <c r="DN109" s="880"/>
      <c r="DO109" s="880"/>
      <c r="DP109" s="881"/>
      <c r="DQ109" s="879" t="s">
        <v>310</v>
      </c>
      <c r="DR109" s="880"/>
      <c r="DS109" s="880"/>
      <c r="DT109" s="880"/>
      <c r="DU109" s="881"/>
      <c r="DV109" s="879" t="s">
        <v>432</v>
      </c>
      <c r="DW109" s="880"/>
      <c r="DX109" s="880"/>
      <c r="DY109" s="880"/>
      <c r="DZ109" s="882"/>
    </row>
    <row r="110" spans="1:131" s="224" customFormat="1" ht="26.25" customHeight="1" x14ac:dyDescent="0.2">
      <c r="A110" s="883" t="s">
        <v>434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2632516</v>
      </c>
      <c r="AB110" s="887"/>
      <c r="AC110" s="887"/>
      <c r="AD110" s="887"/>
      <c r="AE110" s="888"/>
      <c r="AF110" s="889">
        <v>2626486</v>
      </c>
      <c r="AG110" s="887"/>
      <c r="AH110" s="887"/>
      <c r="AI110" s="887"/>
      <c r="AJ110" s="888"/>
      <c r="AK110" s="889">
        <v>2648986</v>
      </c>
      <c r="AL110" s="887"/>
      <c r="AM110" s="887"/>
      <c r="AN110" s="887"/>
      <c r="AO110" s="888"/>
      <c r="AP110" s="890">
        <v>15.4</v>
      </c>
      <c r="AQ110" s="891"/>
      <c r="AR110" s="891"/>
      <c r="AS110" s="891"/>
      <c r="AT110" s="892"/>
      <c r="AU110" s="893" t="s">
        <v>75</v>
      </c>
      <c r="AV110" s="894"/>
      <c r="AW110" s="894"/>
      <c r="AX110" s="894"/>
      <c r="AY110" s="894"/>
      <c r="AZ110" s="916" t="s">
        <v>435</v>
      </c>
      <c r="BA110" s="884"/>
      <c r="BB110" s="884"/>
      <c r="BC110" s="884"/>
      <c r="BD110" s="884"/>
      <c r="BE110" s="884"/>
      <c r="BF110" s="884"/>
      <c r="BG110" s="884"/>
      <c r="BH110" s="884"/>
      <c r="BI110" s="884"/>
      <c r="BJ110" s="884"/>
      <c r="BK110" s="884"/>
      <c r="BL110" s="884"/>
      <c r="BM110" s="884"/>
      <c r="BN110" s="884"/>
      <c r="BO110" s="884"/>
      <c r="BP110" s="885"/>
      <c r="BQ110" s="917">
        <v>19413633</v>
      </c>
      <c r="BR110" s="918"/>
      <c r="BS110" s="918"/>
      <c r="BT110" s="918"/>
      <c r="BU110" s="918"/>
      <c r="BV110" s="918">
        <v>19736961</v>
      </c>
      <c r="BW110" s="918"/>
      <c r="BX110" s="918"/>
      <c r="BY110" s="918"/>
      <c r="BZ110" s="918"/>
      <c r="CA110" s="918">
        <v>21619760</v>
      </c>
      <c r="CB110" s="918"/>
      <c r="CC110" s="918"/>
      <c r="CD110" s="918"/>
      <c r="CE110" s="918"/>
      <c r="CF110" s="931">
        <v>125.4</v>
      </c>
      <c r="CG110" s="932"/>
      <c r="CH110" s="932"/>
      <c r="CI110" s="932"/>
      <c r="CJ110" s="932"/>
      <c r="CK110" s="933" t="s">
        <v>436</v>
      </c>
      <c r="CL110" s="934"/>
      <c r="CM110" s="916" t="s">
        <v>437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131</v>
      </c>
      <c r="DH110" s="918"/>
      <c r="DI110" s="918"/>
      <c r="DJ110" s="918"/>
      <c r="DK110" s="918"/>
      <c r="DL110" s="918" t="s">
        <v>438</v>
      </c>
      <c r="DM110" s="918"/>
      <c r="DN110" s="918"/>
      <c r="DO110" s="918"/>
      <c r="DP110" s="918"/>
      <c r="DQ110" s="918" t="s">
        <v>131</v>
      </c>
      <c r="DR110" s="918"/>
      <c r="DS110" s="918"/>
      <c r="DT110" s="918"/>
      <c r="DU110" s="918"/>
      <c r="DV110" s="919" t="s">
        <v>131</v>
      </c>
      <c r="DW110" s="919"/>
      <c r="DX110" s="919"/>
      <c r="DY110" s="919"/>
      <c r="DZ110" s="920"/>
    </row>
    <row r="111" spans="1:131" s="224" customFormat="1" ht="26.25" customHeight="1" x14ac:dyDescent="0.2">
      <c r="A111" s="921" t="s">
        <v>439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131</v>
      </c>
      <c r="AB111" s="925"/>
      <c r="AC111" s="925"/>
      <c r="AD111" s="925"/>
      <c r="AE111" s="926"/>
      <c r="AF111" s="927" t="s">
        <v>131</v>
      </c>
      <c r="AG111" s="925"/>
      <c r="AH111" s="925"/>
      <c r="AI111" s="925"/>
      <c r="AJ111" s="926"/>
      <c r="AK111" s="927" t="s">
        <v>131</v>
      </c>
      <c r="AL111" s="925"/>
      <c r="AM111" s="925"/>
      <c r="AN111" s="925"/>
      <c r="AO111" s="926"/>
      <c r="AP111" s="928" t="s">
        <v>438</v>
      </c>
      <c r="AQ111" s="929"/>
      <c r="AR111" s="929"/>
      <c r="AS111" s="929"/>
      <c r="AT111" s="930"/>
      <c r="AU111" s="895"/>
      <c r="AV111" s="896"/>
      <c r="AW111" s="896"/>
      <c r="AX111" s="896"/>
      <c r="AY111" s="896"/>
      <c r="AZ111" s="909" t="s">
        <v>440</v>
      </c>
      <c r="BA111" s="910"/>
      <c r="BB111" s="910"/>
      <c r="BC111" s="910"/>
      <c r="BD111" s="910"/>
      <c r="BE111" s="910"/>
      <c r="BF111" s="910"/>
      <c r="BG111" s="910"/>
      <c r="BH111" s="910"/>
      <c r="BI111" s="910"/>
      <c r="BJ111" s="910"/>
      <c r="BK111" s="910"/>
      <c r="BL111" s="910"/>
      <c r="BM111" s="910"/>
      <c r="BN111" s="910"/>
      <c r="BO111" s="910"/>
      <c r="BP111" s="911"/>
      <c r="BQ111" s="912">
        <v>3175501</v>
      </c>
      <c r="BR111" s="913"/>
      <c r="BS111" s="913"/>
      <c r="BT111" s="913"/>
      <c r="BU111" s="913"/>
      <c r="BV111" s="913">
        <v>3062521</v>
      </c>
      <c r="BW111" s="913"/>
      <c r="BX111" s="913"/>
      <c r="BY111" s="913"/>
      <c r="BZ111" s="913"/>
      <c r="CA111" s="913">
        <v>2793578</v>
      </c>
      <c r="CB111" s="913"/>
      <c r="CC111" s="913"/>
      <c r="CD111" s="913"/>
      <c r="CE111" s="913"/>
      <c r="CF111" s="907">
        <v>16.2</v>
      </c>
      <c r="CG111" s="908"/>
      <c r="CH111" s="908"/>
      <c r="CI111" s="908"/>
      <c r="CJ111" s="908"/>
      <c r="CK111" s="935"/>
      <c r="CL111" s="936"/>
      <c r="CM111" s="909" t="s">
        <v>441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438</v>
      </c>
      <c r="DH111" s="913"/>
      <c r="DI111" s="913"/>
      <c r="DJ111" s="913"/>
      <c r="DK111" s="913"/>
      <c r="DL111" s="913" t="s">
        <v>131</v>
      </c>
      <c r="DM111" s="913"/>
      <c r="DN111" s="913"/>
      <c r="DO111" s="913"/>
      <c r="DP111" s="913"/>
      <c r="DQ111" s="913" t="s">
        <v>131</v>
      </c>
      <c r="DR111" s="913"/>
      <c r="DS111" s="913"/>
      <c r="DT111" s="913"/>
      <c r="DU111" s="913"/>
      <c r="DV111" s="914" t="s">
        <v>131</v>
      </c>
      <c r="DW111" s="914"/>
      <c r="DX111" s="914"/>
      <c r="DY111" s="914"/>
      <c r="DZ111" s="915"/>
    </row>
    <row r="112" spans="1:131" s="224" customFormat="1" ht="26.25" customHeight="1" x14ac:dyDescent="0.2">
      <c r="A112" s="939" t="s">
        <v>442</v>
      </c>
      <c r="B112" s="940"/>
      <c r="C112" s="910" t="s">
        <v>443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131</v>
      </c>
      <c r="AB112" s="946"/>
      <c r="AC112" s="946"/>
      <c r="AD112" s="946"/>
      <c r="AE112" s="947"/>
      <c r="AF112" s="948" t="s">
        <v>131</v>
      </c>
      <c r="AG112" s="946"/>
      <c r="AH112" s="946"/>
      <c r="AI112" s="946"/>
      <c r="AJ112" s="947"/>
      <c r="AK112" s="948" t="s">
        <v>131</v>
      </c>
      <c r="AL112" s="946"/>
      <c r="AM112" s="946"/>
      <c r="AN112" s="946"/>
      <c r="AO112" s="947"/>
      <c r="AP112" s="949" t="s">
        <v>131</v>
      </c>
      <c r="AQ112" s="950"/>
      <c r="AR112" s="950"/>
      <c r="AS112" s="950"/>
      <c r="AT112" s="951"/>
      <c r="AU112" s="895"/>
      <c r="AV112" s="896"/>
      <c r="AW112" s="896"/>
      <c r="AX112" s="896"/>
      <c r="AY112" s="896"/>
      <c r="AZ112" s="909" t="s">
        <v>444</v>
      </c>
      <c r="BA112" s="910"/>
      <c r="BB112" s="910"/>
      <c r="BC112" s="910"/>
      <c r="BD112" s="910"/>
      <c r="BE112" s="910"/>
      <c r="BF112" s="910"/>
      <c r="BG112" s="910"/>
      <c r="BH112" s="910"/>
      <c r="BI112" s="910"/>
      <c r="BJ112" s="910"/>
      <c r="BK112" s="910"/>
      <c r="BL112" s="910"/>
      <c r="BM112" s="910"/>
      <c r="BN112" s="910"/>
      <c r="BO112" s="910"/>
      <c r="BP112" s="911"/>
      <c r="BQ112" s="912">
        <v>16217398</v>
      </c>
      <c r="BR112" s="913"/>
      <c r="BS112" s="913"/>
      <c r="BT112" s="913"/>
      <c r="BU112" s="913"/>
      <c r="BV112" s="913">
        <v>16832313</v>
      </c>
      <c r="BW112" s="913"/>
      <c r="BX112" s="913"/>
      <c r="BY112" s="913"/>
      <c r="BZ112" s="913"/>
      <c r="CA112" s="913">
        <v>18377521</v>
      </c>
      <c r="CB112" s="913"/>
      <c r="CC112" s="913"/>
      <c r="CD112" s="913"/>
      <c r="CE112" s="913"/>
      <c r="CF112" s="907">
        <v>106.6</v>
      </c>
      <c r="CG112" s="908"/>
      <c r="CH112" s="908"/>
      <c r="CI112" s="908"/>
      <c r="CJ112" s="908"/>
      <c r="CK112" s="935"/>
      <c r="CL112" s="936"/>
      <c r="CM112" s="909" t="s">
        <v>445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131</v>
      </c>
      <c r="DH112" s="913"/>
      <c r="DI112" s="913"/>
      <c r="DJ112" s="913"/>
      <c r="DK112" s="913"/>
      <c r="DL112" s="913" t="s">
        <v>131</v>
      </c>
      <c r="DM112" s="913"/>
      <c r="DN112" s="913"/>
      <c r="DO112" s="913"/>
      <c r="DP112" s="913"/>
      <c r="DQ112" s="913" t="s">
        <v>438</v>
      </c>
      <c r="DR112" s="913"/>
      <c r="DS112" s="913"/>
      <c r="DT112" s="913"/>
      <c r="DU112" s="913"/>
      <c r="DV112" s="914" t="s">
        <v>131</v>
      </c>
      <c r="DW112" s="914"/>
      <c r="DX112" s="914"/>
      <c r="DY112" s="914"/>
      <c r="DZ112" s="915"/>
    </row>
    <row r="113" spans="1:130" s="224" customFormat="1" ht="26.25" customHeight="1" x14ac:dyDescent="0.2">
      <c r="A113" s="941"/>
      <c r="B113" s="942"/>
      <c r="C113" s="910" t="s">
        <v>446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1411648</v>
      </c>
      <c r="AB113" s="925"/>
      <c r="AC113" s="925"/>
      <c r="AD113" s="925"/>
      <c r="AE113" s="926"/>
      <c r="AF113" s="927">
        <v>1489780</v>
      </c>
      <c r="AG113" s="925"/>
      <c r="AH113" s="925"/>
      <c r="AI113" s="925"/>
      <c r="AJ113" s="926"/>
      <c r="AK113" s="927">
        <v>1518196</v>
      </c>
      <c r="AL113" s="925"/>
      <c r="AM113" s="925"/>
      <c r="AN113" s="925"/>
      <c r="AO113" s="926"/>
      <c r="AP113" s="928">
        <v>8.8000000000000007</v>
      </c>
      <c r="AQ113" s="929"/>
      <c r="AR113" s="929"/>
      <c r="AS113" s="929"/>
      <c r="AT113" s="930"/>
      <c r="AU113" s="895"/>
      <c r="AV113" s="896"/>
      <c r="AW113" s="896"/>
      <c r="AX113" s="896"/>
      <c r="AY113" s="896"/>
      <c r="AZ113" s="909" t="s">
        <v>447</v>
      </c>
      <c r="BA113" s="910"/>
      <c r="BB113" s="910"/>
      <c r="BC113" s="910"/>
      <c r="BD113" s="910"/>
      <c r="BE113" s="910"/>
      <c r="BF113" s="910"/>
      <c r="BG113" s="910"/>
      <c r="BH113" s="910"/>
      <c r="BI113" s="910"/>
      <c r="BJ113" s="910"/>
      <c r="BK113" s="910"/>
      <c r="BL113" s="910"/>
      <c r="BM113" s="910"/>
      <c r="BN113" s="910"/>
      <c r="BO113" s="910"/>
      <c r="BP113" s="911"/>
      <c r="BQ113" s="912">
        <v>1072909</v>
      </c>
      <c r="BR113" s="913"/>
      <c r="BS113" s="913"/>
      <c r="BT113" s="913"/>
      <c r="BU113" s="913"/>
      <c r="BV113" s="913">
        <v>1108513</v>
      </c>
      <c r="BW113" s="913"/>
      <c r="BX113" s="913"/>
      <c r="BY113" s="913"/>
      <c r="BZ113" s="913"/>
      <c r="CA113" s="913">
        <v>1017264</v>
      </c>
      <c r="CB113" s="913"/>
      <c r="CC113" s="913"/>
      <c r="CD113" s="913"/>
      <c r="CE113" s="913"/>
      <c r="CF113" s="907">
        <v>5.9</v>
      </c>
      <c r="CG113" s="908"/>
      <c r="CH113" s="908"/>
      <c r="CI113" s="908"/>
      <c r="CJ113" s="908"/>
      <c r="CK113" s="935"/>
      <c r="CL113" s="936"/>
      <c r="CM113" s="909" t="s">
        <v>448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438</v>
      </c>
      <c r="DH113" s="946"/>
      <c r="DI113" s="946"/>
      <c r="DJ113" s="946"/>
      <c r="DK113" s="947"/>
      <c r="DL113" s="948" t="s">
        <v>131</v>
      </c>
      <c r="DM113" s="946"/>
      <c r="DN113" s="946"/>
      <c r="DO113" s="946"/>
      <c r="DP113" s="947"/>
      <c r="DQ113" s="948" t="s">
        <v>131</v>
      </c>
      <c r="DR113" s="946"/>
      <c r="DS113" s="946"/>
      <c r="DT113" s="946"/>
      <c r="DU113" s="947"/>
      <c r="DV113" s="949" t="s">
        <v>131</v>
      </c>
      <c r="DW113" s="950"/>
      <c r="DX113" s="950"/>
      <c r="DY113" s="950"/>
      <c r="DZ113" s="951"/>
    </row>
    <row r="114" spans="1:130" s="224" customFormat="1" ht="26.25" customHeight="1" x14ac:dyDescent="0.2">
      <c r="A114" s="941"/>
      <c r="B114" s="942"/>
      <c r="C114" s="910" t="s">
        <v>449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123567</v>
      </c>
      <c r="AB114" s="946"/>
      <c r="AC114" s="946"/>
      <c r="AD114" s="946"/>
      <c r="AE114" s="947"/>
      <c r="AF114" s="948">
        <v>143923</v>
      </c>
      <c r="AG114" s="946"/>
      <c r="AH114" s="946"/>
      <c r="AI114" s="946"/>
      <c r="AJ114" s="947"/>
      <c r="AK114" s="948">
        <v>150712</v>
      </c>
      <c r="AL114" s="946"/>
      <c r="AM114" s="946"/>
      <c r="AN114" s="946"/>
      <c r="AO114" s="947"/>
      <c r="AP114" s="949">
        <v>0.9</v>
      </c>
      <c r="AQ114" s="950"/>
      <c r="AR114" s="950"/>
      <c r="AS114" s="950"/>
      <c r="AT114" s="951"/>
      <c r="AU114" s="895"/>
      <c r="AV114" s="896"/>
      <c r="AW114" s="896"/>
      <c r="AX114" s="896"/>
      <c r="AY114" s="896"/>
      <c r="AZ114" s="909" t="s">
        <v>450</v>
      </c>
      <c r="BA114" s="910"/>
      <c r="BB114" s="910"/>
      <c r="BC114" s="910"/>
      <c r="BD114" s="910"/>
      <c r="BE114" s="910"/>
      <c r="BF114" s="910"/>
      <c r="BG114" s="910"/>
      <c r="BH114" s="910"/>
      <c r="BI114" s="910"/>
      <c r="BJ114" s="910"/>
      <c r="BK114" s="910"/>
      <c r="BL114" s="910"/>
      <c r="BM114" s="910"/>
      <c r="BN114" s="910"/>
      <c r="BO114" s="910"/>
      <c r="BP114" s="911"/>
      <c r="BQ114" s="912">
        <v>1665138</v>
      </c>
      <c r="BR114" s="913"/>
      <c r="BS114" s="913"/>
      <c r="BT114" s="913"/>
      <c r="BU114" s="913"/>
      <c r="BV114" s="913">
        <v>1601035</v>
      </c>
      <c r="BW114" s="913"/>
      <c r="BX114" s="913"/>
      <c r="BY114" s="913"/>
      <c r="BZ114" s="913"/>
      <c r="CA114" s="913">
        <v>1576070</v>
      </c>
      <c r="CB114" s="913"/>
      <c r="CC114" s="913"/>
      <c r="CD114" s="913"/>
      <c r="CE114" s="913"/>
      <c r="CF114" s="907">
        <v>9.1</v>
      </c>
      <c r="CG114" s="908"/>
      <c r="CH114" s="908"/>
      <c r="CI114" s="908"/>
      <c r="CJ114" s="908"/>
      <c r="CK114" s="935"/>
      <c r="CL114" s="936"/>
      <c r="CM114" s="909" t="s">
        <v>451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438</v>
      </c>
      <c r="DH114" s="946"/>
      <c r="DI114" s="946"/>
      <c r="DJ114" s="946"/>
      <c r="DK114" s="947"/>
      <c r="DL114" s="948" t="s">
        <v>131</v>
      </c>
      <c r="DM114" s="946"/>
      <c r="DN114" s="946"/>
      <c r="DO114" s="946"/>
      <c r="DP114" s="947"/>
      <c r="DQ114" s="948" t="s">
        <v>131</v>
      </c>
      <c r="DR114" s="946"/>
      <c r="DS114" s="946"/>
      <c r="DT114" s="946"/>
      <c r="DU114" s="947"/>
      <c r="DV114" s="949" t="s">
        <v>131</v>
      </c>
      <c r="DW114" s="950"/>
      <c r="DX114" s="950"/>
      <c r="DY114" s="950"/>
      <c r="DZ114" s="951"/>
    </row>
    <row r="115" spans="1:130" s="224" customFormat="1" ht="26.25" customHeight="1" x14ac:dyDescent="0.2">
      <c r="A115" s="941"/>
      <c r="B115" s="942"/>
      <c r="C115" s="910" t="s">
        <v>452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276550</v>
      </c>
      <c r="AB115" s="925"/>
      <c r="AC115" s="925"/>
      <c r="AD115" s="925"/>
      <c r="AE115" s="926"/>
      <c r="AF115" s="927">
        <v>276100</v>
      </c>
      <c r="AG115" s="925"/>
      <c r="AH115" s="925"/>
      <c r="AI115" s="925"/>
      <c r="AJ115" s="926"/>
      <c r="AK115" s="927">
        <v>278760</v>
      </c>
      <c r="AL115" s="925"/>
      <c r="AM115" s="925"/>
      <c r="AN115" s="925"/>
      <c r="AO115" s="926"/>
      <c r="AP115" s="928">
        <v>1.6</v>
      </c>
      <c r="AQ115" s="929"/>
      <c r="AR115" s="929"/>
      <c r="AS115" s="929"/>
      <c r="AT115" s="930"/>
      <c r="AU115" s="895"/>
      <c r="AV115" s="896"/>
      <c r="AW115" s="896"/>
      <c r="AX115" s="896"/>
      <c r="AY115" s="896"/>
      <c r="AZ115" s="909" t="s">
        <v>453</v>
      </c>
      <c r="BA115" s="910"/>
      <c r="BB115" s="910"/>
      <c r="BC115" s="910"/>
      <c r="BD115" s="910"/>
      <c r="BE115" s="910"/>
      <c r="BF115" s="910"/>
      <c r="BG115" s="910"/>
      <c r="BH115" s="910"/>
      <c r="BI115" s="910"/>
      <c r="BJ115" s="910"/>
      <c r="BK115" s="910"/>
      <c r="BL115" s="910"/>
      <c r="BM115" s="910"/>
      <c r="BN115" s="910"/>
      <c r="BO115" s="910"/>
      <c r="BP115" s="911"/>
      <c r="BQ115" s="912" t="s">
        <v>454</v>
      </c>
      <c r="BR115" s="913"/>
      <c r="BS115" s="913"/>
      <c r="BT115" s="913"/>
      <c r="BU115" s="913"/>
      <c r="BV115" s="913">
        <v>103</v>
      </c>
      <c r="BW115" s="913"/>
      <c r="BX115" s="913"/>
      <c r="BY115" s="913"/>
      <c r="BZ115" s="913"/>
      <c r="CA115" s="913">
        <v>242</v>
      </c>
      <c r="CB115" s="913"/>
      <c r="CC115" s="913"/>
      <c r="CD115" s="913"/>
      <c r="CE115" s="913"/>
      <c r="CF115" s="907">
        <v>0</v>
      </c>
      <c r="CG115" s="908"/>
      <c r="CH115" s="908"/>
      <c r="CI115" s="908"/>
      <c r="CJ115" s="908"/>
      <c r="CK115" s="935"/>
      <c r="CL115" s="936"/>
      <c r="CM115" s="909" t="s">
        <v>455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361387</v>
      </c>
      <c r="DH115" s="946"/>
      <c r="DI115" s="946"/>
      <c r="DJ115" s="946"/>
      <c r="DK115" s="947"/>
      <c r="DL115" s="948">
        <v>479684</v>
      </c>
      <c r="DM115" s="946"/>
      <c r="DN115" s="946"/>
      <c r="DO115" s="946"/>
      <c r="DP115" s="947"/>
      <c r="DQ115" s="948">
        <v>480564</v>
      </c>
      <c r="DR115" s="946"/>
      <c r="DS115" s="946"/>
      <c r="DT115" s="946"/>
      <c r="DU115" s="947"/>
      <c r="DV115" s="949">
        <v>2.8</v>
      </c>
      <c r="DW115" s="950"/>
      <c r="DX115" s="950"/>
      <c r="DY115" s="950"/>
      <c r="DZ115" s="951"/>
    </row>
    <row r="116" spans="1:130" s="224" customFormat="1" ht="26.25" customHeight="1" x14ac:dyDescent="0.2">
      <c r="A116" s="943"/>
      <c r="B116" s="944"/>
      <c r="C116" s="952" t="s">
        <v>456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131</v>
      </c>
      <c r="AB116" s="946"/>
      <c r="AC116" s="946"/>
      <c r="AD116" s="946"/>
      <c r="AE116" s="947"/>
      <c r="AF116" s="948" t="s">
        <v>454</v>
      </c>
      <c r="AG116" s="946"/>
      <c r="AH116" s="946"/>
      <c r="AI116" s="946"/>
      <c r="AJ116" s="947"/>
      <c r="AK116" s="948" t="s">
        <v>131</v>
      </c>
      <c r="AL116" s="946"/>
      <c r="AM116" s="946"/>
      <c r="AN116" s="946"/>
      <c r="AO116" s="947"/>
      <c r="AP116" s="949" t="s">
        <v>438</v>
      </c>
      <c r="AQ116" s="950"/>
      <c r="AR116" s="950"/>
      <c r="AS116" s="950"/>
      <c r="AT116" s="951"/>
      <c r="AU116" s="895"/>
      <c r="AV116" s="896"/>
      <c r="AW116" s="896"/>
      <c r="AX116" s="896"/>
      <c r="AY116" s="896"/>
      <c r="AZ116" s="954" t="s">
        <v>457</v>
      </c>
      <c r="BA116" s="955"/>
      <c r="BB116" s="955"/>
      <c r="BC116" s="955"/>
      <c r="BD116" s="955"/>
      <c r="BE116" s="955"/>
      <c r="BF116" s="955"/>
      <c r="BG116" s="955"/>
      <c r="BH116" s="955"/>
      <c r="BI116" s="955"/>
      <c r="BJ116" s="955"/>
      <c r="BK116" s="955"/>
      <c r="BL116" s="955"/>
      <c r="BM116" s="955"/>
      <c r="BN116" s="955"/>
      <c r="BO116" s="955"/>
      <c r="BP116" s="956"/>
      <c r="BQ116" s="912" t="s">
        <v>131</v>
      </c>
      <c r="BR116" s="913"/>
      <c r="BS116" s="913"/>
      <c r="BT116" s="913"/>
      <c r="BU116" s="913"/>
      <c r="BV116" s="913" t="s">
        <v>438</v>
      </c>
      <c r="BW116" s="913"/>
      <c r="BX116" s="913"/>
      <c r="BY116" s="913"/>
      <c r="BZ116" s="913"/>
      <c r="CA116" s="913" t="s">
        <v>131</v>
      </c>
      <c r="CB116" s="913"/>
      <c r="CC116" s="913"/>
      <c r="CD116" s="913"/>
      <c r="CE116" s="913"/>
      <c r="CF116" s="907" t="s">
        <v>131</v>
      </c>
      <c r="CG116" s="908"/>
      <c r="CH116" s="908"/>
      <c r="CI116" s="908"/>
      <c r="CJ116" s="908"/>
      <c r="CK116" s="935"/>
      <c r="CL116" s="936"/>
      <c r="CM116" s="909" t="s">
        <v>458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131</v>
      </c>
      <c r="DH116" s="946"/>
      <c r="DI116" s="946"/>
      <c r="DJ116" s="946"/>
      <c r="DK116" s="947"/>
      <c r="DL116" s="948" t="s">
        <v>131</v>
      </c>
      <c r="DM116" s="946"/>
      <c r="DN116" s="946"/>
      <c r="DO116" s="946"/>
      <c r="DP116" s="947"/>
      <c r="DQ116" s="948" t="s">
        <v>438</v>
      </c>
      <c r="DR116" s="946"/>
      <c r="DS116" s="946"/>
      <c r="DT116" s="946"/>
      <c r="DU116" s="947"/>
      <c r="DV116" s="949" t="s">
        <v>454</v>
      </c>
      <c r="DW116" s="950"/>
      <c r="DX116" s="950"/>
      <c r="DY116" s="950"/>
      <c r="DZ116" s="951"/>
    </row>
    <row r="117" spans="1:130" s="224" customFormat="1" ht="26.25" customHeight="1" x14ac:dyDescent="0.2">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459</v>
      </c>
      <c r="Z117" s="881"/>
      <c r="AA117" s="965">
        <v>4444281</v>
      </c>
      <c r="AB117" s="966"/>
      <c r="AC117" s="966"/>
      <c r="AD117" s="966"/>
      <c r="AE117" s="967"/>
      <c r="AF117" s="968">
        <v>4536289</v>
      </c>
      <c r="AG117" s="966"/>
      <c r="AH117" s="966"/>
      <c r="AI117" s="966"/>
      <c r="AJ117" s="967"/>
      <c r="AK117" s="968">
        <v>4596654</v>
      </c>
      <c r="AL117" s="966"/>
      <c r="AM117" s="966"/>
      <c r="AN117" s="966"/>
      <c r="AO117" s="967"/>
      <c r="AP117" s="969"/>
      <c r="AQ117" s="970"/>
      <c r="AR117" s="970"/>
      <c r="AS117" s="970"/>
      <c r="AT117" s="971"/>
      <c r="AU117" s="895"/>
      <c r="AV117" s="896"/>
      <c r="AW117" s="896"/>
      <c r="AX117" s="896"/>
      <c r="AY117" s="896"/>
      <c r="AZ117" s="961" t="s">
        <v>460</v>
      </c>
      <c r="BA117" s="962"/>
      <c r="BB117" s="962"/>
      <c r="BC117" s="962"/>
      <c r="BD117" s="962"/>
      <c r="BE117" s="962"/>
      <c r="BF117" s="962"/>
      <c r="BG117" s="962"/>
      <c r="BH117" s="962"/>
      <c r="BI117" s="962"/>
      <c r="BJ117" s="962"/>
      <c r="BK117" s="962"/>
      <c r="BL117" s="962"/>
      <c r="BM117" s="962"/>
      <c r="BN117" s="962"/>
      <c r="BO117" s="962"/>
      <c r="BP117" s="963"/>
      <c r="BQ117" s="912" t="s">
        <v>131</v>
      </c>
      <c r="BR117" s="913"/>
      <c r="BS117" s="913"/>
      <c r="BT117" s="913"/>
      <c r="BU117" s="913"/>
      <c r="BV117" s="913" t="s">
        <v>131</v>
      </c>
      <c r="BW117" s="913"/>
      <c r="BX117" s="913"/>
      <c r="BY117" s="913"/>
      <c r="BZ117" s="913"/>
      <c r="CA117" s="913" t="s">
        <v>131</v>
      </c>
      <c r="CB117" s="913"/>
      <c r="CC117" s="913"/>
      <c r="CD117" s="913"/>
      <c r="CE117" s="913"/>
      <c r="CF117" s="907" t="s">
        <v>131</v>
      </c>
      <c r="CG117" s="908"/>
      <c r="CH117" s="908"/>
      <c r="CI117" s="908"/>
      <c r="CJ117" s="908"/>
      <c r="CK117" s="935"/>
      <c r="CL117" s="936"/>
      <c r="CM117" s="909" t="s">
        <v>461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131</v>
      </c>
      <c r="DH117" s="946"/>
      <c r="DI117" s="946"/>
      <c r="DJ117" s="946"/>
      <c r="DK117" s="947"/>
      <c r="DL117" s="948" t="s">
        <v>131</v>
      </c>
      <c r="DM117" s="946"/>
      <c r="DN117" s="946"/>
      <c r="DO117" s="946"/>
      <c r="DP117" s="947"/>
      <c r="DQ117" s="948" t="s">
        <v>131</v>
      </c>
      <c r="DR117" s="946"/>
      <c r="DS117" s="946"/>
      <c r="DT117" s="946"/>
      <c r="DU117" s="947"/>
      <c r="DV117" s="949" t="s">
        <v>131</v>
      </c>
      <c r="DW117" s="950"/>
      <c r="DX117" s="950"/>
      <c r="DY117" s="950"/>
      <c r="DZ117" s="951"/>
    </row>
    <row r="118" spans="1:130" s="224" customFormat="1" ht="26.25" customHeight="1" x14ac:dyDescent="0.2">
      <c r="A118" s="899" t="s">
        <v>433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430</v>
      </c>
      <c r="AB118" s="880"/>
      <c r="AC118" s="880"/>
      <c r="AD118" s="880"/>
      <c r="AE118" s="881"/>
      <c r="AF118" s="879" t="s">
        <v>431</v>
      </c>
      <c r="AG118" s="880"/>
      <c r="AH118" s="880"/>
      <c r="AI118" s="880"/>
      <c r="AJ118" s="881"/>
      <c r="AK118" s="879" t="s">
        <v>310</v>
      </c>
      <c r="AL118" s="880"/>
      <c r="AM118" s="880"/>
      <c r="AN118" s="880"/>
      <c r="AO118" s="881"/>
      <c r="AP118" s="957" t="s">
        <v>432</v>
      </c>
      <c r="AQ118" s="958"/>
      <c r="AR118" s="958"/>
      <c r="AS118" s="958"/>
      <c r="AT118" s="959"/>
      <c r="AU118" s="895"/>
      <c r="AV118" s="896"/>
      <c r="AW118" s="896"/>
      <c r="AX118" s="896"/>
      <c r="AY118" s="896"/>
      <c r="AZ118" s="960" t="s">
        <v>462</v>
      </c>
      <c r="BA118" s="952"/>
      <c r="BB118" s="952"/>
      <c r="BC118" s="952"/>
      <c r="BD118" s="952"/>
      <c r="BE118" s="952"/>
      <c r="BF118" s="952"/>
      <c r="BG118" s="952"/>
      <c r="BH118" s="952"/>
      <c r="BI118" s="952"/>
      <c r="BJ118" s="952"/>
      <c r="BK118" s="952"/>
      <c r="BL118" s="952"/>
      <c r="BM118" s="952"/>
      <c r="BN118" s="952"/>
      <c r="BO118" s="952"/>
      <c r="BP118" s="953"/>
      <c r="BQ118" s="986" t="s">
        <v>131</v>
      </c>
      <c r="BR118" s="987"/>
      <c r="BS118" s="987"/>
      <c r="BT118" s="987"/>
      <c r="BU118" s="987"/>
      <c r="BV118" s="987" t="s">
        <v>131</v>
      </c>
      <c r="BW118" s="987"/>
      <c r="BX118" s="987"/>
      <c r="BY118" s="987"/>
      <c r="BZ118" s="987"/>
      <c r="CA118" s="987" t="s">
        <v>131</v>
      </c>
      <c r="CB118" s="987"/>
      <c r="CC118" s="987"/>
      <c r="CD118" s="987"/>
      <c r="CE118" s="987"/>
      <c r="CF118" s="907" t="s">
        <v>131</v>
      </c>
      <c r="CG118" s="908"/>
      <c r="CH118" s="908"/>
      <c r="CI118" s="908"/>
      <c r="CJ118" s="908"/>
      <c r="CK118" s="935"/>
      <c r="CL118" s="936"/>
      <c r="CM118" s="909" t="s">
        <v>463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131</v>
      </c>
      <c r="DH118" s="946"/>
      <c r="DI118" s="946"/>
      <c r="DJ118" s="946"/>
      <c r="DK118" s="947"/>
      <c r="DL118" s="948" t="s">
        <v>131</v>
      </c>
      <c r="DM118" s="946"/>
      <c r="DN118" s="946"/>
      <c r="DO118" s="946"/>
      <c r="DP118" s="947"/>
      <c r="DQ118" s="948" t="s">
        <v>131</v>
      </c>
      <c r="DR118" s="946"/>
      <c r="DS118" s="946"/>
      <c r="DT118" s="946"/>
      <c r="DU118" s="947"/>
      <c r="DV118" s="949" t="s">
        <v>454</v>
      </c>
      <c r="DW118" s="950"/>
      <c r="DX118" s="950"/>
      <c r="DY118" s="950"/>
      <c r="DZ118" s="951"/>
    </row>
    <row r="119" spans="1:130" s="224" customFormat="1" ht="26.25" customHeight="1" x14ac:dyDescent="0.2">
      <c r="A119" s="1043" t="s">
        <v>436</v>
      </c>
      <c r="B119" s="934"/>
      <c r="C119" s="916" t="s">
        <v>437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131</v>
      </c>
      <c r="AB119" s="887"/>
      <c r="AC119" s="887"/>
      <c r="AD119" s="887"/>
      <c r="AE119" s="888"/>
      <c r="AF119" s="889" t="s">
        <v>131</v>
      </c>
      <c r="AG119" s="887"/>
      <c r="AH119" s="887"/>
      <c r="AI119" s="887"/>
      <c r="AJ119" s="888"/>
      <c r="AK119" s="889" t="s">
        <v>131</v>
      </c>
      <c r="AL119" s="887"/>
      <c r="AM119" s="887"/>
      <c r="AN119" s="887"/>
      <c r="AO119" s="888"/>
      <c r="AP119" s="890" t="s">
        <v>131</v>
      </c>
      <c r="AQ119" s="891"/>
      <c r="AR119" s="891"/>
      <c r="AS119" s="891"/>
      <c r="AT119" s="892"/>
      <c r="AU119" s="897"/>
      <c r="AV119" s="898"/>
      <c r="AW119" s="898"/>
      <c r="AX119" s="898"/>
      <c r="AY119" s="898"/>
      <c r="AZ119" s="247" t="s">
        <v>190</v>
      </c>
      <c r="BA119" s="247"/>
      <c r="BB119" s="247"/>
      <c r="BC119" s="247"/>
      <c r="BD119" s="247"/>
      <c r="BE119" s="247"/>
      <c r="BF119" s="247"/>
      <c r="BG119" s="247"/>
      <c r="BH119" s="247"/>
      <c r="BI119" s="247"/>
      <c r="BJ119" s="247"/>
      <c r="BK119" s="247"/>
      <c r="BL119" s="247"/>
      <c r="BM119" s="247"/>
      <c r="BN119" s="247"/>
      <c r="BO119" s="964" t="s">
        <v>464</v>
      </c>
      <c r="BP119" s="992"/>
      <c r="BQ119" s="986">
        <v>41544579</v>
      </c>
      <c r="BR119" s="987"/>
      <c r="BS119" s="987"/>
      <c r="BT119" s="987"/>
      <c r="BU119" s="987"/>
      <c r="BV119" s="987">
        <v>42341446</v>
      </c>
      <c r="BW119" s="987"/>
      <c r="BX119" s="987"/>
      <c r="BY119" s="987"/>
      <c r="BZ119" s="987"/>
      <c r="CA119" s="987">
        <v>45384435</v>
      </c>
      <c r="CB119" s="987"/>
      <c r="CC119" s="987"/>
      <c r="CD119" s="987"/>
      <c r="CE119" s="987"/>
      <c r="CF119" s="988"/>
      <c r="CG119" s="989"/>
      <c r="CH119" s="989"/>
      <c r="CI119" s="989"/>
      <c r="CJ119" s="990"/>
      <c r="CK119" s="937"/>
      <c r="CL119" s="938"/>
      <c r="CM119" s="960" t="s">
        <v>465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2814114</v>
      </c>
      <c r="DH119" s="973"/>
      <c r="DI119" s="973"/>
      <c r="DJ119" s="973"/>
      <c r="DK119" s="974"/>
      <c r="DL119" s="972">
        <v>2582837</v>
      </c>
      <c r="DM119" s="973"/>
      <c r="DN119" s="973"/>
      <c r="DO119" s="973"/>
      <c r="DP119" s="974"/>
      <c r="DQ119" s="972">
        <v>2313014</v>
      </c>
      <c r="DR119" s="973"/>
      <c r="DS119" s="973"/>
      <c r="DT119" s="973"/>
      <c r="DU119" s="974"/>
      <c r="DV119" s="975">
        <v>13.4</v>
      </c>
      <c r="DW119" s="976"/>
      <c r="DX119" s="976"/>
      <c r="DY119" s="976"/>
      <c r="DZ119" s="977"/>
    </row>
    <row r="120" spans="1:130" s="224" customFormat="1" ht="26.25" customHeight="1" x14ac:dyDescent="0.2">
      <c r="A120" s="1044"/>
      <c r="B120" s="936"/>
      <c r="C120" s="909" t="s">
        <v>441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131</v>
      </c>
      <c r="AB120" s="946"/>
      <c r="AC120" s="946"/>
      <c r="AD120" s="946"/>
      <c r="AE120" s="947"/>
      <c r="AF120" s="948" t="s">
        <v>131</v>
      </c>
      <c r="AG120" s="946"/>
      <c r="AH120" s="946"/>
      <c r="AI120" s="946"/>
      <c r="AJ120" s="947"/>
      <c r="AK120" s="948" t="s">
        <v>131</v>
      </c>
      <c r="AL120" s="946"/>
      <c r="AM120" s="946"/>
      <c r="AN120" s="946"/>
      <c r="AO120" s="947"/>
      <c r="AP120" s="949" t="s">
        <v>131</v>
      </c>
      <c r="AQ120" s="950"/>
      <c r="AR120" s="950"/>
      <c r="AS120" s="950"/>
      <c r="AT120" s="951"/>
      <c r="AU120" s="978" t="s">
        <v>466</v>
      </c>
      <c r="AV120" s="979"/>
      <c r="AW120" s="979"/>
      <c r="AX120" s="979"/>
      <c r="AY120" s="980"/>
      <c r="AZ120" s="916" t="s">
        <v>467</v>
      </c>
      <c r="BA120" s="884"/>
      <c r="BB120" s="884"/>
      <c r="BC120" s="884"/>
      <c r="BD120" s="884"/>
      <c r="BE120" s="884"/>
      <c r="BF120" s="884"/>
      <c r="BG120" s="884"/>
      <c r="BH120" s="884"/>
      <c r="BI120" s="884"/>
      <c r="BJ120" s="884"/>
      <c r="BK120" s="884"/>
      <c r="BL120" s="884"/>
      <c r="BM120" s="884"/>
      <c r="BN120" s="884"/>
      <c r="BO120" s="884"/>
      <c r="BP120" s="885"/>
      <c r="BQ120" s="917">
        <v>7732076</v>
      </c>
      <c r="BR120" s="918"/>
      <c r="BS120" s="918"/>
      <c r="BT120" s="918"/>
      <c r="BU120" s="918"/>
      <c r="BV120" s="918">
        <v>9003421</v>
      </c>
      <c r="BW120" s="918"/>
      <c r="BX120" s="918"/>
      <c r="BY120" s="918"/>
      <c r="BZ120" s="918"/>
      <c r="CA120" s="918">
        <v>8463311</v>
      </c>
      <c r="CB120" s="918"/>
      <c r="CC120" s="918"/>
      <c r="CD120" s="918"/>
      <c r="CE120" s="918"/>
      <c r="CF120" s="931">
        <v>49.1</v>
      </c>
      <c r="CG120" s="932"/>
      <c r="CH120" s="932"/>
      <c r="CI120" s="932"/>
      <c r="CJ120" s="932"/>
      <c r="CK120" s="993" t="s">
        <v>468</v>
      </c>
      <c r="CL120" s="994"/>
      <c r="CM120" s="994"/>
      <c r="CN120" s="994"/>
      <c r="CO120" s="995"/>
      <c r="CP120" s="1001" t="s">
        <v>407</v>
      </c>
      <c r="CQ120" s="1002"/>
      <c r="CR120" s="1002"/>
      <c r="CS120" s="1002"/>
      <c r="CT120" s="1002"/>
      <c r="CU120" s="1002"/>
      <c r="CV120" s="1002"/>
      <c r="CW120" s="1002"/>
      <c r="CX120" s="1002"/>
      <c r="CY120" s="1002"/>
      <c r="CZ120" s="1002"/>
      <c r="DA120" s="1002"/>
      <c r="DB120" s="1002"/>
      <c r="DC120" s="1002"/>
      <c r="DD120" s="1002"/>
      <c r="DE120" s="1002"/>
      <c r="DF120" s="1003"/>
      <c r="DG120" s="917">
        <v>10979103</v>
      </c>
      <c r="DH120" s="918"/>
      <c r="DI120" s="918"/>
      <c r="DJ120" s="918"/>
      <c r="DK120" s="918"/>
      <c r="DL120" s="918">
        <v>11559012</v>
      </c>
      <c r="DM120" s="918"/>
      <c r="DN120" s="918"/>
      <c r="DO120" s="918"/>
      <c r="DP120" s="918"/>
      <c r="DQ120" s="918">
        <v>12889147</v>
      </c>
      <c r="DR120" s="918"/>
      <c r="DS120" s="918"/>
      <c r="DT120" s="918"/>
      <c r="DU120" s="918"/>
      <c r="DV120" s="919">
        <v>74.8</v>
      </c>
      <c r="DW120" s="919"/>
      <c r="DX120" s="919"/>
      <c r="DY120" s="919"/>
      <c r="DZ120" s="920"/>
    </row>
    <row r="121" spans="1:130" s="224" customFormat="1" ht="26.25" customHeight="1" x14ac:dyDescent="0.2">
      <c r="A121" s="1044"/>
      <c r="B121" s="936"/>
      <c r="C121" s="961" t="s">
        <v>469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131</v>
      </c>
      <c r="AB121" s="946"/>
      <c r="AC121" s="946"/>
      <c r="AD121" s="946"/>
      <c r="AE121" s="947"/>
      <c r="AF121" s="948" t="s">
        <v>131</v>
      </c>
      <c r="AG121" s="946"/>
      <c r="AH121" s="946"/>
      <c r="AI121" s="946"/>
      <c r="AJ121" s="947"/>
      <c r="AK121" s="948" t="s">
        <v>131</v>
      </c>
      <c r="AL121" s="946"/>
      <c r="AM121" s="946"/>
      <c r="AN121" s="946"/>
      <c r="AO121" s="947"/>
      <c r="AP121" s="949" t="s">
        <v>131</v>
      </c>
      <c r="AQ121" s="950"/>
      <c r="AR121" s="950"/>
      <c r="AS121" s="950"/>
      <c r="AT121" s="951"/>
      <c r="AU121" s="981"/>
      <c r="AV121" s="982"/>
      <c r="AW121" s="982"/>
      <c r="AX121" s="982"/>
      <c r="AY121" s="983"/>
      <c r="AZ121" s="909" t="s">
        <v>470</v>
      </c>
      <c r="BA121" s="910"/>
      <c r="BB121" s="910"/>
      <c r="BC121" s="910"/>
      <c r="BD121" s="910"/>
      <c r="BE121" s="910"/>
      <c r="BF121" s="910"/>
      <c r="BG121" s="910"/>
      <c r="BH121" s="910"/>
      <c r="BI121" s="910"/>
      <c r="BJ121" s="910"/>
      <c r="BK121" s="910"/>
      <c r="BL121" s="910"/>
      <c r="BM121" s="910"/>
      <c r="BN121" s="910"/>
      <c r="BO121" s="910"/>
      <c r="BP121" s="911"/>
      <c r="BQ121" s="912">
        <v>9328158</v>
      </c>
      <c r="BR121" s="913"/>
      <c r="BS121" s="913"/>
      <c r="BT121" s="913"/>
      <c r="BU121" s="913"/>
      <c r="BV121" s="913">
        <v>9022868</v>
      </c>
      <c r="BW121" s="913"/>
      <c r="BX121" s="913"/>
      <c r="BY121" s="913"/>
      <c r="BZ121" s="913"/>
      <c r="CA121" s="913">
        <v>8855584</v>
      </c>
      <c r="CB121" s="913"/>
      <c r="CC121" s="913"/>
      <c r="CD121" s="913"/>
      <c r="CE121" s="913"/>
      <c r="CF121" s="907">
        <v>51.4</v>
      </c>
      <c r="CG121" s="908"/>
      <c r="CH121" s="908"/>
      <c r="CI121" s="908"/>
      <c r="CJ121" s="908"/>
      <c r="CK121" s="996"/>
      <c r="CL121" s="997"/>
      <c r="CM121" s="997"/>
      <c r="CN121" s="997"/>
      <c r="CO121" s="998"/>
      <c r="CP121" s="1006" t="s">
        <v>413</v>
      </c>
      <c r="CQ121" s="1007"/>
      <c r="CR121" s="1007"/>
      <c r="CS121" s="1007"/>
      <c r="CT121" s="1007"/>
      <c r="CU121" s="1007"/>
      <c r="CV121" s="1007"/>
      <c r="CW121" s="1007"/>
      <c r="CX121" s="1007"/>
      <c r="CY121" s="1007"/>
      <c r="CZ121" s="1007"/>
      <c r="DA121" s="1007"/>
      <c r="DB121" s="1007"/>
      <c r="DC121" s="1007"/>
      <c r="DD121" s="1007"/>
      <c r="DE121" s="1007"/>
      <c r="DF121" s="1008"/>
      <c r="DG121" s="912">
        <v>3295415</v>
      </c>
      <c r="DH121" s="913"/>
      <c r="DI121" s="913"/>
      <c r="DJ121" s="913"/>
      <c r="DK121" s="913"/>
      <c r="DL121" s="913">
        <v>3252586</v>
      </c>
      <c r="DM121" s="913"/>
      <c r="DN121" s="913"/>
      <c r="DO121" s="913"/>
      <c r="DP121" s="913"/>
      <c r="DQ121" s="913">
        <v>3296245</v>
      </c>
      <c r="DR121" s="913"/>
      <c r="DS121" s="913"/>
      <c r="DT121" s="913"/>
      <c r="DU121" s="913"/>
      <c r="DV121" s="914">
        <v>19.100000000000001</v>
      </c>
      <c r="DW121" s="914"/>
      <c r="DX121" s="914"/>
      <c r="DY121" s="914"/>
      <c r="DZ121" s="915"/>
    </row>
    <row r="122" spans="1:130" s="224" customFormat="1" ht="26.25" customHeight="1" x14ac:dyDescent="0.2">
      <c r="A122" s="1044"/>
      <c r="B122" s="936"/>
      <c r="C122" s="909" t="s">
        <v>451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131</v>
      </c>
      <c r="AB122" s="946"/>
      <c r="AC122" s="946"/>
      <c r="AD122" s="946"/>
      <c r="AE122" s="947"/>
      <c r="AF122" s="948" t="s">
        <v>131</v>
      </c>
      <c r="AG122" s="946"/>
      <c r="AH122" s="946"/>
      <c r="AI122" s="946"/>
      <c r="AJ122" s="947"/>
      <c r="AK122" s="948" t="s">
        <v>131</v>
      </c>
      <c r="AL122" s="946"/>
      <c r="AM122" s="946"/>
      <c r="AN122" s="946"/>
      <c r="AO122" s="947"/>
      <c r="AP122" s="949" t="s">
        <v>131</v>
      </c>
      <c r="AQ122" s="950"/>
      <c r="AR122" s="950"/>
      <c r="AS122" s="950"/>
      <c r="AT122" s="951"/>
      <c r="AU122" s="981"/>
      <c r="AV122" s="982"/>
      <c r="AW122" s="982"/>
      <c r="AX122" s="982"/>
      <c r="AY122" s="983"/>
      <c r="AZ122" s="960" t="s">
        <v>471</v>
      </c>
      <c r="BA122" s="952"/>
      <c r="BB122" s="952"/>
      <c r="BC122" s="952"/>
      <c r="BD122" s="952"/>
      <c r="BE122" s="952"/>
      <c r="BF122" s="952"/>
      <c r="BG122" s="952"/>
      <c r="BH122" s="952"/>
      <c r="BI122" s="952"/>
      <c r="BJ122" s="952"/>
      <c r="BK122" s="952"/>
      <c r="BL122" s="952"/>
      <c r="BM122" s="952"/>
      <c r="BN122" s="952"/>
      <c r="BO122" s="952"/>
      <c r="BP122" s="953"/>
      <c r="BQ122" s="986">
        <v>20056232</v>
      </c>
      <c r="BR122" s="987"/>
      <c r="BS122" s="987"/>
      <c r="BT122" s="987"/>
      <c r="BU122" s="987"/>
      <c r="BV122" s="987">
        <v>20356629</v>
      </c>
      <c r="BW122" s="987"/>
      <c r="BX122" s="987"/>
      <c r="BY122" s="987"/>
      <c r="BZ122" s="987"/>
      <c r="CA122" s="987">
        <v>20247450</v>
      </c>
      <c r="CB122" s="987"/>
      <c r="CC122" s="987"/>
      <c r="CD122" s="987"/>
      <c r="CE122" s="987"/>
      <c r="CF122" s="1004">
        <v>117.5</v>
      </c>
      <c r="CG122" s="1005"/>
      <c r="CH122" s="1005"/>
      <c r="CI122" s="1005"/>
      <c r="CJ122" s="1005"/>
      <c r="CK122" s="996"/>
      <c r="CL122" s="997"/>
      <c r="CM122" s="997"/>
      <c r="CN122" s="997"/>
      <c r="CO122" s="998"/>
      <c r="CP122" s="1006" t="s">
        <v>472</v>
      </c>
      <c r="CQ122" s="1007"/>
      <c r="CR122" s="1007"/>
      <c r="CS122" s="1007"/>
      <c r="CT122" s="1007"/>
      <c r="CU122" s="1007"/>
      <c r="CV122" s="1007"/>
      <c r="CW122" s="1007"/>
      <c r="CX122" s="1007"/>
      <c r="CY122" s="1007"/>
      <c r="CZ122" s="1007"/>
      <c r="DA122" s="1007"/>
      <c r="DB122" s="1007"/>
      <c r="DC122" s="1007"/>
      <c r="DD122" s="1007"/>
      <c r="DE122" s="1007"/>
      <c r="DF122" s="1008"/>
      <c r="DG122" s="912">
        <v>1287510</v>
      </c>
      <c r="DH122" s="913"/>
      <c r="DI122" s="913"/>
      <c r="DJ122" s="913"/>
      <c r="DK122" s="913"/>
      <c r="DL122" s="913">
        <v>1303384</v>
      </c>
      <c r="DM122" s="913"/>
      <c r="DN122" s="913"/>
      <c r="DO122" s="913"/>
      <c r="DP122" s="913"/>
      <c r="DQ122" s="913">
        <v>1372322</v>
      </c>
      <c r="DR122" s="913"/>
      <c r="DS122" s="913"/>
      <c r="DT122" s="913"/>
      <c r="DU122" s="913"/>
      <c r="DV122" s="914">
        <v>8</v>
      </c>
      <c r="DW122" s="914"/>
      <c r="DX122" s="914"/>
      <c r="DY122" s="914"/>
      <c r="DZ122" s="915"/>
    </row>
    <row r="123" spans="1:130" s="224" customFormat="1" ht="26.25" customHeight="1" x14ac:dyDescent="0.2">
      <c r="A123" s="1044"/>
      <c r="B123" s="936"/>
      <c r="C123" s="909" t="s">
        <v>458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131</v>
      </c>
      <c r="AB123" s="946"/>
      <c r="AC123" s="946"/>
      <c r="AD123" s="946"/>
      <c r="AE123" s="947"/>
      <c r="AF123" s="948" t="s">
        <v>131</v>
      </c>
      <c r="AG123" s="946"/>
      <c r="AH123" s="946"/>
      <c r="AI123" s="946"/>
      <c r="AJ123" s="947"/>
      <c r="AK123" s="948" t="s">
        <v>131</v>
      </c>
      <c r="AL123" s="946"/>
      <c r="AM123" s="946"/>
      <c r="AN123" s="946"/>
      <c r="AO123" s="947"/>
      <c r="AP123" s="949" t="s">
        <v>131</v>
      </c>
      <c r="AQ123" s="950"/>
      <c r="AR123" s="950"/>
      <c r="AS123" s="950"/>
      <c r="AT123" s="951"/>
      <c r="AU123" s="984"/>
      <c r="AV123" s="985"/>
      <c r="AW123" s="985"/>
      <c r="AX123" s="985"/>
      <c r="AY123" s="985"/>
      <c r="AZ123" s="247" t="s">
        <v>190</v>
      </c>
      <c r="BA123" s="247"/>
      <c r="BB123" s="247"/>
      <c r="BC123" s="247"/>
      <c r="BD123" s="247"/>
      <c r="BE123" s="247"/>
      <c r="BF123" s="247"/>
      <c r="BG123" s="247"/>
      <c r="BH123" s="247"/>
      <c r="BI123" s="247"/>
      <c r="BJ123" s="247"/>
      <c r="BK123" s="247"/>
      <c r="BL123" s="247"/>
      <c r="BM123" s="247"/>
      <c r="BN123" s="247"/>
      <c r="BO123" s="964" t="s">
        <v>473</v>
      </c>
      <c r="BP123" s="992"/>
      <c r="BQ123" s="1050">
        <v>37116466</v>
      </c>
      <c r="BR123" s="1051"/>
      <c r="BS123" s="1051"/>
      <c r="BT123" s="1051"/>
      <c r="BU123" s="1051"/>
      <c r="BV123" s="1051">
        <v>38382918</v>
      </c>
      <c r="BW123" s="1051"/>
      <c r="BX123" s="1051"/>
      <c r="BY123" s="1051"/>
      <c r="BZ123" s="1051"/>
      <c r="CA123" s="1051">
        <v>37566345</v>
      </c>
      <c r="CB123" s="1051"/>
      <c r="CC123" s="1051"/>
      <c r="CD123" s="1051"/>
      <c r="CE123" s="1051"/>
      <c r="CF123" s="988"/>
      <c r="CG123" s="989"/>
      <c r="CH123" s="989"/>
      <c r="CI123" s="989"/>
      <c r="CJ123" s="990"/>
      <c r="CK123" s="996"/>
      <c r="CL123" s="997"/>
      <c r="CM123" s="997"/>
      <c r="CN123" s="997"/>
      <c r="CO123" s="998"/>
      <c r="CP123" s="1006" t="s">
        <v>474</v>
      </c>
      <c r="CQ123" s="1007"/>
      <c r="CR123" s="1007"/>
      <c r="CS123" s="1007"/>
      <c r="CT123" s="1007"/>
      <c r="CU123" s="1007"/>
      <c r="CV123" s="1007"/>
      <c r="CW123" s="1007"/>
      <c r="CX123" s="1007"/>
      <c r="CY123" s="1007"/>
      <c r="CZ123" s="1007"/>
      <c r="DA123" s="1007"/>
      <c r="DB123" s="1007"/>
      <c r="DC123" s="1007"/>
      <c r="DD123" s="1007"/>
      <c r="DE123" s="1007"/>
      <c r="DF123" s="1008"/>
      <c r="DG123" s="945">
        <v>646450</v>
      </c>
      <c r="DH123" s="946"/>
      <c r="DI123" s="946"/>
      <c r="DJ123" s="946"/>
      <c r="DK123" s="947"/>
      <c r="DL123" s="948">
        <v>708684</v>
      </c>
      <c r="DM123" s="946"/>
      <c r="DN123" s="946"/>
      <c r="DO123" s="946"/>
      <c r="DP123" s="947"/>
      <c r="DQ123" s="948">
        <v>808832</v>
      </c>
      <c r="DR123" s="946"/>
      <c r="DS123" s="946"/>
      <c r="DT123" s="946"/>
      <c r="DU123" s="947"/>
      <c r="DV123" s="949">
        <v>4.7</v>
      </c>
      <c r="DW123" s="950"/>
      <c r="DX123" s="950"/>
      <c r="DY123" s="950"/>
      <c r="DZ123" s="951"/>
    </row>
    <row r="124" spans="1:130" s="224" customFormat="1" ht="26.25" customHeight="1" thickBot="1" x14ac:dyDescent="0.25">
      <c r="A124" s="1044"/>
      <c r="B124" s="936"/>
      <c r="C124" s="909" t="s">
        <v>461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131</v>
      </c>
      <c r="AB124" s="946"/>
      <c r="AC124" s="946"/>
      <c r="AD124" s="946"/>
      <c r="AE124" s="947"/>
      <c r="AF124" s="948" t="s">
        <v>131</v>
      </c>
      <c r="AG124" s="946"/>
      <c r="AH124" s="946"/>
      <c r="AI124" s="946"/>
      <c r="AJ124" s="947"/>
      <c r="AK124" s="948" t="s">
        <v>131</v>
      </c>
      <c r="AL124" s="946"/>
      <c r="AM124" s="946"/>
      <c r="AN124" s="946"/>
      <c r="AO124" s="947"/>
      <c r="AP124" s="949" t="s">
        <v>131</v>
      </c>
      <c r="AQ124" s="950"/>
      <c r="AR124" s="950"/>
      <c r="AS124" s="950"/>
      <c r="AT124" s="951"/>
      <c r="AU124" s="1046" t="s">
        <v>475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26.8</v>
      </c>
      <c r="BR124" s="1014"/>
      <c r="BS124" s="1014"/>
      <c r="BT124" s="1014"/>
      <c r="BU124" s="1014"/>
      <c r="BV124" s="1014">
        <v>23.3</v>
      </c>
      <c r="BW124" s="1014"/>
      <c r="BX124" s="1014"/>
      <c r="BY124" s="1014"/>
      <c r="BZ124" s="1014"/>
      <c r="CA124" s="1014">
        <v>45.3</v>
      </c>
      <c r="CB124" s="1014"/>
      <c r="CC124" s="1014"/>
      <c r="CD124" s="1014"/>
      <c r="CE124" s="1014"/>
      <c r="CF124" s="1015"/>
      <c r="CG124" s="1016"/>
      <c r="CH124" s="1016"/>
      <c r="CI124" s="1016"/>
      <c r="CJ124" s="1017"/>
      <c r="CK124" s="999"/>
      <c r="CL124" s="999"/>
      <c r="CM124" s="999"/>
      <c r="CN124" s="999"/>
      <c r="CO124" s="1000"/>
      <c r="CP124" s="1006" t="s">
        <v>476</v>
      </c>
      <c r="CQ124" s="1007"/>
      <c r="CR124" s="1007"/>
      <c r="CS124" s="1007"/>
      <c r="CT124" s="1007"/>
      <c r="CU124" s="1007"/>
      <c r="CV124" s="1007"/>
      <c r="CW124" s="1007"/>
      <c r="CX124" s="1007"/>
      <c r="CY124" s="1007"/>
      <c r="CZ124" s="1007"/>
      <c r="DA124" s="1007"/>
      <c r="DB124" s="1007"/>
      <c r="DC124" s="1007"/>
      <c r="DD124" s="1007"/>
      <c r="DE124" s="1007"/>
      <c r="DF124" s="1008"/>
      <c r="DG124" s="991">
        <v>8920</v>
      </c>
      <c r="DH124" s="973"/>
      <c r="DI124" s="973"/>
      <c r="DJ124" s="973"/>
      <c r="DK124" s="974"/>
      <c r="DL124" s="972">
        <v>8647</v>
      </c>
      <c r="DM124" s="973"/>
      <c r="DN124" s="973"/>
      <c r="DO124" s="973"/>
      <c r="DP124" s="974"/>
      <c r="DQ124" s="972">
        <v>10975</v>
      </c>
      <c r="DR124" s="973"/>
      <c r="DS124" s="973"/>
      <c r="DT124" s="973"/>
      <c r="DU124" s="974"/>
      <c r="DV124" s="975">
        <v>0.1</v>
      </c>
      <c r="DW124" s="976"/>
      <c r="DX124" s="976"/>
      <c r="DY124" s="976"/>
      <c r="DZ124" s="977"/>
    </row>
    <row r="125" spans="1:130" s="224" customFormat="1" ht="26.25" customHeight="1" x14ac:dyDescent="0.2">
      <c r="A125" s="1044"/>
      <c r="B125" s="936"/>
      <c r="C125" s="909" t="s">
        <v>463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131</v>
      </c>
      <c r="AB125" s="946"/>
      <c r="AC125" s="946"/>
      <c r="AD125" s="946"/>
      <c r="AE125" s="947"/>
      <c r="AF125" s="948" t="s">
        <v>131</v>
      </c>
      <c r="AG125" s="946"/>
      <c r="AH125" s="946"/>
      <c r="AI125" s="946"/>
      <c r="AJ125" s="947"/>
      <c r="AK125" s="948" t="s">
        <v>131</v>
      </c>
      <c r="AL125" s="946"/>
      <c r="AM125" s="946"/>
      <c r="AN125" s="946"/>
      <c r="AO125" s="947"/>
      <c r="AP125" s="949" t="s">
        <v>131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477</v>
      </c>
      <c r="CL125" s="994"/>
      <c r="CM125" s="994"/>
      <c r="CN125" s="994"/>
      <c r="CO125" s="995"/>
      <c r="CP125" s="916" t="s">
        <v>478</v>
      </c>
      <c r="CQ125" s="884"/>
      <c r="CR125" s="884"/>
      <c r="CS125" s="884"/>
      <c r="CT125" s="884"/>
      <c r="CU125" s="884"/>
      <c r="CV125" s="884"/>
      <c r="CW125" s="884"/>
      <c r="CX125" s="884"/>
      <c r="CY125" s="884"/>
      <c r="CZ125" s="884"/>
      <c r="DA125" s="884"/>
      <c r="DB125" s="884"/>
      <c r="DC125" s="884"/>
      <c r="DD125" s="884"/>
      <c r="DE125" s="884"/>
      <c r="DF125" s="885"/>
      <c r="DG125" s="917" t="s">
        <v>131</v>
      </c>
      <c r="DH125" s="918"/>
      <c r="DI125" s="918"/>
      <c r="DJ125" s="918"/>
      <c r="DK125" s="918"/>
      <c r="DL125" s="918" t="s">
        <v>131</v>
      </c>
      <c r="DM125" s="918"/>
      <c r="DN125" s="918"/>
      <c r="DO125" s="918"/>
      <c r="DP125" s="918"/>
      <c r="DQ125" s="918" t="s">
        <v>131</v>
      </c>
      <c r="DR125" s="918"/>
      <c r="DS125" s="918"/>
      <c r="DT125" s="918"/>
      <c r="DU125" s="918"/>
      <c r="DV125" s="919" t="s">
        <v>131</v>
      </c>
      <c r="DW125" s="919"/>
      <c r="DX125" s="919"/>
      <c r="DY125" s="919"/>
      <c r="DZ125" s="920"/>
    </row>
    <row r="126" spans="1:130" s="224" customFormat="1" ht="26.25" customHeight="1" thickBot="1" x14ac:dyDescent="0.25">
      <c r="A126" s="1044"/>
      <c r="B126" s="936"/>
      <c r="C126" s="909" t="s">
        <v>465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273667</v>
      </c>
      <c r="AB126" s="946"/>
      <c r="AC126" s="946"/>
      <c r="AD126" s="946"/>
      <c r="AE126" s="947"/>
      <c r="AF126" s="948">
        <v>273607</v>
      </c>
      <c r="AG126" s="946"/>
      <c r="AH126" s="946"/>
      <c r="AI126" s="946"/>
      <c r="AJ126" s="947"/>
      <c r="AK126" s="948">
        <v>277037</v>
      </c>
      <c r="AL126" s="946"/>
      <c r="AM126" s="946"/>
      <c r="AN126" s="946"/>
      <c r="AO126" s="947"/>
      <c r="AP126" s="949">
        <v>1.6</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479</v>
      </c>
      <c r="CQ126" s="910"/>
      <c r="CR126" s="910"/>
      <c r="CS126" s="910"/>
      <c r="CT126" s="910"/>
      <c r="CU126" s="910"/>
      <c r="CV126" s="910"/>
      <c r="CW126" s="910"/>
      <c r="CX126" s="910"/>
      <c r="CY126" s="910"/>
      <c r="CZ126" s="910"/>
      <c r="DA126" s="910"/>
      <c r="DB126" s="910"/>
      <c r="DC126" s="910"/>
      <c r="DD126" s="910"/>
      <c r="DE126" s="910"/>
      <c r="DF126" s="911"/>
      <c r="DG126" s="912" t="s">
        <v>131</v>
      </c>
      <c r="DH126" s="913"/>
      <c r="DI126" s="913"/>
      <c r="DJ126" s="913"/>
      <c r="DK126" s="913"/>
      <c r="DL126" s="913" t="s">
        <v>131</v>
      </c>
      <c r="DM126" s="913"/>
      <c r="DN126" s="913"/>
      <c r="DO126" s="913"/>
      <c r="DP126" s="913"/>
      <c r="DQ126" s="913" t="s">
        <v>131</v>
      </c>
      <c r="DR126" s="913"/>
      <c r="DS126" s="913"/>
      <c r="DT126" s="913"/>
      <c r="DU126" s="913"/>
      <c r="DV126" s="914" t="s">
        <v>131</v>
      </c>
      <c r="DW126" s="914"/>
      <c r="DX126" s="914"/>
      <c r="DY126" s="914"/>
      <c r="DZ126" s="915"/>
    </row>
    <row r="127" spans="1:130" s="224" customFormat="1" ht="26.25" customHeight="1" x14ac:dyDescent="0.2">
      <c r="A127" s="1045"/>
      <c r="B127" s="938"/>
      <c r="C127" s="960" t="s">
        <v>480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2883</v>
      </c>
      <c r="AB127" s="946"/>
      <c r="AC127" s="946"/>
      <c r="AD127" s="946"/>
      <c r="AE127" s="947"/>
      <c r="AF127" s="948">
        <v>2493</v>
      </c>
      <c r="AG127" s="946"/>
      <c r="AH127" s="946"/>
      <c r="AI127" s="946"/>
      <c r="AJ127" s="947"/>
      <c r="AK127" s="948">
        <v>1723</v>
      </c>
      <c r="AL127" s="946"/>
      <c r="AM127" s="946"/>
      <c r="AN127" s="946"/>
      <c r="AO127" s="947"/>
      <c r="AP127" s="949">
        <v>0</v>
      </c>
      <c r="AQ127" s="950"/>
      <c r="AR127" s="950"/>
      <c r="AS127" s="950"/>
      <c r="AT127" s="951"/>
      <c r="AU127" s="226"/>
      <c r="AV127" s="226"/>
      <c r="AW127" s="226"/>
      <c r="AX127" s="1018" t="s">
        <v>481</v>
      </c>
      <c r="AY127" s="1019"/>
      <c r="AZ127" s="1019"/>
      <c r="BA127" s="1019"/>
      <c r="BB127" s="1019"/>
      <c r="BC127" s="1019"/>
      <c r="BD127" s="1019"/>
      <c r="BE127" s="1020"/>
      <c r="BF127" s="1021" t="s">
        <v>482</v>
      </c>
      <c r="BG127" s="1019"/>
      <c r="BH127" s="1019"/>
      <c r="BI127" s="1019"/>
      <c r="BJ127" s="1019"/>
      <c r="BK127" s="1019"/>
      <c r="BL127" s="1020"/>
      <c r="BM127" s="1021" t="s">
        <v>483</v>
      </c>
      <c r="BN127" s="1019"/>
      <c r="BO127" s="1019"/>
      <c r="BP127" s="1019"/>
      <c r="BQ127" s="1019"/>
      <c r="BR127" s="1019"/>
      <c r="BS127" s="1020"/>
      <c r="BT127" s="1021" t="s">
        <v>484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485</v>
      </c>
      <c r="CQ127" s="910"/>
      <c r="CR127" s="910"/>
      <c r="CS127" s="910"/>
      <c r="CT127" s="910"/>
      <c r="CU127" s="910"/>
      <c r="CV127" s="910"/>
      <c r="CW127" s="910"/>
      <c r="CX127" s="910"/>
      <c r="CY127" s="910"/>
      <c r="CZ127" s="910"/>
      <c r="DA127" s="910"/>
      <c r="DB127" s="910"/>
      <c r="DC127" s="910"/>
      <c r="DD127" s="910"/>
      <c r="DE127" s="910"/>
      <c r="DF127" s="911"/>
      <c r="DG127" s="912" t="s">
        <v>131</v>
      </c>
      <c r="DH127" s="913"/>
      <c r="DI127" s="913"/>
      <c r="DJ127" s="913"/>
      <c r="DK127" s="913"/>
      <c r="DL127" s="913" t="s">
        <v>131</v>
      </c>
      <c r="DM127" s="913"/>
      <c r="DN127" s="913"/>
      <c r="DO127" s="913"/>
      <c r="DP127" s="913"/>
      <c r="DQ127" s="913" t="s">
        <v>131</v>
      </c>
      <c r="DR127" s="913"/>
      <c r="DS127" s="913"/>
      <c r="DT127" s="913"/>
      <c r="DU127" s="913"/>
      <c r="DV127" s="914" t="s">
        <v>131</v>
      </c>
      <c r="DW127" s="914"/>
      <c r="DX127" s="914"/>
      <c r="DY127" s="914"/>
      <c r="DZ127" s="915"/>
    </row>
    <row r="128" spans="1:130" s="224" customFormat="1" ht="26.25" customHeight="1" thickBot="1" x14ac:dyDescent="0.25">
      <c r="A128" s="1028" t="s">
        <v>486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487</v>
      </c>
      <c r="X128" s="1030"/>
      <c r="Y128" s="1030"/>
      <c r="Z128" s="1031"/>
      <c r="AA128" s="1032">
        <v>1543085</v>
      </c>
      <c r="AB128" s="1033"/>
      <c r="AC128" s="1033"/>
      <c r="AD128" s="1033"/>
      <c r="AE128" s="1034"/>
      <c r="AF128" s="1035">
        <v>1529129</v>
      </c>
      <c r="AG128" s="1033"/>
      <c r="AH128" s="1033"/>
      <c r="AI128" s="1033"/>
      <c r="AJ128" s="1034"/>
      <c r="AK128" s="1035">
        <v>1462285</v>
      </c>
      <c r="AL128" s="1033"/>
      <c r="AM128" s="1033"/>
      <c r="AN128" s="1033"/>
      <c r="AO128" s="1034"/>
      <c r="AP128" s="1036"/>
      <c r="AQ128" s="1037"/>
      <c r="AR128" s="1037"/>
      <c r="AS128" s="1037"/>
      <c r="AT128" s="1038"/>
      <c r="AU128" s="226"/>
      <c r="AV128" s="226"/>
      <c r="AW128" s="226"/>
      <c r="AX128" s="883" t="s">
        <v>488</v>
      </c>
      <c r="AY128" s="884"/>
      <c r="AZ128" s="884"/>
      <c r="BA128" s="884"/>
      <c r="BB128" s="884"/>
      <c r="BC128" s="884"/>
      <c r="BD128" s="884"/>
      <c r="BE128" s="885"/>
      <c r="BF128" s="1039" t="s">
        <v>131</v>
      </c>
      <c r="BG128" s="1040"/>
      <c r="BH128" s="1040"/>
      <c r="BI128" s="1040"/>
      <c r="BJ128" s="1040"/>
      <c r="BK128" s="1040"/>
      <c r="BL128" s="1041"/>
      <c r="BM128" s="1039">
        <v>12.55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489</v>
      </c>
      <c r="CQ128" s="713"/>
      <c r="CR128" s="713"/>
      <c r="CS128" s="713"/>
      <c r="CT128" s="713"/>
      <c r="CU128" s="713"/>
      <c r="CV128" s="713"/>
      <c r="CW128" s="713"/>
      <c r="CX128" s="713"/>
      <c r="CY128" s="713"/>
      <c r="CZ128" s="713"/>
      <c r="DA128" s="713"/>
      <c r="DB128" s="713"/>
      <c r="DC128" s="713"/>
      <c r="DD128" s="713"/>
      <c r="DE128" s="713"/>
      <c r="DF128" s="1023"/>
      <c r="DG128" s="1024" t="s">
        <v>438</v>
      </c>
      <c r="DH128" s="1025"/>
      <c r="DI128" s="1025"/>
      <c r="DJ128" s="1025"/>
      <c r="DK128" s="1025"/>
      <c r="DL128" s="1025">
        <v>103</v>
      </c>
      <c r="DM128" s="1025"/>
      <c r="DN128" s="1025"/>
      <c r="DO128" s="1025"/>
      <c r="DP128" s="1025"/>
      <c r="DQ128" s="1025">
        <v>242</v>
      </c>
      <c r="DR128" s="1025"/>
      <c r="DS128" s="1025"/>
      <c r="DT128" s="1025"/>
      <c r="DU128" s="1025"/>
      <c r="DV128" s="1026">
        <v>0</v>
      </c>
      <c r="DW128" s="1026"/>
      <c r="DX128" s="1026"/>
      <c r="DY128" s="1026"/>
      <c r="DZ128" s="1027"/>
    </row>
    <row r="129" spans="1:131" s="224" customFormat="1" ht="26.25" customHeight="1" x14ac:dyDescent="0.2">
      <c r="A129" s="921" t="s">
        <v>110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490</v>
      </c>
      <c r="X129" s="1058"/>
      <c r="Y129" s="1058"/>
      <c r="Z129" s="1059"/>
      <c r="AA129" s="945">
        <v>18374811</v>
      </c>
      <c r="AB129" s="946"/>
      <c r="AC129" s="946"/>
      <c r="AD129" s="946"/>
      <c r="AE129" s="947"/>
      <c r="AF129" s="948">
        <v>18813385</v>
      </c>
      <c r="AG129" s="946"/>
      <c r="AH129" s="946"/>
      <c r="AI129" s="946"/>
      <c r="AJ129" s="947"/>
      <c r="AK129" s="948">
        <v>18973208</v>
      </c>
      <c r="AL129" s="946"/>
      <c r="AM129" s="946"/>
      <c r="AN129" s="946"/>
      <c r="AO129" s="947"/>
      <c r="AP129" s="1060"/>
      <c r="AQ129" s="1061"/>
      <c r="AR129" s="1061"/>
      <c r="AS129" s="1061"/>
      <c r="AT129" s="1062"/>
      <c r="AU129" s="227"/>
      <c r="AV129" s="227"/>
      <c r="AW129" s="227"/>
      <c r="AX129" s="1052" t="s">
        <v>491</v>
      </c>
      <c r="AY129" s="910"/>
      <c r="AZ129" s="910"/>
      <c r="BA129" s="910"/>
      <c r="BB129" s="910"/>
      <c r="BC129" s="910"/>
      <c r="BD129" s="910"/>
      <c r="BE129" s="911"/>
      <c r="BF129" s="1053" t="s">
        <v>131</v>
      </c>
      <c r="BG129" s="1054"/>
      <c r="BH129" s="1054"/>
      <c r="BI129" s="1054"/>
      <c r="BJ129" s="1054"/>
      <c r="BK129" s="1054"/>
      <c r="BL129" s="1055"/>
      <c r="BM129" s="1053">
        <v>17.55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492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493</v>
      </c>
      <c r="X130" s="1058"/>
      <c r="Y130" s="1058"/>
      <c r="Z130" s="1059"/>
      <c r="AA130" s="945">
        <v>1863641</v>
      </c>
      <c r="AB130" s="946"/>
      <c r="AC130" s="946"/>
      <c r="AD130" s="946"/>
      <c r="AE130" s="947"/>
      <c r="AF130" s="948">
        <v>1852822</v>
      </c>
      <c r="AG130" s="946"/>
      <c r="AH130" s="946"/>
      <c r="AI130" s="946"/>
      <c r="AJ130" s="947"/>
      <c r="AK130" s="948">
        <v>1735946</v>
      </c>
      <c r="AL130" s="946"/>
      <c r="AM130" s="946"/>
      <c r="AN130" s="946"/>
      <c r="AO130" s="947"/>
      <c r="AP130" s="1060"/>
      <c r="AQ130" s="1061"/>
      <c r="AR130" s="1061"/>
      <c r="AS130" s="1061"/>
      <c r="AT130" s="1062"/>
      <c r="AU130" s="227"/>
      <c r="AV130" s="227"/>
      <c r="AW130" s="227"/>
      <c r="AX130" s="1052" t="s">
        <v>494</v>
      </c>
      <c r="AY130" s="910"/>
      <c r="AZ130" s="910"/>
      <c r="BA130" s="910"/>
      <c r="BB130" s="910"/>
      <c r="BC130" s="910"/>
      <c r="BD130" s="910"/>
      <c r="BE130" s="911"/>
      <c r="BF130" s="1088">
        <v>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495</v>
      </c>
      <c r="X131" s="1095"/>
      <c r="Y131" s="1095"/>
      <c r="Z131" s="1096"/>
      <c r="AA131" s="991">
        <v>16511170</v>
      </c>
      <c r="AB131" s="973"/>
      <c r="AC131" s="973"/>
      <c r="AD131" s="973"/>
      <c r="AE131" s="974"/>
      <c r="AF131" s="972">
        <v>16960563</v>
      </c>
      <c r="AG131" s="973"/>
      <c r="AH131" s="973"/>
      <c r="AI131" s="973"/>
      <c r="AJ131" s="974"/>
      <c r="AK131" s="972">
        <v>17237262</v>
      </c>
      <c r="AL131" s="973"/>
      <c r="AM131" s="973"/>
      <c r="AN131" s="973"/>
      <c r="AO131" s="974"/>
      <c r="AP131" s="1097"/>
      <c r="AQ131" s="1098"/>
      <c r="AR131" s="1098"/>
      <c r="AS131" s="1098"/>
      <c r="AT131" s="1099"/>
      <c r="AU131" s="227"/>
      <c r="AV131" s="227"/>
      <c r="AW131" s="227"/>
      <c r="AX131" s="1070" t="s">
        <v>496</v>
      </c>
      <c r="AY131" s="713"/>
      <c r="AZ131" s="713"/>
      <c r="BA131" s="713"/>
      <c r="BB131" s="713"/>
      <c r="BC131" s="713"/>
      <c r="BD131" s="713"/>
      <c r="BE131" s="1023"/>
      <c r="BF131" s="1071">
        <v>45.3</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497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498</v>
      </c>
      <c r="W132" s="1081"/>
      <c r="X132" s="1081"/>
      <c r="Y132" s="1081"/>
      <c r="Z132" s="1082"/>
      <c r="AA132" s="1083">
        <v>6.2839580719999999</v>
      </c>
      <c r="AB132" s="1084"/>
      <c r="AC132" s="1084"/>
      <c r="AD132" s="1084"/>
      <c r="AE132" s="1085"/>
      <c r="AF132" s="1086">
        <v>6.8060122769999998</v>
      </c>
      <c r="AG132" s="1084"/>
      <c r="AH132" s="1084"/>
      <c r="AI132" s="1084"/>
      <c r="AJ132" s="1085"/>
      <c r="AK132" s="1086">
        <v>8.1127907669999999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499</v>
      </c>
      <c r="W133" s="1064"/>
      <c r="X133" s="1064"/>
      <c r="Y133" s="1064"/>
      <c r="Z133" s="1065"/>
      <c r="AA133" s="1066">
        <v>5</v>
      </c>
      <c r="AB133" s="1067"/>
      <c r="AC133" s="1067"/>
      <c r="AD133" s="1067"/>
      <c r="AE133" s="1068"/>
      <c r="AF133" s="1066">
        <v>6</v>
      </c>
      <c r="AG133" s="1067"/>
      <c r="AH133" s="1067"/>
      <c r="AI133" s="1067"/>
      <c r="AJ133" s="1068"/>
      <c r="AK133" s="1066">
        <v>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w05fCa+xhMPwNmW2yizvTfuXbEWGJJnif3MF8JfZI8XbLvKTfkJIqze91UahRT3UJcK2XtjjcZ7PuebwyAJOQ==" saltValue="TSUOX/t7BmlRn+3EZCX50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8412zeiMvo5B7sGMlq38fNRCwy5PdWqvRY5Ous/+viu973soMuMnKKg1n2DIaZE1IR0aFCtp8/B6d7IwchvcQ==" saltValue="qJgkLojGsuFn9id7IoI4Y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wmxUUlroTh7cdA1+1nzjDOGQqZL4FteJ9fLHUkU4L2ZRFzsDDoE4xONbqWAg73AWdigPDWMGgQyrJ/qJUUGLA==" saltValue="sBot4Eab7XkPrs/HQxJd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502</v>
      </c>
      <c r="AL6" s="260"/>
      <c r="AM6" s="260"/>
      <c r="AN6" s="260"/>
    </row>
    <row r="7" spans="1:46" ht="13.5" customHeight="1" x14ac:dyDescent="0.2">
      <c r="A7" s="259"/>
      <c r="AK7" s="262"/>
      <c r="AL7" s="263"/>
      <c r="AM7" s="263"/>
      <c r="AN7" s="264"/>
      <c r="AO7" s="1101" t="s">
        <v>503</v>
      </c>
      <c r="AP7" s="265"/>
      <c r="AQ7" s="266" t="s">
        <v>504</v>
      </c>
      <c r="AR7" s="267"/>
    </row>
    <row r="8" spans="1:46" ht="13" x14ac:dyDescent="0.2">
      <c r="A8" s="259"/>
      <c r="AK8" s="268"/>
      <c r="AL8" s="269"/>
      <c r="AM8" s="269"/>
      <c r="AN8" s="270"/>
      <c r="AO8" s="1102"/>
      <c r="AP8" s="271" t="s">
        <v>505</v>
      </c>
      <c r="AQ8" s="272" t="s">
        <v>506</v>
      </c>
      <c r="AR8" s="273" t="s">
        <v>507</v>
      </c>
    </row>
    <row r="9" spans="1:46" ht="13" x14ac:dyDescent="0.2">
      <c r="A9" s="259"/>
      <c r="AK9" s="1103" t="s">
        <v>508</v>
      </c>
      <c r="AL9" s="1104"/>
      <c r="AM9" s="1104"/>
      <c r="AN9" s="1105"/>
      <c r="AO9" s="274">
        <v>4626116</v>
      </c>
      <c r="AP9" s="274">
        <v>50085</v>
      </c>
      <c r="AQ9" s="275">
        <v>65316</v>
      </c>
      <c r="AR9" s="276">
        <v>-23.3</v>
      </c>
    </row>
    <row r="10" spans="1:46" ht="13.5" customHeight="1" x14ac:dyDescent="0.2">
      <c r="A10" s="259"/>
      <c r="AK10" s="1103" t="s">
        <v>509</v>
      </c>
      <c r="AL10" s="1104"/>
      <c r="AM10" s="1104"/>
      <c r="AN10" s="1105"/>
      <c r="AO10" s="277">
        <v>855758</v>
      </c>
      <c r="AP10" s="277">
        <v>9265</v>
      </c>
      <c r="AQ10" s="278">
        <v>6075</v>
      </c>
      <c r="AR10" s="279">
        <v>52.5</v>
      </c>
    </row>
    <row r="11" spans="1:46" ht="13.5" customHeight="1" x14ac:dyDescent="0.2">
      <c r="A11" s="259"/>
      <c r="AK11" s="1103" t="s">
        <v>510</v>
      </c>
      <c r="AL11" s="1104"/>
      <c r="AM11" s="1104"/>
      <c r="AN11" s="1105"/>
      <c r="AO11" s="277">
        <v>4</v>
      </c>
      <c r="AP11" s="277">
        <v>0</v>
      </c>
      <c r="AQ11" s="278">
        <v>1232</v>
      </c>
      <c r="AR11" s="279">
        <v>-100</v>
      </c>
    </row>
    <row r="12" spans="1:46" ht="13.5" customHeight="1" x14ac:dyDescent="0.2">
      <c r="A12" s="259"/>
      <c r="AK12" s="1103" t="s">
        <v>511</v>
      </c>
      <c r="AL12" s="1104"/>
      <c r="AM12" s="1104"/>
      <c r="AN12" s="1105"/>
      <c r="AO12" s="277" t="s">
        <v>512</v>
      </c>
      <c r="AP12" s="277" t="s">
        <v>512</v>
      </c>
      <c r="AQ12" s="278">
        <v>18</v>
      </c>
      <c r="AR12" s="279" t="s">
        <v>512</v>
      </c>
    </row>
    <row r="13" spans="1:46" ht="13.5" customHeight="1" x14ac:dyDescent="0.2">
      <c r="A13" s="259"/>
      <c r="AK13" s="1103" t="s">
        <v>513</v>
      </c>
      <c r="AL13" s="1104"/>
      <c r="AM13" s="1104"/>
      <c r="AN13" s="1105"/>
      <c r="AO13" s="277">
        <v>216020</v>
      </c>
      <c r="AP13" s="277">
        <v>2339</v>
      </c>
      <c r="AQ13" s="278">
        <v>2791</v>
      </c>
      <c r="AR13" s="279">
        <v>-16.2</v>
      </c>
    </row>
    <row r="14" spans="1:46" ht="13.5" customHeight="1" x14ac:dyDescent="0.2">
      <c r="A14" s="259"/>
      <c r="AK14" s="1103" t="s">
        <v>514</v>
      </c>
      <c r="AL14" s="1104"/>
      <c r="AM14" s="1104"/>
      <c r="AN14" s="1105"/>
      <c r="AO14" s="277">
        <v>174805</v>
      </c>
      <c r="AP14" s="277">
        <v>1893</v>
      </c>
      <c r="AQ14" s="278">
        <v>1364</v>
      </c>
      <c r="AR14" s="279">
        <v>38.799999999999997</v>
      </c>
    </row>
    <row r="15" spans="1:46" ht="13.5" customHeight="1" x14ac:dyDescent="0.2">
      <c r="A15" s="259"/>
      <c r="AK15" s="1106" t="s">
        <v>515</v>
      </c>
      <c r="AL15" s="1107"/>
      <c r="AM15" s="1107"/>
      <c r="AN15" s="1108"/>
      <c r="AO15" s="277">
        <v>-312670</v>
      </c>
      <c r="AP15" s="277">
        <v>-3385</v>
      </c>
      <c r="AQ15" s="278">
        <v>-4006</v>
      </c>
      <c r="AR15" s="279">
        <v>-15.5</v>
      </c>
    </row>
    <row r="16" spans="1:46" ht="13" x14ac:dyDescent="0.2">
      <c r="A16" s="259"/>
      <c r="AK16" s="1106" t="s">
        <v>190</v>
      </c>
      <c r="AL16" s="1107"/>
      <c r="AM16" s="1107"/>
      <c r="AN16" s="1108"/>
      <c r="AO16" s="277">
        <v>5560033</v>
      </c>
      <c r="AP16" s="277">
        <v>60196</v>
      </c>
      <c r="AQ16" s="278">
        <v>72790</v>
      </c>
      <c r="AR16" s="279">
        <v>-17.3</v>
      </c>
    </row>
    <row r="17" spans="1:46" ht="13" x14ac:dyDescent="0.2">
      <c r="A17" s="259"/>
    </row>
    <row r="18" spans="1:46" ht="13" x14ac:dyDescent="0.2">
      <c r="A18" s="259"/>
      <c r="AQ18" s="280"/>
      <c r="AR18" s="280"/>
    </row>
    <row r="19" spans="1:46" ht="13" x14ac:dyDescent="0.2">
      <c r="A19" s="259"/>
      <c r="AK19" s="255" t="s">
        <v>516</v>
      </c>
    </row>
    <row r="20" spans="1:46" ht="13" x14ac:dyDescent="0.2">
      <c r="A20" s="259"/>
      <c r="AK20" s="281"/>
      <c r="AL20" s="282"/>
      <c r="AM20" s="282"/>
      <c r="AN20" s="283"/>
      <c r="AO20" s="284" t="s">
        <v>517</v>
      </c>
      <c r="AP20" s="285" t="s">
        <v>518</v>
      </c>
      <c r="AQ20" s="286" t="s">
        <v>519</v>
      </c>
      <c r="AR20" s="287"/>
    </row>
    <row r="21" spans="1:46" s="260" customFormat="1" ht="13" x14ac:dyDescent="0.2">
      <c r="A21" s="288"/>
      <c r="AK21" s="1109" t="s">
        <v>520</v>
      </c>
      <c r="AL21" s="1110"/>
      <c r="AM21" s="1110"/>
      <c r="AN21" s="1111"/>
      <c r="AO21" s="289">
        <v>5.75</v>
      </c>
      <c r="AP21" s="290">
        <v>6.54</v>
      </c>
      <c r="AQ21" s="291">
        <v>-0.79</v>
      </c>
      <c r="AS21" s="292"/>
      <c r="AT21" s="288"/>
    </row>
    <row r="22" spans="1:46" s="260" customFormat="1" ht="13" x14ac:dyDescent="0.2">
      <c r="A22" s="288"/>
      <c r="AK22" s="1109" t="s">
        <v>521</v>
      </c>
      <c r="AL22" s="1110"/>
      <c r="AM22" s="1110"/>
      <c r="AN22" s="1111"/>
      <c r="AO22" s="293">
        <v>100.1</v>
      </c>
      <c r="AP22" s="294">
        <v>98.3</v>
      </c>
      <c r="AQ22" s="295">
        <v>1.8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522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523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524</v>
      </c>
      <c r="AL29" s="260"/>
      <c r="AM29" s="260"/>
      <c r="AN29" s="260"/>
      <c r="AS29" s="302"/>
    </row>
    <row r="30" spans="1:46" ht="13.5" customHeight="1" x14ac:dyDescent="0.2">
      <c r="A30" s="259"/>
      <c r="AK30" s="262"/>
      <c r="AL30" s="263"/>
      <c r="AM30" s="263"/>
      <c r="AN30" s="264"/>
      <c r="AO30" s="1101" t="s">
        <v>503</v>
      </c>
      <c r="AP30" s="265"/>
      <c r="AQ30" s="266" t="s">
        <v>504</v>
      </c>
      <c r="AR30" s="267"/>
    </row>
    <row r="31" spans="1:46" ht="13" x14ac:dyDescent="0.2">
      <c r="A31" s="259"/>
      <c r="AK31" s="268"/>
      <c r="AL31" s="269"/>
      <c r="AM31" s="269"/>
      <c r="AN31" s="270"/>
      <c r="AO31" s="1102"/>
      <c r="AP31" s="271" t="s">
        <v>505</v>
      </c>
      <c r="AQ31" s="272" t="s">
        <v>506</v>
      </c>
      <c r="AR31" s="273" t="s">
        <v>507</v>
      </c>
    </row>
    <row r="32" spans="1:46" ht="27" customHeight="1" x14ac:dyDescent="0.2">
      <c r="A32" s="259"/>
      <c r="AK32" s="1117" t="s">
        <v>525</v>
      </c>
      <c r="AL32" s="1118"/>
      <c r="AM32" s="1118"/>
      <c r="AN32" s="1119"/>
      <c r="AO32" s="303">
        <v>2648986</v>
      </c>
      <c r="AP32" s="303">
        <v>28680</v>
      </c>
      <c r="AQ32" s="304">
        <v>35011</v>
      </c>
      <c r="AR32" s="305">
        <v>-18.100000000000001</v>
      </c>
    </row>
    <row r="33" spans="1:46" ht="13.5" customHeight="1" x14ac:dyDescent="0.2">
      <c r="A33" s="259"/>
      <c r="AK33" s="1117" t="s">
        <v>526</v>
      </c>
      <c r="AL33" s="1118"/>
      <c r="AM33" s="1118"/>
      <c r="AN33" s="1119"/>
      <c r="AO33" s="303" t="s">
        <v>512</v>
      </c>
      <c r="AP33" s="303" t="s">
        <v>512</v>
      </c>
      <c r="AQ33" s="304" t="s">
        <v>512</v>
      </c>
      <c r="AR33" s="305" t="s">
        <v>512</v>
      </c>
    </row>
    <row r="34" spans="1:46" ht="27" customHeight="1" x14ac:dyDescent="0.2">
      <c r="A34" s="259"/>
      <c r="AK34" s="1117" t="s">
        <v>527</v>
      </c>
      <c r="AL34" s="1118"/>
      <c r="AM34" s="1118"/>
      <c r="AN34" s="1119"/>
      <c r="AO34" s="303" t="s">
        <v>512</v>
      </c>
      <c r="AP34" s="303" t="s">
        <v>512</v>
      </c>
      <c r="AQ34" s="304">
        <v>4</v>
      </c>
      <c r="AR34" s="305" t="s">
        <v>512</v>
      </c>
    </row>
    <row r="35" spans="1:46" ht="27" customHeight="1" x14ac:dyDescent="0.2">
      <c r="A35" s="259"/>
      <c r="AK35" s="1117" t="s">
        <v>528</v>
      </c>
      <c r="AL35" s="1118"/>
      <c r="AM35" s="1118"/>
      <c r="AN35" s="1119"/>
      <c r="AO35" s="303">
        <v>1518196</v>
      </c>
      <c r="AP35" s="303">
        <v>16437</v>
      </c>
      <c r="AQ35" s="304">
        <v>8351</v>
      </c>
      <c r="AR35" s="305">
        <v>96.8</v>
      </c>
    </row>
    <row r="36" spans="1:46" ht="27" customHeight="1" x14ac:dyDescent="0.2">
      <c r="A36" s="259"/>
      <c r="AK36" s="1117" t="s">
        <v>529</v>
      </c>
      <c r="AL36" s="1118"/>
      <c r="AM36" s="1118"/>
      <c r="AN36" s="1119"/>
      <c r="AO36" s="303">
        <v>150712</v>
      </c>
      <c r="AP36" s="303">
        <v>1632</v>
      </c>
      <c r="AQ36" s="304">
        <v>1645</v>
      </c>
      <c r="AR36" s="305">
        <v>-0.8</v>
      </c>
    </row>
    <row r="37" spans="1:46" ht="13.5" customHeight="1" x14ac:dyDescent="0.2">
      <c r="A37" s="259"/>
      <c r="AK37" s="1117" t="s">
        <v>530</v>
      </c>
      <c r="AL37" s="1118"/>
      <c r="AM37" s="1118"/>
      <c r="AN37" s="1119"/>
      <c r="AO37" s="303">
        <v>278760</v>
      </c>
      <c r="AP37" s="303">
        <v>3018</v>
      </c>
      <c r="AQ37" s="304">
        <v>1050</v>
      </c>
      <c r="AR37" s="305">
        <v>187.4</v>
      </c>
    </row>
    <row r="38" spans="1:46" ht="27" customHeight="1" x14ac:dyDescent="0.2">
      <c r="A38" s="259"/>
      <c r="AK38" s="1120" t="s">
        <v>531</v>
      </c>
      <c r="AL38" s="1121"/>
      <c r="AM38" s="1121"/>
      <c r="AN38" s="1122"/>
      <c r="AO38" s="306" t="s">
        <v>512</v>
      </c>
      <c r="AP38" s="306" t="s">
        <v>512</v>
      </c>
      <c r="AQ38" s="307">
        <v>1</v>
      </c>
      <c r="AR38" s="295" t="s">
        <v>512</v>
      </c>
      <c r="AS38" s="302"/>
    </row>
    <row r="39" spans="1:46" ht="13" x14ac:dyDescent="0.2">
      <c r="A39" s="259"/>
      <c r="AK39" s="1120" t="s">
        <v>532</v>
      </c>
      <c r="AL39" s="1121"/>
      <c r="AM39" s="1121"/>
      <c r="AN39" s="1122"/>
      <c r="AO39" s="303">
        <v>-1462285</v>
      </c>
      <c r="AP39" s="303">
        <v>-15832</v>
      </c>
      <c r="AQ39" s="304">
        <v>-5851</v>
      </c>
      <c r="AR39" s="305">
        <v>170.6</v>
      </c>
      <c r="AS39" s="302"/>
    </row>
    <row r="40" spans="1:46" ht="27" customHeight="1" x14ac:dyDescent="0.2">
      <c r="A40" s="259"/>
      <c r="AK40" s="1117" t="s">
        <v>533</v>
      </c>
      <c r="AL40" s="1118"/>
      <c r="AM40" s="1118"/>
      <c r="AN40" s="1119"/>
      <c r="AO40" s="303">
        <v>-1735946</v>
      </c>
      <c r="AP40" s="303">
        <v>-18794</v>
      </c>
      <c r="AQ40" s="304">
        <v>-27858</v>
      </c>
      <c r="AR40" s="305">
        <v>-32.5</v>
      </c>
      <c r="AS40" s="302"/>
    </row>
    <row r="41" spans="1:46" ht="13" x14ac:dyDescent="0.2">
      <c r="A41" s="259"/>
      <c r="AK41" s="1123" t="s">
        <v>303</v>
      </c>
      <c r="AL41" s="1124"/>
      <c r="AM41" s="1124"/>
      <c r="AN41" s="1125"/>
      <c r="AO41" s="303">
        <v>1398423</v>
      </c>
      <c r="AP41" s="303">
        <v>15140</v>
      </c>
      <c r="AQ41" s="304">
        <v>12351</v>
      </c>
      <c r="AR41" s="305">
        <v>22.6</v>
      </c>
      <c r="AS41" s="302"/>
    </row>
    <row r="42" spans="1:46" ht="13" x14ac:dyDescent="0.2">
      <c r="A42" s="259"/>
      <c r="AK42" s="308" t="s">
        <v>534</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535</v>
      </c>
    </row>
    <row r="48" spans="1:46" ht="13" x14ac:dyDescent="0.2">
      <c r="A48" s="259"/>
      <c r="AK48" s="313" t="s">
        <v>536</v>
      </c>
      <c r="AL48" s="313"/>
      <c r="AM48" s="313"/>
      <c r="AN48" s="313"/>
      <c r="AO48" s="313"/>
      <c r="AP48" s="313"/>
      <c r="AQ48" s="314"/>
      <c r="AR48" s="313"/>
    </row>
    <row r="49" spans="1:44" ht="13.5" customHeight="1" x14ac:dyDescent="0.2">
      <c r="A49" s="259"/>
      <c r="AK49" s="315"/>
      <c r="AL49" s="316"/>
      <c r="AM49" s="1112" t="s">
        <v>503</v>
      </c>
      <c r="AN49" s="1114" t="s">
        <v>537</v>
      </c>
      <c r="AO49" s="1115"/>
      <c r="AP49" s="1115"/>
      <c r="AQ49" s="1115"/>
      <c r="AR49" s="1116"/>
    </row>
    <row r="50" spans="1:44" ht="13" x14ac:dyDescent="0.2">
      <c r="A50" s="259"/>
      <c r="AK50" s="317"/>
      <c r="AL50" s="318"/>
      <c r="AM50" s="1113"/>
      <c r="AN50" s="319" t="s">
        <v>538</v>
      </c>
      <c r="AO50" s="320" t="s">
        <v>539</v>
      </c>
      <c r="AP50" s="321" t="s">
        <v>540</v>
      </c>
      <c r="AQ50" s="322" t="s">
        <v>541</v>
      </c>
      <c r="AR50" s="323" t="s">
        <v>542</v>
      </c>
    </row>
    <row r="51" spans="1:44" ht="13" x14ac:dyDescent="0.2">
      <c r="A51" s="259"/>
      <c r="AK51" s="315" t="s">
        <v>543</v>
      </c>
      <c r="AL51" s="316"/>
      <c r="AM51" s="324">
        <v>2915004</v>
      </c>
      <c r="AN51" s="325">
        <v>32077</v>
      </c>
      <c r="AO51" s="326">
        <v>35.799999999999997</v>
      </c>
      <c r="AP51" s="327">
        <v>69185</v>
      </c>
      <c r="AQ51" s="328">
        <v>-2</v>
      </c>
      <c r="AR51" s="329">
        <v>37.799999999999997</v>
      </c>
    </row>
    <row r="52" spans="1:44" ht="13" x14ac:dyDescent="0.2">
      <c r="A52" s="259"/>
      <c r="AK52" s="330"/>
      <c r="AL52" s="331" t="s">
        <v>544</v>
      </c>
      <c r="AM52" s="332">
        <v>1959569</v>
      </c>
      <c r="AN52" s="333">
        <v>21563</v>
      </c>
      <c r="AO52" s="334">
        <v>87.2</v>
      </c>
      <c r="AP52" s="335">
        <v>38519</v>
      </c>
      <c r="AQ52" s="336">
        <v>3</v>
      </c>
      <c r="AR52" s="337">
        <v>84.2</v>
      </c>
    </row>
    <row r="53" spans="1:44" ht="13" x14ac:dyDescent="0.2">
      <c r="A53" s="259"/>
      <c r="AK53" s="315" t="s">
        <v>545</v>
      </c>
      <c r="AL53" s="316"/>
      <c r="AM53" s="324">
        <v>1972700</v>
      </c>
      <c r="AN53" s="325">
        <v>21412</v>
      </c>
      <c r="AO53" s="326">
        <v>-33.200000000000003</v>
      </c>
      <c r="AP53" s="327">
        <v>70166</v>
      </c>
      <c r="AQ53" s="328">
        <v>1.4</v>
      </c>
      <c r="AR53" s="329">
        <v>-34.6</v>
      </c>
    </row>
    <row r="54" spans="1:44" ht="13" x14ac:dyDescent="0.2">
      <c r="A54" s="259"/>
      <c r="AK54" s="330"/>
      <c r="AL54" s="331" t="s">
        <v>544</v>
      </c>
      <c r="AM54" s="332">
        <v>1100451</v>
      </c>
      <c r="AN54" s="333">
        <v>11944</v>
      </c>
      <c r="AO54" s="334">
        <v>-44.6</v>
      </c>
      <c r="AP54" s="335">
        <v>36115</v>
      </c>
      <c r="AQ54" s="336">
        <v>-6.2</v>
      </c>
      <c r="AR54" s="337">
        <v>-38.4</v>
      </c>
    </row>
    <row r="55" spans="1:44" ht="13" x14ac:dyDescent="0.2">
      <c r="A55" s="259"/>
      <c r="AK55" s="315" t="s">
        <v>546</v>
      </c>
      <c r="AL55" s="316"/>
      <c r="AM55" s="324">
        <v>2106144</v>
      </c>
      <c r="AN55" s="325">
        <v>22765</v>
      </c>
      <c r="AO55" s="326">
        <v>6.3</v>
      </c>
      <c r="AP55" s="327">
        <v>70329</v>
      </c>
      <c r="AQ55" s="328">
        <v>0.2</v>
      </c>
      <c r="AR55" s="329">
        <v>6.1</v>
      </c>
    </row>
    <row r="56" spans="1:44" ht="13" x14ac:dyDescent="0.2">
      <c r="A56" s="259"/>
      <c r="AK56" s="330"/>
      <c r="AL56" s="331" t="s">
        <v>544</v>
      </c>
      <c r="AM56" s="332">
        <v>1042409</v>
      </c>
      <c r="AN56" s="333">
        <v>11267</v>
      </c>
      <c r="AO56" s="334">
        <v>-5.7</v>
      </c>
      <c r="AP56" s="335">
        <v>39403</v>
      </c>
      <c r="AQ56" s="336">
        <v>9.1</v>
      </c>
      <c r="AR56" s="337">
        <v>-14.8</v>
      </c>
    </row>
    <row r="57" spans="1:44" ht="13" x14ac:dyDescent="0.2">
      <c r="A57" s="259"/>
      <c r="AK57" s="315" t="s">
        <v>547</v>
      </c>
      <c r="AL57" s="316"/>
      <c r="AM57" s="324">
        <v>3828510</v>
      </c>
      <c r="AN57" s="325">
        <v>41528</v>
      </c>
      <c r="AO57" s="326">
        <v>82.4</v>
      </c>
      <c r="AP57" s="327">
        <v>45945</v>
      </c>
      <c r="AQ57" s="328">
        <v>-34.700000000000003</v>
      </c>
      <c r="AR57" s="329">
        <v>117.1</v>
      </c>
    </row>
    <row r="58" spans="1:44" ht="13" x14ac:dyDescent="0.2">
      <c r="A58" s="259"/>
      <c r="AK58" s="330"/>
      <c r="AL58" s="331" t="s">
        <v>544</v>
      </c>
      <c r="AM58" s="332">
        <v>1987747</v>
      </c>
      <c r="AN58" s="333">
        <v>21561</v>
      </c>
      <c r="AO58" s="334">
        <v>91.4</v>
      </c>
      <c r="AP58" s="335">
        <v>25180</v>
      </c>
      <c r="AQ58" s="336">
        <v>-36.1</v>
      </c>
      <c r="AR58" s="337">
        <v>127.5</v>
      </c>
    </row>
    <row r="59" spans="1:44" ht="13" x14ac:dyDescent="0.2">
      <c r="A59" s="259"/>
      <c r="AK59" s="315" t="s">
        <v>548</v>
      </c>
      <c r="AL59" s="316"/>
      <c r="AM59" s="324">
        <v>6846929</v>
      </c>
      <c r="AN59" s="325">
        <v>74129</v>
      </c>
      <c r="AO59" s="326">
        <v>78.5</v>
      </c>
      <c r="AP59" s="327">
        <v>44475</v>
      </c>
      <c r="AQ59" s="328">
        <v>-3.2</v>
      </c>
      <c r="AR59" s="329">
        <v>81.7</v>
      </c>
    </row>
    <row r="60" spans="1:44" ht="13" x14ac:dyDescent="0.2">
      <c r="A60" s="259"/>
      <c r="AK60" s="330"/>
      <c r="AL60" s="331" t="s">
        <v>544</v>
      </c>
      <c r="AM60" s="332">
        <v>5304781</v>
      </c>
      <c r="AN60" s="333">
        <v>57433</v>
      </c>
      <c r="AO60" s="334">
        <v>166.4</v>
      </c>
      <c r="AP60" s="335">
        <v>24780</v>
      </c>
      <c r="AQ60" s="336">
        <v>-1.6</v>
      </c>
      <c r="AR60" s="337">
        <v>168</v>
      </c>
    </row>
    <row r="61" spans="1:44" ht="13" x14ac:dyDescent="0.2">
      <c r="A61" s="259"/>
      <c r="AK61" s="315" t="s">
        <v>549</v>
      </c>
      <c r="AL61" s="338"/>
      <c r="AM61" s="324">
        <v>3533857</v>
      </c>
      <c r="AN61" s="325">
        <v>38382</v>
      </c>
      <c r="AO61" s="326">
        <v>34</v>
      </c>
      <c r="AP61" s="327">
        <v>60020</v>
      </c>
      <c r="AQ61" s="339">
        <v>-7.7</v>
      </c>
      <c r="AR61" s="329">
        <v>41.7</v>
      </c>
    </row>
    <row r="62" spans="1:44" ht="13" x14ac:dyDescent="0.2">
      <c r="A62" s="259"/>
      <c r="AK62" s="330"/>
      <c r="AL62" s="331" t="s">
        <v>544</v>
      </c>
      <c r="AM62" s="332">
        <v>2278991</v>
      </c>
      <c r="AN62" s="333">
        <v>24754</v>
      </c>
      <c r="AO62" s="334">
        <v>58.9</v>
      </c>
      <c r="AP62" s="335">
        <v>32799</v>
      </c>
      <c r="AQ62" s="336">
        <v>-6.4</v>
      </c>
      <c r="AR62" s="337">
        <v>65.3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ZFzmupMbpi3YLer3fvWVJnXe2Jy4sqiG14Thvtcb4+UhrddrC134b2SqJODNJHj4hiDbVNolFf4hFEFwIrjB4A==" saltValue="azzz7JU1rNjA8qJC2oe8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500</v>
      </c>
    </row>
    <row r="121" spans="125:125" ht="13.5" hidden="1" customHeight="1" x14ac:dyDescent="0.2">
      <c r="DU121" s="253"/>
    </row>
  </sheetData>
  <sheetProtection algorithmName="SHA-512" hashValue="HtTvebhnZhzDcq81zFNkDBboSxChFEPUtedRRtOwlso9OR2XlkMqcwg6tRYvQCCzF5c9vihNgtv2y2GHyMXorg==" saltValue="TVlx3DskDK7BDIaYMPej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551</v>
      </c>
    </row>
  </sheetData>
  <sheetProtection algorithmName="SHA-512" hashValue="paA8bTTe8DqJtPGMVbeoVc6cFOFSdtepF/JxagUyb+DtCCuqrY+uOwwB05I3KJaZfVYtGY9o8v3Y3lP26AA7pg==" saltValue="2X6VXPgU/gmKlstkOmO/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552</v>
      </c>
      <c r="G46" s="8" t="s">
        <v>553</v>
      </c>
      <c r="H46" s="8" t="s">
        <v>554</v>
      </c>
      <c r="I46" s="8" t="s">
        <v>555</v>
      </c>
      <c r="J46" s="9" t="s">
        <v>556</v>
      </c>
    </row>
    <row r="47" spans="2:10" ht="57.75" customHeight="1" x14ac:dyDescent="0.2">
      <c r="B47" s="10"/>
      <c r="C47" s="1126" t="s">
        <v>3</v>
      </c>
      <c r="D47" s="1126"/>
      <c r="E47" s="1127"/>
      <c r="F47" s="11">
        <v>10.91</v>
      </c>
      <c r="G47" s="12">
        <v>13.75</v>
      </c>
      <c r="H47" s="12">
        <v>15.15</v>
      </c>
      <c r="I47" s="12">
        <v>17.3</v>
      </c>
      <c r="J47" s="13">
        <v>20.37</v>
      </c>
    </row>
    <row r="48" spans="2:10" ht="57.75" customHeight="1" x14ac:dyDescent="0.2">
      <c r="B48" s="14"/>
      <c r="C48" s="1128" t="s">
        <v>4</v>
      </c>
      <c r="D48" s="1128"/>
      <c r="E48" s="1129"/>
      <c r="F48" s="15">
        <v>9.11</v>
      </c>
      <c r="G48" s="16">
        <v>7.33</v>
      </c>
      <c r="H48" s="16">
        <v>9.8800000000000008</v>
      </c>
      <c r="I48" s="16">
        <v>14.15</v>
      </c>
      <c r="J48" s="17">
        <v>16.420000000000002</v>
      </c>
    </row>
    <row r="49" spans="2:10" ht="57.75" customHeight="1" thickBot="1" x14ac:dyDescent="0.25">
      <c r="B49" s="18"/>
      <c r="C49" s="1130" t="s">
        <v>5</v>
      </c>
      <c r="D49" s="1130"/>
      <c r="E49" s="1131"/>
      <c r="F49" s="19">
        <v>5.01</v>
      </c>
      <c r="G49" s="20">
        <v>1.43</v>
      </c>
      <c r="H49" s="20">
        <v>4.58</v>
      </c>
      <c r="I49" s="20">
        <v>7.01</v>
      </c>
      <c r="J49" s="21">
        <v>5.6</v>
      </c>
    </row>
    <row r="50" spans="2:10" ht="13" x14ac:dyDescent="0.2"/>
  </sheetData>
  <sheetProtection algorithmName="SHA-512" hashValue="MqguPuVXrBqGatXJsneu78MhQkNZVkn50Ad80dx2VJ3CakxsKZRee0TU0DBs1Zr9X84nG9gTvuWdi7tK7Ik5Vg==" saltValue="K3eNH63f5nHJyi6J35zq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36" t="s">
        <v>557</v>
      </c>
      <c r="D34" s="1136"/>
      <c r="E34" s="1137"/>
      <c r="F34" s="32">
        <v>9.1</v>
      </c>
      <c r="G34" s="33">
        <v>7.33</v>
      </c>
      <c r="H34" s="33">
        <v>9.8800000000000008</v>
      </c>
      <c r="I34" s="33">
        <v>14.15</v>
      </c>
      <c r="J34" s="34">
        <v>16.420000000000002</v>
      </c>
      <c r="K34" s="22"/>
      <c r="L34" s="22"/>
      <c r="M34" s="22"/>
      <c r="N34" s="22"/>
      <c r="O34" s="22"/>
      <c r="P34" s="22"/>
    </row>
    <row r="35" spans="1:16" ht="39" customHeight="1" x14ac:dyDescent="0.2">
      <c r="A35" s="22"/>
      <c r="B35" s="35"/>
      <c r="C35" s="1132" t="s">
        <v>558</v>
      </c>
      <c r="D35" s="1132"/>
      <c r="E35" s="1133"/>
      <c r="F35" s="36">
        <v>10.89</v>
      </c>
      <c r="G35" s="37">
        <v>11.22</v>
      </c>
      <c r="H35" s="37">
        <v>11.09</v>
      </c>
      <c r="I35" s="37">
        <v>11.41</v>
      </c>
      <c r="J35" s="38">
        <v>12.13</v>
      </c>
      <c r="K35" s="22"/>
      <c r="L35" s="22"/>
      <c r="M35" s="22"/>
      <c r="N35" s="22"/>
      <c r="O35" s="22"/>
      <c r="P35" s="22"/>
    </row>
    <row r="36" spans="1:16" ht="39" customHeight="1" x14ac:dyDescent="0.2">
      <c r="A36" s="22"/>
      <c r="B36" s="35"/>
      <c r="C36" s="1132" t="s">
        <v>559</v>
      </c>
      <c r="D36" s="1132"/>
      <c r="E36" s="1133"/>
      <c r="F36" s="36" t="s">
        <v>512</v>
      </c>
      <c r="G36" s="37" t="s">
        <v>512</v>
      </c>
      <c r="H36" s="37">
        <v>1.58</v>
      </c>
      <c r="I36" s="37">
        <v>2.29</v>
      </c>
      <c r="J36" s="38">
        <v>3.47</v>
      </c>
      <c r="K36" s="22"/>
      <c r="L36" s="22"/>
      <c r="M36" s="22"/>
      <c r="N36" s="22"/>
      <c r="O36" s="22"/>
      <c r="P36" s="22"/>
    </row>
    <row r="37" spans="1:16" ht="39" customHeight="1" x14ac:dyDescent="0.2">
      <c r="A37" s="22"/>
      <c r="B37" s="35"/>
      <c r="C37" s="1132" t="s">
        <v>560</v>
      </c>
      <c r="D37" s="1132"/>
      <c r="E37" s="1133"/>
      <c r="F37" s="36">
        <v>2.0499999999999998</v>
      </c>
      <c r="G37" s="37">
        <v>1.42</v>
      </c>
      <c r="H37" s="37">
        <v>1.84</v>
      </c>
      <c r="I37" s="37">
        <v>1.62</v>
      </c>
      <c r="J37" s="38">
        <v>1.43</v>
      </c>
      <c r="K37" s="22"/>
      <c r="L37" s="22"/>
      <c r="M37" s="22"/>
      <c r="N37" s="22"/>
      <c r="O37" s="22"/>
      <c r="P37" s="22"/>
    </row>
    <row r="38" spans="1:16" ht="39" customHeight="1" x14ac:dyDescent="0.2">
      <c r="A38" s="22"/>
      <c r="B38" s="35"/>
      <c r="C38" s="1132" t="s">
        <v>561</v>
      </c>
      <c r="D38" s="1132"/>
      <c r="E38" s="1133"/>
      <c r="F38" s="36">
        <v>1.68</v>
      </c>
      <c r="G38" s="37">
        <v>2.17</v>
      </c>
      <c r="H38" s="37">
        <v>2.96</v>
      </c>
      <c r="I38" s="37">
        <v>1.3</v>
      </c>
      <c r="J38" s="38">
        <v>1.38</v>
      </c>
      <c r="K38" s="22"/>
      <c r="L38" s="22"/>
      <c r="M38" s="22"/>
      <c r="N38" s="22"/>
      <c r="O38" s="22"/>
      <c r="P38" s="22"/>
    </row>
    <row r="39" spans="1:16" ht="39" customHeight="1" x14ac:dyDescent="0.2">
      <c r="A39" s="22"/>
      <c r="B39" s="35"/>
      <c r="C39" s="1132" t="s">
        <v>562</v>
      </c>
      <c r="D39" s="1132"/>
      <c r="E39" s="1133"/>
      <c r="F39" s="36">
        <v>1.36</v>
      </c>
      <c r="G39" s="37">
        <v>1.25</v>
      </c>
      <c r="H39" s="37">
        <v>1.1599999999999999</v>
      </c>
      <c r="I39" s="37">
        <v>0.97</v>
      </c>
      <c r="J39" s="38">
        <v>0.9</v>
      </c>
      <c r="K39" s="22"/>
      <c r="L39" s="22"/>
      <c r="M39" s="22"/>
      <c r="N39" s="22"/>
      <c r="O39" s="22"/>
      <c r="P39" s="22"/>
    </row>
    <row r="40" spans="1:16" ht="39" customHeight="1" x14ac:dyDescent="0.2">
      <c r="A40" s="22"/>
      <c r="B40" s="35"/>
      <c r="C40" s="1132" t="s">
        <v>563</v>
      </c>
      <c r="D40" s="1132"/>
      <c r="E40" s="1133"/>
      <c r="F40" s="36">
        <v>0.17</v>
      </c>
      <c r="G40" s="37">
        <v>0.16</v>
      </c>
      <c r="H40" s="37">
        <v>0.2</v>
      </c>
      <c r="I40" s="37">
        <v>0.13</v>
      </c>
      <c r="J40" s="38">
        <v>0.14000000000000001</v>
      </c>
      <c r="K40" s="22"/>
      <c r="L40" s="22"/>
      <c r="M40" s="22"/>
      <c r="N40" s="22"/>
      <c r="O40" s="22"/>
      <c r="P40" s="22"/>
    </row>
    <row r="41" spans="1:16" ht="39" customHeight="1" x14ac:dyDescent="0.2">
      <c r="A41" s="22"/>
      <c r="B41" s="35"/>
      <c r="C41" s="1132" t="s">
        <v>564</v>
      </c>
      <c r="D41" s="1132"/>
      <c r="E41" s="1133"/>
      <c r="F41" s="36">
        <v>0.5</v>
      </c>
      <c r="G41" s="37">
        <v>0.33</v>
      </c>
      <c r="H41" s="37">
        <v>0.53</v>
      </c>
      <c r="I41" s="37">
        <v>0.84</v>
      </c>
      <c r="J41" s="38">
        <v>0.08</v>
      </c>
      <c r="K41" s="22"/>
      <c r="L41" s="22"/>
      <c r="M41" s="22"/>
      <c r="N41" s="22"/>
      <c r="O41" s="22"/>
      <c r="P41" s="22"/>
    </row>
    <row r="42" spans="1:16" ht="39" customHeight="1" x14ac:dyDescent="0.2">
      <c r="A42" s="22"/>
      <c r="B42" s="39"/>
      <c r="C42" s="1132" t="s">
        <v>565</v>
      </c>
      <c r="D42" s="1132"/>
      <c r="E42" s="1133"/>
      <c r="F42" s="36" t="s">
        <v>512</v>
      </c>
      <c r="G42" s="37" t="s">
        <v>512</v>
      </c>
      <c r="H42" s="37" t="s">
        <v>512</v>
      </c>
      <c r="I42" s="37" t="s">
        <v>512</v>
      </c>
      <c r="J42" s="38" t="s">
        <v>512</v>
      </c>
      <c r="K42" s="22"/>
      <c r="L42" s="22"/>
      <c r="M42" s="22"/>
      <c r="N42" s="22"/>
      <c r="O42" s="22"/>
      <c r="P42" s="22"/>
    </row>
    <row r="43" spans="1:16" ht="39" customHeight="1" thickBot="1" x14ac:dyDescent="0.25">
      <c r="A43" s="22"/>
      <c r="B43" s="40"/>
      <c r="C43" s="1134" t="s">
        <v>566</v>
      </c>
      <c r="D43" s="1134"/>
      <c r="E43" s="1135"/>
      <c r="F43" s="41">
        <v>1.44</v>
      </c>
      <c r="G43" s="42">
        <v>2</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8q50PrTYQdc/DuUfImRlM76vbAGsblHAuzYVdTqlXMzNHYpD6o3f4hFKIgDnLO38klkeTEr5gXs2KU52cPtk+g==" saltValue="2GfhDJyi9e74cIrakAWS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2745</v>
      </c>
      <c r="L45" s="58">
        <v>2658</v>
      </c>
      <c r="M45" s="58">
        <v>2633</v>
      </c>
      <c r="N45" s="58">
        <v>2626</v>
      </c>
      <c r="O45" s="59">
        <v>2649</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512</v>
      </c>
      <c r="L46" s="62" t="s">
        <v>512</v>
      </c>
      <c r="M46" s="62" t="s">
        <v>512</v>
      </c>
      <c r="N46" s="62" t="s">
        <v>512</v>
      </c>
      <c r="O46" s="63" t="s">
        <v>512</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512</v>
      </c>
      <c r="L47" s="62" t="s">
        <v>512</v>
      </c>
      <c r="M47" s="62" t="s">
        <v>512</v>
      </c>
      <c r="N47" s="62" t="s">
        <v>512</v>
      </c>
      <c r="O47" s="63" t="s">
        <v>512</v>
      </c>
      <c r="P47" s="46"/>
      <c r="Q47" s="46"/>
      <c r="R47" s="46"/>
      <c r="S47" s="46"/>
      <c r="T47" s="46"/>
      <c r="U47" s="46"/>
    </row>
    <row r="48" spans="1:21" ht="30.75" customHeight="1" x14ac:dyDescent="0.2">
      <c r="A48" s="46"/>
      <c r="B48" s="1140"/>
      <c r="C48" s="1141"/>
      <c r="D48" s="60"/>
      <c r="E48" s="1146" t="s">
        <v>15</v>
      </c>
      <c r="F48" s="1146"/>
      <c r="G48" s="1146"/>
      <c r="H48" s="1146"/>
      <c r="I48" s="1146"/>
      <c r="J48" s="1147"/>
      <c r="K48" s="61">
        <v>1035</v>
      </c>
      <c r="L48" s="62">
        <v>1336</v>
      </c>
      <c r="M48" s="62">
        <v>1412</v>
      </c>
      <c r="N48" s="62">
        <v>1490</v>
      </c>
      <c r="O48" s="63">
        <v>1518</v>
      </c>
      <c r="P48" s="46"/>
      <c r="Q48" s="46"/>
      <c r="R48" s="46"/>
      <c r="S48" s="46"/>
      <c r="T48" s="46"/>
      <c r="U48" s="46"/>
    </row>
    <row r="49" spans="1:21" ht="30.75" customHeight="1" x14ac:dyDescent="0.2">
      <c r="A49" s="46"/>
      <c r="B49" s="1140"/>
      <c r="C49" s="1141"/>
      <c r="D49" s="60"/>
      <c r="E49" s="1146" t="s">
        <v>16</v>
      </c>
      <c r="F49" s="1146"/>
      <c r="G49" s="1146"/>
      <c r="H49" s="1146"/>
      <c r="I49" s="1146"/>
      <c r="J49" s="1147"/>
      <c r="K49" s="61">
        <v>70</v>
      </c>
      <c r="L49" s="62">
        <v>97</v>
      </c>
      <c r="M49" s="62">
        <v>124</v>
      </c>
      <c r="N49" s="62">
        <v>144</v>
      </c>
      <c r="O49" s="63">
        <v>151</v>
      </c>
      <c r="P49" s="46"/>
      <c r="Q49" s="46"/>
      <c r="R49" s="46"/>
      <c r="S49" s="46"/>
      <c r="T49" s="46"/>
      <c r="U49" s="46"/>
    </row>
    <row r="50" spans="1:21" ht="30.75" customHeight="1" x14ac:dyDescent="0.2">
      <c r="A50" s="46"/>
      <c r="B50" s="1140"/>
      <c r="C50" s="1141"/>
      <c r="D50" s="60"/>
      <c r="E50" s="1146" t="s">
        <v>17</v>
      </c>
      <c r="F50" s="1146"/>
      <c r="G50" s="1146"/>
      <c r="H50" s="1146"/>
      <c r="I50" s="1146"/>
      <c r="J50" s="1147"/>
      <c r="K50" s="61">
        <v>221</v>
      </c>
      <c r="L50" s="62">
        <v>225</v>
      </c>
      <c r="M50" s="62">
        <v>277</v>
      </c>
      <c r="N50" s="62">
        <v>276</v>
      </c>
      <c r="O50" s="63">
        <v>279</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512</v>
      </c>
      <c r="L51" s="62" t="s">
        <v>512</v>
      </c>
      <c r="M51" s="62" t="s">
        <v>512</v>
      </c>
      <c r="N51" s="62" t="s">
        <v>512</v>
      </c>
      <c r="O51" s="63" t="s">
        <v>512</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3453</v>
      </c>
      <c r="L52" s="62">
        <v>3517</v>
      </c>
      <c r="M52" s="62">
        <v>3407</v>
      </c>
      <c r="N52" s="62">
        <v>3382</v>
      </c>
      <c r="O52" s="63">
        <v>3198</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618</v>
      </c>
      <c r="L53" s="67">
        <v>799</v>
      </c>
      <c r="M53" s="67">
        <v>1039</v>
      </c>
      <c r="N53" s="67">
        <v>1154</v>
      </c>
      <c r="O53" s="68">
        <v>1399</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567</v>
      </c>
      <c r="P56" s="46"/>
      <c r="Q56" s="46"/>
      <c r="R56" s="46"/>
      <c r="S56" s="46"/>
      <c r="T56" s="46"/>
      <c r="U56" s="46"/>
    </row>
    <row r="57" spans="1:21" ht="31.5" customHeight="1" thickBot="1" x14ac:dyDescent="0.3">
      <c r="A57" s="46"/>
      <c r="B57" s="74"/>
      <c r="C57" s="75"/>
      <c r="D57" s="75"/>
      <c r="E57" s="76"/>
      <c r="F57" s="76"/>
      <c r="G57" s="76"/>
      <c r="H57" s="76"/>
      <c r="I57" s="76"/>
      <c r="J57" s="77" t="s">
        <v>2</v>
      </c>
      <c r="K57" s="78" t="s">
        <v>568</v>
      </c>
      <c r="L57" s="79" t="s">
        <v>569</v>
      </c>
      <c r="M57" s="79" t="s">
        <v>570</v>
      </c>
      <c r="N57" s="79" t="s">
        <v>571</v>
      </c>
      <c r="O57" s="80" t="s">
        <v>572</v>
      </c>
      <c r="P57" s="46"/>
      <c r="Q57" s="46"/>
      <c r="R57" s="46"/>
      <c r="S57" s="46"/>
      <c r="T57" s="46"/>
      <c r="U57" s="46"/>
    </row>
    <row r="58" spans="1:21" ht="31.5" customHeight="1" x14ac:dyDescent="0.2">
      <c r="B58" s="1154" t="s">
        <v>26</v>
      </c>
      <c r="C58" s="1155"/>
      <c r="D58" s="1160" t="s">
        <v>27</v>
      </c>
      <c r="E58" s="1161"/>
      <c r="F58" s="1161"/>
      <c r="G58" s="1161"/>
      <c r="H58" s="1161"/>
      <c r="I58" s="1161"/>
      <c r="J58" s="1162"/>
      <c r="K58" s="81"/>
      <c r="L58" s="82"/>
      <c r="M58" s="82"/>
      <c r="N58" s="82"/>
      <c r="O58" s="83"/>
    </row>
    <row r="59" spans="1:21" ht="31.5" customHeight="1" x14ac:dyDescent="0.2">
      <c r="B59" s="1156"/>
      <c r="C59" s="1157"/>
      <c r="D59" s="1163" t="s">
        <v>28</v>
      </c>
      <c r="E59" s="1164"/>
      <c r="F59" s="1164"/>
      <c r="G59" s="1164"/>
      <c r="H59" s="1164"/>
      <c r="I59" s="1164"/>
      <c r="J59" s="1165"/>
      <c r="K59" s="84"/>
      <c r="L59" s="85"/>
      <c r="M59" s="85"/>
      <c r="N59" s="85"/>
      <c r="O59" s="86"/>
    </row>
    <row r="60" spans="1:21" ht="31.5" customHeight="1" thickBot="1" x14ac:dyDescent="0.25">
      <c r="B60" s="1158"/>
      <c r="C60" s="1159"/>
      <c r="D60" s="1166" t="s">
        <v>29</v>
      </c>
      <c r="E60" s="1167"/>
      <c r="F60" s="1167"/>
      <c r="G60" s="1167"/>
      <c r="H60" s="1167"/>
      <c r="I60" s="1167"/>
      <c r="J60" s="1168"/>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RaieCAL7J83l60yKygbohc//eKkUSfnMubon+Cq5Dgq4nmtwT9PYEFxILPVUS4saLK9q0uyJ5PoM+BS9Mk1dA==" saltValue="lOvlj9aPpwEhGjXvPdY4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552</v>
      </c>
      <c r="J40" s="101" t="s">
        <v>553</v>
      </c>
      <c r="K40" s="101" t="s">
        <v>554</v>
      </c>
      <c r="L40" s="101" t="s">
        <v>555</v>
      </c>
      <c r="M40" s="102" t="s">
        <v>556</v>
      </c>
    </row>
    <row r="41" spans="2:13" ht="27.75" customHeight="1" x14ac:dyDescent="0.2">
      <c r="B41" s="1169" t="s">
        <v>32</v>
      </c>
      <c r="C41" s="1170"/>
      <c r="D41" s="103"/>
      <c r="E41" s="1175" t="s">
        <v>33</v>
      </c>
      <c r="F41" s="1175"/>
      <c r="G41" s="1175"/>
      <c r="H41" s="1176"/>
      <c r="I41" s="342">
        <v>21894</v>
      </c>
      <c r="J41" s="343">
        <v>20472</v>
      </c>
      <c r="K41" s="343">
        <v>19414</v>
      </c>
      <c r="L41" s="343">
        <v>19737</v>
      </c>
      <c r="M41" s="344">
        <v>21620</v>
      </c>
    </row>
    <row r="42" spans="2:13" ht="27.75" customHeight="1" x14ac:dyDescent="0.2">
      <c r="B42" s="1171"/>
      <c r="C42" s="1172"/>
      <c r="D42" s="104"/>
      <c r="E42" s="1177" t="s">
        <v>34</v>
      </c>
      <c r="F42" s="1177"/>
      <c r="G42" s="1177"/>
      <c r="H42" s="1178"/>
      <c r="I42" s="345">
        <v>3649</v>
      </c>
      <c r="J42" s="346">
        <v>3439</v>
      </c>
      <c r="K42" s="346">
        <v>3176</v>
      </c>
      <c r="L42" s="346">
        <v>3063</v>
      </c>
      <c r="M42" s="347">
        <v>2794</v>
      </c>
    </row>
    <row r="43" spans="2:13" ht="27.75" customHeight="1" x14ac:dyDescent="0.2">
      <c r="B43" s="1171"/>
      <c r="C43" s="1172"/>
      <c r="D43" s="104"/>
      <c r="E43" s="1177" t="s">
        <v>35</v>
      </c>
      <c r="F43" s="1177"/>
      <c r="G43" s="1177"/>
      <c r="H43" s="1178"/>
      <c r="I43" s="345">
        <v>15966</v>
      </c>
      <c r="J43" s="346">
        <v>15785</v>
      </c>
      <c r="K43" s="346">
        <v>16217</v>
      </c>
      <c r="L43" s="346">
        <v>16832</v>
      </c>
      <c r="M43" s="347">
        <v>18378</v>
      </c>
    </row>
    <row r="44" spans="2:13" ht="27.75" customHeight="1" x14ac:dyDescent="0.2">
      <c r="B44" s="1171"/>
      <c r="C44" s="1172"/>
      <c r="D44" s="104"/>
      <c r="E44" s="1177" t="s">
        <v>36</v>
      </c>
      <c r="F44" s="1177"/>
      <c r="G44" s="1177"/>
      <c r="H44" s="1178"/>
      <c r="I44" s="345">
        <v>932</v>
      </c>
      <c r="J44" s="346">
        <v>977</v>
      </c>
      <c r="K44" s="346">
        <v>1073</v>
      </c>
      <c r="L44" s="346">
        <v>1109</v>
      </c>
      <c r="M44" s="347">
        <v>1017</v>
      </c>
    </row>
    <row r="45" spans="2:13" ht="27.75" customHeight="1" x14ac:dyDescent="0.2">
      <c r="B45" s="1171"/>
      <c r="C45" s="1172"/>
      <c r="D45" s="104"/>
      <c r="E45" s="1177" t="s">
        <v>37</v>
      </c>
      <c r="F45" s="1177"/>
      <c r="G45" s="1177"/>
      <c r="H45" s="1178"/>
      <c r="I45" s="345">
        <v>1939</v>
      </c>
      <c r="J45" s="346">
        <v>1715</v>
      </c>
      <c r="K45" s="346">
        <v>1665</v>
      </c>
      <c r="L45" s="346">
        <v>1601</v>
      </c>
      <c r="M45" s="347">
        <v>1576</v>
      </c>
    </row>
    <row r="46" spans="2:13" ht="27.75" customHeight="1" x14ac:dyDescent="0.2">
      <c r="B46" s="1171"/>
      <c r="C46" s="1172"/>
      <c r="D46" s="105"/>
      <c r="E46" s="1177" t="s">
        <v>38</v>
      </c>
      <c r="F46" s="1177"/>
      <c r="G46" s="1177"/>
      <c r="H46" s="1178"/>
      <c r="I46" s="345">
        <v>1</v>
      </c>
      <c r="J46" s="346" t="s">
        <v>512</v>
      </c>
      <c r="K46" s="346" t="s">
        <v>512</v>
      </c>
      <c r="L46" s="346">
        <v>0</v>
      </c>
      <c r="M46" s="347">
        <v>0</v>
      </c>
    </row>
    <row r="47" spans="2:13" ht="27.75" customHeight="1" x14ac:dyDescent="0.2">
      <c r="B47" s="1171"/>
      <c r="C47" s="1172"/>
      <c r="D47" s="106"/>
      <c r="E47" s="1179" t="s">
        <v>39</v>
      </c>
      <c r="F47" s="1180"/>
      <c r="G47" s="1180"/>
      <c r="H47" s="1181"/>
      <c r="I47" s="345" t="s">
        <v>512</v>
      </c>
      <c r="J47" s="346" t="s">
        <v>512</v>
      </c>
      <c r="K47" s="346" t="s">
        <v>512</v>
      </c>
      <c r="L47" s="346" t="s">
        <v>512</v>
      </c>
      <c r="M47" s="347" t="s">
        <v>512</v>
      </c>
    </row>
    <row r="48" spans="2:13" ht="27.75" customHeight="1" x14ac:dyDescent="0.2">
      <c r="B48" s="1171"/>
      <c r="C48" s="1172"/>
      <c r="D48" s="104"/>
      <c r="E48" s="1177" t="s">
        <v>40</v>
      </c>
      <c r="F48" s="1177"/>
      <c r="G48" s="1177"/>
      <c r="H48" s="1178"/>
      <c r="I48" s="345" t="s">
        <v>512</v>
      </c>
      <c r="J48" s="346" t="s">
        <v>512</v>
      </c>
      <c r="K48" s="346" t="s">
        <v>512</v>
      </c>
      <c r="L48" s="346" t="s">
        <v>512</v>
      </c>
      <c r="M48" s="347" t="s">
        <v>512</v>
      </c>
    </row>
    <row r="49" spans="2:13" ht="27.75" customHeight="1" x14ac:dyDescent="0.2">
      <c r="B49" s="1173"/>
      <c r="C49" s="1174"/>
      <c r="D49" s="104"/>
      <c r="E49" s="1177" t="s">
        <v>41</v>
      </c>
      <c r="F49" s="1177"/>
      <c r="G49" s="1177"/>
      <c r="H49" s="1178"/>
      <c r="I49" s="345" t="s">
        <v>512</v>
      </c>
      <c r="J49" s="346" t="s">
        <v>512</v>
      </c>
      <c r="K49" s="346" t="s">
        <v>512</v>
      </c>
      <c r="L49" s="346" t="s">
        <v>512</v>
      </c>
      <c r="M49" s="347" t="s">
        <v>512</v>
      </c>
    </row>
    <row r="50" spans="2:13" ht="27.75" customHeight="1" x14ac:dyDescent="0.2">
      <c r="B50" s="1182" t="s">
        <v>42</v>
      </c>
      <c r="C50" s="1183"/>
      <c r="D50" s="107"/>
      <c r="E50" s="1177" t="s">
        <v>43</v>
      </c>
      <c r="F50" s="1177"/>
      <c r="G50" s="1177"/>
      <c r="H50" s="1178"/>
      <c r="I50" s="345">
        <v>5901</v>
      </c>
      <c r="J50" s="346">
        <v>7140</v>
      </c>
      <c r="K50" s="346">
        <v>7732</v>
      </c>
      <c r="L50" s="346">
        <v>9003</v>
      </c>
      <c r="M50" s="347">
        <v>8463</v>
      </c>
    </row>
    <row r="51" spans="2:13" ht="27.75" customHeight="1" x14ac:dyDescent="0.2">
      <c r="B51" s="1171"/>
      <c r="C51" s="1172"/>
      <c r="D51" s="104"/>
      <c r="E51" s="1177" t="s">
        <v>44</v>
      </c>
      <c r="F51" s="1177"/>
      <c r="G51" s="1177"/>
      <c r="H51" s="1178"/>
      <c r="I51" s="345">
        <v>10329</v>
      </c>
      <c r="J51" s="346">
        <v>9686</v>
      </c>
      <c r="K51" s="346">
        <v>9328</v>
      </c>
      <c r="L51" s="346">
        <v>9023</v>
      </c>
      <c r="M51" s="347">
        <v>8856</v>
      </c>
    </row>
    <row r="52" spans="2:13" ht="27.75" customHeight="1" x14ac:dyDescent="0.2">
      <c r="B52" s="1173"/>
      <c r="C52" s="1174"/>
      <c r="D52" s="104"/>
      <c r="E52" s="1177" t="s">
        <v>45</v>
      </c>
      <c r="F52" s="1177"/>
      <c r="G52" s="1177"/>
      <c r="H52" s="1178"/>
      <c r="I52" s="345">
        <v>21701</v>
      </c>
      <c r="J52" s="346">
        <v>20679</v>
      </c>
      <c r="K52" s="346">
        <v>20056</v>
      </c>
      <c r="L52" s="346">
        <v>20357</v>
      </c>
      <c r="M52" s="347">
        <v>20247</v>
      </c>
    </row>
    <row r="53" spans="2:13" ht="27.75" customHeight="1" thickBot="1" x14ac:dyDescent="0.25">
      <c r="B53" s="1184" t="s">
        <v>46</v>
      </c>
      <c r="C53" s="1185"/>
      <c r="D53" s="108"/>
      <c r="E53" s="1186" t="s">
        <v>47</v>
      </c>
      <c r="F53" s="1186"/>
      <c r="G53" s="1186"/>
      <c r="H53" s="1187"/>
      <c r="I53" s="348">
        <v>6451</v>
      </c>
      <c r="J53" s="349">
        <v>4882</v>
      </c>
      <c r="K53" s="349">
        <v>4428</v>
      </c>
      <c r="L53" s="349">
        <v>3959</v>
      </c>
      <c r="M53" s="350">
        <v>7818</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nnj8jaR6B9bpJxfSxhEv6S2yfHIQUqE82S2t9vc/EfjLApNUBGA0+uaYSfu5osIqd6kgPZ7AbCdjjrVJXCuYpw==" saltValue="vrsro6FpDVY8KeHuAwQg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554</v>
      </c>
      <c r="G54" s="117" t="s">
        <v>555</v>
      </c>
      <c r="H54" s="118" t="s">
        <v>556</v>
      </c>
    </row>
    <row r="55" spans="2:8" ht="52.5" customHeight="1" x14ac:dyDescent="0.2">
      <c r="B55" s="119"/>
      <c r="C55" s="1196" t="s">
        <v>50</v>
      </c>
      <c r="D55" s="1196"/>
      <c r="E55" s="1197"/>
      <c r="F55" s="120">
        <v>2783</v>
      </c>
      <c r="G55" s="120">
        <v>3256</v>
      </c>
      <c r="H55" s="121">
        <v>3864</v>
      </c>
    </row>
    <row r="56" spans="2:8" ht="52.5" customHeight="1" x14ac:dyDescent="0.2">
      <c r="B56" s="122"/>
      <c r="C56" s="1198" t="s">
        <v>51</v>
      </c>
      <c r="D56" s="1198"/>
      <c r="E56" s="1199"/>
      <c r="F56" s="123">
        <v>122</v>
      </c>
      <c r="G56" s="123">
        <v>270</v>
      </c>
      <c r="H56" s="124">
        <v>270</v>
      </c>
    </row>
    <row r="57" spans="2:8" ht="53.25" customHeight="1" x14ac:dyDescent="0.2">
      <c r="B57" s="122"/>
      <c r="C57" s="1200" t="s">
        <v>52</v>
      </c>
      <c r="D57" s="1200"/>
      <c r="E57" s="1201"/>
      <c r="F57" s="125">
        <v>3926</v>
      </c>
      <c r="G57" s="125">
        <v>4513</v>
      </c>
      <c r="H57" s="126">
        <v>3487</v>
      </c>
    </row>
    <row r="58" spans="2:8" ht="45.75" customHeight="1" x14ac:dyDescent="0.2">
      <c r="B58" s="127"/>
      <c r="C58" s="1188" t="s">
        <v>586</v>
      </c>
      <c r="D58" s="1189"/>
      <c r="E58" s="1190"/>
      <c r="F58" s="128">
        <v>2122</v>
      </c>
      <c r="G58" s="128">
        <v>2703</v>
      </c>
      <c r="H58" s="129">
        <v>1803</v>
      </c>
    </row>
    <row r="59" spans="2:8" ht="45.75" customHeight="1" x14ac:dyDescent="0.2">
      <c r="B59" s="127"/>
      <c r="C59" s="1188" t="s">
        <v>587</v>
      </c>
      <c r="D59" s="1189"/>
      <c r="E59" s="1190"/>
      <c r="F59" s="128">
        <v>930</v>
      </c>
      <c r="G59" s="128">
        <v>937</v>
      </c>
      <c r="H59" s="129">
        <v>949</v>
      </c>
    </row>
    <row r="60" spans="2:8" ht="45.75" customHeight="1" x14ac:dyDescent="0.2">
      <c r="B60" s="127"/>
      <c r="C60" s="1188" t="s">
        <v>588</v>
      </c>
      <c r="D60" s="1189"/>
      <c r="E60" s="1190"/>
      <c r="F60" s="128">
        <v>604</v>
      </c>
      <c r="G60" s="128">
        <v>604</v>
      </c>
      <c r="H60" s="129">
        <v>469</v>
      </c>
    </row>
    <row r="61" spans="2:8" ht="45.75" customHeight="1" x14ac:dyDescent="0.2">
      <c r="B61" s="127"/>
      <c r="C61" s="1188" t="s">
        <v>589</v>
      </c>
      <c r="D61" s="1189"/>
      <c r="E61" s="1190"/>
      <c r="F61" s="128">
        <v>129</v>
      </c>
      <c r="G61" s="128">
        <v>130</v>
      </c>
      <c r="H61" s="129">
        <v>129</v>
      </c>
    </row>
    <row r="62" spans="2:8" ht="45.75" customHeight="1" thickBot="1" x14ac:dyDescent="0.25">
      <c r="B62" s="130"/>
      <c r="C62" s="1191" t="s">
        <v>590</v>
      </c>
      <c r="D62" s="1192"/>
      <c r="E62" s="1193"/>
      <c r="F62" s="131">
        <v>100</v>
      </c>
      <c r="G62" s="131">
        <v>100</v>
      </c>
      <c r="H62" s="132">
        <v>100</v>
      </c>
    </row>
    <row r="63" spans="2:8" ht="52.5" customHeight="1" thickBot="1" x14ac:dyDescent="0.25">
      <c r="B63" s="133"/>
      <c r="C63" s="1194" t="s">
        <v>53</v>
      </c>
      <c r="D63" s="1194"/>
      <c r="E63" s="1195"/>
      <c r="F63" s="134">
        <v>6831</v>
      </c>
      <c r="G63" s="134">
        <v>8039</v>
      </c>
      <c r="H63" s="135">
        <v>7622</v>
      </c>
    </row>
    <row r="64" spans="2:8" ht="13" x14ac:dyDescent="0.2"/>
  </sheetData>
  <sheetProtection algorithmName="SHA-512" hashValue="4AHvA27IvfXJMzooj5Medc37CqPZiIRXXJgQEYw3cVX3yBuRMUaEolJJruagZ1WWfGhTv/V7Pc74WSMyAuEWjQ==" saltValue="4vDumTg6pG4qPWKbLcMr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0F667-F23D-4A79-A6C6-4E59385F23E5}">
  <sheetPr>
    <pageSetUpPr fitToPage="1"/>
  </sheetPr>
  <dimension ref="A1:DE85"/>
  <sheetViews>
    <sheetView showGridLines="0" topLeftCell="I10" zoomScale="85" zoomScaleNormal="85" zoomScaleSheetLayoutView="55" workbookViewId="0">
      <selection activeCell="AN55" sqref="AN55:BA58"/>
    </sheetView>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1249"/>
      <c r="B1" s="1248"/>
      <c r="DD1" s="255"/>
      <c r="DE1" s="255"/>
    </row>
    <row r="2" spans="1:109" ht="25.5" customHeight="1" x14ac:dyDescent="0.2">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2">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 x14ac:dyDescent="0.2">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 x14ac:dyDescent="0.2">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 x14ac:dyDescent="0.2">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 x14ac:dyDescent="0.2">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 x14ac:dyDescent="0.2">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 x14ac:dyDescent="0.2">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 x14ac:dyDescent="0.2">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 x14ac:dyDescent="0.2">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 x14ac:dyDescent="0.2">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 x14ac:dyDescent="0.2">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 x14ac:dyDescent="0.2">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 x14ac:dyDescent="0.2">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 x14ac:dyDescent="0.2">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 x14ac:dyDescent="0.2">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 x14ac:dyDescent="0.2">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 x14ac:dyDescent="0.2">
      <c r="DD19" s="255"/>
      <c r="DE19" s="255"/>
    </row>
    <row r="20" spans="1:109" ht="13" x14ac:dyDescent="0.2">
      <c r="DD20" s="255"/>
      <c r="DE20" s="255"/>
    </row>
    <row r="21" spans="1:109" ht="17.25" customHeight="1" x14ac:dyDescent="0.2">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1236"/>
      <c r="DD40" s="1236"/>
      <c r="DE40" s="255"/>
    </row>
    <row r="41" spans="2:109" ht="16.5" x14ac:dyDescent="0.2">
      <c r="B41" s="256" t="s">
        <v>601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1233"/>
      <c r="I42" s="1232"/>
      <c r="J42" s="1232"/>
      <c r="K42" s="1232"/>
      <c r="AM42" s="1233"/>
      <c r="AN42" s="1233" t="s">
        <v>597</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259"/>
      <c r="AN43" s="1231" t="s">
        <v>600</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x14ac:dyDescent="0.2">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x14ac:dyDescent="0.2">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x14ac:dyDescent="0.2">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x14ac:dyDescent="0.2">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x14ac:dyDescent="0.2">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259"/>
      <c r="AN49" s="255" t="s">
        <v>595</v>
      </c>
    </row>
    <row r="50" spans="1:109" ht="13" x14ac:dyDescent="0.2">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552</v>
      </c>
      <c r="BQ50" s="1205"/>
      <c r="BR50" s="1205"/>
      <c r="BS50" s="1205"/>
      <c r="BT50" s="1205"/>
      <c r="BU50" s="1205"/>
      <c r="BV50" s="1205"/>
      <c r="BW50" s="1205"/>
      <c r="BX50" s="1205" t="s">
        <v>553</v>
      </c>
      <c r="BY50" s="1205"/>
      <c r="BZ50" s="1205"/>
      <c r="CA50" s="1205"/>
      <c r="CB50" s="1205"/>
      <c r="CC50" s="1205"/>
      <c r="CD50" s="1205"/>
      <c r="CE50" s="1205"/>
      <c r="CF50" s="1205" t="s">
        <v>554</v>
      </c>
      <c r="CG50" s="1205"/>
      <c r="CH50" s="1205"/>
      <c r="CI50" s="1205"/>
      <c r="CJ50" s="1205"/>
      <c r="CK50" s="1205"/>
      <c r="CL50" s="1205"/>
      <c r="CM50" s="1205"/>
      <c r="CN50" s="1205" t="s">
        <v>555</v>
      </c>
      <c r="CO50" s="1205"/>
      <c r="CP50" s="1205"/>
      <c r="CQ50" s="1205"/>
      <c r="CR50" s="1205"/>
      <c r="CS50" s="1205"/>
      <c r="CT50" s="1205"/>
      <c r="CU50" s="1205"/>
      <c r="CV50" s="1205" t="s">
        <v>556</v>
      </c>
      <c r="CW50" s="1205"/>
      <c r="CX50" s="1205"/>
      <c r="CY50" s="1205"/>
      <c r="CZ50" s="1205"/>
      <c r="DA50" s="1205"/>
      <c r="DB50" s="1205"/>
      <c r="DC50" s="1205"/>
    </row>
    <row r="51" spans="1:109" ht="13.5" customHeight="1" x14ac:dyDescent="0.2">
      <c r="B51" s="259"/>
      <c r="G51" s="1212"/>
      <c r="H51" s="1212"/>
      <c r="I51" s="1244"/>
      <c r="J51" s="1244"/>
      <c r="K51" s="1211"/>
      <c r="L51" s="1211"/>
      <c r="M51" s="1211"/>
      <c r="N51" s="1211"/>
      <c r="AM51" s="1210"/>
      <c r="AN51" s="1204" t="s">
        <v>594</v>
      </c>
      <c r="AO51" s="1204"/>
      <c r="AP51" s="1204"/>
      <c r="AQ51" s="1204"/>
      <c r="AR51" s="1204"/>
      <c r="AS51" s="1204"/>
      <c r="AT51" s="1204"/>
      <c r="AU51" s="1204"/>
      <c r="AV51" s="1204"/>
      <c r="AW51" s="1204"/>
      <c r="AX51" s="1204"/>
      <c r="AY51" s="1204"/>
      <c r="AZ51" s="1204"/>
      <c r="BA51" s="1204"/>
      <c r="BB51" s="1204" t="s">
        <v>592</v>
      </c>
      <c r="BC51" s="1204"/>
      <c r="BD51" s="1204"/>
      <c r="BE51" s="1204"/>
      <c r="BF51" s="1204"/>
      <c r="BG51" s="1204"/>
      <c r="BH51" s="1204"/>
      <c r="BI51" s="1204"/>
      <c r="BJ51" s="1204"/>
      <c r="BK51" s="1204"/>
      <c r="BL51" s="1204"/>
      <c r="BM51" s="1204"/>
      <c r="BN51" s="1204"/>
      <c r="BO51" s="1204"/>
      <c r="BP51" s="1203">
        <v>41.4</v>
      </c>
      <c r="BQ51" s="1203"/>
      <c r="BR51" s="1203"/>
      <c r="BS51" s="1203"/>
      <c r="BT51" s="1203"/>
      <c r="BU51" s="1203"/>
      <c r="BV51" s="1203"/>
      <c r="BW51" s="1203"/>
      <c r="BX51" s="1203">
        <v>30.6</v>
      </c>
      <c r="BY51" s="1203"/>
      <c r="BZ51" s="1203"/>
      <c r="CA51" s="1203"/>
      <c r="CB51" s="1203"/>
      <c r="CC51" s="1203"/>
      <c r="CD51" s="1203"/>
      <c r="CE51" s="1203"/>
      <c r="CF51" s="1203">
        <v>26.8</v>
      </c>
      <c r="CG51" s="1203"/>
      <c r="CH51" s="1203"/>
      <c r="CI51" s="1203"/>
      <c r="CJ51" s="1203"/>
      <c r="CK51" s="1203"/>
      <c r="CL51" s="1203"/>
      <c r="CM51" s="1203"/>
      <c r="CN51" s="1203">
        <v>23.3</v>
      </c>
      <c r="CO51" s="1203"/>
      <c r="CP51" s="1203"/>
      <c r="CQ51" s="1203"/>
      <c r="CR51" s="1203"/>
      <c r="CS51" s="1203"/>
      <c r="CT51" s="1203"/>
      <c r="CU51" s="1203"/>
      <c r="CV51" s="1203">
        <v>45.3</v>
      </c>
      <c r="CW51" s="1203"/>
      <c r="CX51" s="1203"/>
      <c r="CY51" s="1203"/>
      <c r="CZ51" s="1203"/>
      <c r="DA51" s="1203"/>
      <c r="DB51" s="1203"/>
      <c r="DC51" s="1203"/>
    </row>
    <row r="52" spans="1:109" ht="13" x14ac:dyDescent="0.2">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599</v>
      </c>
      <c r="BC53" s="1204"/>
      <c r="BD53" s="1204"/>
      <c r="BE53" s="1204"/>
      <c r="BF53" s="1204"/>
      <c r="BG53" s="1204"/>
      <c r="BH53" s="1204"/>
      <c r="BI53" s="1204"/>
      <c r="BJ53" s="1204"/>
      <c r="BK53" s="1204"/>
      <c r="BL53" s="1204"/>
      <c r="BM53" s="1204"/>
      <c r="BN53" s="1204"/>
      <c r="BO53" s="1204"/>
      <c r="BP53" s="1203">
        <v>82.8</v>
      </c>
      <c r="BQ53" s="1203"/>
      <c r="BR53" s="1203"/>
      <c r="BS53" s="1203"/>
      <c r="BT53" s="1203"/>
      <c r="BU53" s="1203"/>
      <c r="BV53" s="1203"/>
      <c r="BW53" s="1203"/>
      <c r="BX53" s="1203">
        <v>83.5</v>
      </c>
      <c r="BY53" s="1203"/>
      <c r="BZ53" s="1203"/>
      <c r="CA53" s="1203"/>
      <c r="CB53" s="1203"/>
      <c r="CC53" s="1203"/>
      <c r="CD53" s="1203"/>
      <c r="CE53" s="1203"/>
      <c r="CF53" s="1203">
        <v>83.1</v>
      </c>
      <c r="CG53" s="1203"/>
      <c r="CH53" s="1203"/>
      <c r="CI53" s="1203"/>
      <c r="CJ53" s="1203"/>
      <c r="CK53" s="1203"/>
      <c r="CL53" s="1203"/>
      <c r="CM53" s="1203"/>
      <c r="CN53" s="1203">
        <v>83.3</v>
      </c>
      <c r="CO53" s="1203"/>
      <c r="CP53" s="1203"/>
      <c r="CQ53" s="1203"/>
      <c r="CR53" s="1203"/>
      <c r="CS53" s="1203"/>
      <c r="CT53" s="1203"/>
      <c r="CU53" s="1203"/>
      <c r="CV53" s="1203">
        <v>83.5</v>
      </c>
      <c r="CW53" s="1203"/>
      <c r="CX53" s="1203"/>
      <c r="CY53" s="1203"/>
      <c r="CZ53" s="1203"/>
      <c r="DA53" s="1203"/>
      <c r="DB53" s="1203"/>
      <c r="DC53" s="1203"/>
    </row>
    <row r="54" spans="1:109" ht="13" x14ac:dyDescent="0.2">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259"/>
      <c r="G55" s="1208"/>
      <c r="H55" s="1208"/>
      <c r="I55" s="1208"/>
      <c r="J55" s="1208"/>
      <c r="K55" s="1211"/>
      <c r="L55" s="1211"/>
      <c r="M55" s="1211"/>
      <c r="N55" s="1211"/>
      <c r="AN55" s="1205" t="s">
        <v>593</v>
      </c>
      <c r="AO55" s="1205"/>
      <c r="AP55" s="1205"/>
      <c r="AQ55" s="1205"/>
      <c r="AR55" s="1205"/>
      <c r="AS55" s="1205"/>
      <c r="AT55" s="1205"/>
      <c r="AU55" s="1205"/>
      <c r="AV55" s="1205"/>
      <c r="AW55" s="1205"/>
      <c r="AX55" s="1205"/>
      <c r="AY55" s="1205"/>
      <c r="AZ55" s="1205"/>
      <c r="BA55" s="1205"/>
      <c r="BB55" s="1204" t="s">
        <v>592</v>
      </c>
      <c r="BC55" s="1204"/>
      <c r="BD55" s="1204"/>
      <c r="BE55" s="1204"/>
      <c r="BF55" s="1204"/>
      <c r="BG55" s="1204"/>
      <c r="BH55" s="1204"/>
      <c r="BI55" s="1204"/>
      <c r="BJ55" s="1204"/>
      <c r="BK55" s="1204"/>
      <c r="BL55" s="1204"/>
      <c r="BM55" s="1204"/>
      <c r="BN55" s="1204"/>
      <c r="BO55" s="1204"/>
      <c r="BP55" s="1203">
        <v>25.4</v>
      </c>
      <c r="BQ55" s="1203"/>
      <c r="BR55" s="1203"/>
      <c r="BS55" s="1203"/>
      <c r="BT55" s="1203"/>
      <c r="BU55" s="1203"/>
      <c r="BV55" s="1203"/>
      <c r="BW55" s="1203"/>
      <c r="BX55" s="1203">
        <v>23</v>
      </c>
      <c r="BY55" s="1203"/>
      <c r="BZ55" s="1203"/>
      <c r="CA55" s="1203"/>
      <c r="CB55" s="1203"/>
      <c r="CC55" s="1203"/>
      <c r="CD55" s="1203"/>
      <c r="CE55" s="1203"/>
      <c r="CF55" s="1203">
        <v>28</v>
      </c>
      <c r="CG55" s="1203"/>
      <c r="CH55" s="1203"/>
      <c r="CI55" s="1203"/>
      <c r="CJ55" s="1203"/>
      <c r="CK55" s="1203"/>
      <c r="CL55" s="1203"/>
      <c r="CM55" s="1203"/>
      <c r="CN55" s="1203">
        <v>11.2</v>
      </c>
      <c r="CO55" s="1203"/>
      <c r="CP55" s="1203"/>
      <c r="CQ55" s="1203"/>
      <c r="CR55" s="1203"/>
      <c r="CS55" s="1203"/>
      <c r="CT55" s="1203"/>
      <c r="CU55" s="1203"/>
      <c r="CV55" s="1203">
        <v>4.5999999999999996</v>
      </c>
      <c r="CW55" s="1203"/>
      <c r="CX55" s="1203"/>
      <c r="CY55" s="1203"/>
      <c r="CZ55" s="1203"/>
      <c r="DA55" s="1203"/>
      <c r="DB55" s="1203"/>
      <c r="DC55" s="1203"/>
    </row>
    <row r="56" spans="1:109" ht="13" x14ac:dyDescent="0.2">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599</v>
      </c>
      <c r="BC57" s="1204"/>
      <c r="BD57" s="1204"/>
      <c r="BE57" s="1204"/>
      <c r="BF57" s="1204"/>
      <c r="BG57" s="1204"/>
      <c r="BH57" s="1204"/>
      <c r="BI57" s="1204"/>
      <c r="BJ57" s="1204"/>
      <c r="BK57" s="1204"/>
      <c r="BL57" s="1204"/>
      <c r="BM57" s="1204"/>
      <c r="BN57" s="1204"/>
      <c r="BO57" s="1204"/>
      <c r="BP57" s="1203">
        <v>60</v>
      </c>
      <c r="BQ57" s="1203"/>
      <c r="BR57" s="1203"/>
      <c r="BS57" s="1203"/>
      <c r="BT57" s="1203"/>
      <c r="BU57" s="1203"/>
      <c r="BV57" s="1203"/>
      <c r="BW57" s="1203"/>
      <c r="BX57" s="1203">
        <v>60.6</v>
      </c>
      <c r="BY57" s="1203"/>
      <c r="BZ57" s="1203"/>
      <c r="CA57" s="1203"/>
      <c r="CB57" s="1203"/>
      <c r="CC57" s="1203"/>
      <c r="CD57" s="1203"/>
      <c r="CE57" s="1203"/>
      <c r="CF57" s="1203">
        <v>62.3</v>
      </c>
      <c r="CG57" s="1203"/>
      <c r="CH57" s="1203"/>
      <c r="CI57" s="1203"/>
      <c r="CJ57" s="1203"/>
      <c r="CK57" s="1203"/>
      <c r="CL57" s="1203"/>
      <c r="CM57" s="1203"/>
      <c r="CN57" s="1203">
        <v>63.7</v>
      </c>
      <c r="CO57" s="1203"/>
      <c r="CP57" s="1203"/>
      <c r="CQ57" s="1203"/>
      <c r="CR57" s="1203"/>
      <c r="CS57" s="1203"/>
      <c r="CT57" s="1203"/>
      <c r="CU57" s="1203"/>
      <c r="CV57" s="1203">
        <v>64.099999999999994</v>
      </c>
      <c r="CW57" s="1203"/>
      <c r="CX57" s="1203"/>
      <c r="CY57" s="1203"/>
      <c r="CZ57" s="1203"/>
      <c r="DA57" s="1203"/>
      <c r="DB57" s="1203"/>
      <c r="DC57" s="1203"/>
      <c r="DD57" s="1242"/>
      <c r="DE57" s="1237"/>
    </row>
    <row r="58" spans="1:109" s="1232" customFormat="1" ht="13" x14ac:dyDescent="0.2">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 x14ac:dyDescent="0.2">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 x14ac:dyDescent="0.2">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 x14ac:dyDescent="0.2">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 x14ac:dyDescent="0.2">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6.5" x14ac:dyDescent="0.2">
      <c r="B63" s="312" t="s">
        <v>598</v>
      </c>
    </row>
    <row r="64" spans="1:109" ht="13" x14ac:dyDescent="0.2">
      <c r="B64" s="259"/>
      <c r="G64" s="1233"/>
      <c r="I64" s="1235"/>
      <c r="J64" s="1235"/>
      <c r="K64" s="1235"/>
      <c r="L64" s="1235"/>
      <c r="M64" s="1235"/>
      <c r="N64" s="1234"/>
      <c r="AM64" s="1233"/>
      <c r="AN64" s="1233" t="s">
        <v>597</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259"/>
      <c r="AN65" s="1231" t="s">
        <v>596</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259"/>
      <c r="G71" s="1218"/>
      <c r="I71" s="1221"/>
      <c r="J71" s="1220"/>
      <c r="K71" s="1220"/>
      <c r="L71" s="1219"/>
      <c r="M71" s="1220"/>
      <c r="N71" s="1219"/>
      <c r="AM71" s="1218"/>
      <c r="AN71" s="255" t="s">
        <v>595</v>
      </c>
    </row>
    <row r="72" spans="2:107" ht="13" x14ac:dyDescent="0.2">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552</v>
      </c>
      <c r="BQ72" s="1205"/>
      <c r="BR72" s="1205"/>
      <c r="BS72" s="1205"/>
      <c r="BT72" s="1205"/>
      <c r="BU72" s="1205"/>
      <c r="BV72" s="1205"/>
      <c r="BW72" s="1205"/>
      <c r="BX72" s="1205" t="s">
        <v>553</v>
      </c>
      <c r="BY72" s="1205"/>
      <c r="BZ72" s="1205"/>
      <c r="CA72" s="1205"/>
      <c r="CB72" s="1205"/>
      <c r="CC72" s="1205"/>
      <c r="CD72" s="1205"/>
      <c r="CE72" s="1205"/>
      <c r="CF72" s="1205" t="s">
        <v>554</v>
      </c>
      <c r="CG72" s="1205"/>
      <c r="CH72" s="1205"/>
      <c r="CI72" s="1205"/>
      <c r="CJ72" s="1205"/>
      <c r="CK72" s="1205"/>
      <c r="CL72" s="1205"/>
      <c r="CM72" s="1205"/>
      <c r="CN72" s="1205" t="s">
        <v>555</v>
      </c>
      <c r="CO72" s="1205"/>
      <c r="CP72" s="1205"/>
      <c r="CQ72" s="1205"/>
      <c r="CR72" s="1205"/>
      <c r="CS72" s="1205"/>
      <c r="CT72" s="1205"/>
      <c r="CU72" s="1205"/>
      <c r="CV72" s="1205" t="s">
        <v>556</v>
      </c>
      <c r="CW72" s="1205"/>
      <c r="CX72" s="1205"/>
      <c r="CY72" s="1205"/>
      <c r="CZ72" s="1205"/>
      <c r="DA72" s="1205"/>
      <c r="DB72" s="1205"/>
      <c r="DC72" s="1205"/>
    </row>
    <row r="73" spans="2:107" ht="13" x14ac:dyDescent="0.2">
      <c r="B73" s="259"/>
      <c r="G73" s="1212"/>
      <c r="H73" s="1212"/>
      <c r="I73" s="1212"/>
      <c r="J73" s="1212"/>
      <c r="K73" s="1209"/>
      <c r="L73" s="1209"/>
      <c r="M73" s="1209"/>
      <c r="N73" s="1209"/>
      <c r="AM73" s="1210"/>
      <c r="AN73" s="1204" t="s">
        <v>594</v>
      </c>
      <c r="AO73" s="1204"/>
      <c r="AP73" s="1204"/>
      <c r="AQ73" s="1204"/>
      <c r="AR73" s="1204"/>
      <c r="AS73" s="1204"/>
      <c r="AT73" s="1204"/>
      <c r="AU73" s="1204"/>
      <c r="AV73" s="1204"/>
      <c r="AW73" s="1204"/>
      <c r="AX73" s="1204"/>
      <c r="AY73" s="1204"/>
      <c r="AZ73" s="1204"/>
      <c r="BA73" s="1204"/>
      <c r="BB73" s="1204" t="s">
        <v>592</v>
      </c>
      <c r="BC73" s="1204"/>
      <c r="BD73" s="1204"/>
      <c r="BE73" s="1204"/>
      <c r="BF73" s="1204"/>
      <c r="BG73" s="1204"/>
      <c r="BH73" s="1204"/>
      <c r="BI73" s="1204"/>
      <c r="BJ73" s="1204"/>
      <c r="BK73" s="1204"/>
      <c r="BL73" s="1204"/>
      <c r="BM73" s="1204"/>
      <c r="BN73" s="1204"/>
      <c r="BO73" s="1204"/>
      <c r="BP73" s="1203">
        <v>41.4</v>
      </c>
      <c r="BQ73" s="1203"/>
      <c r="BR73" s="1203"/>
      <c r="BS73" s="1203"/>
      <c r="BT73" s="1203"/>
      <c r="BU73" s="1203"/>
      <c r="BV73" s="1203"/>
      <c r="BW73" s="1203"/>
      <c r="BX73" s="1203">
        <v>30.6</v>
      </c>
      <c r="BY73" s="1203"/>
      <c r="BZ73" s="1203"/>
      <c r="CA73" s="1203"/>
      <c r="CB73" s="1203"/>
      <c r="CC73" s="1203"/>
      <c r="CD73" s="1203"/>
      <c r="CE73" s="1203"/>
      <c r="CF73" s="1203">
        <v>26.8</v>
      </c>
      <c r="CG73" s="1203"/>
      <c r="CH73" s="1203"/>
      <c r="CI73" s="1203"/>
      <c r="CJ73" s="1203"/>
      <c r="CK73" s="1203"/>
      <c r="CL73" s="1203"/>
      <c r="CM73" s="1203"/>
      <c r="CN73" s="1203">
        <v>23.3</v>
      </c>
      <c r="CO73" s="1203"/>
      <c r="CP73" s="1203"/>
      <c r="CQ73" s="1203"/>
      <c r="CR73" s="1203"/>
      <c r="CS73" s="1203"/>
      <c r="CT73" s="1203"/>
      <c r="CU73" s="1203"/>
      <c r="CV73" s="1203">
        <v>45.3</v>
      </c>
      <c r="CW73" s="1203"/>
      <c r="CX73" s="1203"/>
      <c r="CY73" s="1203"/>
      <c r="CZ73" s="1203"/>
      <c r="DA73" s="1203"/>
      <c r="DB73" s="1203"/>
      <c r="DC73" s="1203"/>
    </row>
    <row r="74" spans="2:107" ht="13" x14ac:dyDescent="0.2">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591</v>
      </c>
      <c r="BC75" s="1204"/>
      <c r="BD75" s="1204"/>
      <c r="BE75" s="1204"/>
      <c r="BF75" s="1204"/>
      <c r="BG75" s="1204"/>
      <c r="BH75" s="1204"/>
      <c r="BI75" s="1204"/>
      <c r="BJ75" s="1204"/>
      <c r="BK75" s="1204"/>
      <c r="BL75" s="1204"/>
      <c r="BM75" s="1204"/>
      <c r="BN75" s="1204"/>
      <c r="BO75" s="1204"/>
      <c r="BP75" s="1203">
        <v>6.1</v>
      </c>
      <c r="BQ75" s="1203"/>
      <c r="BR75" s="1203"/>
      <c r="BS75" s="1203"/>
      <c r="BT75" s="1203"/>
      <c r="BU75" s="1203"/>
      <c r="BV75" s="1203"/>
      <c r="BW75" s="1203"/>
      <c r="BX75" s="1203">
        <v>5.4</v>
      </c>
      <c r="BY75" s="1203"/>
      <c r="BZ75" s="1203"/>
      <c r="CA75" s="1203"/>
      <c r="CB75" s="1203"/>
      <c r="CC75" s="1203"/>
      <c r="CD75" s="1203"/>
      <c r="CE75" s="1203"/>
      <c r="CF75" s="1203">
        <v>5</v>
      </c>
      <c r="CG75" s="1203"/>
      <c r="CH75" s="1203"/>
      <c r="CI75" s="1203"/>
      <c r="CJ75" s="1203"/>
      <c r="CK75" s="1203"/>
      <c r="CL75" s="1203"/>
      <c r="CM75" s="1203"/>
      <c r="CN75" s="1203">
        <v>6</v>
      </c>
      <c r="CO75" s="1203"/>
      <c r="CP75" s="1203"/>
      <c r="CQ75" s="1203"/>
      <c r="CR75" s="1203"/>
      <c r="CS75" s="1203"/>
      <c r="CT75" s="1203"/>
      <c r="CU75" s="1203"/>
      <c r="CV75" s="1203">
        <v>7</v>
      </c>
      <c r="CW75" s="1203"/>
      <c r="CX75" s="1203"/>
      <c r="CY75" s="1203"/>
      <c r="CZ75" s="1203"/>
      <c r="DA75" s="1203"/>
      <c r="DB75" s="1203"/>
      <c r="DC75" s="1203"/>
    </row>
    <row r="76" spans="2:107" ht="13" x14ac:dyDescent="0.2">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259"/>
      <c r="G77" s="1208"/>
      <c r="H77" s="1208"/>
      <c r="I77" s="1208"/>
      <c r="J77" s="1208"/>
      <c r="K77" s="1209"/>
      <c r="L77" s="1209"/>
      <c r="M77" s="1209"/>
      <c r="N77" s="1209"/>
      <c r="AN77" s="1205" t="s">
        <v>593</v>
      </c>
      <c r="AO77" s="1205"/>
      <c r="AP77" s="1205"/>
      <c r="AQ77" s="1205"/>
      <c r="AR77" s="1205"/>
      <c r="AS77" s="1205"/>
      <c r="AT77" s="1205"/>
      <c r="AU77" s="1205"/>
      <c r="AV77" s="1205"/>
      <c r="AW77" s="1205"/>
      <c r="AX77" s="1205"/>
      <c r="AY77" s="1205"/>
      <c r="AZ77" s="1205"/>
      <c r="BA77" s="1205"/>
      <c r="BB77" s="1204" t="s">
        <v>592</v>
      </c>
      <c r="BC77" s="1204"/>
      <c r="BD77" s="1204"/>
      <c r="BE77" s="1204"/>
      <c r="BF77" s="1204"/>
      <c r="BG77" s="1204"/>
      <c r="BH77" s="1204"/>
      <c r="BI77" s="1204"/>
      <c r="BJ77" s="1204"/>
      <c r="BK77" s="1204"/>
      <c r="BL77" s="1204"/>
      <c r="BM77" s="1204"/>
      <c r="BN77" s="1204"/>
      <c r="BO77" s="1204"/>
      <c r="BP77" s="1203">
        <v>25.4</v>
      </c>
      <c r="BQ77" s="1203"/>
      <c r="BR77" s="1203"/>
      <c r="BS77" s="1203"/>
      <c r="BT77" s="1203"/>
      <c r="BU77" s="1203"/>
      <c r="BV77" s="1203"/>
      <c r="BW77" s="1203"/>
      <c r="BX77" s="1203">
        <v>23</v>
      </c>
      <c r="BY77" s="1203"/>
      <c r="BZ77" s="1203"/>
      <c r="CA77" s="1203"/>
      <c r="CB77" s="1203"/>
      <c r="CC77" s="1203"/>
      <c r="CD77" s="1203"/>
      <c r="CE77" s="1203"/>
      <c r="CF77" s="1203">
        <v>28</v>
      </c>
      <c r="CG77" s="1203"/>
      <c r="CH77" s="1203"/>
      <c r="CI77" s="1203"/>
      <c r="CJ77" s="1203"/>
      <c r="CK77" s="1203"/>
      <c r="CL77" s="1203"/>
      <c r="CM77" s="1203"/>
      <c r="CN77" s="1203">
        <v>11.2</v>
      </c>
      <c r="CO77" s="1203"/>
      <c r="CP77" s="1203"/>
      <c r="CQ77" s="1203"/>
      <c r="CR77" s="1203"/>
      <c r="CS77" s="1203"/>
      <c r="CT77" s="1203"/>
      <c r="CU77" s="1203"/>
      <c r="CV77" s="1203">
        <v>4.5999999999999996</v>
      </c>
      <c r="CW77" s="1203"/>
      <c r="CX77" s="1203"/>
      <c r="CY77" s="1203"/>
      <c r="CZ77" s="1203"/>
      <c r="DA77" s="1203"/>
      <c r="DB77" s="1203"/>
      <c r="DC77" s="1203"/>
    </row>
    <row r="78" spans="2:107" ht="13" x14ac:dyDescent="0.2">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591</v>
      </c>
      <c r="BC79" s="1204"/>
      <c r="BD79" s="1204"/>
      <c r="BE79" s="1204"/>
      <c r="BF79" s="1204"/>
      <c r="BG79" s="1204"/>
      <c r="BH79" s="1204"/>
      <c r="BI79" s="1204"/>
      <c r="BJ79" s="1204"/>
      <c r="BK79" s="1204"/>
      <c r="BL79" s="1204"/>
      <c r="BM79" s="1204"/>
      <c r="BN79" s="1204"/>
      <c r="BO79" s="1204"/>
      <c r="BP79" s="1203">
        <v>7.8</v>
      </c>
      <c r="BQ79" s="1203"/>
      <c r="BR79" s="1203"/>
      <c r="BS79" s="1203"/>
      <c r="BT79" s="1203"/>
      <c r="BU79" s="1203"/>
      <c r="BV79" s="1203"/>
      <c r="BW79" s="1203"/>
      <c r="BX79" s="1203">
        <v>7.7</v>
      </c>
      <c r="BY79" s="1203"/>
      <c r="BZ79" s="1203"/>
      <c r="CA79" s="1203"/>
      <c r="CB79" s="1203"/>
      <c r="CC79" s="1203"/>
      <c r="CD79" s="1203"/>
      <c r="CE79" s="1203"/>
      <c r="CF79" s="1203">
        <v>7.5</v>
      </c>
      <c r="CG79" s="1203"/>
      <c r="CH79" s="1203"/>
      <c r="CI79" s="1203"/>
      <c r="CJ79" s="1203"/>
      <c r="CK79" s="1203"/>
      <c r="CL79" s="1203"/>
      <c r="CM79" s="1203"/>
      <c r="CN79" s="1203">
        <v>5.7</v>
      </c>
      <c r="CO79" s="1203"/>
      <c r="CP79" s="1203"/>
      <c r="CQ79" s="1203"/>
      <c r="CR79" s="1203"/>
      <c r="CS79" s="1203"/>
      <c r="CT79" s="1203"/>
      <c r="CU79" s="1203"/>
      <c r="CV79" s="1203">
        <v>5.8</v>
      </c>
      <c r="CW79" s="1203"/>
      <c r="CX79" s="1203"/>
      <c r="CY79" s="1203"/>
      <c r="CZ79" s="1203"/>
      <c r="DA79" s="1203"/>
      <c r="DB79" s="1203"/>
      <c r="DC79" s="1203"/>
    </row>
    <row r="80" spans="2:107" ht="13" x14ac:dyDescent="0.2">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259"/>
    </row>
    <row r="82" spans="2:109" ht="16.5" x14ac:dyDescent="0.2">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yqOM9ipLxo8xQTxwGpUknHTVwQH12p/B6S0AKarRQEji53OwKMm+h1aFxPcjUi0ShT1kdCBzkFe/hUEBw9pa9w==" saltValue="1IFcbslM7osVqWLc4jviC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E6413-E0A0-46E2-AA4C-0D8CD8632688}">
  <sheetPr>
    <pageSetUpPr fitToPage="1"/>
  </sheetPr>
  <dimension ref="A1:DR125"/>
  <sheetViews>
    <sheetView showGridLines="0" topLeftCell="A77" zoomScale="70" zoomScaleNormal="70" zoomScaleSheetLayoutView="70" workbookViewId="0">
      <selection activeCell="AN55" sqref="AN55:BA58"/>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500</v>
      </c>
    </row>
  </sheetData>
  <sheetProtection algorithmName="SHA-512" hashValue="x+HIQ0uVHkB0IqRIn8SeTIjOnhAUMedjZtsTRNctKx1y9sEJWtEO1qj30q8WOIvPHnKf2M/1OFtFOIGhzG/0+g==" saltValue="D6miJgkOHyM0qa6rBo5+j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A366-FBEE-4BEE-8B91-A013053FACDA}">
  <sheetPr>
    <pageSetUpPr fitToPage="1"/>
  </sheetPr>
  <dimension ref="A1:DR125"/>
  <sheetViews>
    <sheetView showGridLines="0" topLeftCell="A88" zoomScale="70" zoomScaleNormal="70" zoomScaleSheetLayoutView="55" workbookViewId="0">
      <selection activeCell="AN55" sqref="AN55:BA58"/>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500</v>
      </c>
    </row>
  </sheetData>
  <sheetProtection algorithmName="SHA-512" hashValue="I50G9lCXVTfXhDirgXfpbrSABksKZvY+u9ikoJLGdeGU/hxTHDzQtBj0vxu64HTRmkYPtU6hSBF+tn5B17tDYQ==" saltValue="2c/l9SEHb8ngtPtUO8w60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550</v>
      </c>
      <c r="G2" s="149"/>
      <c r="H2" s="150"/>
    </row>
    <row r="3" spans="1:8" x14ac:dyDescent="0.2">
      <c r="A3" s="146" t="s">
        <v>543</v>
      </c>
      <c r="B3" s="151"/>
      <c r="C3" s="152"/>
      <c r="D3" s="153">
        <v>32077</v>
      </c>
      <c r="E3" s="154"/>
      <c r="F3" s="155">
        <v>69185</v>
      </c>
      <c r="G3" s="156"/>
      <c r="H3" s="157"/>
    </row>
    <row r="4" spans="1:8" x14ac:dyDescent="0.2">
      <c r="A4" s="158"/>
      <c r="B4" s="159"/>
      <c r="C4" s="160"/>
      <c r="D4" s="161">
        <v>21563</v>
      </c>
      <c r="E4" s="162"/>
      <c r="F4" s="163">
        <v>38519</v>
      </c>
      <c r="G4" s="164"/>
      <c r="H4" s="165"/>
    </row>
    <row r="5" spans="1:8" x14ac:dyDescent="0.2">
      <c r="A5" s="146" t="s">
        <v>545</v>
      </c>
      <c r="B5" s="151"/>
      <c r="C5" s="152"/>
      <c r="D5" s="153">
        <v>21412</v>
      </c>
      <c r="E5" s="154"/>
      <c r="F5" s="155">
        <v>70166</v>
      </c>
      <c r="G5" s="156"/>
      <c r="H5" s="157"/>
    </row>
    <row r="6" spans="1:8" x14ac:dyDescent="0.2">
      <c r="A6" s="158"/>
      <c r="B6" s="159"/>
      <c r="C6" s="160"/>
      <c r="D6" s="161">
        <v>11944</v>
      </c>
      <c r="E6" s="162"/>
      <c r="F6" s="163">
        <v>36115</v>
      </c>
      <c r="G6" s="164"/>
      <c r="H6" s="165"/>
    </row>
    <row r="7" spans="1:8" x14ac:dyDescent="0.2">
      <c r="A7" s="146" t="s">
        <v>546</v>
      </c>
      <c r="B7" s="151"/>
      <c r="C7" s="152"/>
      <c r="D7" s="153">
        <v>22765</v>
      </c>
      <c r="E7" s="154"/>
      <c r="F7" s="155">
        <v>70329</v>
      </c>
      <c r="G7" s="156"/>
      <c r="H7" s="157"/>
    </row>
    <row r="8" spans="1:8" x14ac:dyDescent="0.2">
      <c r="A8" s="158"/>
      <c r="B8" s="159"/>
      <c r="C8" s="160"/>
      <c r="D8" s="161">
        <v>11267</v>
      </c>
      <c r="E8" s="162"/>
      <c r="F8" s="163">
        <v>39403</v>
      </c>
      <c r="G8" s="164"/>
      <c r="H8" s="165"/>
    </row>
    <row r="9" spans="1:8" x14ac:dyDescent="0.2">
      <c r="A9" s="146" t="s">
        <v>547</v>
      </c>
      <c r="B9" s="151"/>
      <c r="C9" s="152"/>
      <c r="D9" s="153">
        <v>41528</v>
      </c>
      <c r="E9" s="154"/>
      <c r="F9" s="155">
        <v>45945</v>
      </c>
      <c r="G9" s="156"/>
      <c r="H9" s="157"/>
    </row>
    <row r="10" spans="1:8" x14ac:dyDescent="0.2">
      <c r="A10" s="158"/>
      <c r="B10" s="159"/>
      <c r="C10" s="160"/>
      <c r="D10" s="161">
        <v>21561</v>
      </c>
      <c r="E10" s="162"/>
      <c r="F10" s="163">
        <v>25180</v>
      </c>
      <c r="G10" s="164"/>
      <c r="H10" s="165"/>
    </row>
    <row r="11" spans="1:8" x14ac:dyDescent="0.2">
      <c r="A11" s="146" t="s">
        <v>548</v>
      </c>
      <c r="B11" s="151"/>
      <c r="C11" s="152"/>
      <c r="D11" s="153">
        <v>74129</v>
      </c>
      <c r="E11" s="154"/>
      <c r="F11" s="155">
        <v>44475</v>
      </c>
      <c r="G11" s="156"/>
      <c r="H11" s="157"/>
    </row>
    <row r="12" spans="1:8" x14ac:dyDescent="0.2">
      <c r="A12" s="158"/>
      <c r="B12" s="159"/>
      <c r="C12" s="166"/>
      <c r="D12" s="161">
        <v>57433</v>
      </c>
      <c r="E12" s="162"/>
      <c r="F12" s="163">
        <v>24780</v>
      </c>
      <c r="G12" s="164"/>
      <c r="H12" s="165"/>
    </row>
    <row r="13" spans="1:8" x14ac:dyDescent="0.2">
      <c r="A13" s="146"/>
      <c r="B13" s="151"/>
      <c r="C13" s="152"/>
      <c r="D13" s="153">
        <v>38382</v>
      </c>
      <c r="E13" s="154"/>
      <c r="F13" s="155">
        <v>60020</v>
      </c>
      <c r="G13" s="167"/>
      <c r="H13" s="157"/>
    </row>
    <row r="14" spans="1:8" x14ac:dyDescent="0.2">
      <c r="A14" s="158"/>
      <c r="B14" s="159"/>
      <c r="C14" s="160"/>
      <c r="D14" s="161">
        <v>24754</v>
      </c>
      <c r="E14" s="162"/>
      <c r="F14" s="163">
        <v>32799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9.11</v>
      </c>
      <c r="C19" s="168">
        <f>ROUND(VALUE(SUBSTITUTE(実質収支比率等に係る経年分析!G$48,"▲","-")),2)</f>
        <v>7.33</v>
      </c>
      <c r="D19" s="168">
        <f>ROUND(VALUE(SUBSTITUTE(実質収支比率等に係る経年分析!H$48,"▲","-")),2)</f>
        <v>9.8800000000000008</v>
      </c>
      <c r="E19" s="168">
        <f>ROUND(VALUE(SUBSTITUTE(実質収支比率等に係る経年分析!I$48,"▲","-")),2)</f>
        <v>14.15</v>
      </c>
      <c r="F19" s="168">
        <f>ROUND(VALUE(SUBSTITUTE(実質収支比率等に係る経年分析!J$48,"▲","-")),2)</f>
        <v>16.420000000000002</v>
      </c>
    </row>
    <row r="20" spans="1:11" x14ac:dyDescent="0.2">
      <c r="A20" s="168" t="s">
        <v>57</v>
      </c>
      <c r="B20" s="168">
        <f>ROUND(VALUE(SUBSTITUTE(実質収支比率等に係る経年分析!F$47,"▲","-")),2)</f>
        <v>10.91</v>
      </c>
      <c r="C20" s="168">
        <f>ROUND(VALUE(SUBSTITUTE(実質収支比率等に係る経年分析!G$47,"▲","-")),2)</f>
        <v>13.75</v>
      </c>
      <c r="D20" s="168">
        <f>ROUND(VALUE(SUBSTITUTE(実質収支比率等に係る経年分析!H$47,"▲","-")),2)</f>
        <v>15.15</v>
      </c>
      <c r="E20" s="168">
        <f>ROUND(VALUE(SUBSTITUTE(実質収支比率等に係る経年分析!I$47,"▲","-")),2)</f>
        <v>17.3</v>
      </c>
      <c r="F20" s="168">
        <f>ROUND(VALUE(SUBSTITUTE(実質収支比率等に係る経年分析!J$47,"▲","-")),2)</f>
        <v>20.37</v>
      </c>
    </row>
    <row r="21" spans="1:11" x14ac:dyDescent="0.2">
      <c r="A21" s="168" t="s">
        <v>58</v>
      </c>
      <c r="B21" s="168">
        <f>IF(ISNUMBER(VALUE(SUBSTITUTE(実質収支比率等に係る経年分析!F$49,"▲","-"))),ROUND(VALUE(SUBSTITUTE(実質収支比率等に係る経年分析!F$49,"▲","-")),2),NA())</f>
        <v>5.01</v>
      </c>
      <c r="C21" s="168">
        <f>IF(ISNUMBER(VALUE(SUBSTITUTE(実質収支比率等に係る経年分析!G$49,"▲","-"))),ROUND(VALUE(SUBSTITUTE(実質収支比率等に係る経年分析!G$49,"▲","-")),2),NA())</f>
        <v>1.43</v>
      </c>
      <c r="D21" s="168">
        <f>IF(ISNUMBER(VALUE(SUBSTITUTE(実質収支比率等に係る経年分析!H$49,"▲","-"))),ROUND(VALUE(SUBSTITUTE(実質収支比率等に係る経年分析!H$49,"▲","-")),2),NA())</f>
        <v>4.58</v>
      </c>
      <c r="E21" s="168">
        <f>IF(ISNUMBER(VALUE(SUBSTITUTE(実質収支比率等に係る経年分析!I$49,"▲","-"))),ROUND(VALUE(SUBSTITUTE(実質収支比率等に係る経年分析!I$49,"▲","-")),2),NA())</f>
        <v>7.01</v>
      </c>
      <c r="F21" s="168">
        <f>IF(ISNUMBER(VALUE(SUBSTITUTE(実質収支比率等に係る経年分析!J$49,"▲","-"))),ROUND(VALUE(SUBSTITUTE(実質収支比率等に係る経年分析!J$49,"▲","-")),2),NA())</f>
        <v>5.6</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1.44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稲荷伊草第二土地区画整理事業特別会計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0.33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0.53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0.84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0.08</v>
      </c>
    </row>
    <row r="30" spans="1:11" x14ac:dyDescent="0.2">
      <c r="A30" s="169" t="str">
        <f>IF(連結実質赤字比率に係る赤字・黒字の構成分析!C$40="",NA(),連結実質赤字比率に係る赤字・黒字の構成分析!C$40)</f>
        <v>八潮市後期高齢者医療特別会計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0.14000000000000001</v>
      </c>
    </row>
    <row r="31" spans="1:11" x14ac:dyDescent="0.2">
      <c r="A31" s="169" t="str">
        <f>IF(連結実質赤字比率に係る赤字・黒字の構成分析!C$39="",NA(),連結実質赤字比率に係る赤字・黒字の構成分析!C$39)</f>
        <v>鶴ケ曽根・二丁目土地区画整理事業特別会計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1.36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1.25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1.1599999999999999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0.97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0.9</v>
      </c>
    </row>
    <row r="32" spans="1:11" x14ac:dyDescent="0.2">
      <c r="A32" s="169" t="str">
        <f>IF(連結実質赤字比率に係る赤字・黒字の構成分析!C$38="",NA(),連結実質赤字比率に係る赤字・黒字の構成分析!C$38)</f>
        <v>八潮市介護保険特別会計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1.68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2.96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1.38</v>
      </c>
    </row>
    <row r="33" spans="1:16" x14ac:dyDescent="0.2">
      <c r="A33" s="169" t="str">
        <f>IF(連結実質赤字比率に係る赤字・黒字の構成分析!C$37="",NA(),連結実質赤字比率に係る赤字・黒字の構成分析!C$37)</f>
        <v>八潮市国民健康保険特別会計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2.0499999999999998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1.43</v>
      </c>
    </row>
    <row r="34" spans="1:16" x14ac:dyDescent="0.2">
      <c r="A34" s="169" t="str">
        <f>IF(連結実質赤字比率に係る赤字・黒字の構成分析!C$36="",NA(),連結実質赤字比率に係る赤字・黒字の構成分析!C$36)</f>
        <v>八潮市公共下水道事業会計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3.47</v>
      </c>
    </row>
    <row r="35" spans="1:16" x14ac:dyDescent="0.2">
      <c r="A35" s="169" t="str">
        <f>IF(連結実質赤字比率に係る赤字・黒字の構成分析!C$35="",NA(),連結実質赤字比率に係る赤字・黒字の構成分析!C$35)</f>
        <v>八潮市上水道事業会計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10.89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11.22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11.09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11.41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12.13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7.33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9.8800000000000008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14.15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16.420000000000002</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3453</v>
      </c>
      <c r="E42" s="170"/>
      <c r="F42" s="170"/>
      <c r="G42" s="170">
        <f>'実質公債費比率（分子）の構造'!L$52</f>
        <v>3517</v>
      </c>
      <c r="H42" s="170"/>
      <c r="I42" s="170"/>
      <c r="J42" s="170">
        <f>'実質公債費比率（分子）の構造'!M$52</f>
        <v>3407</v>
      </c>
      <c r="K42" s="170"/>
      <c r="L42" s="170"/>
      <c r="M42" s="170">
        <f>'実質公債費比率（分子）の構造'!N$52</f>
        <v>3382</v>
      </c>
      <c r="N42" s="170"/>
      <c r="O42" s="170"/>
      <c r="P42" s="170">
        <f>'実質公債費比率（分子）の構造'!O$52</f>
        <v>3198</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221</v>
      </c>
      <c r="C44" s="170"/>
      <c r="D44" s="170"/>
      <c r="E44" s="170">
        <f>'実質公債費比率（分子）の構造'!L$50</f>
        <v>225</v>
      </c>
      <c r="F44" s="170"/>
      <c r="G44" s="170"/>
      <c r="H44" s="170">
        <f>'実質公債費比率（分子）の構造'!M$50</f>
        <v>277</v>
      </c>
      <c r="I44" s="170"/>
      <c r="J44" s="170"/>
      <c r="K44" s="170">
        <f>'実質公債費比率（分子）の構造'!N$50</f>
        <v>276</v>
      </c>
      <c r="L44" s="170"/>
      <c r="M44" s="170"/>
      <c r="N44" s="170">
        <f>'実質公債費比率（分子）の構造'!O$50</f>
        <v>279</v>
      </c>
      <c r="O44" s="170"/>
      <c r="P44" s="170"/>
    </row>
    <row r="45" spans="1:16" x14ac:dyDescent="0.2">
      <c r="A45" s="170" t="s">
        <v>68</v>
      </c>
      <c r="B45" s="170">
        <f>'実質公債費比率（分子）の構造'!K$49</f>
        <v>70</v>
      </c>
      <c r="C45" s="170"/>
      <c r="D45" s="170"/>
      <c r="E45" s="170">
        <f>'実質公債費比率（分子）の構造'!L$49</f>
        <v>97</v>
      </c>
      <c r="F45" s="170"/>
      <c r="G45" s="170"/>
      <c r="H45" s="170">
        <f>'実質公債費比率（分子）の構造'!M$49</f>
        <v>124</v>
      </c>
      <c r="I45" s="170"/>
      <c r="J45" s="170"/>
      <c r="K45" s="170">
        <f>'実質公債費比率（分子）の構造'!N$49</f>
        <v>144</v>
      </c>
      <c r="L45" s="170"/>
      <c r="M45" s="170"/>
      <c r="N45" s="170">
        <f>'実質公債費比率（分子）の構造'!O$49</f>
        <v>151</v>
      </c>
      <c r="O45" s="170"/>
      <c r="P45" s="170"/>
    </row>
    <row r="46" spans="1:16" x14ac:dyDescent="0.2">
      <c r="A46" s="170" t="s">
        <v>69</v>
      </c>
      <c r="B46" s="170">
        <f>'実質公債費比率（分子）の構造'!K$48</f>
        <v>1035</v>
      </c>
      <c r="C46" s="170"/>
      <c r="D46" s="170"/>
      <c r="E46" s="170">
        <f>'実質公債費比率（分子）の構造'!L$48</f>
        <v>1336</v>
      </c>
      <c r="F46" s="170"/>
      <c r="G46" s="170"/>
      <c r="H46" s="170">
        <f>'実質公債費比率（分子）の構造'!M$48</f>
        <v>1412</v>
      </c>
      <c r="I46" s="170"/>
      <c r="J46" s="170"/>
      <c r="K46" s="170">
        <f>'実質公債費比率（分子）の構造'!N$48</f>
        <v>1490</v>
      </c>
      <c r="L46" s="170"/>
      <c r="M46" s="170"/>
      <c r="N46" s="170">
        <f>'実質公債費比率（分子）の構造'!O$48</f>
        <v>1518</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2745</v>
      </c>
      <c r="C49" s="170"/>
      <c r="D49" s="170"/>
      <c r="E49" s="170">
        <f>'実質公債費比率（分子）の構造'!L$45</f>
        <v>2658</v>
      </c>
      <c r="F49" s="170"/>
      <c r="G49" s="170"/>
      <c r="H49" s="170">
        <f>'実質公債費比率（分子）の構造'!M$45</f>
        <v>2633</v>
      </c>
      <c r="I49" s="170"/>
      <c r="J49" s="170"/>
      <c r="K49" s="170">
        <f>'実質公債費比率（分子）の構造'!N$45</f>
        <v>2626</v>
      </c>
      <c r="L49" s="170"/>
      <c r="M49" s="170"/>
      <c r="N49" s="170">
        <f>'実質公債費比率（分子）の構造'!O$45</f>
        <v>2649</v>
      </c>
      <c r="O49" s="170"/>
      <c r="P49" s="170"/>
    </row>
    <row r="50" spans="1:16" x14ac:dyDescent="0.2">
      <c r="A50" s="170" t="s">
        <v>73</v>
      </c>
      <c r="B50" s="170" t="e">
        <f>NA()</f>
        <v>#N/A</v>
      </c>
      <c r="C50" s="170">
        <f>IF(ISNUMBER('実質公債費比率（分子）の構造'!K$53),'実質公債費比率（分子）の構造'!K$53,NA())</f>
        <v>618</v>
      </c>
      <c r="D50" s="170" t="e">
        <f>NA()</f>
        <v>#N/A</v>
      </c>
      <c r="E50" s="170" t="e">
        <f>NA()</f>
        <v>#N/A</v>
      </c>
      <c r="F50" s="170">
        <f>IF(ISNUMBER('実質公債費比率（分子）の構造'!L$53),'実質公債費比率（分子）の構造'!L$53,NA())</f>
        <v>799</v>
      </c>
      <c r="G50" s="170" t="e">
        <f>NA()</f>
        <v>#N/A</v>
      </c>
      <c r="H50" s="170" t="e">
        <f>NA()</f>
        <v>#N/A</v>
      </c>
      <c r="I50" s="170">
        <f>IF(ISNUMBER('実質公債費比率（分子）の構造'!M$53),'実質公債費比率（分子）の構造'!M$53,NA())</f>
        <v>1039</v>
      </c>
      <c r="J50" s="170" t="e">
        <f>NA()</f>
        <v>#N/A</v>
      </c>
      <c r="K50" s="170" t="e">
        <f>NA()</f>
        <v>#N/A</v>
      </c>
      <c r="L50" s="170">
        <f>IF(ISNUMBER('実質公債費比率（分子）の構造'!N$53),'実質公債費比率（分子）の構造'!N$53,NA())</f>
        <v>1154</v>
      </c>
      <c r="M50" s="170" t="e">
        <f>NA()</f>
        <v>#N/A</v>
      </c>
      <c r="N50" s="170" t="e">
        <f>NA()</f>
        <v>#N/A</v>
      </c>
      <c r="O50" s="170">
        <f>IF(ISNUMBER('実質公債費比率（分子）の構造'!O$53),'実質公債費比率（分子）の構造'!O$53,NA())</f>
        <v>1399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21701</v>
      </c>
      <c r="E56" s="169"/>
      <c r="F56" s="169"/>
      <c r="G56" s="169">
        <f>'将来負担比率（分子）の構造'!J$52</f>
        <v>20679</v>
      </c>
      <c r="H56" s="169"/>
      <c r="I56" s="169"/>
      <c r="J56" s="169">
        <f>'将来負担比率（分子）の構造'!K$52</f>
        <v>20056</v>
      </c>
      <c r="K56" s="169"/>
      <c r="L56" s="169"/>
      <c r="M56" s="169">
        <f>'将来負担比率（分子）の構造'!L$52</f>
        <v>20357</v>
      </c>
      <c r="N56" s="169"/>
      <c r="O56" s="169"/>
      <c r="P56" s="169">
        <f>'将来負担比率（分子）の構造'!M$52</f>
        <v>20247</v>
      </c>
    </row>
    <row r="57" spans="1:16" x14ac:dyDescent="0.2">
      <c r="A57" s="169" t="s">
        <v>44</v>
      </c>
      <c r="B57" s="169"/>
      <c r="C57" s="169"/>
      <c r="D57" s="169">
        <f>'将来負担比率（分子）の構造'!I$51</f>
        <v>10329</v>
      </c>
      <c r="E57" s="169"/>
      <c r="F57" s="169"/>
      <c r="G57" s="169">
        <f>'将来負担比率（分子）の構造'!J$51</f>
        <v>9686</v>
      </c>
      <c r="H57" s="169"/>
      <c r="I57" s="169"/>
      <c r="J57" s="169">
        <f>'将来負担比率（分子）の構造'!K$51</f>
        <v>9328</v>
      </c>
      <c r="K57" s="169"/>
      <c r="L57" s="169"/>
      <c r="M57" s="169">
        <f>'将来負担比率（分子）の構造'!L$51</f>
        <v>9023</v>
      </c>
      <c r="N57" s="169"/>
      <c r="O57" s="169"/>
      <c r="P57" s="169">
        <f>'将来負担比率（分子）の構造'!M$51</f>
        <v>8856</v>
      </c>
    </row>
    <row r="58" spans="1:16" x14ac:dyDescent="0.2">
      <c r="A58" s="169" t="s">
        <v>43</v>
      </c>
      <c r="B58" s="169"/>
      <c r="C58" s="169"/>
      <c r="D58" s="169">
        <f>'将来負担比率（分子）の構造'!I$50</f>
        <v>5901</v>
      </c>
      <c r="E58" s="169"/>
      <c r="F58" s="169"/>
      <c r="G58" s="169">
        <f>'将来負担比率（分子）の構造'!J$50</f>
        <v>7140</v>
      </c>
      <c r="H58" s="169"/>
      <c r="I58" s="169"/>
      <c r="J58" s="169">
        <f>'将来負担比率（分子）の構造'!K$50</f>
        <v>7732</v>
      </c>
      <c r="K58" s="169"/>
      <c r="L58" s="169"/>
      <c r="M58" s="169">
        <f>'将来負担比率（分子）の構造'!L$50</f>
        <v>9003</v>
      </c>
      <c r="N58" s="169"/>
      <c r="O58" s="169"/>
      <c r="P58" s="169">
        <f>'将来負担比率（分子）の構造'!M$50</f>
        <v>8463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v>
      </c>
      <c r="C61" s="169"/>
      <c r="D61" s="169"/>
      <c r="E61" s="169" t="str">
        <f>'将来負担比率（分子）の構造'!J$46</f>
        <v>-</v>
      </c>
      <c r="F61" s="169"/>
      <c r="G61" s="169"/>
      <c r="H61" s="169" t="str">
        <f>'将来負担比率（分子）の構造'!K$46</f>
        <v>-</v>
      </c>
      <c r="I61" s="169"/>
      <c r="J61" s="169"/>
      <c r="K61" s="169">
        <f>'将来負担比率（分子）の構造'!L$46</f>
        <v>0</v>
      </c>
      <c r="L61" s="169"/>
      <c r="M61" s="169"/>
      <c r="N61" s="169">
        <f>'将来負担比率（分子）の構造'!M$46</f>
        <v>0</v>
      </c>
      <c r="O61" s="169"/>
      <c r="P61" s="169"/>
    </row>
    <row r="62" spans="1:16" x14ac:dyDescent="0.2">
      <c r="A62" s="169" t="s">
        <v>37</v>
      </c>
      <c r="B62" s="169">
        <f>'将来負担比率（分子）の構造'!I$45</f>
        <v>1939</v>
      </c>
      <c r="C62" s="169"/>
      <c r="D62" s="169"/>
      <c r="E62" s="169">
        <f>'将来負担比率（分子）の構造'!J$45</f>
        <v>1715</v>
      </c>
      <c r="F62" s="169"/>
      <c r="G62" s="169"/>
      <c r="H62" s="169">
        <f>'将来負担比率（分子）の構造'!K$45</f>
        <v>1665</v>
      </c>
      <c r="I62" s="169"/>
      <c r="J62" s="169"/>
      <c r="K62" s="169">
        <f>'将来負担比率（分子）の構造'!L$45</f>
        <v>1601</v>
      </c>
      <c r="L62" s="169"/>
      <c r="M62" s="169"/>
      <c r="N62" s="169">
        <f>'将来負担比率（分子）の構造'!M$45</f>
        <v>1576</v>
      </c>
      <c r="O62" s="169"/>
      <c r="P62" s="169"/>
    </row>
    <row r="63" spans="1:16" x14ac:dyDescent="0.2">
      <c r="A63" s="169" t="s">
        <v>36</v>
      </c>
      <c r="B63" s="169">
        <f>'将来負担比率（分子）の構造'!I$44</f>
        <v>932</v>
      </c>
      <c r="C63" s="169"/>
      <c r="D63" s="169"/>
      <c r="E63" s="169">
        <f>'将来負担比率（分子）の構造'!J$44</f>
        <v>977</v>
      </c>
      <c r="F63" s="169"/>
      <c r="G63" s="169"/>
      <c r="H63" s="169">
        <f>'将来負担比率（分子）の構造'!K$44</f>
        <v>1073</v>
      </c>
      <c r="I63" s="169"/>
      <c r="J63" s="169"/>
      <c r="K63" s="169">
        <f>'将来負担比率（分子）の構造'!L$44</f>
        <v>1109</v>
      </c>
      <c r="L63" s="169"/>
      <c r="M63" s="169"/>
      <c r="N63" s="169">
        <f>'将来負担比率（分子）の構造'!M$44</f>
        <v>1017</v>
      </c>
      <c r="O63" s="169"/>
      <c r="P63" s="169"/>
    </row>
    <row r="64" spans="1:16" x14ac:dyDescent="0.2">
      <c r="A64" s="169" t="s">
        <v>35</v>
      </c>
      <c r="B64" s="169">
        <f>'将来負担比率（分子）の構造'!I$43</f>
        <v>15966</v>
      </c>
      <c r="C64" s="169"/>
      <c r="D64" s="169"/>
      <c r="E64" s="169">
        <f>'将来負担比率（分子）の構造'!J$43</f>
        <v>15785</v>
      </c>
      <c r="F64" s="169"/>
      <c r="G64" s="169"/>
      <c r="H64" s="169">
        <f>'将来負担比率（分子）の構造'!K$43</f>
        <v>16217</v>
      </c>
      <c r="I64" s="169"/>
      <c r="J64" s="169"/>
      <c r="K64" s="169">
        <f>'将来負担比率（分子）の構造'!L$43</f>
        <v>16832</v>
      </c>
      <c r="L64" s="169"/>
      <c r="M64" s="169"/>
      <c r="N64" s="169">
        <f>'将来負担比率（分子）の構造'!M$43</f>
        <v>18378</v>
      </c>
      <c r="O64" s="169"/>
      <c r="P64" s="169"/>
    </row>
    <row r="65" spans="1:16" x14ac:dyDescent="0.2">
      <c r="A65" s="169" t="s">
        <v>34</v>
      </c>
      <c r="B65" s="169">
        <f>'将来負担比率（分子）の構造'!I$42</f>
        <v>3649</v>
      </c>
      <c r="C65" s="169"/>
      <c r="D65" s="169"/>
      <c r="E65" s="169">
        <f>'将来負担比率（分子）の構造'!J$42</f>
        <v>3439</v>
      </c>
      <c r="F65" s="169"/>
      <c r="G65" s="169"/>
      <c r="H65" s="169">
        <f>'将来負担比率（分子）の構造'!K$42</f>
        <v>3176</v>
      </c>
      <c r="I65" s="169"/>
      <c r="J65" s="169"/>
      <c r="K65" s="169">
        <f>'将来負担比率（分子）の構造'!L$42</f>
        <v>3063</v>
      </c>
      <c r="L65" s="169"/>
      <c r="M65" s="169"/>
      <c r="N65" s="169">
        <f>'将来負担比率（分子）の構造'!M$42</f>
        <v>2794</v>
      </c>
      <c r="O65" s="169"/>
      <c r="P65" s="169"/>
    </row>
    <row r="66" spans="1:16" x14ac:dyDescent="0.2">
      <c r="A66" s="169" t="s">
        <v>33</v>
      </c>
      <c r="B66" s="169">
        <f>'将来負担比率（分子）の構造'!I$41</f>
        <v>21894</v>
      </c>
      <c r="C66" s="169"/>
      <c r="D66" s="169"/>
      <c r="E66" s="169">
        <f>'将来負担比率（分子）の構造'!J$41</f>
        <v>20472</v>
      </c>
      <c r="F66" s="169"/>
      <c r="G66" s="169"/>
      <c r="H66" s="169">
        <f>'将来負担比率（分子）の構造'!K$41</f>
        <v>19414</v>
      </c>
      <c r="I66" s="169"/>
      <c r="J66" s="169"/>
      <c r="K66" s="169">
        <f>'将来負担比率（分子）の構造'!L$41</f>
        <v>19737</v>
      </c>
      <c r="L66" s="169"/>
      <c r="M66" s="169"/>
      <c r="N66" s="169">
        <f>'将来負担比率（分子）の構造'!M$41</f>
        <v>21620</v>
      </c>
      <c r="O66" s="169"/>
      <c r="P66" s="169"/>
    </row>
    <row r="67" spans="1:16" x14ac:dyDescent="0.2">
      <c r="A67" s="169" t="s">
        <v>77</v>
      </c>
      <c r="B67" s="169" t="e">
        <f>NA()</f>
        <v>#N/A</v>
      </c>
      <c r="C67" s="169">
        <f>IF(ISNUMBER('将来負担比率（分子）の構造'!I$53), IF('将来負担比率（分子）の構造'!I$53 &lt; 0, 0, '将来負担比率（分子）の構造'!I$53), NA())</f>
        <v>6451</v>
      </c>
      <c r="D67" s="169" t="e">
        <f>NA()</f>
        <v>#N/A</v>
      </c>
      <c r="E67" s="169" t="e">
        <f>NA()</f>
        <v>#N/A</v>
      </c>
      <c r="F67" s="169">
        <f>IF(ISNUMBER('将来負担比率（分子）の構造'!J$53), IF('将来負担比率（分子）の構造'!J$53 &lt; 0, 0, '将来負担比率（分子）の構造'!J$53), NA())</f>
        <v>4882</v>
      </c>
      <c r="G67" s="169" t="e">
        <f>NA()</f>
        <v>#N/A</v>
      </c>
      <c r="H67" s="169" t="e">
        <f>NA()</f>
        <v>#N/A</v>
      </c>
      <c r="I67" s="169">
        <f>IF(ISNUMBER('将来負担比率（分子）の構造'!K$53), IF('将来負担比率（分子）の構造'!K$53 &lt; 0, 0, '将来負担比率（分子）の構造'!K$53), NA())</f>
        <v>4428</v>
      </c>
      <c r="J67" s="169" t="e">
        <f>NA()</f>
        <v>#N/A</v>
      </c>
      <c r="K67" s="169" t="e">
        <f>NA()</f>
        <v>#N/A</v>
      </c>
      <c r="L67" s="169">
        <f>IF(ISNUMBER('将来負担比率（分子）の構造'!L$53), IF('将来負担比率（分子）の構造'!L$53 &lt; 0, 0, '将来負担比率（分子）の構造'!L$53), NA())</f>
        <v>3959</v>
      </c>
      <c r="M67" s="169" t="e">
        <f>NA()</f>
        <v>#N/A</v>
      </c>
      <c r="N67" s="169" t="e">
        <f>NA()</f>
        <v>#N/A</v>
      </c>
      <c r="O67" s="169">
        <f>IF(ISNUMBER('将来負担比率（分子）の構造'!M$53), IF('将来負担比率（分子）の構造'!M$53 &lt; 0, 0, '将来負担比率（分子）の構造'!M$53), NA())</f>
        <v>7818</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2783</v>
      </c>
      <c r="C72" s="173">
        <f>基金残高に係る経年分析!G55</f>
        <v>3256</v>
      </c>
      <c r="D72" s="173">
        <f>基金残高に係る経年分析!H55</f>
        <v>3864</v>
      </c>
    </row>
    <row r="73" spans="1:16" x14ac:dyDescent="0.2">
      <c r="A73" s="172" t="s">
        <v>80</v>
      </c>
      <c r="B73" s="173">
        <f>基金残高に係る経年分析!F56</f>
        <v>122</v>
      </c>
      <c r="C73" s="173">
        <f>基金残高に係る経年分析!G56</f>
        <v>270</v>
      </c>
      <c r="D73" s="173">
        <f>基金残高に係る経年分析!H56</f>
        <v>270</v>
      </c>
    </row>
    <row r="74" spans="1:16" x14ac:dyDescent="0.2">
      <c r="A74" s="172" t="s">
        <v>81</v>
      </c>
      <c r="B74" s="173">
        <f>基金残高に係る経年分析!F57</f>
        <v>3926</v>
      </c>
      <c r="C74" s="173">
        <f>基金残高に係る経年分析!G57</f>
        <v>4513</v>
      </c>
      <c r="D74" s="173">
        <f>基金残高に係る経年分析!H57</f>
        <v>3487</v>
      </c>
    </row>
  </sheetData>
  <sheetProtection algorithmName="SHA-512" hashValue="ob7ux2WbQSuf3guFPNKTxiTy+li8aJEB1QSgeu57tbPTRXtqve4KCUVAKi8c0H4sDbd2j7mmVNY/gqWHElEuSQ==" saltValue="taM+xDQ2/cABlz7yW0N4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dcterms:created xsi:type="dcterms:W3CDTF">2024-03-14T01:42:17Z</dcterms:created>
  <dcterms:modified xsi:type="dcterms:W3CDTF">2024-11-20T08:20:10Z</dcterms:modified>
  <cp:category/>
</cp:coreProperties>
</file>