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ED0DF574-1A35-4D0D-93B9-605999600254}"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W34" i="10" l="1"/>
  <c r="BW35" i="10" s="1"/>
  <c r="BW36" i="10" s="1"/>
  <c r="BW37" i="10" s="1"/>
  <c r="BW38" i="10" s="1"/>
  <c r="BW39" i="10" s="1"/>
  <c r="BW40" i="10" s="1"/>
  <c r="BW41" i="10" s="1"/>
  <c r="BW42" i="10" s="1"/>
  <c r="CO34" i="10" s="1"/>
</calcChain>
</file>

<file path=xl/sharedStrings.xml><?xml version="1.0" encoding="utf-8"?>
<sst xmlns="http://schemas.openxmlformats.org/spreadsheetml/2006/main" count="1076" uniqueCount="599">
  <si>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</si>
  <si>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</si>
  <si>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</si>
  <si>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</si>
  <si>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</si>
  <si>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</si>
  <si>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</si>
  <si>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</si>
  <si>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</si>
  <si>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</si>
  <si>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</si>
  <si>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</si>
  <si>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</si>
  <si>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</si>
  <si>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</si>
  <si>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</si>
  <si>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</si>
  <si>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</si>
  <si>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</si>
  <si>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</si>
  <si>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</si>
  <si>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</si>
  <si>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</si>
  <si>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</si>
  <si>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</si>
  <si>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</si>
  <si>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</si>
  <si>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</si>
  <si>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</si>
  <si>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</si>
  <si>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</si>
  <si>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</si>
  <si>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</si>
  <si>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</si>
  <si>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</si>
  <si>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</si>
  <si>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</si>
  <si>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</si>
  <si>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</si>
  <si>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</si>
  <si>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</si>
  <si>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</si>
  <si>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</si>
  <si>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</si>
  <si>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</si>
  <si>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</si>
  <si>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</si>
  <si>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</si>
  <si>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</si>
  <si>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</si>
  <si>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</si>
  <si>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</si>
  <si>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</si>
  <si>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</si>
  <si>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</si>
  <si>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</si>
  <si>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</si>
  <si>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</si>
  <si>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</si>
  <si>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</si>
  <si>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</si>
  <si>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</si>
  <si>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</si>
  <si>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</si>
  <si>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</si>
  <si>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</si>
  <si>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</si>
  <si>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</si>
  <si>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</si>
  <si>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</si>
  <si>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</si>
  <si>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</si>
  <si>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</si>
  <si>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</si>
  <si>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</si>
  <si>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</si>
  <si>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</si>
  <si>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</si>
  <si>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</si>
  <si>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</si>
  <si>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</si>
  <si>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</si>
  <si>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</si>
  <si>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</si>
  <si>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</si>
  <si>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</si>
  <si>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</si>
  <si>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</si>
  <si>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</si>
  <si>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</si>
  <si>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</si>
  <si>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</si>
  <si>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</si>
  <si>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</si>
  <si>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</si>
  <si>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</si>
  <si>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</si>
  <si>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</si>
  <si>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</si>
  <si>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</si>
  <si>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</si>
  <si>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</si>
  <si>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</si>
  <si>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</si>
  <si>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</si>
  <si>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</si>
  <si>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</si>
  <si>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</si>
  <si>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</si>
  <si>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</si>
  <si>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</si>
  <si>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</si>
  <si>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</si>
  <si>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</si>
  <si>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</si>
  <si>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</si>
  <si>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</si>
  <si>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</si>
  <si>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</si>
  <si>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</si>
  <si>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</si>
  <si>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</si>
  <si>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</si>
  <si>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</si>
  <si>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</si>
  <si>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</si>
  <si>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</si>
  <si>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</si>
  <si>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</si>
  <si>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</si>
  <si>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</si>
  <si>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</si>
  <si>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</si>
  <si>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</si>
  <si>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</si>
  <si>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</si>
  <si>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</si>
  <si>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</si>
  <si>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</si>
  <si>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</si>
  <si>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</si>
  <si>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</si>
  <si>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</si>
  <si>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</si>
  <si>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</si>
  <si>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</si>
  <si>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</si>
  <si>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</si>
  <si>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</si>
  <si>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</si>
  <si>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</si>
  <si>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</si>
  <si>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</si>
  <si>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</si>
  <si>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</si>
  <si>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</si>
  <si>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</si>
  <si>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</si>
  <si>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</si>
  <si>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</si>
  <si>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</si>
  <si>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</si>
  <si>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</si>
  <si>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</si>
  <si>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</si>
  <si>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</si>
  <si>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</si>
  <si>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</si>
  <si>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</si>
  <si>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</si>
  <si>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</si>
  <si>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</si>
  <si>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</si>
  <si>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</si>
  <si>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</si>
  <si>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</si>
  <si>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</si>
  <si>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</si>
  <si>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</si>
  <si>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</si>
  <si>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</si>
  <si>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</si>
  <si>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</si>
  <si>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</si>
  <si>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</si>
  <si>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</si>
  <si>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</si>
  <si>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</si>
  <si>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</si>
  <si>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</si>
  <si>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</si>
  <si>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</si>
  <si>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</si>
  <si>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</si>
  <si>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</si>
  <si>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</si>
  <si>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</si>
  <si>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</si>
  <si>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</si>
  <si>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</si>
  <si>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</si>
  <si>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</si>
  <si>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</si>
  <si>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</si>
  <si>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</si>
  <si>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</si>
  <si>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</si>
  <si>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</si>
  <si>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</si>
  <si>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</si>
  <si>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</si>
  <si>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</si>
  <si>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埼玉県桶川市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</si>
  <si>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</si>
  <si>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</si>
  <si>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</si>
  <si>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</si>
  <si>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</si>
  <si>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</si>
  <si>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</si>
  <si>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</si>
  <si>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</si>
  <si>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</si>
  <si>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</si>
  <si>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</si>
  <si>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</si>
  <si>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</si>
  <si>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</si>
  <si>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</si>
  <si>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</si>
  <si>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</si>
  <si>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</si>
  <si>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</si>
  <si>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</si>
  <si>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</si>
  <si>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</si>
  <si>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</si>
  <si>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</si>
  <si>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</si>
  <si>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</si>
  <si>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</si>
  <si>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</si>
  <si>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</si>
  <si>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</si>
  <si>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</si>
  <si>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</si>
  <si>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</si>
  <si>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</si>
  <si>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</si>
  <si>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</si>
  <si>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</si>
  <si>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</si>
  <si>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</si>
  <si>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</si>
  <si>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</si>
  <si>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</si>
  <si>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</si>
  <si>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</si>
  <si>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</si>
  <si>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</si>
  <si>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</si>
  <si>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</si>
  <si>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</si>
  <si>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</si>
  <si>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</si>
  <si>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</si>
  <si>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</si>
  <si>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t>
    <phoneticPr fontId="5"/>
  </si>
  <si>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</si>
  <si>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</si>
  <si>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</si>
  <si>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</si>
  <si>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</si>
  <si>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</si>
  <si>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</si>
  <si>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</si>
  <si>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</si>
  <si>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</si>
  <si>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</si>
  <si>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</si>
  <si>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</si>
  <si>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</si>
  <si>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</si>
  <si>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</si>
  <si>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</si>
  <si>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</si>
  <si>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</si>
  <si>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</si>
  <si>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</si>
  <si>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</si>
  <si>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</si>
  <si>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</si>
  <si>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</si>
  <si>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</si>
  <si>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</si>
  <si>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</si>
  <si>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</si>
  <si>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</si>
  <si>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</si>
  <si>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</si>
  <si>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</si>
  <si>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</si>
  <si>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</si>
  <si>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</si>
  <si>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</si>
  <si>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</si>
  <si>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</si>
  <si>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</si>
  <si>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</si>
  <si>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</si>
  <si>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</si>
  <si>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</si>
  <si>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</si>
  <si>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</si>
  <si>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</si>
  <si>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</si>
  <si>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</si>
  <si>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</si>
  <si>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</si>
  <si>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</si>
  <si>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</si>
  <si>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</si>
  <si>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</si>
  <si>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</si>
  <si>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</si>
  <si>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</si>
  <si>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</si>
  <si>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</si>
  <si>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</si>
  <si>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</si>
  <si>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</si>
  <si>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</si>
  <si>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</si>
  <si>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</si>
  <si>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</si>
  <si>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</si>
  <si>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</si>
  <si>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</si>
  <si>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</si>
  <si>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</si>
  <si>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</si>
  <si>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</si>
  <si>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</si>
  <si>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</si>
  <si>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</si>
  <si>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</si>
  <si>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</si>
  <si>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</si>
  <si>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</si>
  <si>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</si>
  <si>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</si>
  <si>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</si>
  <si>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</si>
  <si>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</si>
  <si>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</si>
  <si>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</si>
  <si>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</si>
  <si>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</si>
  <si>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</si>
  <si>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</si>
  <si>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</si>
  <si>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</si>
  <si>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</si>
  <si>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</si>
  <si>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</si>
  <si>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</si>
  <si>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</si>
  <si>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埼玉県桶川市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</si>
  <si>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</si>
  <si>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</si>
  <si>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</si>
  <si>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</si>
  <si>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</si>
  <si>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</si>
  <si>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</si>
  <si>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</si>
  <si>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</si>
  <si>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</si>
  <si>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</si>
  <si>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</si>
  <si>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</si>
  <si>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</si>
  <si>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</si>
  <si>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</si>
  <si>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</si>
  <si>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</si>
  <si>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</si>
  <si>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</si>
  <si>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</si>
  <si>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</si>
  <si>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</si>
  <si>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</si>
  <si>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</si>
  <si>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</si>
  <si>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</si>
  <si>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</si>
  <si>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</si>
  <si>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</si>
  <si>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</si>
  <si>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</si>
  <si>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</si>
  <si>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</si>
  <si>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</si>
  <si>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</si>
  <si>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</si>
  <si>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</si>
  <si>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</si>
  <si>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</si>
  <si>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</si>
  <si>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</si>
  <si>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</si>
  <si>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</si>
  <si>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</si>
  <si>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</si>
  <si>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</si>
  <si>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</si>
  <si>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</si>
  <si>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</si>
  <si>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</si>
  <si>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</si>
  <si>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</si>
  <si>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</si>
  <si>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</si>
  <si>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</si>
  <si>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</si>
  <si>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</si>
  <si>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</si>
  <si>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</si>
  <si>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</si>
  <si>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</si>
  <si>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</si>
  <si>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</si>
  <si>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</si>
  <si>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</si>
  <si>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</si>
  <si>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</si>
  <si>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</si>
  <si>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</si>
  <si>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</si>
  <si>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</si>
  <si>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</si>
  <si>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</si>
  <si>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</si>
  <si>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</si>
  <si>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</si>
  <si>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</si>
  <si>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</si>
  <si>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</si>
  <si>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</si>
  <si>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</si>
  <si>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</si>
  <si>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</si>
  <si>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</si>
  <si>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</si>
  <si>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</si>
  <si>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</si>
  <si>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</si>
  <si>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</si>
  <si>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</si>
  <si>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</si>
  <si>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</si>
  <si>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</si>
  <si>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</si>
  <si>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</si>
  <si>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</si>
  <si>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</si>
  <si>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</si>
  <si>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</si>
  <si>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</si>
  <si>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</si>
  <si>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</si>
  <si>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</si>
  <si>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</si>
  <si>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</si>
  <si>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</si>
  <si>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</si>
  <si>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</si>
  <si>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</si>
  <si>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</si>
  <si>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</si>
  <si>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</si>
  <si>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</si>
  <si>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</si>
  <si>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</si>
  <si>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</si>
  <si>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</si>
  <si>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</si>
  <si>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</si>
  <si>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</si>
  <si>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</si>
  <si>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</si>
  <si>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</si>
  <si>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</si>
  <si>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</si>
  <si>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</si>
  <si>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</si>
  <si>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</si>
  <si>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</si>
  <si>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</si>
  <si>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</si>
  <si>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</si>
  <si>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</si>
  <si>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</si>
  <si>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</si>
  <si>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</si>
  <si>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</si>
  <si>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</si>
  <si>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</si>
  <si>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</si>
  <si>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</si>
  <si>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</si>
  <si>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</si>
  <si>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</si>
  <si>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</si>
  <si>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</si>
  <si>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</si>
  <si>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</si>
  <si>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</si>
  <si>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</si>
  <si>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</si>
  <si>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</si>
  <si>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</si>
  <si>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</si>
  <si>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</si>
  <si>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</si>
  <si>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</si>
  <si>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</si>
  <si>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</si>
  <si>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</si>
  <si>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</si>
  <si>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</si>
  <si>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</si>
  <si>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</si>
  <si>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</si>
  <si>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</si>
  <si>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</si>
  <si>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</si>
  <si>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</si>
  <si>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</si>
  <si>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</si>
  <si>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</si>
  <si>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</si>
  <si>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</si>
  <si>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</si>
  <si>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</si>
  <si>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</si>
  <si>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</si>
  <si>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</si>
  <si>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</si>
  <si>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</si>
  <si>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</si>
  <si>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</si>
  <si>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2.28</t>
  </si>
  <si>
    <t>▲ 5.33</t>
  </si>
  <si>
    <t>▲ 0.37</t>
  </si>
  <si>
    <t>▲ 4.39</t>
  </si>
  <si>
    <t>一般会計</t>
  </si>
  <si>
    <t>介護保険特別会計</t>
  </si>
  <si>
    <t>国民健康保険特別会計</t>
  </si>
  <si>
    <t>公共下水道事業会計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</si>
  <si>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</si>
  <si>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</si>
  <si>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</si>
  <si>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</si>
  <si>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</si>
  <si>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</si>
  <si>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</si>
  <si>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</si>
  <si>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</si>
  <si>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8"/>
  </si>
  <si>
    <t>一般会計</t>
    <rPh sb="0" eb="2">
      <t>イッパン</t>
    </rPh>
    <rPh sb="2" eb="4">
      <t>カイケイ</t>
    </rPh>
    <phoneticPr fontId="8"/>
  </si>
  <si>
    <t>特別会計</t>
    <rPh sb="0" eb="4">
      <t>トクベツカイケイ</t>
    </rPh>
    <phoneticPr fontId="8"/>
  </si>
  <si>
    <t>埼玉県市町村総合事務組合</t>
    <rPh sb="0" eb="3">
      <t>サイタマケン</t>
    </rPh>
    <rPh sb="3" eb="6">
      <t>シチョウソン</t>
    </rPh>
    <rPh sb="6" eb="8">
      <t>ソウゴウ</t>
    </rPh>
    <rPh sb="8" eb="10">
      <t>ジム</t>
    </rPh>
    <rPh sb="10" eb="12">
      <t>クミアイ</t>
    </rPh>
    <phoneticPr fontId="8"/>
  </si>
  <si>
    <t>交通災害特別会計</t>
    <rPh sb="0" eb="2">
      <t>コウツウ</t>
    </rPh>
    <rPh sb="2" eb="4">
      <t>サイガイ</t>
    </rPh>
    <rPh sb="4" eb="6">
      <t>トクベツ</t>
    </rPh>
    <rPh sb="6" eb="8">
      <t>カイケイ</t>
    </rPh>
    <phoneticPr fontId="8"/>
  </si>
  <si>
    <t>彩の国さいたま人づくり広域連合</t>
    <rPh sb="0" eb="1">
      <t>サイ</t>
    </rPh>
    <rPh sb="2" eb="3">
      <t>クニ</t>
    </rPh>
    <rPh sb="7" eb="8">
      <t>ヒト</t>
    </rPh>
    <rPh sb="11" eb="15">
      <t>コウイキレンゴウ</t>
    </rPh>
    <phoneticPr fontId="8"/>
  </si>
  <si>
    <t>上尾、桶川、伊奈衛生組合</t>
    <rPh sb="0" eb="2">
      <t>アゲオ</t>
    </rPh>
    <rPh sb="3" eb="5">
      <t>オケガワ</t>
    </rPh>
    <rPh sb="6" eb="8">
      <t>イナ</t>
    </rPh>
    <rPh sb="8" eb="10">
      <t>エイセイ</t>
    </rPh>
    <rPh sb="10" eb="12">
      <t>クミアイ</t>
    </rPh>
    <phoneticPr fontId="2"/>
  </si>
  <si>
    <t>一般会計</t>
    <rPh sb="0" eb="2">
      <t>イッパン</t>
    </rPh>
    <rPh sb="2" eb="4">
      <t>カイケイ</t>
    </rPh>
    <phoneticPr fontId="2"/>
  </si>
  <si>
    <t>埼玉県央広域事務組合</t>
    <rPh sb="0" eb="2">
      <t>サイタマ</t>
    </rPh>
    <rPh sb="2" eb="4">
      <t>ケンオウ</t>
    </rPh>
    <rPh sb="4" eb="6">
      <t>コウイキ</t>
    </rPh>
    <rPh sb="6" eb="8">
      <t>ジム</t>
    </rPh>
    <rPh sb="8" eb="10">
      <t>クミアイ</t>
    </rPh>
    <phoneticPr fontId="2"/>
  </si>
  <si>
    <t>埼玉県央広域事務組合</t>
    <phoneticPr fontId="2"/>
  </si>
  <si>
    <t>斎場特別会計</t>
    <rPh sb="0" eb="2">
      <t>サイジョウ</t>
    </rPh>
    <rPh sb="2" eb="4">
      <t>トクベツ</t>
    </rPh>
    <rPh sb="4" eb="6">
      <t>カイケイ</t>
    </rPh>
    <phoneticPr fontId="2"/>
  </si>
  <si>
    <t>桶川北本水道企業団</t>
    <rPh sb="0" eb="2">
      <t>オケガワ</t>
    </rPh>
    <rPh sb="2" eb="4">
      <t>キタモト</t>
    </rPh>
    <rPh sb="4" eb="6">
      <t>スイドウ</t>
    </rPh>
    <rPh sb="6" eb="9">
      <t>キギョウダン</t>
    </rPh>
    <phoneticPr fontId="2"/>
  </si>
  <si>
    <t>水道事業会計</t>
    <rPh sb="0" eb="2">
      <t>スイドウ</t>
    </rPh>
    <rPh sb="2" eb="4">
      <t>ジギョウ</t>
    </rPh>
    <rPh sb="4" eb="6">
      <t>カイケイ</t>
    </rPh>
    <phoneticPr fontId="2"/>
  </si>
  <si>
    <t>桶川市施設管理公社</t>
    <rPh sb="0" eb="3">
      <t>オケガワシ</t>
    </rPh>
    <rPh sb="3" eb="5">
      <t>シセツ</t>
    </rPh>
    <rPh sb="5" eb="7">
      <t>カンリ</t>
    </rPh>
    <rPh sb="7" eb="9">
      <t>コウシャ</t>
    </rPh>
    <phoneticPr fontId="2"/>
  </si>
  <si>
    <t>公共施設等総合管理基金</t>
    <rPh sb="0" eb="2">
      <t>コウキョウ</t>
    </rPh>
    <rPh sb="2" eb="4">
      <t>シセツ</t>
    </rPh>
    <rPh sb="4" eb="5">
      <t>ナド</t>
    </rPh>
    <rPh sb="5" eb="7">
      <t>ソウゴウ</t>
    </rPh>
    <rPh sb="7" eb="9">
      <t>カンリ</t>
    </rPh>
    <rPh sb="9" eb="11">
      <t>キキン</t>
    </rPh>
    <phoneticPr fontId="5"/>
  </si>
  <si>
    <t>みどりの基金</t>
    <rPh sb="4" eb="6">
      <t>キキン</t>
    </rPh>
    <phoneticPr fontId="2"/>
  </si>
  <si>
    <t>子ども・子育て応援基金</t>
    <rPh sb="0" eb="1">
      <t>コ</t>
    </rPh>
    <rPh sb="4" eb="6">
      <t>コソダ</t>
    </rPh>
    <rPh sb="7" eb="9">
      <t>オウエン</t>
    </rPh>
    <rPh sb="9" eb="11">
      <t>キキン</t>
    </rPh>
    <phoneticPr fontId="2"/>
  </si>
  <si>
    <t>森林環境譲与税基金</t>
    <rPh sb="0" eb="2">
      <t>シンリン</t>
    </rPh>
    <rPh sb="2" eb="4">
      <t>カンキョウ</t>
    </rPh>
    <rPh sb="4" eb="7">
      <t>ジョウヨゼイ</t>
    </rPh>
    <rPh sb="7" eb="9">
      <t>キキン</t>
    </rPh>
    <phoneticPr fontId="2"/>
  </si>
  <si>
    <t>文化振興基金</t>
    <rPh sb="0" eb="2">
      <t>ブンカ</t>
    </rPh>
    <rPh sb="2" eb="4">
      <t>シンコウ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</si>
  <si>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</si>
  <si>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</si>
  <si>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</si>
  <si>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</si>
  <si>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</si>
  <si>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</si>
  <si>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</si>
  <si>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</si>
  <si>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</si>
  <si>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将来負担比率は、類似団体と比べて高く、有形固定資産減価償却率は、類似団体と同程度の水準となっている。
将来負担比率については、平成28年度及び平成29年度に実施した新庁舎建設事業における地方債借入の影響により令和元年度は大幅に増加したが、地方債の新規借入の抑制を図り、地方債現在高が減少したことで、令和4年度は29.0％と改善している。
有形固定資産減価償却率の増加については、減価償却累計額が増加していることが要因の一つとして挙げられる。道路、橋りょう、公園といったインフラ資産は他の資産よりも減価償却率が高くなっており、老朽化が進んでいることが考えられる。
引き続き、市債の借入抑制と計画的な施設更新に努めていく。</t>
    <rPh sb="0" eb="2">
      <t>ショウライ</t>
    </rPh>
    <rPh sb="2" eb="4">
      <t>フタン</t>
    </rPh>
    <rPh sb="4" eb="6">
      <t>ヒリツ</t>
    </rPh>
    <rPh sb="8" eb="10">
      <t>ルイジ</t>
    </rPh>
    <rPh sb="10" eb="12">
      <t>ダンタイ</t>
    </rPh>
    <rPh sb="13" eb="14">
      <t>クラ</t>
    </rPh>
    <rPh sb="16" eb="17">
      <t>タカ</t>
    </rPh>
    <rPh sb="19" eb="21">
      <t>ユウケイ</t>
    </rPh>
    <rPh sb="21" eb="23">
      <t>コテイ</t>
    </rPh>
    <rPh sb="23" eb="25">
      <t>シサン</t>
    </rPh>
    <rPh sb="25" eb="30">
      <t>ゲンカショウキャクリツ</t>
    </rPh>
    <rPh sb="32" eb="34">
      <t>ルイジ</t>
    </rPh>
    <rPh sb="34" eb="36">
      <t>ダンタイ</t>
    </rPh>
    <rPh sb="37" eb="40">
      <t>ドウテイド</t>
    </rPh>
    <rPh sb="41" eb="43">
      <t>スイジュン</t>
    </rPh>
    <rPh sb="51" eb="53">
      <t>ショウライ</t>
    </rPh>
    <rPh sb="53" eb="55">
      <t>フタン</t>
    </rPh>
    <rPh sb="55" eb="57">
      <t>ヒリツ</t>
    </rPh>
    <rPh sb="63" eb="65">
      <t>ヘイセイ</t>
    </rPh>
    <rPh sb="67" eb="69">
      <t>ネンド</t>
    </rPh>
    <rPh sb="69" eb="70">
      <t>オヨ</t>
    </rPh>
    <rPh sb="71" eb="73">
      <t>ヘイセイ</t>
    </rPh>
    <rPh sb="75" eb="77">
      <t>ネンド</t>
    </rPh>
    <rPh sb="78" eb="80">
      <t>ジッシ</t>
    </rPh>
    <rPh sb="134" eb="137">
      <t>チホウサイ</t>
    </rPh>
    <rPh sb="137" eb="140">
      <t>ゲンザイダカ</t>
    </rPh>
    <rPh sb="141" eb="143">
      <t>ゲンショウ</t>
    </rPh>
    <rPh sb="181" eb="183">
      <t>ゾウカ</t>
    </rPh>
    <rPh sb="206" eb="208">
      <t>ヨウイン</t>
    </rPh>
    <rPh sb="209" eb="210">
      <t>ヒト</t>
    </rPh>
    <rPh sb="214" eb="215">
      <t>ア</t>
    </rPh>
    <rPh sb="220" eb="222">
      <t>ドウロ</t>
    </rPh>
    <rPh sb="238" eb="240">
      <t>シサン</t>
    </rPh>
    <rPh sb="241" eb="242">
      <t>ホカ</t>
    </rPh>
    <rPh sb="243" eb="245">
      <t>シサン</t>
    </rPh>
    <rPh sb="248" eb="252">
      <t>ゲンカショウキャク</t>
    </rPh>
    <rPh sb="252" eb="253">
      <t>リツ</t>
    </rPh>
    <rPh sb="254" eb="255">
      <t>タカ</t>
    </rPh>
    <rPh sb="262" eb="265">
      <t>ロウキュウカ</t>
    </rPh>
    <rPh sb="266" eb="267">
      <t>スス</t>
    </rPh>
    <rPh sb="274" eb="275">
      <t>カンガ</t>
    </rPh>
    <rPh sb="281" eb="282">
      <t>ヒ</t>
    </rPh>
    <rPh sb="283" eb="284">
      <t>ツヅ</t>
    </rPh>
    <rPh sb="286" eb="288">
      <t>シサイ</t>
    </rPh>
    <rPh sb="289" eb="291">
      <t>カリイレ</t>
    </rPh>
    <rPh sb="291" eb="293">
      <t>ヨクセイ</t>
    </rPh>
    <rPh sb="294" eb="297">
      <t>ケイカクテキ</t>
    </rPh>
    <rPh sb="298" eb="300">
      <t>シセツ</t>
    </rPh>
    <rPh sb="300" eb="302">
      <t>コウシン</t>
    </rPh>
    <rPh sb="303" eb="304">
      <t>ツト</t>
    </rPh>
    <phoneticPr fontId="5"/>
  </si>
  <si>
    <t>将来負担比率は、前年度に比べて3.3ポイント減少したが、類似団体と比べると以前として高いのに対して、実質公債費比率は、類似団体と同水準となっている。
実質公債費比率は、元利償還金が増加するとともに、普通交付税及び臨時財政対策債発行可能額の減少により標準財政規模が減少したため、前年度に比べて0.2ポイント増加した。
引き続き、市債の借入抑制を図り、公債費の適正化に努める。</t>
    <rPh sb="0" eb="2">
      <t>ショウライ</t>
    </rPh>
    <rPh sb="2" eb="4">
      <t>フタン</t>
    </rPh>
    <rPh sb="4" eb="6">
      <t>ヒリツ</t>
    </rPh>
    <rPh sb="8" eb="11">
      <t>ゼンネンド</t>
    </rPh>
    <rPh sb="12" eb="13">
      <t>クラ</t>
    </rPh>
    <rPh sb="22" eb="24">
      <t>ゲンショウ</t>
    </rPh>
    <rPh sb="28" eb="30">
      <t>ルイジ</t>
    </rPh>
    <rPh sb="30" eb="32">
      <t>ダンタイ</t>
    </rPh>
    <rPh sb="33" eb="34">
      <t>クラ</t>
    </rPh>
    <rPh sb="37" eb="39">
      <t>イゼン</t>
    </rPh>
    <rPh sb="42" eb="43">
      <t>タカ</t>
    </rPh>
    <rPh sb="46" eb="47">
      <t>タイ</t>
    </rPh>
    <rPh sb="50" eb="52">
      <t>ジッシツ</t>
    </rPh>
    <rPh sb="52" eb="55">
      <t>コウサイヒ</t>
    </rPh>
    <rPh sb="55" eb="57">
      <t>ヒリツ</t>
    </rPh>
    <rPh sb="59" eb="61">
      <t>ルイジ</t>
    </rPh>
    <rPh sb="61" eb="63">
      <t>ダンタイ</t>
    </rPh>
    <rPh sb="64" eb="67">
      <t>ドウスイジュン</t>
    </rPh>
    <rPh sb="75" eb="77">
      <t>ジッシツ</t>
    </rPh>
    <rPh sb="77" eb="80">
      <t>コウサイヒ</t>
    </rPh>
    <rPh sb="80" eb="82">
      <t>ヒリツ</t>
    </rPh>
    <rPh sb="84" eb="88">
      <t>ガンリショウカン</t>
    </rPh>
    <rPh sb="88" eb="89">
      <t>キン</t>
    </rPh>
    <rPh sb="90" eb="92">
      <t>ゾウカ</t>
    </rPh>
    <rPh sb="99" eb="104">
      <t>フツウコウフゼイ</t>
    </rPh>
    <rPh sb="104" eb="105">
      <t>オヨ</t>
    </rPh>
    <rPh sb="106" eb="108">
      <t>リンジ</t>
    </rPh>
    <rPh sb="108" eb="110">
      <t>ザイセイ</t>
    </rPh>
    <rPh sb="110" eb="113">
      <t>タイサクサイ</t>
    </rPh>
    <rPh sb="113" eb="115">
      <t>ハッコウ</t>
    </rPh>
    <rPh sb="115" eb="118">
      <t>カノウガク</t>
    </rPh>
    <rPh sb="119" eb="121">
      <t>ゲンショウ</t>
    </rPh>
    <rPh sb="124" eb="126">
      <t>ヒョウジュン</t>
    </rPh>
    <rPh sb="126" eb="130">
      <t>ザイセイキボ</t>
    </rPh>
    <rPh sb="131" eb="133">
      <t>ゲンショウ</t>
    </rPh>
    <rPh sb="138" eb="141">
      <t>ゼンネンド</t>
    </rPh>
    <rPh sb="142" eb="143">
      <t>クラ</t>
    </rPh>
    <rPh sb="152" eb="154">
      <t>ゾウカ</t>
    </rPh>
    <rPh sb="171" eb="172">
      <t>ハカ</t>
    </rPh>
    <rPh sb="174" eb="177">
      <t>コウサイヒ</t>
    </rPh>
    <rPh sb="178" eb="181">
      <t>テキセイカ</t>
    </rPh>
    <rPh sb="182" eb="18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</si>
</sst>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0"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2"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2"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2"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2"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2"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7"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8" xfId="14" applyNumberFormat="1" applyFont="1" applyFill="1" applyBorder="1" applyAlignment="1">
      <alignment horizontal="right" vertical="center" shrinkToFit="1"/>
    </xf>
    <xf numFmtId="177" fontId="34" fillId="6" borderId="169"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87" fontId="34" fillId="6" borderId="128"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7"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8"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80"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1" xfId="12" applyFont="1" applyFill="1" applyBorder="1" applyAlignment="1" applyProtection="1">
      <alignment horizontal="lef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6"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84" xfId="12" applyNumberFormat="1" applyFont="1" applyBorder="1" applyAlignment="1" applyProtection="1">
      <alignment horizontal="right" vertical="center" shrinkToFit="1"/>
      <protection locked="0"/>
    </xf>
    <xf numFmtId="187" fontId="34" fillId="0" borderId="135" xfId="12" applyNumberFormat="1" applyFont="1" applyBorder="1" applyAlignment="1" applyProtection="1">
      <alignment horizontal="right" vertical="center" shrinkToFit="1"/>
      <protection locked="0"/>
    </xf>
    <xf numFmtId="0" fontId="34" fillId="0" borderId="135"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0" xfId="15" applyNumberFormat="1" applyFont="1" applyFill="1" applyBorder="1" applyAlignment="1" applyProtection="1">
      <alignment horizontal="right" vertical="center" shrinkToFit="1"/>
      <protection locked="0"/>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1" xfId="15" applyNumberFormat="1" applyFont="1" applyBorder="1" applyAlignment="1" applyProtection="1">
      <alignment horizontal="right" vertical="center" shrinkToFit="1"/>
      <protection locked="0"/>
    </xf>
    <xf numFmtId="0" fontId="34" fillId="0" borderId="101"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9827-4C09-BC61-CC72AB4FC8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35387</c:v>
                </c:pt>
                <c:pt idx="1">
                  <c:v>42563</c:v>
                </c:pt>
                <c:pt idx="2">
                  <c:v>40810</c:v>
                </c:pt>
                <c:pt idx="3">
                  <c:v>25110</c:v>
                </c:pt>
                <c:pt idx="4">
                  <c:v>26119</c:v>
                </c:pt>
              </c:numCache>
            </c:numRef>
          </c:val>
          <c:smooth val="0"/>
          <c:extLst>
            <c:ext xmlns:c16="http://schemas.microsoft.com/office/drawing/2014/chart" uri="{C3380CC4-5D6E-409C-BE32-E72D297353CC}">
              <c16:uniqueId val="{00000001-9827-4C09-BC61-CC72AB4FC8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3.08</c:v>
                </c:pt>
                <c:pt idx="1">
                  <c:v>3.58</c:v>
                </c:pt>
                <c:pt idx="2">
                  <c:v>4.1900000000000004</c:v>
                </c:pt>
                <c:pt idx="3">
                  <c:v>5.79</c:v>
                </c:pt>
                <c:pt idx="4">
                  <c:v>4.8499999999999996</c:v>
                </c:pt>
              </c:numCache>
            </c:numRef>
          </c:val>
          <c:extLst>
            <c:ext xmlns:c16="http://schemas.microsoft.com/office/drawing/2014/chart" uri="{C3380CC4-5D6E-409C-BE32-E72D297353CC}">
              <c16:uniqueId val="{00000000-F10F-4DB4-9BDE-76F3F544C7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10.08</c:v>
                </c:pt>
                <c:pt idx="1">
                  <c:v>5.66</c:v>
                </c:pt>
                <c:pt idx="2">
                  <c:v>6.02</c:v>
                </c:pt>
                <c:pt idx="3">
                  <c:v>7.06</c:v>
                </c:pt>
                <c:pt idx="4">
                  <c:v>6.94</c:v>
                </c:pt>
              </c:numCache>
            </c:numRef>
          </c:val>
          <c:extLst>
            <c:ext xmlns:c16="http://schemas.microsoft.com/office/drawing/2014/chart" uri="{C3380CC4-5D6E-409C-BE32-E72D297353CC}">
              <c16:uniqueId val="{00000001-F10F-4DB4-9BDE-76F3F544C7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-2.2799999999999998</c:v>
                </c:pt>
                <c:pt idx="1">
                  <c:v>-5.33</c:v>
                </c:pt>
                <c:pt idx="2">
                  <c:v>-0.37</c:v>
                </c:pt>
                <c:pt idx="3">
                  <c:v>1.33</c:v>
                </c:pt>
                <c:pt idx="4">
                  <c:v>-4.3899999999999997</c:v>
                </c:pt>
              </c:numCache>
            </c:numRef>
          </c:val>
          <c:smooth val="0"/>
          <c:extLst>
            <c:ext xmlns:c16="http://schemas.microsoft.com/office/drawing/2014/chart" uri="{C3380CC4-5D6E-409C-BE32-E72D297353CC}">
              <c16:uniqueId val="{00000002-F10F-4DB4-9BDE-76F3F544C7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4B-4471-B4EC-6483FC1C44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4B-4471-B4EC-6483FC1C44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4B-4471-B4EC-6483FC1C447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4B-4471-B4EC-6483FC1C447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24B-4471-B4EC-6483FC1C447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0.01</c:v>
                </c:pt>
                <c:pt idx="4">
                  <c:v>#N/A</c:v>
                </c:pt>
                <c:pt idx="5">
                  <c:v>0.06</c:v>
                </c:pt>
                <c:pt idx="6">
                  <c:v>#N/A</c:v>
                </c:pt>
                <c:pt idx="7">
                  <c:v>0.02</c:v>
                </c:pt>
                <c:pt idx="8">
                  <c:v>#N/A</c:v>
                </c:pt>
                <c:pt idx="9">
                  <c:v>0.02</c:v>
                </c:pt>
              </c:numCache>
            </c:numRef>
          </c:val>
          <c:extLst>
            <c:ext xmlns:c16="http://schemas.microsoft.com/office/drawing/2014/chart" uri="{C3380CC4-5D6E-409C-BE32-E72D297353CC}">
              <c16:uniqueId val="{00000005-B24B-4471-B4EC-6483FC1C4471}"/>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0.01</c:v>
                </c:pt>
                <c:pt idx="4">
                  <c:v>#N/A</c:v>
                </c:pt>
                <c:pt idx="5">
                  <c:v>0.17</c:v>
                </c:pt>
                <c:pt idx="6">
                  <c:v>#N/A</c:v>
                </c:pt>
                <c:pt idx="7">
                  <c:v>0.31</c:v>
                </c:pt>
                <c:pt idx="8">
                  <c:v>#N/A</c:v>
                </c:pt>
                <c:pt idx="9">
                  <c:v>0.28000000000000003</c:v>
                </c:pt>
              </c:numCache>
            </c:numRef>
          </c:val>
          <c:extLst>
            <c:ext xmlns:c16="http://schemas.microsoft.com/office/drawing/2014/chart" uri="{C3380CC4-5D6E-409C-BE32-E72D297353CC}">
              <c16:uniqueId val="{00000006-B24B-4471-B4EC-6483FC1C447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1.1200000000000001</c:v>
                </c:pt>
                <c:pt idx="2">
                  <c:v>#N/A</c:v>
                </c:pt>
                <c:pt idx="3">
                  <c:v>1.1499999999999999</c:v>
                </c:pt>
                <c:pt idx="4">
                  <c:v>#N/A</c:v>
                </c:pt>
                <c:pt idx="5">
                  <c:v>0.74</c:v>
                </c:pt>
                <c:pt idx="6">
                  <c:v>#N/A</c:v>
                </c:pt>
                <c:pt idx="7">
                  <c:v>0.45</c:v>
                </c:pt>
                <c:pt idx="8">
                  <c:v>#N/A</c:v>
                </c:pt>
                <c:pt idx="9">
                  <c:v>0.56999999999999995</c:v>
                </c:pt>
              </c:numCache>
            </c:numRef>
          </c:val>
          <c:extLst>
            <c:ext xmlns:c16="http://schemas.microsoft.com/office/drawing/2014/chart" uri="{C3380CC4-5D6E-409C-BE32-E72D297353CC}">
              <c16:uniqueId val="{00000007-B24B-4471-B4EC-6483FC1C447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0.54</c:v>
                </c:pt>
                <c:pt idx="2">
                  <c:v>#N/A</c:v>
                </c:pt>
                <c:pt idx="3">
                  <c:v>0.66</c:v>
                </c:pt>
                <c:pt idx="4">
                  <c:v>#N/A</c:v>
                </c:pt>
                <c:pt idx="5">
                  <c:v>1.1499999999999999</c:v>
                </c:pt>
                <c:pt idx="6">
                  <c:v>#N/A</c:v>
                </c:pt>
                <c:pt idx="7">
                  <c:v>0.8</c:v>
                </c:pt>
                <c:pt idx="8">
                  <c:v>#N/A</c:v>
                </c:pt>
                <c:pt idx="9">
                  <c:v>1.67</c:v>
                </c:pt>
              </c:numCache>
            </c:numRef>
          </c:val>
          <c:extLst>
            <c:ext xmlns:c16="http://schemas.microsoft.com/office/drawing/2014/chart" uri="{C3380CC4-5D6E-409C-BE32-E72D297353CC}">
              <c16:uniqueId val="{00000008-B24B-4471-B4EC-6483FC1C44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3.07</c:v>
                </c:pt>
                <c:pt idx="2">
                  <c:v>#N/A</c:v>
                </c:pt>
                <c:pt idx="3">
                  <c:v>3.58</c:v>
                </c:pt>
                <c:pt idx="4">
                  <c:v>#N/A</c:v>
                </c:pt>
                <c:pt idx="5">
                  <c:v>4.18</c:v>
                </c:pt>
                <c:pt idx="6">
                  <c:v>#N/A</c:v>
                </c:pt>
                <c:pt idx="7">
                  <c:v>5.78</c:v>
                </c:pt>
                <c:pt idx="8">
                  <c:v>#N/A</c:v>
                </c:pt>
                <c:pt idx="9">
                  <c:v>4.8499999999999996</c:v>
                </c:pt>
              </c:numCache>
            </c:numRef>
          </c:val>
          <c:extLst>
            <c:ext xmlns:c16="http://schemas.microsoft.com/office/drawing/2014/chart" uri="{C3380CC4-5D6E-409C-BE32-E72D297353CC}">
              <c16:uniqueId val="{00000009-B24B-4471-B4EC-6483FC1C44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2107</c:v>
                </c:pt>
                <c:pt idx="5">
                  <c:v>2101</c:v>
                </c:pt>
                <c:pt idx="8">
                  <c:v>2009</c:v>
                </c:pt>
                <c:pt idx="11">
                  <c:v>2067</c:v>
                </c:pt>
                <c:pt idx="14">
                  <c:v>2112</c:v>
                </c:pt>
              </c:numCache>
            </c:numRef>
          </c:val>
          <c:extLst>
            <c:ext xmlns:c16="http://schemas.microsoft.com/office/drawing/2014/chart" uri="{C3380CC4-5D6E-409C-BE32-E72D297353CC}">
              <c16:uniqueId val="{00000000-B951-46A9-ACFA-920881FFB3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51-46A9-ACFA-920881FFB3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B951-46A9-ACFA-920881FFB3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85</c:v>
                </c:pt>
                <c:pt idx="3">
                  <c:v>53</c:v>
                </c:pt>
                <c:pt idx="6">
                  <c:v>46</c:v>
                </c:pt>
                <c:pt idx="9">
                  <c:v>37</c:v>
                </c:pt>
                <c:pt idx="12">
                  <c:v>36</c:v>
                </c:pt>
              </c:numCache>
            </c:numRef>
          </c:val>
          <c:extLst>
            <c:ext xmlns:c16="http://schemas.microsoft.com/office/drawing/2014/chart" uri="{C3380CC4-5D6E-409C-BE32-E72D297353CC}">
              <c16:uniqueId val="{00000003-B951-46A9-ACFA-920881FFB3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360</c:v>
                </c:pt>
                <c:pt idx="3">
                  <c:v>281</c:v>
                </c:pt>
                <c:pt idx="6">
                  <c:v>304</c:v>
                </c:pt>
                <c:pt idx="9">
                  <c:v>247</c:v>
                </c:pt>
                <c:pt idx="12">
                  <c:v>233</c:v>
                </c:pt>
              </c:numCache>
            </c:numRef>
          </c:val>
          <c:extLst>
            <c:ext xmlns:c16="http://schemas.microsoft.com/office/drawing/2014/chart" uri="{C3380CC4-5D6E-409C-BE32-E72D297353CC}">
              <c16:uniqueId val="{00000004-B951-46A9-ACFA-920881FFB3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51-46A9-ACFA-920881FFB3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51-46A9-ACFA-920881FFB3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2351</c:v>
                </c:pt>
                <c:pt idx="3">
                  <c:v>2428</c:v>
                </c:pt>
                <c:pt idx="6">
                  <c:v>2433</c:v>
                </c:pt>
                <c:pt idx="9">
                  <c:v>2561</c:v>
                </c:pt>
                <c:pt idx="12">
                  <c:v>2633</c:v>
                </c:pt>
              </c:numCache>
            </c:numRef>
          </c:val>
          <c:extLst>
            <c:ext xmlns:c16="http://schemas.microsoft.com/office/drawing/2014/chart" uri="{C3380CC4-5D6E-409C-BE32-E72D297353CC}">
              <c16:uniqueId val="{00000007-B951-46A9-ACFA-920881FFB3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690</c:v>
                </c:pt>
                <c:pt idx="2">
                  <c:v>#N/A</c:v>
                </c:pt>
                <c:pt idx="3">
                  <c:v>#N/A</c:v>
                </c:pt>
                <c:pt idx="4">
                  <c:v>662</c:v>
                </c:pt>
                <c:pt idx="5">
                  <c:v>#N/A</c:v>
                </c:pt>
                <c:pt idx="6">
                  <c:v>#N/A</c:v>
                </c:pt>
                <c:pt idx="7">
                  <c:v>775</c:v>
                </c:pt>
                <c:pt idx="8">
                  <c:v>#N/A</c:v>
                </c:pt>
                <c:pt idx="9">
                  <c:v>#N/A</c:v>
                </c:pt>
                <c:pt idx="10">
                  <c:v>778</c:v>
                </c:pt>
                <c:pt idx="11">
                  <c:v>#N/A</c:v>
                </c:pt>
                <c:pt idx="12">
                  <c:v>#N/A</c:v>
                </c:pt>
                <c:pt idx="13">
                  <c:v>790</c:v>
                </c:pt>
                <c:pt idx="14">
                  <c:v>#N/A</c:v>
                </c:pt>
              </c:numCache>
            </c:numRef>
          </c:val>
          <c:smooth val="0"/>
          <c:extLst>
            <c:ext xmlns:c16="http://schemas.microsoft.com/office/drawing/2014/chart" uri="{C3380CC4-5D6E-409C-BE32-E72D297353CC}">
              <c16:uniqueId val="{00000008-B951-46A9-ACFA-920881FFB3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19008</c:v>
                </c:pt>
                <c:pt idx="5">
                  <c:v>19029</c:v>
                </c:pt>
                <c:pt idx="8">
                  <c:v>19269</c:v>
                </c:pt>
                <c:pt idx="11">
                  <c:v>19110</c:v>
                </c:pt>
                <c:pt idx="14">
                  <c:v>18270</c:v>
                </c:pt>
              </c:numCache>
            </c:numRef>
          </c:val>
          <c:extLst>
            <c:ext xmlns:c16="http://schemas.microsoft.com/office/drawing/2014/chart" uri="{C3380CC4-5D6E-409C-BE32-E72D297353CC}">
              <c16:uniqueId val="{00000000-3C56-4DEE-B21A-4817976090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3277</c:v>
                </c:pt>
                <c:pt idx="5">
                  <c:v>3512</c:v>
                </c:pt>
                <c:pt idx="8">
                  <c:v>3953</c:v>
                </c:pt>
                <c:pt idx="11">
                  <c:v>3666</c:v>
                </c:pt>
                <c:pt idx="14">
                  <c:v>3542</c:v>
                </c:pt>
              </c:numCache>
            </c:numRef>
          </c:val>
          <c:extLst>
            <c:ext xmlns:c16="http://schemas.microsoft.com/office/drawing/2014/chart" uri="{C3380CC4-5D6E-409C-BE32-E72D297353CC}">
              <c16:uniqueId val="{00000001-3C56-4DEE-B21A-4817976090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2914</c:v>
                </c:pt>
                <c:pt idx="5">
                  <c:v>2285</c:v>
                </c:pt>
                <c:pt idx="8">
                  <c:v>2394</c:v>
                </c:pt>
                <c:pt idx="11">
                  <c:v>3405</c:v>
                </c:pt>
                <c:pt idx="14">
                  <c:v>3331</c:v>
                </c:pt>
              </c:numCache>
            </c:numRef>
          </c:val>
          <c:extLst>
            <c:ext xmlns:c16="http://schemas.microsoft.com/office/drawing/2014/chart" uri="{C3380CC4-5D6E-409C-BE32-E72D297353CC}">
              <c16:uniqueId val="{00000002-3C56-4DEE-B21A-4817976090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56-4DEE-B21A-4817976090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56-4DEE-B21A-4817976090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56-4DEE-B21A-4817976090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2222</c:v>
                </c:pt>
                <c:pt idx="3">
                  <c:v>2265</c:v>
                </c:pt>
                <c:pt idx="6">
                  <c:v>2086</c:v>
                </c:pt>
                <c:pt idx="9">
                  <c:v>2058</c:v>
                </c:pt>
                <c:pt idx="12">
                  <c:v>1954</c:v>
                </c:pt>
              </c:numCache>
            </c:numRef>
          </c:val>
          <c:extLst>
            <c:ext xmlns:c16="http://schemas.microsoft.com/office/drawing/2014/chart" uri="{C3380CC4-5D6E-409C-BE32-E72D297353CC}">
              <c16:uniqueId val="{00000006-3C56-4DEE-B21A-4817976090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75</c:v>
                </c:pt>
                <c:pt idx="3">
                  <c:v>67</c:v>
                </c:pt>
                <c:pt idx="6">
                  <c:v>103</c:v>
                </c:pt>
                <c:pt idx="9">
                  <c:v>96</c:v>
                </c:pt>
                <c:pt idx="12">
                  <c:v>83</c:v>
                </c:pt>
              </c:numCache>
            </c:numRef>
          </c:val>
          <c:extLst>
            <c:ext xmlns:c16="http://schemas.microsoft.com/office/drawing/2014/chart" uri="{C3380CC4-5D6E-409C-BE32-E72D297353CC}">
              <c16:uniqueId val="{00000007-3C56-4DEE-B21A-4817976090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3588</c:v>
                </c:pt>
                <c:pt idx="3">
                  <c:v>3534</c:v>
                </c:pt>
                <c:pt idx="6">
                  <c:v>3293</c:v>
                </c:pt>
                <c:pt idx="9">
                  <c:v>2876</c:v>
                </c:pt>
                <c:pt idx="12">
                  <c:v>2384</c:v>
                </c:pt>
              </c:numCache>
            </c:numRef>
          </c:val>
          <c:extLst>
            <c:ext xmlns:c16="http://schemas.microsoft.com/office/drawing/2014/chart" uri="{C3380CC4-5D6E-409C-BE32-E72D297353CC}">
              <c16:uniqueId val="{00000008-3C56-4DEE-B21A-4817976090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56-4DEE-B21A-4817976090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25103</c:v>
                </c:pt>
                <c:pt idx="3">
                  <c:v>25566</c:v>
                </c:pt>
                <c:pt idx="6">
                  <c:v>25806</c:v>
                </c:pt>
                <c:pt idx="9">
                  <c:v>25717</c:v>
                </c:pt>
                <c:pt idx="12">
                  <c:v>24702</c:v>
                </c:pt>
              </c:numCache>
            </c:numRef>
          </c:val>
          <c:extLst>
            <c:ext xmlns:c16="http://schemas.microsoft.com/office/drawing/2014/chart" uri="{C3380CC4-5D6E-409C-BE32-E72D297353CC}">
              <c16:uniqueId val="{0000000A-3C56-4DEE-B21A-4817976090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5789</c:v>
                </c:pt>
                <c:pt idx="2">
                  <c:v>#N/A</c:v>
                </c:pt>
                <c:pt idx="3">
                  <c:v>#N/A</c:v>
                </c:pt>
                <c:pt idx="4">
                  <c:v>6606</c:v>
                </c:pt>
                <c:pt idx="5">
                  <c:v>#N/A</c:v>
                </c:pt>
                <c:pt idx="6">
                  <c:v>#N/A</c:v>
                </c:pt>
                <c:pt idx="7">
                  <c:v>5672</c:v>
                </c:pt>
                <c:pt idx="8">
                  <c:v>#N/A</c:v>
                </c:pt>
                <c:pt idx="9">
                  <c:v>#N/A</c:v>
                </c:pt>
                <c:pt idx="10">
                  <c:v>4565</c:v>
                </c:pt>
                <c:pt idx="11">
                  <c:v>#N/A</c:v>
                </c:pt>
                <c:pt idx="12">
                  <c:v>#N/A</c:v>
                </c:pt>
                <c:pt idx="13">
                  <c:v>3981</c:v>
                </c:pt>
                <c:pt idx="14">
                  <c:v>#N/A</c:v>
                </c:pt>
              </c:numCache>
            </c:numRef>
          </c:val>
          <c:smooth val="0"/>
          <c:extLst>
            <c:ext xmlns:c16="http://schemas.microsoft.com/office/drawing/2014/chart" uri="{C3380CC4-5D6E-409C-BE32-E72D297353CC}">
              <c16:uniqueId val="{0000000B-3C56-4DEE-B21A-4817976090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883</c:v>
                </c:pt>
                <c:pt idx="1">
                  <c:v>1106</c:v>
                </c:pt>
                <c:pt idx="2">
                  <c:v>1057</c:v>
                </c:pt>
              </c:numCache>
            </c:numRef>
          </c:val>
          <c:extLst>
            <c:ext xmlns:c16="http://schemas.microsoft.com/office/drawing/2014/chart" uri="{C3380CC4-5D6E-409C-BE32-E72D297353CC}">
              <c16:uniqueId val="{00000000-FCE0-4234-866C-DDD8510AE9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200</c:v>
                </c:pt>
                <c:pt idx="1">
                  <c:v>794</c:v>
                </c:pt>
                <c:pt idx="2">
                  <c:v>794</c:v>
                </c:pt>
              </c:numCache>
            </c:numRef>
          </c:val>
          <c:extLst>
            <c:ext xmlns:c16="http://schemas.microsoft.com/office/drawing/2014/chart" uri="{C3380CC4-5D6E-409C-BE32-E72D297353CC}">
              <c16:uniqueId val="{00000001-FCE0-4234-866C-DDD8510AE9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1061</c:v>
                </c:pt>
                <c:pt idx="1">
                  <c:v>1174</c:v>
                </c:pt>
                <c:pt idx="2">
                  <c:v>1189</c:v>
                </c:pt>
              </c:numCache>
            </c:numRef>
          </c:val>
          <c:extLst>
            <c:ext xmlns:c16="http://schemas.microsoft.com/office/drawing/2014/chart" uri="{C3380CC4-5D6E-409C-BE32-E72D297353CC}">
              <c16:uniqueId val="{00000002-FCE0-4234-866C-DDD8510AE9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{27E71E4C-C0A8-40DD-A24B-3E978186D663}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90A-4DB0-9F2E-3254C54A37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{CD9A4EA7-619F-4CFF-8276-D486564900D9}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0A-4DB0-9F2E-3254C54A37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{FD5EA7BE-AD2B-48C3-94F1-BB837B18C1A7}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0A-4DB0-9F2E-3254C54A37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{58F5BC97-96F2-4398-9393-570D9A390939}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0A-4DB0-9F2E-3254C54A37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{6BA83A0B-DDBB-4136-BF2A-29C34C8343B1}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0A-4DB0-9F2E-3254C54A37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{80E0D073-5218-4818-90A1-F8A53F90BDF3}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90A-4DB0-9F2E-3254C54A373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{D1A1A71E-20D5-4024-AAA2-187A94795E46}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90A-4DB0-9F2E-3254C54A37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{08E13F19-0498-406B-B1D3-1826A49B4A0C}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90A-4DB0-9F2E-3254C54A37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{09EEE6BC-0EAC-4984-A905-822948B7474F}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90A-4DB0-9F2E-3254C54A37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63.7</c:v>
                </c:pt>
                <c:pt idx="16">
                  <c:v>64.099999999999994</c:v>
                </c:pt>
                <c:pt idx="24">
                  <c:v>65.5</c:v>
                </c:pt>
                <c:pt idx="32">
                  <c:v>66.5</c:v>
                </c:pt>
              </c:numCache>
            </c:numRef>
          </c:xVal>
          <c:yVal>
            <c:numRef>
              <c:f>公会計指標分析・財政指標組合せ分析表!$BP$51:$DC$51</c:f>
              <c:numCache>
                <c:formatCode>#,##0.0;"▲ "#,##0.0</c:formatCode>
                <c:ptCount val="40"/>
                <c:pt idx="0">
                  <c:v>46.7</c:v>
                </c:pt>
                <c:pt idx="8">
                  <c:v>52.5</c:v>
                </c:pt>
                <c:pt idx="16">
                  <c:v>43</c:v>
                </c:pt>
                <c:pt idx="24">
                  <c:v>32.299999999999997</c:v>
                </c:pt>
                <c:pt idx="32">
                  <c:v>29</c:v>
                </c:pt>
              </c:numCache>
            </c:numRef>
          </c:yVal>
          <c:smooth val="0"/>
          <c:extLst>
            <c:ext xmlns:c16="http://schemas.microsoft.com/office/drawing/2014/chart" uri="{C3380CC4-5D6E-409C-BE32-E72D297353CC}">
              <c16:uniqueId val="{00000009-190A-4DB0-9F2E-3254C54A37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{9B762FF6-9DA3-4326-98CC-577482820DAD}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90A-4DB0-9F2E-3254C54A37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{6916AA1C-FE5C-4ABF-8DB4-1E9B660D1BE1}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0A-4DB0-9F2E-3254C54A37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{AB220DF8-9DCB-4038-97E9-4B1AA4482EAE}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0A-4DB0-9F2E-3254C54A37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{9DFA28E7-841A-4223-BBEB-5F9AF5F10D73}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0A-4DB0-9F2E-3254C54A37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{E5B4E575-5A80-49CF-A918-357E388B4D7F}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0A-4DB0-9F2E-3254C54A37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{B0314BDD-B217-4AC5-8A94-EE96232F26E2}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90A-4DB0-9F2E-3254C54A373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{066F225F-FD60-49C5-855F-7FB0493225C1}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90A-4DB0-9F2E-3254C54A37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{BF012F6F-2DB5-4936-97B2-A1CF5E509DCD}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90A-4DB0-9F2E-3254C54A37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{D922AB7A-408A-4ADB-978D-FBBAFE7DB30A}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90A-4DB0-9F2E-3254C54A37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190A-4DB0-9F2E-3254C54A373F}"/>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{CB404188-BD92-464A-99C3-B831FACB88C5}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B5B-49CB-88BD-6F8E0C99A8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{849A9E1A-3804-488D-A1B2-AC0A77F41063}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5B-49CB-88BD-6F8E0C99A8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{49608454-1C00-4600-A35C-54470D7F2C19}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5B-49CB-88BD-6F8E0C99A8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{8F09FF84-0368-4FB4-97E3-F858E9F751A3}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5B-49CB-88BD-6F8E0C99A8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{4975728F-4565-4B93-9BFE-40177006663B}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5B-49CB-88BD-6F8E0C99A80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{4F8A21F4-3D48-4027-8AF3-88368AE6F86E}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B5B-49CB-88BD-6F8E0C99A80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{83AA8114-77E3-42A9-A70E-7ECB47485C41}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B5B-49CB-88BD-6F8E0C99A80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{6011D217-E2C8-42AC-AF40-235AB17C8C5C}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B5B-49CB-88BD-6F8E0C99A80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{DA3CE28F-8307-4457-86D4-1228B6332BD6}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B5B-49CB-88BD-6F8E0C99A8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4.8</c:v>
                </c:pt>
                <c:pt idx="16">
                  <c:v>5.5</c:v>
                </c:pt>
                <c:pt idx="24">
                  <c:v>5.5</c:v>
                </c:pt>
                <c:pt idx="32">
                  <c:v>5.7</c:v>
                </c:pt>
              </c:numCache>
            </c:numRef>
          </c:xVal>
          <c:yVal>
            <c:numRef>
              <c:f>公会計指標分析・財政指標組合せ分析表!$BP$73:$DC$73</c:f>
              <c:numCache>
                <c:formatCode>#,##0.0;"▲ "#,##0.0</c:formatCode>
                <c:ptCount val="40"/>
                <c:pt idx="0">
                  <c:v>46.7</c:v>
                </c:pt>
                <c:pt idx="8">
                  <c:v>52.5</c:v>
                </c:pt>
                <c:pt idx="16">
                  <c:v>43</c:v>
                </c:pt>
                <c:pt idx="24">
                  <c:v>32.299999999999997</c:v>
                </c:pt>
                <c:pt idx="32">
                  <c:v>29</c:v>
                </c:pt>
              </c:numCache>
            </c:numRef>
          </c:yVal>
          <c:smooth val="0"/>
          <c:extLst>
            <c:ext xmlns:c16="http://schemas.microsoft.com/office/drawing/2014/chart" uri="{C3380CC4-5D6E-409C-BE32-E72D297353CC}">
              <c16:uniqueId val="{00000009-BB5B-49CB-88BD-6F8E0C99A8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{7259ED44-7DA5-4495-9B16-906F40C8C14F}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B5B-49CB-88BD-6F8E0C99A8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{CA4E1B83-FD9F-4AF5-9583-78F640750195}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5B-49CB-88BD-6F8E0C99A8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{5BAD2A22-2B71-4166-976D-2EDA5F9BC0C3}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5B-49CB-88BD-6F8E0C99A8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{09398894-5021-4152-93BF-81FD4F9856C7}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5B-49CB-88BD-6F8E0C99A8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{7BA20EF2-9094-43BF-B0F1-A5C4C58C6539}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5B-49CB-88BD-6F8E0C99A80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{A5471B47-0DD3-4D5B-96B6-1A0128747A93}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B5B-49CB-88BD-6F8E0C99A80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{0E1F8DED-03B1-422C-8645-03E6F10F819B}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B5B-49CB-88BD-6F8E0C99A80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{7F5B8432-F4AF-4AB5-A4F5-55FEAC9295CB}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B5B-49CB-88BD-6F8E0C99A80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{434C20BE-9BC2-4249-9429-E3A36A0AA6CB}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B5B-49CB-88BD-6F8E0C99A8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BB5B-49CB-88BD-6F8E0C99A806}"/>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年度の単年度の指数（</a:t>
          </a:r>
          <a:r>
            <a:rPr kumimoji="1" lang="en-US" altLang="ja-JP" sz="1300">
              <a:latin typeface="ＭＳ Ｐゴシック" panose="020B0600070205080204" pitchFamily="50" charset="-128"/>
              <a:ea typeface="ＭＳ Ｐゴシック" panose="020B0600070205080204" pitchFamily="50" charset="-128"/>
            </a:rPr>
            <a:t>0.748</a:t>
          </a:r>
          <a:r>
            <a:rPr kumimoji="1" lang="ja-JP" altLang="en-US" sz="1300">
              <a:latin typeface="ＭＳ Ｐゴシック" panose="020B0600070205080204" pitchFamily="50" charset="-128"/>
              <a:ea typeface="ＭＳ Ｐゴシック" panose="020B0600070205080204" pitchFamily="50" charset="-128"/>
            </a:rPr>
            <a:t>）は、市町村民税の増加等により、分子である基準財政収入額が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増加するなど、前年度の指数（</a:t>
          </a:r>
          <a:r>
            <a:rPr kumimoji="1" lang="en-US" altLang="ja-JP" sz="1300">
              <a:latin typeface="ＭＳ Ｐゴシック" panose="020B0600070205080204" pitchFamily="50" charset="-128"/>
              <a:ea typeface="ＭＳ Ｐゴシック" panose="020B0600070205080204" pitchFamily="50" charset="-128"/>
            </a:rPr>
            <a:t>0.736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0.012</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か年平均で算出される令和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年度の財政力指数（</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）については、令和元年度単年度の指数（</a:t>
          </a:r>
          <a:r>
            <a:rPr kumimoji="1" lang="en-US" altLang="ja-JP" sz="1300">
              <a:latin typeface="ＭＳ Ｐゴシック" panose="020B0600070205080204" pitchFamily="50" charset="-128"/>
              <a:ea typeface="ＭＳ Ｐゴシック" panose="020B0600070205080204" pitchFamily="50" charset="-128"/>
            </a:rPr>
            <a:t>0.814</a:t>
          </a:r>
          <a:r>
            <a:rPr kumimoji="1" lang="ja-JP" altLang="en-US" sz="1300">
              <a:latin typeface="ＭＳ Ｐゴシック" panose="020B0600070205080204" pitchFamily="50" charset="-128"/>
              <a:ea typeface="ＭＳ Ｐゴシック" panose="020B0600070205080204" pitchFamily="50" charset="-128"/>
            </a:rPr>
            <a:t>）と比べ、令和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年度単年度の指数（</a:t>
          </a:r>
          <a:r>
            <a:rPr kumimoji="1" lang="en-US" altLang="ja-JP" sz="1300">
              <a:latin typeface="ＭＳ Ｐゴシック" panose="020B0600070205080204" pitchFamily="50" charset="-128"/>
              <a:ea typeface="ＭＳ Ｐゴシック" panose="020B0600070205080204" pitchFamily="50" charset="-128"/>
            </a:rPr>
            <a:t>0.748</a:t>
          </a:r>
          <a:r>
            <a:rPr kumimoji="1" lang="ja-JP" altLang="en-US" sz="1300">
              <a:latin typeface="ＭＳ Ｐゴシック" panose="020B0600070205080204" pitchFamily="50" charset="-128"/>
              <a:ea typeface="ＭＳ Ｐゴシック" panose="020B0600070205080204" pitchFamily="50" charset="-128"/>
            </a:rPr>
            <a:t>）が減少（▲</a:t>
          </a:r>
          <a:r>
            <a:rPr kumimoji="1" lang="en-US" altLang="ja-JP" sz="1300">
              <a:latin typeface="ＭＳ Ｐゴシック" panose="020B0600070205080204" pitchFamily="50" charset="-128"/>
              <a:ea typeface="ＭＳ Ｐゴシック" panose="020B0600070205080204" pitchFamily="50" charset="-128"/>
            </a:rPr>
            <a:t>0.066</a:t>
          </a:r>
          <a:r>
            <a:rPr kumimoji="1" lang="ja-JP" altLang="en-US" sz="1300">
              <a:latin typeface="ＭＳ Ｐゴシック" panose="020B0600070205080204" pitchFamily="50" charset="-128"/>
              <a:ea typeface="ＭＳ Ｐゴシック" panose="020B0600070205080204" pitchFamily="50" charset="-128"/>
            </a:rPr>
            <a:t>）したため、</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6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前年度と比べて、市税や地方消費税交付金の増加により、経常一般財源が増加したが、臨時財政対策債が大きく減少したことにより、経常収支比率が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引き続き、市税等の収納対策強化に努めるとともに、業務の効率化により、経常的経費の抑制を図る。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64</xdr:row>
      <xdr:rowOff>31327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45656"/>
          <a:ext cx="8382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64</xdr:row>
      <xdr:rowOff>127846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45656"/>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149437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0064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149437</xdr:rowOff>
    </xdr:from>
    <xdr:to>
      <xdr:col>11</xdr:col>
      <xdr:colOff>31750</xdr:colOff>
      <xdr:row>65</xdr:row>
      <xdr:rowOff>149437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93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98637</xdr:rowOff>
    </xdr:from>
    <xdr:to>
      <xdr:col>11</xdr:col>
      <xdr:colOff>82550</xdr:colOff>
      <xdr:row>66</xdr:row>
      <xdr:rowOff>28787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98637</xdr:rowOff>
    </xdr:from>
    <xdr:to>
      <xdr:col>7</xdr:col>
      <xdr:colOff>31750</xdr:colOff>
      <xdr:row>66</xdr:row>
      <xdr:rowOff>28787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人件費・物件費等の状況は、前年度と比べて、人件費が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％増加、物件費が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％減少、維持補修費が</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増加となっている。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年度は、昇給や勤勉手当の増加等により人件費が増加したため、人口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人当たり人件費・物件費等決算額は前年度と比べて</a:t>
          </a:r>
          <a:r>
            <a:rPr kumimoji="1" lang="en-US" altLang="ja-JP" sz="1300">
              <a:latin typeface="ＭＳ Ｐゴシック" panose="020B0600070205080204" pitchFamily="50" charset="-128"/>
              <a:ea typeface="ＭＳ Ｐゴシック" panose="020B0600070205080204" pitchFamily="50" charset="-128"/>
            </a:rPr>
            <a:t>2,516</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今後は、人件費や維持補修費の抑制を図る。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27237</xdr:rowOff>
    </xdr:from>
    <xdr:to>
      <xdr:col>23</xdr:col>
      <xdr:colOff>133350</xdr:colOff>
      <xdr:row>82</xdr:row>
      <xdr:rowOff>51522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6137"/>
          <a:ext cx="8382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86869</xdr:rowOff>
    </xdr:from>
    <xdr:to>
      <xdr:col>19</xdr:col>
      <xdr:colOff>133350</xdr:colOff>
      <xdr:row>82</xdr:row>
      <xdr:rowOff>27237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4319"/>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160815</xdr:rowOff>
    </xdr:from>
    <xdr:to>
      <xdr:col>15</xdr:col>
      <xdr:colOff>82550</xdr:colOff>
      <xdr:row>81</xdr:row>
      <xdr:rowOff>86869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76815"/>
          <a:ext cx="889000" cy="9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82787</xdr:rowOff>
    </xdr:from>
    <xdr:to>
      <xdr:col>11</xdr:col>
      <xdr:colOff>31750</xdr:colOff>
      <xdr:row>80</xdr:row>
      <xdr:rowOff>160815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98787"/>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722</xdr:rowOff>
    </xdr:from>
    <xdr:to>
      <xdr:col>23</xdr:col>
      <xdr:colOff>184150</xdr:colOff>
      <xdr:row>82</xdr:row>
      <xdr:rowOff>102322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17249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147887</xdr:rowOff>
    </xdr:from>
    <xdr:to>
      <xdr:col>19</xdr:col>
      <xdr:colOff>184150</xdr:colOff>
      <xdr:row>82</xdr:row>
      <xdr:rowOff>78037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88214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36069</xdr:rowOff>
    </xdr:from>
    <xdr:to>
      <xdr:col>15</xdr:col>
      <xdr:colOff>133350</xdr:colOff>
      <xdr:row>81</xdr:row>
      <xdr:rowOff>137669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147846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110015</xdr:rowOff>
    </xdr:from>
    <xdr:to>
      <xdr:col>11</xdr:col>
      <xdr:colOff>82550</xdr:colOff>
      <xdr:row>81</xdr:row>
      <xdr:rowOff>40165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50342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9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31987</xdr:rowOff>
    </xdr:from>
    <xdr:to>
      <xdr:col>7</xdr:col>
      <xdr:colOff>31750</xdr:colOff>
      <xdr:row>80</xdr:row>
      <xdr:rowOff>133587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143764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1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基準となる国家公務員の給与水準を下回っている。</a:t>
          </a:r>
        </a:p>
        <a:p>
          <a:r>
            <a:rPr kumimoji="1" lang="ja-JP" altLang="en-US" sz="1300">
              <a:latin typeface="ＭＳ Ｐゴシック" panose="020B0600070205080204" pitchFamily="50" charset="-128"/>
              <a:ea typeface="ＭＳ Ｐゴシック" panose="020B0600070205080204" pitchFamily="50" charset="-128"/>
            </a:rPr>
            <a:t>今後も国家公務員の給与の動向に留意しながら適正化に努める。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88</xdr:row>
      <xdr:rowOff>17236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0142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155121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048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87086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2427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87086</xdr:rowOff>
    </xdr:from>
    <xdr:to>
      <xdr:col>68</xdr:col>
      <xdr:colOff>152400</xdr:colOff>
      <xdr:row>90</xdr:row>
      <xdr:rowOff>19050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3461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今後も定員管理計画に基づき適切な採用を行うとともに、事務事業の見直しと職員の再分配等により効率化を図る。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71649</xdr:rowOff>
    </xdr:from>
    <xdr:to>
      <xdr:col>81</xdr:col>
      <xdr:colOff>44450</xdr:colOff>
      <xdr:row>60</xdr:row>
      <xdr:rowOff>105833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58649"/>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65617</xdr:rowOff>
    </xdr:from>
    <xdr:to>
      <xdr:col>77</xdr:col>
      <xdr:colOff>44450</xdr:colOff>
      <xdr:row>60</xdr:row>
      <xdr:rowOff>71649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526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19368</xdr:rowOff>
    </xdr:from>
    <xdr:to>
      <xdr:col>72</xdr:col>
      <xdr:colOff>203200</xdr:colOff>
      <xdr:row>60</xdr:row>
      <xdr:rowOff>65617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0636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19368</xdr:rowOff>
    </xdr:from>
    <xdr:to>
      <xdr:col>68</xdr:col>
      <xdr:colOff>152400</xdr:colOff>
      <xdr:row>60</xdr:row>
      <xdr:rowOff>37465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063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20849</xdr:rowOff>
    </xdr:from>
    <xdr:to>
      <xdr:col>77</xdr:col>
      <xdr:colOff>95250</xdr:colOff>
      <xdr:row>60</xdr:row>
      <xdr:rowOff>122449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132626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14817</xdr:rowOff>
    </xdr:from>
    <xdr:to>
      <xdr:col>73</xdr:col>
      <xdr:colOff>44450</xdr:colOff>
      <xdr:row>60</xdr:row>
      <xdr:rowOff>116417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126594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140018</xdr:rowOff>
    </xdr:from>
    <xdr:to>
      <xdr:col>68</xdr:col>
      <xdr:colOff>203200</xdr:colOff>
      <xdr:row>60</xdr:row>
      <xdr:rowOff>70168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80345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年度の単年度の比率（</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）は、分子である地方債元利償還金・準元利償還金が増加したが、分母である標準財政規模がより多く減少したため、前年度の比率（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か年平均で算出される令和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年度の実質公債費比率（</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）は、令和元年度単年度の比率（</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）と比べ、令和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年度単年度の比率（</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）が増加（</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引き続き、起債の抑制に努める。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11854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40</xdr:row>
      <xdr:rowOff>167217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167217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110913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将来負担比率算定の分母である標準財政規模が減少したが、分子である地方債現在高や公営企業債等繰入見込額がより多く減少したことにより、将来負担比率が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引き続き、地方債の抑制に努めるとともに、交付税算入のある有利な地方債を活用するなど、将来負担比率の低減に努める。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16228</xdr:rowOff>
    </xdr:from>
    <xdr:to>
      <xdr:col>81</xdr:col>
      <xdr:colOff>44450</xdr:colOff>
      <xdr:row>16</xdr:row>
      <xdr:rowOff>60466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5942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60466</xdr:rowOff>
    </xdr:from>
    <xdr:to>
      <xdr:col>77</xdr:col>
      <xdr:colOff>44450</xdr:colOff>
      <xdr:row>17</xdr:row>
      <xdr:rowOff>32456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03666"/>
          <a:ext cx="889000" cy="14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32456</xdr:rowOff>
    </xdr:from>
    <xdr:to>
      <xdr:col>72</xdr:col>
      <xdr:colOff>203200</xdr:colOff>
      <xdr:row>17</xdr:row>
      <xdr:rowOff>159808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47106"/>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82056</xdr:rowOff>
    </xdr:from>
    <xdr:to>
      <xdr:col>68</xdr:col>
      <xdr:colOff>152400</xdr:colOff>
      <xdr:row>17</xdr:row>
      <xdr:rowOff>159808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996706"/>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136878</xdr:rowOff>
    </xdr:from>
    <xdr:to>
      <xdr:col>81</xdr:col>
      <xdr:colOff>95250</xdr:colOff>
      <xdr:row>16</xdr:row>
      <xdr:rowOff>67028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108955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8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9666</xdr:rowOff>
    </xdr:from>
    <xdr:to>
      <xdr:col>77</xdr:col>
      <xdr:colOff>95250</xdr:colOff>
      <xdr:row>16</xdr:row>
      <xdr:rowOff>111266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96043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3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153106</xdr:rowOff>
    </xdr:from>
    <xdr:to>
      <xdr:col>73</xdr:col>
      <xdr:colOff>44450</xdr:colOff>
      <xdr:row>17</xdr:row>
      <xdr:rowOff>83256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68033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109008</xdr:rowOff>
    </xdr:from>
    <xdr:to>
      <xdr:col>68</xdr:col>
      <xdr:colOff>203200</xdr:colOff>
      <xdr:row>18</xdr:row>
      <xdr:rowOff>39158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23935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1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31256</xdr:rowOff>
    </xdr:from>
    <xdr:to>
      <xdr:col>64</xdr:col>
      <xdr:colOff>152400</xdr:colOff>
      <xdr:row>17</xdr:row>
      <xdr:rowOff>132856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117633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会計年度任用職員等の報酬や任期の定めのない常勤職員の人件費が増加するとともに、経常一般財源等が減少したため、</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今後も、適正な人事管理等を行い、人件費の抑制に努める。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9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期予防接種、重層的支援体制整備事業を開始したことによる地域包括支援センター運営事業、地域福祉活動センターを新しく指定管理したことによって委託費が増加するとともに、経常一般財源等が減少したため、</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類似団体の平均より高い水準となっていることから、引き続き、物件費の抑制に努める。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18</xdr:row>
      <xdr:rowOff>17272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6621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662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17272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57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39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障害者生活支援事業や小中学校就学援助事業が増加するとともに、経常一般財源等が減少したため、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高齢者人口の増加に伴い、扶助費は増加が見込まれるが、健康診査を実施することで、病気の予防や早期発見に努め、医療費の抑制を図るなど、扶助費の抑制を図っていく。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55</xdr:row>
      <xdr:rowOff>130810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07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138430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0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6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56</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96537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一般会計から国民健康保険特別会計や介護保険特別会計等の他会計への繰出は前年度と比べて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増加するとともに、経常一般財源等が減少したため、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比率については、概ね横ばいとなっていることから、引き続き、動向を注視し、一般会計の負担が大きくならないように各会計の財源確保に努める。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101600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9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59</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45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児童入所支援事業（管外施設型給付費・入所児童管外委託）が増加するとともに、経常一般財源等が減少したため、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類似団体の平均より低い水準となっていることから、引き続き、補助金の適切な交付に努める。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147574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20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20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老朽化対策事業債、情報通信設備整備事業債、臨時財政対策債に係る償還元金が増加するとともに、経常一般財源等が減少したため、</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引き続き、事業の平準化を図り、公債費負担が減少するよう努める。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035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133858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77</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355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人件費や社会保障経費、インフラ・公共施設の維持・更新等の増加により、歳出の増加が見込まれる。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年度は、臨時財政対策債の減少により、経常一般財源等が減少し、経常収支比率が増加したため、引き続き、事業の見直しを行い、経常的経費の抑制に努める。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76</xdr:row>
      <xdr:rowOff>1270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6858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76</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68580"/>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92711</xdr:rowOff>
    </xdr:from>
    <xdr:to>
      <xdr:col>73</xdr:col>
      <xdr:colOff>180975</xdr:colOff>
      <xdr:row>77</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229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52705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225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138447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xdr:rowOff>
    </xdr:from>
    <xdr:to>
      <xdr:col>65</xdr:col>
      <xdr:colOff>53975</xdr:colOff>
      <xdr:row>77</xdr:row>
      <xdr:rowOff>103505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88282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104216</xdr:rowOff>
    </xdr:from>
    <xdr:to>
      <xdr:col>29</xdr:col>
      <xdr:colOff>127000</xdr:colOff>
      <xdr:row>18</xdr:row>
      <xdr:rowOff>133591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37941"/>
          <a:ext cx="6477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133591</xdr:rowOff>
    </xdr:from>
    <xdr:to>
      <xdr:col>26</xdr:col>
      <xdr:colOff>50800</xdr:colOff>
      <xdr:row>18</xdr:row>
      <xdr:rowOff>148693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67316"/>
          <a:ext cx="698500" cy="1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148693</xdr:rowOff>
    </xdr:from>
    <xdr:to>
      <xdr:col>22</xdr:col>
      <xdr:colOff>114300</xdr:colOff>
      <xdr:row>19</xdr:row>
      <xdr:rowOff>1703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82418"/>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1703</xdr:rowOff>
    </xdr:from>
    <xdr:to>
      <xdr:col>18</xdr:col>
      <xdr:colOff>177800</xdr:colOff>
      <xdr:row>19</xdr:row>
      <xdr:rowOff>17363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06878"/>
          <a:ext cx="698500" cy="1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53416</xdr:rowOff>
    </xdr:from>
    <xdr:to>
      <xdr:col>29</xdr:col>
      <xdr:colOff>177800</xdr:colOff>
      <xdr:row>18</xdr:row>
      <xdr:rowOff>155016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8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25493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82791</xdr:rowOff>
    </xdr:from>
    <xdr:to>
      <xdr:col>26</xdr:col>
      <xdr:colOff>101600</xdr:colOff>
      <xdr:row>19</xdr:row>
      <xdr:rowOff>12941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1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169168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0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97893</xdr:rowOff>
    </xdr:from>
    <xdr:to>
      <xdr:col>22</xdr:col>
      <xdr:colOff>165100</xdr:colOff>
      <xdr:row>19</xdr:row>
      <xdr:rowOff>28043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3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12820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122353</xdr:rowOff>
    </xdr:from>
    <xdr:to>
      <xdr:col>19</xdr:col>
      <xdr:colOff>38100</xdr:colOff>
      <xdr:row>19</xdr:row>
      <xdr:rowOff>52503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5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37280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138013</xdr:rowOff>
    </xdr:from>
    <xdr:to>
      <xdr:col>15</xdr:col>
      <xdr:colOff>101600</xdr:colOff>
      <xdr:row>19</xdr:row>
      <xdr:rowOff>68163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7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52940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5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328560</xdr:rowOff>
    </xdr:from>
    <xdr:to>
      <xdr:col>29</xdr:col>
      <xdr:colOff>127000</xdr:colOff>
      <xdr:row>35</xdr:row>
      <xdr:rowOff>334014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38910"/>
          <a:ext cx="647700" cy="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334014</xdr:rowOff>
    </xdr:from>
    <xdr:to>
      <xdr:col>26</xdr:col>
      <xdr:colOff>50800</xdr:colOff>
      <xdr:row>35</xdr:row>
      <xdr:rowOff>337443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944364"/>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337443</xdr:rowOff>
    </xdr:from>
    <xdr:to>
      <xdr:col>22</xdr:col>
      <xdr:colOff>114300</xdr:colOff>
      <xdr:row>36</xdr:row>
      <xdr:rowOff>44247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947793"/>
          <a:ext cx="6985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32262</xdr:rowOff>
    </xdr:from>
    <xdr:to>
      <xdr:col>18</xdr:col>
      <xdr:colOff>177800</xdr:colOff>
      <xdr:row>36</xdr:row>
      <xdr:rowOff>44247</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985512"/>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277760</xdr:rowOff>
    </xdr:from>
    <xdr:to>
      <xdr:col>29</xdr:col>
      <xdr:colOff>177800</xdr:colOff>
      <xdr:row>36</xdr:row>
      <xdr:rowOff>36460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8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249837</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6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283214</xdr:rowOff>
    </xdr:from>
    <xdr:to>
      <xdr:col>26</xdr:col>
      <xdr:colOff>101600</xdr:colOff>
      <xdr:row>36</xdr:row>
      <xdr:rowOff>41914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89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26691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97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286643</xdr:rowOff>
    </xdr:from>
    <xdr:to>
      <xdr:col>22</xdr:col>
      <xdr:colOff>165100</xdr:colOff>
      <xdr:row>36</xdr:row>
      <xdr:rowOff>45343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30120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98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336347</xdr:rowOff>
    </xdr:from>
    <xdr:to>
      <xdr:col>19</xdr:col>
      <xdr:colOff>38100</xdr:colOff>
      <xdr:row>36</xdr:row>
      <xdr:rowOff>95047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79824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03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324362</xdr:rowOff>
    </xdr:from>
    <xdr:to>
      <xdr:col>15</xdr:col>
      <xdr:colOff>101600</xdr:colOff>
      <xdr:row>36</xdr:row>
      <xdr:rowOff>83062</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93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67839</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02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65500</xdr:rowOff>
    </xdr:from>
    <xdr:to>
      <xdr:col>24</xdr:col>
      <xdr:colOff>63500</xdr:colOff>
      <xdr:row>37</xdr:row>
      <xdr:rowOff>104019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9150"/>
          <a:ext cx="8382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104019</xdr:rowOff>
    </xdr:from>
    <xdr:to>
      <xdr:col>19</xdr:col>
      <xdr:colOff>177800</xdr:colOff>
      <xdr:row>37</xdr:row>
      <xdr:rowOff>135566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766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135566</xdr:rowOff>
    </xdr:from>
    <xdr:to>
      <xdr:col>15</xdr:col>
      <xdr:colOff>50800</xdr:colOff>
      <xdr:row>38</xdr:row>
      <xdr:rowOff>54508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9216"/>
          <a:ext cx="889000" cy="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54508</xdr:rowOff>
    </xdr:from>
    <xdr:to>
      <xdr:col>10</xdr:col>
      <xdr:colOff>114300</xdr:colOff>
      <xdr:row>38</xdr:row>
      <xdr:rowOff>77026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9608"/>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14700</xdr:rowOff>
    </xdr:from>
    <xdr:to>
      <xdr:col>24</xdr:col>
      <xdr:colOff>114300</xdr:colOff>
      <xdr:row>37</xdr:row>
      <xdr:rowOff>116300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164577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53219</xdr:rowOff>
    </xdr:from>
    <xdr:to>
      <xdr:col>20</xdr:col>
      <xdr:colOff>38100</xdr:colOff>
      <xdr:row>37</xdr:row>
      <xdr:rowOff>154819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145946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84766</xdr:rowOff>
    </xdr:from>
    <xdr:to>
      <xdr:col>15</xdr:col>
      <xdr:colOff>101600</xdr:colOff>
      <xdr:row>38</xdr:row>
      <xdr:rowOff>14916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6043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3708</xdr:rowOff>
    </xdr:from>
    <xdr:to>
      <xdr:col>10</xdr:col>
      <xdr:colOff>165100</xdr:colOff>
      <xdr:row>38</xdr:row>
      <xdr:rowOff>105308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96435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26226</xdr:rowOff>
    </xdr:from>
    <xdr:to>
      <xdr:col>6</xdr:col>
      <xdr:colOff>38100</xdr:colOff>
      <xdr:row>38</xdr:row>
      <xdr:rowOff>127826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118953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62868</xdr:rowOff>
    </xdr:from>
    <xdr:to>
      <xdr:col>24</xdr:col>
      <xdr:colOff>63500</xdr:colOff>
      <xdr:row>57</xdr:row>
      <xdr:rowOff>65274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35518"/>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62868</xdr:rowOff>
    </xdr:from>
    <xdr:to>
      <xdr:col>19</xdr:col>
      <xdr:colOff>177800</xdr:colOff>
      <xdr:row>58</xdr:row>
      <xdr:rowOff>4990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5518"/>
          <a:ext cx="889000" cy="1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4990</xdr:rowOff>
    </xdr:from>
    <xdr:to>
      <xdr:col>15</xdr:col>
      <xdr:colOff>50800</xdr:colOff>
      <xdr:row>58</xdr:row>
      <xdr:rowOff>69814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9090"/>
          <a:ext cx="8890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69814</xdr:rowOff>
    </xdr:from>
    <xdr:to>
      <xdr:col>10</xdr:col>
      <xdr:colOff>114300</xdr:colOff>
      <xdr:row>58</xdr:row>
      <xdr:rowOff>140168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3914"/>
          <a:ext cx="889000" cy="7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14474</xdr:rowOff>
    </xdr:from>
    <xdr:to>
      <xdr:col>24</xdr:col>
      <xdr:colOff>114300</xdr:colOff>
      <xdr:row>57</xdr:row>
      <xdr:rowOff>116074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164351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12068</xdr:rowOff>
    </xdr:from>
    <xdr:to>
      <xdr:col>20</xdr:col>
      <xdr:colOff>38100</xdr:colOff>
      <xdr:row>57</xdr:row>
      <xdr:rowOff>113668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104795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125640</xdr:rowOff>
    </xdr:from>
    <xdr:to>
      <xdr:col>15</xdr:col>
      <xdr:colOff>101600</xdr:colOff>
      <xdr:row>58</xdr:row>
      <xdr:rowOff>55790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46917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19014</xdr:rowOff>
    </xdr:from>
    <xdr:to>
      <xdr:col>10</xdr:col>
      <xdr:colOff>165100</xdr:colOff>
      <xdr:row>58</xdr:row>
      <xdr:rowOff>120614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111741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89368</xdr:rowOff>
    </xdr:from>
    <xdr:to>
      <xdr:col>6</xdr:col>
      <xdr:colOff>38100</xdr:colOff>
      <xdr:row>59</xdr:row>
      <xdr:rowOff>19518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80150</xdr:rowOff>
    </xdr:from>
    <xdr:to>
      <xdr:col>24</xdr:col>
      <xdr:colOff>63500</xdr:colOff>
      <xdr:row>78</xdr:row>
      <xdr:rowOff>110134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3250"/>
          <a:ext cx="8382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108992</xdr:rowOff>
    </xdr:from>
    <xdr:to>
      <xdr:col>19</xdr:col>
      <xdr:colOff>177800</xdr:colOff>
      <xdr:row>78</xdr:row>
      <xdr:rowOff>110134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8209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108992</xdr:rowOff>
    </xdr:from>
    <xdr:to>
      <xdr:col>15</xdr:col>
      <xdr:colOff>50800</xdr:colOff>
      <xdr:row>78</xdr:row>
      <xdr:rowOff>110820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8209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110820</xdr:rowOff>
    </xdr:from>
    <xdr:to>
      <xdr:col>10</xdr:col>
      <xdr:colOff>114300</xdr:colOff>
      <xdr:row>78</xdr:row>
      <xdr:rowOff>118707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83920"/>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29350</xdr:rowOff>
    </xdr:from>
    <xdr:to>
      <xdr:col>24</xdr:col>
      <xdr:colOff>114300</xdr:colOff>
      <xdr:row>78</xdr:row>
      <xdr:rowOff>130950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59334</xdr:rowOff>
    </xdr:from>
    <xdr:to>
      <xdr:col>20</xdr:col>
      <xdr:colOff>38100</xdr:colOff>
      <xdr:row>78</xdr:row>
      <xdr:rowOff>160934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152061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58192</xdr:rowOff>
    </xdr:from>
    <xdr:to>
      <xdr:col>15</xdr:col>
      <xdr:colOff>101600</xdr:colOff>
      <xdr:row>78</xdr:row>
      <xdr:rowOff>159792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150919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60020</xdr:rowOff>
    </xdr:from>
    <xdr:to>
      <xdr:col>10</xdr:col>
      <xdr:colOff>165100</xdr:colOff>
      <xdr:row>78</xdr:row>
      <xdr:rowOff>161620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67907</xdr:rowOff>
    </xdr:from>
    <xdr:to>
      <xdr:col>6</xdr:col>
      <xdr:colOff>38100</xdr:colOff>
      <xdr:row>78</xdr:row>
      <xdr:rowOff>169507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160634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125168</xdr:rowOff>
    </xdr:from>
    <xdr:to>
      <xdr:col>24</xdr:col>
      <xdr:colOff>63500</xdr:colOff>
      <xdr:row>97</xdr:row>
      <xdr:rowOff>47160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84368"/>
          <a:ext cx="838200" cy="9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125168</xdr:rowOff>
    </xdr:from>
    <xdr:to>
      <xdr:col>19</xdr:col>
      <xdr:colOff>177800</xdr:colOff>
      <xdr:row>98</xdr:row>
      <xdr:rowOff>8767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84368"/>
          <a:ext cx="889000" cy="2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8767</xdr:rowOff>
    </xdr:from>
    <xdr:to>
      <xdr:col>15</xdr:col>
      <xdr:colOff>50800</xdr:colOff>
      <xdr:row>98</xdr:row>
      <xdr:rowOff>15201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1086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15201</xdr:rowOff>
    </xdr:from>
    <xdr:to>
      <xdr:col>10</xdr:col>
      <xdr:colOff>114300</xdr:colOff>
      <xdr:row>98</xdr:row>
      <xdr:rowOff>51287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7301"/>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167810</xdr:rowOff>
    </xdr:from>
    <xdr:to>
      <xdr:col>24</xdr:col>
      <xdr:colOff>114300</xdr:colOff>
      <xdr:row>97</xdr:row>
      <xdr:rowOff>97960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146237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0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74368</xdr:rowOff>
    </xdr:from>
    <xdr:to>
      <xdr:col>20</xdr:col>
      <xdr:colOff>38100</xdr:colOff>
      <xdr:row>97</xdr:row>
      <xdr:rowOff>4518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167095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2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129417</xdr:rowOff>
    </xdr:from>
    <xdr:to>
      <xdr:col>15</xdr:col>
      <xdr:colOff>101600</xdr:colOff>
      <xdr:row>98</xdr:row>
      <xdr:rowOff>59567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50694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135851</xdr:rowOff>
    </xdr:from>
    <xdr:to>
      <xdr:col>10</xdr:col>
      <xdr:colOff>165100</xdr:colOff>
      <xdr:row>98</xdr:row>
      <xdr:rowOff>66001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57128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5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487</xdr:rowOff>
    </xdr:from>
    <xdr:to>
      <xdr:col>6</xdr:col>
      <xdr:colOff>38100</xdr:colOff>
      <xdr:row>98</xdr:row>
      <xdr:rowOff>102087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93214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6794</xdr:rowOff>
    </xdr:from>
    <xdr:to>
      <xdr:col>55</xdr:col>
      <xdr:colOff>0</xdr:colOff>
      <xdr:row>39</xdr:row>
      <xdr:rowOff>33719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693344"/>
          <a:ext cx="838200" cy="2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121272</xdr:rowOff>
    </xdr:from>
    <xdr:to>
      <xdr:col>50</xdr:col>
      <xdr:colOff>114300</xdr:colOff>
      <xdr:row>39</xdr:row>
      <xdr:rowOff>33719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36222"/>
          <a:ext cx="889000" cy="128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121272</xdr:rowOff>
    </xdr:from>
    <xdr:to>
      <xdr:col>45</xdr:col>
      <xdr:colOff>177800</xdr:colOff>
      <xdr:row>39</xdr:row>
      <xdr:rowOff>52870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36222"/>
          <a:ext cx="889000" cy="130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52870</xdr:rowOff>
    </xdr:from>
    <xdr:to>
      <xdr:col>41</xdr:col>
      <xdr:colOff>50800</xdr:colOff>
      <xdr:row>39</xdr:row>
      <xdr:rowOff>115291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39420"/>
          <a:ext cx="889000" cy="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127444</xdr:rowOff>
    </xdr:from>
    <xdr:to>
      <xdr:col>55</xdr:col>
      <xdr:colOff>50800</xdr:colOff>
      <xdr:row>39</xdr:row>
      <xdr:rowOff>57594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42371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154369</xdr:rowOff>
    </xdr:from>
    <xdr:to>
      <xdr:col>50</xdr:col>
      <xdr:colOff>165100</xdr:colOff>
      <xdr:row>39</xdr:row>
      <xdr:rowOff>84519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75646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70472</xdr:rowOff>
    </xdr:from>
    <xdr:to>
      <xdr:col>46</xdr:col>
      <xdr:colOff>38100</xdr:colOff>
      <xdr:row>32</xdr:row>
      <xdr:rowOff>622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163199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2070</xdr:rowOff>
    </xdr:from>
    <xdr:to>
      <xdr:col>41</xdr:col>
      <xdr:colOff>101600</xdr:colOff>
      <xdr:row>39</xdr:row>
      <xdr:rowOff>103670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94797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8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64491</xdr:rowOff>
    </xdr:from>
    <xdr:to>
      <xdr:col>36</xdr:col>
      <xdr:colOff>165100</xdr:colOff>
      <xdr:row>39</xdr:row>
      <xdr:rowOff>166091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157218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16873</xdr:rowOff>
    </xdr:from>
    <xdr:to>
      <xdr:col>55</xdr:col>
      <xdr:colOff>0</xdr:colOff>
      <xdr:row>58</xdr:row>
      <xdr:rowOff>24562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60973"/>
          <a:ext cx="8382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76378</xdr:rowOff>
    </xdr:from>
    <xdr:to>
      <xdr:col>50</xdr:col>
      <xdr:colOff>114300</xdr:colOff>
      <xdr:row>58</xdr:row>
      <xdr:rowOff>24562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49028"/>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63020</xdr:rowOff>
    </xdr:from>
    <xdr:to>
      <xdr:col>45</xdr:col>
      <xdr:colOff>177800</xdr:colOff>
      <xdr:row>57</xdr:row>
      <xdr:rowOff>76378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35670"/>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63020</xdr:rowOff>
    </xdr:from>
    <xdr:to>
      <xdr:col>41</xdr:col>
      <xdr:colOff>50800</xdr:colOff>
      <xdr:row>57</xdr:row>
      <xdr:rowOff>117701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35670"/>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137523</xdr:rowOff>
    </xdr:from>
    <xdr:to>
      <xdr:col>55</xdr:col>
      <xdr:colOff>50800</xdr:colOff>
      <xdr:row>58</xdr:row>
      <xdr:rowOff>67673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115950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145212</xdr:rowOff>
    </xdr:from>
    <xdr:to>
      <xdr:col>50</xdr:col>
      <xdr:colOff>165100</xdr:colOff>
      <xdr:row>58</xdr:row>
      <xdr:rowOff>75362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66489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25578</xdr:rowOff>
    </xdr:from>
    <xdr:to>
      <xdr:col>46</xdr:col>
      <xdr:colOff>38100</xdr:colOff>
      <xdr:row>57</xdr:row>
      <xdr:rowOff>127178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118305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12220</xdr:rowOff>
    </xdr:from>
    <xdr:to>
      <xdr:col>41</xdr:col>
      <xdr:colOff>101600</xdr:colOff>
      <xdr:row>57</xdr:row>
      <xdr:rowOff>113820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104947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66901</xdr:rowOff>
    </xdr:from>
    <xdr:to>
      <xdr:col>36</xdr:col>
      <xdr:colOff>165100</xdr:colOff>
      <xdr:row>57</xdr:row>
      <xdr:rowOff>168501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159628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147968</xdr:rowOff>
    </xdr:from>
    <xdr:to>
      <xdr:col>55</xdr:col>
      <xdr:colOff>0</xdr:colOff>
      <xdr:row>78</xdr:row>
      <xdr:rowOff>169190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21068"/>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147968</xdr:rowOff>
    </xdr:from>
    <xdr:to>
      <xdr:col>50</xdr:col>
      <xdr:colOff>114300</xdr:colOff>
      <xdr:row>79</xdr:row>
      <xdr:rowOff>27800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21068"/>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169507</xdr:rowOff>
    </xdr:from>
    <xdr:to>
      <xdr:col>45</xdr:col>
      <xdr:colOff>177800</xdr:colOff>
      <xdr:row>79</xdr:row>
      <xdr:rowOff>27800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42607"/>
          <a:ext cx="8890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169507</xdr:rowOff>
    </xdr:from>
    <xdr:to>
      <xdr:col>41</xdr:col>
      <xdr:colOff>50800</xdr:colOff>
      <xdr:row>78</xdr:row>
      <xdr:rowOff>170295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542607"/>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118390</xdr:rowOff>
    </xdr:from>
    <xdr:to>
      <xdr:col>55</xdr:col>
      <xdr:colOff>50800</xdr:colOff>
      <xdr:row>79</xdr:row>
      <xdr:rowOff>48540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33317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97168</xdr:rowOff>
    </xdr:from>
    <xdr:to>
      <xdr:col>50</xdr:col>
      <xdr:colOff>165100</xdr:colOff>
      <xdr:row>79</xdr:row>
      <xdr:rowOff>27318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18445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148450</xdr:rowOff>
    </xdr:from>
    <xdr:to>
      <xdr:col>46</xdr:col>
      <xdr:colOff>38100</xdr:colOff>
      <xdr:row>79</xdr:row>
      <xdr:rowOff>78600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69727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1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118707</xdr:rowOff>
    </xdr:from>
    <xdr:to>
      <xdr:col>41</xdr:col>
      <xdr:colOff>101600</xdr:colOff>
      <xdr:row>79</xdr:row>
      <xdr:rowOff>48857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39984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8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119495</xdr:rowOff>
    </xdr:from>
    <xdr:to>
      <xdr:col>36</xdr:col>
      <xdr:colOff>165100</xdr:colOff>
      <xdr:row>79</xdr:row>
      <xdr:rowOff>49645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40772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8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150431</xdr:rowOff>
    </xdr:from>
    <xdr:to>
      <xdr:col>55</xdr:col>
      <xdr:colOff>0</xdr:colOff>
      <xdr:row>98</xdr:row>
      <xdr:rowOff>51715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81081"/>
          <a:ext cx="838200" cy="7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11418</xdr:rowOff>
    </xdr:from>
    <xdr:to>
      <xdr:col>50</xdr:col>
      <xdr:colOff>114300</xdr:colOff>
      <xdr:row>98</xdr:row>
      <xdr:rowOff>51715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42068"/>
          <a:ext cx="889000" cy="2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11418</xdr:rowOff>
    </xdr:from>
    <xdr:to>
      <xdr:col>45</xdr:col>
      <xdr:colOff>177800</xdr:colOff>
      <xdr:row>97</xdr:row>
      <xdr:rowOff>16687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42068"/>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16687</xdr:rowOff>
    </xdr:from>
    <xdr:to>
      <xdr:col>41</xdr:col>
      <xdr:colOff>50800</xdr:colOff>
      <xdr:row>97</xdr:row>
      <xdr:rowOff>40653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647337"/>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99631</xdr:rowOff>
    </xdr:from>
    <xdr:to>
      <xdr:col>55</xdr:col>
      <xdr:colOff>50800</xdr:colOff>
      <xdr:row>98</xdr:row>
      <xdr:rowOff>29781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78058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915</xdr:rowOff>
    </xdr:from>
    <xdr:to>
      <xdr:col>50</xdr:col>
      <xdr:colOff>165100</xdr:colOff>
      <xdr:row>98</xdr:row>
      <xdr:rowOff>102515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93642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9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132068</xdr:rowOff>
    </xdr:from>
    <xdr:to>
      <xdr:col>46</xdr:col>
      <xdr:colOff>38100</xdr:colOff>
      <xdr:row>97</xdr:row>
      <xdr:rowOff>62218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78745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3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137337</xdr:rowOff>
    </xdr:from>
    <xdr:to>
      <xdr:col>41</xdr:col>
      <xdr:colOff>101600</xdr:colOff>
      <xdr:row>97</xdr:row>
      <xdr:rowOff>67487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84014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3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161303</xdr:rowOff>
    </xdr:from>
    <xdr:to>
      <xdr:col>36</xdr:col>
      <xdr:colOff>165100</xdr:colOff>
      <xdr:row>97</xdr:row>
      <xdr:rowOff>91453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107980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137277</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5237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132156</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4725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132156</xdr:rowOff>
    </xdr:from>
    <xdr:to>
      <xdr:col>76</xdr:col>
      <xdr:colOff>114300</xdr:colOff>
      <xdr:row>38</xdr:row>
      <xdr:rowOff>134945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4725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134945</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500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86477</xdr:rowOff>
    </xdr:from>
    <xdr:to>
      <xdr:col>85</xdr:col>
      <xdr:colOff>177800</xdr:colOff>
      <xdr:row>39</xdr:row>
      <xdr:rowOff>16627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81356</xdr:rowOff>
    </xdr:from>
    <xdr:to>
      <xdr:col>76</xdr:col>
      <xdr:colOff>165100</xdr:colOff>
      <xdr:row>39</xdr:row>
      <xdr:rowOff>11506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2633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68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84145</xdr:rowOff>
    </xdr:from>
    <xdr:to>
      <xdr:col>72</xdr:col>
      <xdr:colOff>38100</xdr:colOff>
      <xdr:row>39</xdr:row>
      <xdr:rowOff>14295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5422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9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111023</xdr:rowOff>
    </xdr:from>
    <xdr:to>
      <xdr:col>85</xdr:col>
      <xdr:colOff>127000</xdr:colOff>
      <xdr:row>76</xdr:row>
      <xdr:rowOff>124143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41223"/>
          <a:ext cx="838200" cy="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124143</xdr:rowOff>
    </xdr:from>
    <xdr:to>
      <xdr:col>81</xdr:col>
      <xdr:colOff>50800</xdr:colOff>
      <xdr:row>76</xdr:row>
      <xdr:rowOff>147841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54343"/>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147841</xdr:rowOff>
    </xdr:from>
    <xdr:to>
      <xdr:col>76</xdr:col>
      <xdr:colOff>114300</xdr:colOff>
      <xdr:row>76</xdr:row>
      <xdr:rowOff>148132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78041"/>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148132</xdr:rowOff>
    </xdr:from>
    <xdr:to>
      <xdr:col>71</xdr:col>
      <xdr:colOff>177800</xdr:colOff>
      <xdr:row>76</xdr:row>
      <xdr:rowOff>162153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7833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60223</xdr:rowOff>
    </xdr:from>
    <xdr:to>
      <xdr:col>85</xdr:col>
      <xdr:colOff>177800</xdr:colOff>
      <xdr:row>76</xdr:row>
      <xdr:rowOff>161823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38650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73343</xdr:rowOff>
    </xdr:from>
    <xdr:to>
      <xdr:col>81</xdr:col>
      <xdr:colOff>101600</xdr:colOff>
      <xdr:row>77</xdr:row>
      <xdr:rowOff>3493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166070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9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97041</xdr:rowOff>
    </xdr:from>
    <xdr:to>
      <xdr:col>76</xdr:col>
      <xdr:colOff>165100</xdr:colOff>
      <xdr:row>77</xdr:row>
      <xdr:rowOff>27191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18318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97332</xdr:rowOff>
    </xdr:from>
    <xdr:to>
      <xdr:col>72</xdr:col>
      <xdr:colOff>38100</xdr:colOff>
      <xdr:row>77</xdr:row>
      <xdr:rowOff>27482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18609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111353</xdr:rowOff>
    </xdr:from>
    <xdr:to>
      <xdr:col>67</xdr:col>
      <xdr:colOff>101600</xdr:colOff>
      <xdr:row>77</xdr:row>
      <xdr:rowOff>41503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32630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94831</xdr:rowOff>
    </xdr:from>
    <xdr:to>
      <xdr:col>85</xdr:col>
      <xdr:colOff>127000</xdr:colOff>
      <xdr:row>99</xdr:row>
      <xdr:rowOff>39967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96931"/>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94831</xdr:rowOff>
    </xdr:from>
    <xdr:to>
      <xdr:col>81</xdr:col>
      <xdr:colOff>50800</xdr:colOff>
      <xdr:row>98</xdr:row>
      <xdr:rowOff>170231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96931"/>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141339</xdr:rowOff>
    </xdr:from>
    <xdr:to>
      <xdr:col>76</xdr:col>
      <xdr:colOff>114300</xdr:colOff>
      <xdr:row>98</xdr:row>
      <xdr:rowOff>170231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43439"/>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141339</xdr:rowOff>
    </xdr:from>
    <xdr:to>
      <xdr:col>71</xdr:col>
      <xdr:colOff>177800</xdr:colOff>
      <xdr:row>99</xdr:row>
      <xdr:rowOff>43357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43439"/>
          <a:ext cx="889000" cy="7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160617</xdr:rowOff>
    </xdr:from>
    <xdr:to>
      <xdr:col>85</xdr:col>
      <xdr:colOff>177800</xdr:colOff>
      <xdr:row>99</xdr:row>
      <xdr:rowOff>90767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75544</xdr:rowOff>
    </xdr:from>
    <xdr:ext cx="378565"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77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44031</xdr:rowOff>
    </xdr:from>
    <xdr:to>
      <xdr:col>81</xdr:col>
      <xdr:colOff>101600</xdr:colOff>
      <xdr:row>98</xdr:row>
      <xdr:rowOff>145631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136758</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3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119431</xdr:rowOff>
    </xdr:from>
    <xdr:to>
      <xdr:col>76</xdr:col>
      <xdr:colOff>165100</xdr:colOff>
      <xdr:row>99</xdr:row>
      <xdr:rowOff>49581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40708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90539</xdr:rowOff>
    </xdr:from>
    <xdr:to>
      <xdr:col>72</xdr:col>
      <xdr:colOff>38100</xdr:colOff>
      <xdr:row>99</xdr:row>
      <xdr:rowOff>20689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11816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8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164007</xdr:rowOff>
    </xdr:from>
    <xdr:to>
      <xdr:col>67</xdr:col>
      <xdr:colOff>101600</xdr:colOff>
      <xdr:row>99</xdr:row>
      <xdr:rowOff>94157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85284</xdr:rowOff>
    </xdr:from>
    <xdr:ext cx="313932"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57333" y="17058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8751</xdr:rowOff>
    </xdr:from>
    <xdr:to>
      <xdr:col>116</xdr:col>
      <xdr:colOff>63500</xdr:colOff>
      <xdr:row>59</xdr:row>
      <xdr:rowOff>9017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430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8598</xdr:rowOff>
    </xdr:from>
    <xdr:to>
      <xdr:col>111</xdr:col>
      <xdr:colOff>177800</xdr:colOff>
      <xdr:row>59</xdr:row>
      <xdr:rowOff>8751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414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7569</xdr:rowOff>
    </xdr:from>
    <xdr:to>
      <xdr:col>107</xdr:col>
      <xdr:colOff>50800</xdr:colOff>
      <xdr:row>59</xdr:row>
      <xdr:rowOff>8598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2311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7569</xdr:rowOff>
    </xdr:from>
    <xdr:to>
      <xdr:col>102</xdr:col>
      <xdr:colOff>114300</xdr:colOff>
      <xdr:row>59</xdr:row>
      <xdr:rowOff>7569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231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129667</xdr:rowOff>
    </xdr:from>
    <xdr:to>
      <xdr:col>116</xdr:col>
      <xdr:colOff>114300</xdr:colOff>
      <xdr:row>59</xdr:row>
      <xdr:rowOff>59817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129401</xdr:rowOff>
    </xdr:from>
    <xdr:to>
      <xdr:col>112</xdr:col>
      <xdr:colOff>38100</xdr:colOff>
      <xdr:row>59</xdr:row>
      <xdr:rowOff>59551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50678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66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129248</xdr:rowOff>
    </xdr:from>
    <xdr:to>
      <xdr:col>107</xdr:col>
      <xdr:colOff>101600</xdr:colOff>
      <xdr:row>59</xdr:row>
      <xdr:rowOff>59398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50525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6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128219</xdr:rowOff>
    </xdr:from>
    <xdr:to>
      <xdr:col>102</xdr:col>
      <xdr:colOff>165100</xdr:colOff>
      <xdr:row>59</xdr:row>
      <xdr:rowOff>58369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49496</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6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128219</xdr:rowOff>
    </xdr:from>
    <xdr:to>
      <xdr:col>98</xdr:col>
      <xdr:colOff>38100</xdr:colOff>
      <xdr:row>59</xdr:row>
      <xdr:rowOff>58369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49496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6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122033</xdr:rowOff>
    </xdr:from>
    <xdr:to>
      <xdr:col>116</xdr:col>
      <xdr:colOff>63500</xdr:colOff>
      <xdr:row>77</xdr:row>
      <xdr:rowOff>26150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52233"/>
          <a:ext cx="838200" cy="7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26150</xdr:rowOff>
    </xdr:from>
    <xdr:to>
      <xdr:col>111</xdr:col>
      <xdr:colOff>177800</xdr:colOff>
      <xdr:row>77</xdr:row>
      <xdr:rowOff>118342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27800"/>
          <a:ext cx="889000" cy="9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97475</xdr:rowOff>
    </xdr:from>
    <xdr:to>
      <xdr:col>107</xdr:col>
      <xdr:colOff>50800</xdr:colOff>
      <xdr:row>77</xdr:row>
      <xdr:rowOff>118342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299125"/>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152338</xdr:rowOff>
    </xdr:from>
    <xdr:to>
      <xdr:col>102</xdr:col>
      <xdr:colOff>114300</xdr:colOff>
      <xdr:row>77</xdr:row>
      <xdr:rowOff>97475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82538"/>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71233</xdr:rowOff>
    </xdr:from>
    <xdr:to>
      <xdr:col>116</xdr:col>
      <xdr:colOff>114300</xdr:colOff>
      <xdr:row>77</xdr:row>
      <xdr:rowOff>1383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49660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146800</xdr:rowOff>
    </xdr:from>
    <xdr:to>
      <xdr:col>112</xdr:col>
      <xdr:colOff>38100</xdr:colOff>
      <xdr:row>77</xdr:row>
      <xdr:rowOff>76950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68077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67542</xdr:rowOff>
    </xdr:from>
    <xdr:to>
      <xdr:col>107</xdr:col>
      <xdr:colOff>101600</xdr:colOff>
      <xdr:row>77</xdr:row>
      <xdr:rowOff>169142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160269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46675</xdr:rowOff>
    </xdr:from>
    <xdr:to>
      <xdr:col>102</xdr:col>
      <xdr:colOff>165100</xdr:colOff>
      <xdr:row>77</xdr:row>
      <xdr:rowOff>148275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139402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101538</xdr:rowOff>
    </xdr:from>
    <xdr:to>
      <xdr:col>98</xdr:col>
      <xdr:colOff>38100</xdr:colOff>
      <xdr:row>77</xdr:row>
      <xdr:rowOff>31688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22815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住民一人当たりの補助費等は、地域密着型サービス施設整備費補助金の増加（</a:t>
          </a:r>
          <a:r>
            <a:rPr kumimoji="1" lang="en-US" altLang="ja-JP" sz="1300">
              <a:latin typeface="ＭＳ Ｐゴシック" panose="020B0600070205080204" pitchFamily="50" charset="-128"/>
              <a:ea typeface="ＭＳ Ｐゴシック" panose="020B0600070205080204" pitchFamily="50" charset="-128"/>
            </a:rPr>
            <a:t>+48,702</a:t>
          </a:r>
          <a:r>
            <a:rPr kumimoji="1" lang="ja-JP" altLang="en-US" sz="1300">
              <a:latin typeface="ＭＳ Ｐゴシック" panose="020B0600070205080204" pitchFamily="50" charset="-128"/>
              <a:ea typeface="ＭＳ Ｐゴシック" panose="020B0600070205080204" pitchFamily="50" charset="-128"/>
            </a:rPr>
            <a:t>千円）、新型コロナウイルス感染症対策地方創生地域支援関連事業費の増加（</a:t>
          </a:r>
          <a:r>
            <a:rPr kumimoji="1" lang="en-US" altLang="ja-JP" sz="1300">
              <a:latin typeface="ＭＳ Ｐゴシック" panose="020B0600070205080204" pitchFamily="50" charset="-128"/>
              <a:ea typeface="ＭＳ Ｐゴシック" panose="020B0600070205080204" pitchFamily="50" charset="-128"/>
            </a:rPr>
            <a:t>+89,467</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2,120</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住民一人当たりの普通建設事業（うち更新整備）は、地域福祉活動センター大規模改修事業の増加（</a:t>
          </a:r>
          <a:r>
            <a:rPr kumimoji="1" lang="en-US" altLang="ja-JP" sz="1300">
              <a:latin typeface="ＭＳ Ｐゴシック" panose="020B0600070205080204" pitchFamily="50" charset="-128"/>
              <a:ea typeface="ＭＳ Ｐゴシック" panose="020B0600070205080204" pitchFamily="50" charset="-128"/>
            </a:rPr>
            <a:t>+422,796</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5,727</a:t>
          </a:r>
          <a:r>
            <a:rPr kumimoji="1" lang="ja-JP" altLang="en-US" sz="1300">
              <a:latin typeface="ＭＳ Ｐゴシック" panose="020B0600070205080204" pitchFamily="50" charset="-128"/>
              <a:ea typeface="ＭＳ Ｐゴシック" panose="020B0600070205080204" pitchFamily="50" charset="-128"/>
            </a:rPr>
            <a:t>千円増加した。</a:t>
          </a:r>
        </a:p>
        <a:p>
          <a:r>
            <a:rPr kumimoji="1" lang="ja-JP" altLang="en-US" sz="1300">
              <a:latin typeface="ＭＳ Ｐゴシック" panose="020B0600070205080204" pitchFamily="50" charset="-128"/>
              <a:ea typeface="ＭＳ Ｐゴシック" panose="020B0600070205080204" pitchFamily="50" charset="-128"/>
            </a:rPr>
            <a:t>住民一人当たりの扶助費は、子育て世帯臨時特別給付金給付事業の減少（▲</a:t>
          </a:r>
          <a:r>
            <a:rPr kumimoji="1" lang="en-US" altLang="ja-JP" sz="1300">
              <a:latin typeface="ＭＳ Ｐゴシック" panose="020B0600070205080204" pitchFamily="50" charset="-128"/>
              <a:ea typeface="ＭＳ Ｐゴシック" panose="020B0600070205080204" pitchFamily="50" charset="-128"/>
            </a:rPr>
            <a:t>1,091,000</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8,584</a:t>
          </a:r>
          <a:r>
            <a:rPr kumimoji="1" lang="ja-JP" altLang="en-US" sz="1300">
              <a:latin typeface="ＭＳ Ｐゴシック" panose="020B0600070205080204" pitchFamily="50" charset="-128"/>
              <a:ea typeface="ＭＳ Ｐゴシック" panose="020B0600070205080204" pitchFamily="50" charset="-128"/>
            </a:rPr>
            <a:t>千円減少した。</a:t>
          </a:r>
        </a:p>
        <a:p>
          <a:r>
            <a:rPr kumimoji="1" lang="ja-JP" altLang="en-US" sz="1300">
              <a:latin typeface="ＭＳ Ｐゴシック" panose="020B0600070205080204" pitchFamily="50" charset="-128"/>
              <a:ea typeface="ＭＳ Ｐゴシック" panose="020B0600070205080204" pitchFamily="50" charset="-128"/>
            </a:rPr>
            <a:t>住民一人あたりの積立金は、減債基金積立金の減少（▲</a:t>
          </a:r>
          <a:r>
            <a:rPr kumimoji="1" lang="en-US" altLang="ja-JP" sz="1300">
              <a:latin typeface="ＭＳ Ｐゴシック" panose="020B0600070205080204" pitchFamily="50" charset="-128"/>
              <a:ea typeface="ＭＳ Ｐゴシック" panose="020B0600070205080204" pitchFamily="50" charset="-128"/>
            </a:rPr>
            <a:t>594,747</a:t>
          </a:r>
          <a:r>
            <a:rPr kumimoji="1" lang="ja-JP" altLang="en-US" sz="1300">
              <a:latin typeface="ＭＳ Ｐゴシック" panose="020B0600070205080204" pitchFamily="50" charset="-128"/>
              <a:ea typeface="ＭＳ Ｐゴシック" panose="020B0600070205080204" pitchFamily="50" charset="-128"/>
            </a:rPr>
            <a:t>千円）、公共施設等総合管理基金積立金の減少（▲</a:t>
          </a:r>
          <a:r>
            <a:rPr kumimoji="1" lang="en-US" altLang="ja-JP" sz="1300">
              <a:latin typeface="ＭＳ Ｐゴシック" panose="020B0600070205080204" pitchFamily="50" charset="-128"/>
              <a:ea typeface="ＭＳ Ｐゴシック" panose="020B0600070205080204" pitchFamily="50" charset="-128"/>
            </a:rPr>
            <a:t>99,996</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9,180</a:t>
          </a:r>
          <a:r>
            <a:rPr kumimoji="1" lang="ja-JP" altLang="en-US" sz="1300">
              <a:latin typeface="ＭＳ Ｐゴシック" panose="020B0600070205080204" pitchFamily="50" charset="-128"/>
              <a:ea typeface="ＭＳ Ｐゴシック" panose="020B0600070205080204" pitchFamily="50" charset="-128"/>
            </a:rPr>
            <a:t>千円減少した。</a:t>
          </a:r>
        </a:p>
        <a:p>
          <a:r>
            <a:rPr kumimoji="1" lang="ja-JP" altLang="en-US" sz="1300">
              <a:latin typeface="ＭＳ Ｐゴシック" panose="020B0600070205080204" pitchFamily="50" charset="-128"/>
              <a:ea typeface="ＭＳ Ｐゴシック" panose="020B0600070205080204" pitchFamily="50" charset="-128"/>
            </a:rPr>
            <a:t>今後は、高齢者人口の増加に伴い、扶助費は増加が見込まれるが、健康診査を実施することで、病気の予防や早期発見に努め、医療費の抑制を図るなど、扶助費の抑制を図っていく。</a:t>
          </a:r>
        </a:p>
        <a:p>
          <a:r>
            <a:rPr kumimoji="1" lang="ja-JP" altLang="en-US" sz="1300">
              <a:latin typeface="ＭＳ Ｐゴシック" panose="020B0600070205080204" pitchFamily="50" charset="-128"/>
              <a:ea typeface="ＭＳ Ｐゴシック" panose="020B0600070205080204" pitchFamily="50" charset="-128"/>
            </a:rPr>
            <a:t>また、引き続き、事業の平準化を図り、公債費負担が減少するよう努める。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xdr:rowOff>
    </xdr:from>
    <xdr:to>
      <xdr:col>24</xdr:col>
      <xdr:colOff>63500</xdr:colOff>
      <xdr:row>36</xdr:row>
      <xdr:rowOff>50546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159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50546</xdr:rowOff>
    </xdr:from>
    <xdr:to>
      <xdr:col>19</xdr:col>
      <xdr:colOff>177800</xdr:colOff>
      <xdr:row>36</xdr:row>
      <xdr:rowOff>50546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2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49631</xdr:rowOff>
    </xdr:from>
    <xdr:to>
      <xdr:col>15</xdr:col>
      <xdr:colOff>50800</xdr:colOff>
      <xdr:row>36</xdr:row>
      <xdr:rowOff>50546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18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21285</xdr:rowOff>
    </xdr:from>
    <xdr:to>
      <xdr:col>10</xdr:col>
      <xdr:colOff>114300</xdr:colOff>
      <xdr:row>36</xdr:row>
      <xdr:rowOff>49631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3485"/>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108475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171196</xdr:rowOff>
    </xdr:from>
    <xdr:to>
      <xdr:col>20</xdr:col>
      <xdr:colOff>38100</xdr:colOff>
      <xdr:row>36</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92473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171196</xdr:rowOff>
    </xdr:from>
    <xdr:to>
      <xdr:col>15</xdr:col>
      <xdr:colOff>101600</xdr:colOff>
      <xdr:row>36</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92473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170281</xdr:rowOff>
    </xdr:from>
    <xdr:to>
      <xdr:col>10</xdr:col>
      <xdr:colOff>165100</xdr:colOff>
      <xdr:row>36</xdr:row>
      <xdr:rowOff>100431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91558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141935</xdr:rowOff>
    </xdr:from>
    <xdr:to>
      <xdr:col>6</xdr:col>
      <xdr:colOff>38100</xdr:colOff>
      <xdr:row>36</xdr:row>
      <xdr:rowOff>72085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63212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37577</xdr:rowOff>
    </xdr:from>
    <xdr:to>
      <xdr:col>24</xdr:col>
      <xdr:colOff>63500</xdr:colOff>
      <xdr:row>57</xdr:row>
      <xdr:rowOff>116146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10227"/>
          <a:ext cx="838200" cy="7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19396</xdr:rowOff>
    </xdr:from>
    <xdr:to>
      <xdr:col>19</xdr:col>
      <xdr:colOff>177800</xdr:colOff>
      <xdr:row>57</xdr:row>
      <xdr:rowOff>37577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06246"/>
          <a:ext cx="889000" cy="70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19396</xdr:rowOff>
    </xdr:from>
    <xdr:to>
      <xdr:col>15</xdr:col>
      <xdr:colOff>50800</xdr:colOff>
      <xdr:row>57</xdr:row>
      <xdr:rowOff>38126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06246"/>
          <a:ext cx="889000" cy="70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38126</xdr:rowOff>
    </xdr:from>
    <xdr:to>
      <xdr:col>10</xdr:col>
      <xdr:colOff>114300</xdr:colOff>
      <xdr:row>57</xdr:row>
      <xdr:rowOff>124529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10776"/>
          <a:ext cx="889000" cy="8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65346</xdr:rowOff>
    </xdr:from>
    <xdr:to>
      <xdr:col>24</xdr:col>
      <xdr:colOff>114300</xdr:colOff>
      <xdr:row>57</xdr:row>
      <xdr:rowOff>166946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151723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158227</xdr:rowOff>
    </xdr:from>
    <xdr:to>
      <xdr:col>20</xdr:col>
      <xdr:colOff>38100</xdr:colOff>
      <xdr:row>57</xdr:row>
      <xdr:rowOff>88377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79504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140046</xdr:rowOff>
    </xdr:from>
    <xdr:to>
      <xdr:col>15</xdr:col>
      <xdr:colOff>101600</xdr:colOff>
      <xdr:row>53</xdr:row>
      <xdr:rowOff>70196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61323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4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158776</xdr:rowOff>
    </xdr:from>
    <xdr:to>
      <xdr:col>10</xdr:col>
      <xdr:colOff>165100</xdr:colOff>
      <xdr:row>57</xdr:row>
      <xdr:rowOff>88926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80053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73729</xdr:rowOff>
    </xdr:from>
    <xdr:to>
      <xdr:col>6</xdr:col>
      <xdr:colOff>38100</xdr:colOff>
      <xdr:row>58</xdr:row>
      <xdr:rowOff>3879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166456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103231</xdr:rowOff>
    </xdr:from>
    <xdr:to>
      <xdr:col>24</xdr:col>
      <xdr:colOff>63500</xdr:colOff>
      <xdr:row>76</xdr:row>
      <xdr:rowOff>131014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33431"/>
          <a:ext cx="838200" cy="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131014</xdr:rowOff>
    </xdr:from>
    <xdr:to>
      <xdr:col>19</xdr:col>
      <xdr:colOff>177800</xdr:colOff>
      <xdr:row>77</xdr:row>
      <xdr:rowOff>148470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61214"/>
          <a:ext cx="889000" cy="1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148470</xdr:rowOff>
    </xdr:from>
    <xdr:to>
      <xdr:col>15</xdr:col>
      <xdr:colOff>50800</xdr:colOff>
      <xdr:row>77</xdr:row>
      <xdr:rowOff>170089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50120"/>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170089</xdr:rowOff>
    </xdr:from>
    <xdr:to>
      <xdr:col>10</xdr:col>
      <xdr:colOff>114300</xdr:colOff>
      <xdr:row>78</xdr:row>
      <xdr:rowOff>40001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71739"/>
          <a:ext cx="889000" cy="4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52431</xdr:rowOff>
    </xdr:from>
    <xdr:to>
      <xdr:col>24</xdr:col>
      <xdr:colOff>114300</xdr:colOff>
      <xdr:row>76</xdr:row>
      <xdr:rowOff>154031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30858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80214</xdr:rowOff>
    </xdr:from>
    <xdr:to>
      <xdr:col>20</xdr:col>
      <xdr:colOff>38100</xdr:colOff>
      <xdr:row>77</xdr:row>
      <xdr:rowOff>10364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0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97670</xdr:rowOff>
    </xdr:from>
    <xdr:to>
      <xdr:col>15</xdr:col>
      <xdr:colOff>101600</xdr:colOff>
      <xdr:row>78</xdr:row>
      <xdr:rowOff>27820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18947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9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119289</xdr:rowOff>
    </xdr:from>
    <xdr:to>
      <xdr:col>10</xdr:col>
      <xdr:colOff>165100</xdr:colOff>
      <xdr:row>78</xdr:row>
      <xdr:rowOff>49439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40566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160651</xdr:rowOff>
    </xdr:from>
    <xdr:to>
      <xdr:col>6</xdr:col>
      <xdr:colOff>38100</xdr:colOff>
      <xdr:row>78</xdr:row>
      <xdr:rowOff>90801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81928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31845</xdr:rowOff>
    </xdr:from>
    <xdr:to>
      <xdr:col>24</xdr:col>
      <xdr:colOff>63500</xdr:colOff>
      <xdr:row>99</xdr:row>
      <xdr:rowOff>39181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7005395"/>
          <a:ext cx="8382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39181</xdr:rowOff>
    </xdr:from>
    <xdr:to>
      <xdr:col>19</xdr:col>
      <xdr:colOff>177800</xdr:colOff>
      <xdr:row>99</xdr:row>
      <xdr:rowOff>123774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12731"/>
          <a:ext cx="889000" cy="8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123774</xdr:rowOff>
    </xdr:from>
    <xdr:to>
      <xdr:col>15</xdr:col>
      <xdr:colOff>50800</xdr:colOff>
      <xdr:row>99</xdr:row>
      <xdr:rowOff>140081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97324"/>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140081</xdr:rowOff>
    </xdr:from>
    <xdr:to>
      <xdr:col>10</xdr:col>
      <xdr:colOff>114300</xdr:colOff>
      <xdr:row>99</xdr:row>
      <xdr:rowOff>141976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13631"/>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152495</xdr:rowOff>
    </xdr:from>
    <xdr:to>
      <xdr:col>24</xdr:col>
      <xdr:colOff>114300</xdr:colOff>
      <xdr:row>99</xdr:row>
      <xdr:rowOff>82645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130922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3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159831</xdr:rowOff>
    </xdr:from>
    <xdr:to>
      <xdr:col>20</xdr:col>
      <xdr:colOff>38100</xdr:colOff>
      <xdr:row>99</xdr:row>
      <xdr:rowOff>89981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81108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72974</xdr:rowOff>
    </xdr:from>
    <xdr:to>
      <xdr:col>15</xdr:col>
      <xdr:colOff>101600</xdr:colOff>
      <xdr:row>100</xdr:row>
      <xdr:rowOff>3124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165701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3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89281</xdr:rowOff>
    </xdr:from>
    <xdr:to>
      <xdr:col>10</xdr:col>
      <xdr:colOff>165100</xdr:colOff>
      <xdr:row>100</xdr:row>
      <xdr:rowOff>19431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10558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5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91176</xdr:rowOff>
    </xdr:from>
    <xdr:to>
      <xdr:col>6</xdr:col>
      <xdr:colOff>38100</xdr:colOff>
      <xdr:row>100</xdr:row>
      <xdr:rowOff>21326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12453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40640</xdr:rowOff>
    </xdr:from>
    <xdr:to>
      <xdr:col>55</xdr:col>
      <xdr:colOff>0</xdr:colOff>
      <xdr:row>37</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84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44450</xdr:rowOff>
    </xdr:from>
    <xdr:to>
      <xdr:col>50</xdr:col>
      <xdr:colOff>114300</xdr:colOff>
      <xdr:row>37</xdr:row>
      <xdr:rowOff>44831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8810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41021</xdr:rowOff>
    </xdr:from>
    <xdr:to>
      <xdr:col>45</xdr:col>
      <xdr:colOff>177800</xdr:colOff>
      <xdr:row>37</xdr:row>
      <xdr:rowOff>44831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38467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149225</xdr:rowOff>
    </xdr:from>
    <xdr:to>
      <xdr:col>41</xdr:col>
      <xdr:colOff>50800</xdr:colOff>
      <xdr:row>37</xdr:row>
      <xdr:rowOff>41021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21425"/>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161290</xdr:rowOff>
    </xdr:from>
    <xdr:to>
      <xdr:col>55</xdr:col>
      <xdr:colOff>50800</xdr:colOff>
      <xdr:row>37</xdr:row>
      <xdr:rowOff>91440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12717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165100</xdr:rowOff>
    </xdr:from>
    <xdr:to>
      <xdr:col>50</xdr:col>
      <xdr:colOff>165100</xdr:colOff>
      <xdr:row>37</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111777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165481</xdr:rowOff>
    </xdr:from>
    <xdr:to>
      <xdr:col>46</xdr:col>
      <xdr:colOff>38100</xdr:colOff>
      <xdr:row>37</xdr:row>
      <xdr:rowOff>95631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112158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1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161671</xdr:rowOff>
    </xdr:from>
    <xdr:to>
      <xdr:col>41</xdr:col>
      <xdr:colOff>101600</xdr:colOff>
      <xdr:row>37</xdr:row>
      <xdr:rowOff>91821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108348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0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98425</xdr:rowOff>
    </xdr:from>
    <xdr:to>
      <xdr:col>36</xdr:col>
      <xdr:colOff>165100</xdr:colOff>
      <xdr:row>37</xdr:row>
      <xdr:rowOff>28575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45102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136537</xdr:rowOff>
    </xdr:from>
    <xdr:to>
      <xdr:col>55</xdr:col>
      <xdr:colOff>0</xdr:colOff>
      <xdr:row>59</xdr:row>
      <xdr:rowOff>20180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80637"/>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136537</xdr:rowOff>
    </xdr:from>
    <xdr:to>
      <xdr:col>50</xdr:col>
      <xdr:colOff>114300</xdr:colOff>
      <xdr:row>59</xdr:row>
      <xdr:rowOff>26315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80637"/>
          <a:ext cx="889000" cy="6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26315</xdr:rowOff>
    </xdr:from>
    <xdr:to>
      <xdr:col>45</xdr:col>
      <xdr:colOff>177800</xdr:colOff>
      <xdr:row>59</xdr:row>
      <xdr:rowOff>27667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41865"/>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26315</xdr:rowOff>
    </xdr:from>
    <xdr:to>
      <xdr:col>41</xdr:col>
      <xdr:colOff>50800</xdr:colOff>
      <xdr:row>59</xdr:row>
      <xdr:rowOff>27667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41865"/>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140830</xdr:rowOff>
    </xdr:from>
    <xdr:to>
      <xdr:col>55</xdr:col>
      <xdr:colOff>50800</xdr:colOff>
      <xdr:row>59</xdr:row>
      <xdr:rowOff>70980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55757</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85737</xdr:rowOff>
    </xdr:from>
    <xdr:to>
      <xdr:col>50</xdr:col>
      <xdr:colOff>165100</xdr:colOff>
      <xdr:row>59</xdr:row>
      <xdr:rowOff>15887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7014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2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146965</xdr:rowOff>
    </xdr:from>
    <xdr:to>
      <xdr:col>46</xdr:col>
      <xdr:colOff>38100</xdr:colOff>
      <xdr:row>59</xdr:row>
      <xdr:rowOff>77115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68242</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8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148317</xdr:rowOff>
    </xdr:from>
    <xdr:to>
      <xdr:col>41</xdr:col>
      <xdr:colOff>101600</xdr:colOff>
      <xdr:row>59</xdr:row>
      <xdr:rowOff>78467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69594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85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146965</xdr:rowOff>
    </xdr:from>
    <xdr:to>
      <xdr:col>36</xdr:col>
      <xdr:colOff>165100</xdr:colOff>
      <xdr:row>59</xdr:row>
      <xdr:rowOff>77115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68242</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8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65481</xdr:rowOff>
    </xdr:from>
    <xdr:to>
      <xdr:col>55</xdr:col>
      <xdr:colOff>0</xdr:colOff>
      <xdr:row>78</xdr:row>
      <xdr:rowOff>116650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38581"/>
          <a:ext cx="8382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111734</xdr:rowOff>
    </xdr:from>
    <xdr:to>
      <xdr:col>50</xdr:col>
      <xdr:colOff>114300</xdr:colOff>
      <xdr:row>78</xdr:row>
      <xdr:rowOff>116650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84834"/>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111734</xdr:rowOff>
    </xdr:from>
    <xdr:to>
      <xdr:col>45</xdr:col>
      <xdr:colOff>177800</xdr:colOff>
      <xdr:row>78</xdr:row>
      <xdr:rowOff>128690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84834"/>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90055</xdr:rowOff>
    </xdr:from>
    <xdr:to>
      <xdr:col>41</xdr:col>
      <xdr:colOff>50800</xdr:colOff>
      <xdr:row>78</xdr:row>
      <xdr:rowOff>128690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63155"/>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14681</xdr:rowOff>
    </xdr:from>
    <xdr:to>
      <xdr:col>55</xdr:col>
      <xdr:colOff>50800</xdr:colOff>
      <xdr:row>78</xdr:row>
      <xdr:rowOff>116281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101058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65850</xdr:rowOff>
    </xdr:from>
    <xdr:to>
      <xdr:col>50</xdr:col>
      <xdr:colOff>165100</xdr:colOff>
      <xdr:row>78</xdr:row>
      <xdr:rowOff>167450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158577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60934</xdr:rowOff>
    </xdr:from>
    <xdr:to>
      <xdr:col>46</xdr:col>
      <xdr:colOff>38100</xdr:colOff>
      <xdr:row>78</xdr:row>
      <xdr:rowOff>162534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153661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77890</xdr:rowOff>
    </xdr:from>
    <xdr:to>
      <xdr:col>41</xdr:col>
      <xdr:colOff>101600</xdr:colOff>
      <xdr:row>79</xdr:row>
      <xdr:rowOff>8040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170617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39255</xdr:rowOff>
    </xdr:from>
    <xdr:to>
      <xdr:col>36</xdr:col>
      <xdr:colOff>165100</xdr:colOff>
      <xdr:row>78</xdr:row>
      <xdr:rowOff>140855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131982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0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130704</xdr:rowOff>
    </xdr:from>
    <xdr:to>
      <xdr:col>55</xdr:col>
      <xdr:colOff>0</xdr:colOff>
      <xdr:row>99</xdr:row>
      <xdr:rowOff>12174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32804"/>
          <a:ext cx="838200" cy="5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64196</xdr:rowOff>
    </xdr:from>
    <xdr:to>
      <xdr:col>50</xdr:col>
      <xdr:colOff>114300</xdr:colOff>
      <xdr:row>98</xdr:row>
      <xdr:rowOff>130704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66296"/>
          <a:ext cx="889000" cy="6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30936</xdr:rowOff>
    </xdr:from>
    <xdr:to>
      <xdr:col>45</xdr:col>
      <xdr:colOff>177800</xdr:colOff>
      <xdr:row>98</xdr:row>
      <xdr:rowOff>64196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33036"/>
          <a:ext cx="8890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30936</xdr:rowOff>
    </xdr:from>
    <xdr:to>
      <xdr:col>41</xdr:col>
      <xdr:colOff>50800</xdr:colOff>
      <xdr:row>99</xdr:row>
      <xdr:rowOff>5331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33036"/>
          <a:ext cx="889000" cy="1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132824</xdr:rowOff>
    </xdr:from>
    <xdr:to>
      <xdr:col>55</xdr:col>
      <xdr:colOff>50800</xdr:colOff>
      <xdr:row>99</xdr:row>
      <xdr:rowOff>62974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111251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9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79904</xdr:rowOff>
    </xdr:from>
    <xdr:to>
      <xdr:col>50</xdr:col>
      <xdr:colOff>165100</xdr:colOff>
      <xdr:row>99</xdr:row>
      <xdr:rowOff>10054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13396</xdr:rowOff>
    </xdr:from>
    <xdr:to>
      <xdr:col>46</xdr:col>
      <xdr:colOff>38100</xdr:colOff>
      <xdr:row>98</xdr:row>
      <xdr:rowOff>114996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106123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0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151586</xdr:rowOff>
    </xdr:from>
    <xdr:to>
      <xdr:col>41</xdr:col>
      <xdr:colOff>101600</xdr:colOff>
      <xdr:row>98</xdr:row>
      <xdr:rowOff>81736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72863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125981</xdr:rowOff>
    </xdr:from>
    <xdr:to>
      <xdr:col>36</xdr:col>
      <xdr:colOff>165100</xdr:colOff>
      <xdr:row>99</xdr:row>
      <xdr:rowOff>56131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47258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83922</xdr:rowOff>
    </xdr:from>
    <xdr:to>
      <xdr:col>85</xdr:col>
      <xdr:colOff>127000</xdr:colOff>
      <xdr:row>37</xdr:row>
      <xdr:rowOff>154742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27572"/>
          <a:ext cx="8382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4780</xdr:rowOff>
    </xdr:from>
    <xdr:to>
      <xdr:col>81</xdr:col>
      <xdr:colOff>50800</xdr:colOff>
      <xdr:row>37</xdr:row>
      <xdr:rowOff>83922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48430"/>
          <a:ext cx="889000" cy="7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4780</xdr:rowOff>
    </xdr:from>
    <xdr:to>
      <xdr:col>76</xdr:col>
      <xdr:colOff>114300</xdr:colOff>
      <xdr:row>37</xdr:row>
      <xdr:rowOff>144363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48430"/>
          <a:ext cx="889000" cy="1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144363</xdr:rowOff>
    </xdr:from>
    <xdr:to>
      <xdr:col>71</xdr:col>
      <xdr:colOff>177800</xdr:colOff>
      <xdr:row>37</xdr:row>
      <xdr:rowOff>145872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88013"/>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103942</xdr:rowOff>
    </xdr:from>
    <xdr:to>
      <xdr:col>85</xdr:col>
      <xdr:colOff>177800</xdr:colOff>
      <xdr:row>38</xdr:row>
      <xdr:rowOff>34092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82369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33122</xdr:rowOff>
    </xdr:from>
    <xdr:to>
      <xdr:col>81</xdr:col>
      <xdr:colOff>101600</xdr:colOff>
      <xdr:row>37</xdr:row>
      <xdr:rowOff>134722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151249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125430</xdr:rowOff>
    </xdr:from>
    <xdr:to>
      <xdr:col>76</xdr:col>
      <xdr:colOff>165100</xdr:colOff>
      <xdr:row>37</xdr:row>
      <xdr:rowOff>55580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72107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93563</xdr:rowOff>
    </xdr:from>
    <xdr:to>
      <xdr:col>72</xdr:col>
      <xdr:colOff>38100</xdr:colOff>
      <xdr:row>38</xdr:row>
      <xdr:rowOff>23713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95072</xdr:rowOff>
    </xdr:from>
    <xdr:to>
      <xdr:col>67</xdr:col>
      <xdr:colOff>101600</xdr:colOff>
      <xdr:row>38</xdr:row>
      <xdr:rowOff>25222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16349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58395</xdr:rowOff>
    </xdr:from>
    <xdr:to>
      <xdr:col>85</xdr:col>
      <xdr:colOff>127000</xdr:colOff>
      <xdr:row>57</xdr:row>
      <xdr:rowOff>105772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31045"/>
          <a:ext cx="8382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36411</xdr:rowOff>
    </xdr:from>
    <xdr:to>
      <xdr:col>81</xdr:col>
      <xdr:colOff>50800</xdr:colOff>
      <xdr:row>57</xdr:row>
      <xdr:rowOff>105772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37611"/>
          <a:ext cx="889000" cy="24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36411</xdr:rowOff>
    </xdr:from>
    <xdr:to>
      <xdr:col>76</xdr:col>
      <xdr:colOff>114300</xdr:colOff>
      <xdr:row>57</xdr:row>
      <xdr:rowOff>73501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37611"/>
          <a:ext cx="889000" cy="2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73501</xdr:rowOff>
    </xdr:from>
    <xdr:to>
      <xdr:col>71</xdr:col>
      <xdr:colOff>177800</xdr:colOff>
      <xdr:row>57</xdr:row>
      <xdr:rowOff>90227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46151"/>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7595</xdr:rowOff>
    </xdr:from>
    <xdr:to>
      <xdr:col>85</xdr:col>
      <xdr:colOff>177800</xdr:colOff>
      <xdr:row>57</xdr:row>
      <xdr:rowOff>109195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157472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54972</xdr:rowOff>
    </xdr:from>
    <xdr:to>
      <xdr:col>81</xdr:col>
      <xdr:colOff>101600</xdr:colOff>
      <xdr:row>57</xdr:row>
      <xdr:rowOff>156572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147699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157061</xdr:rowOff>
    </xdr:from>
    <xdr:to>
      <xdr:col>76</xdr:col>
      <xdr:colOff>165100</xdr:colOff>
      <xdr:row>56</xdr:row>
      <xdr:rowOff>87211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78338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22701</xdr:rowOff>
    </xdr:from>
    <xdr:to>
      <xdr:col>72</xdr:col>
      <xdr:colOff>38100</xdr:colOff>
      <xdr:row>57</xdr:row>
      <xdr:rowOff>124301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115428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39427</xdr:rowOff>
    </xdr:from>
    <xdr:to>
      <xdr:col>67</xdr:col>
      <xdr:colOff>101600</xdr:colOff>
      <xdr:row>57</xdr:row>
      <xdr:rowOff>141027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132154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137277</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1037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132156</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525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132156</xdr:rowOff>
    </xdr:from>
    <xdr:to>
      <xdr:col>76</xdr:col>
      <xdr:colOff>114300</xdr:colOff>
      <xdr:row>78</xdr:row>
      <xdr:rowOff>134945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525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134945</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080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86477</xdr:rowOff>
    </xdr:from>
    <xdr:to>
      <xdr:col>85</xdr:col>
      <xdr:colOff>177800</xdr:colOff>
      <xdr:row>79</xdr:row>
      <xdr:rowOff>16627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81356</xdr:rowOff>
    </xdr:from>
    <xdr:to>
      <xdr:col>76</xdr:col>
      <xdr:colOff>165100</xdr:colOff>
      <xdr:row>79</xdr:row>
      <xdr:rowOff>11506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2633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4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84145</xdr:rowOff>
    </xdr:from>
    <xdr:to>
      <xdr:col>72</xdr:col>
      <xdr:colOff>38100</xdr:colOff>
      <xdr:row>79</xdr:row>
      <xdr:rowOff>14295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5422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4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111023</xdr:rowOff>
    </xdr:from>
    <xdr:to>
      <xdr:col>85</xdr:col>
      <xdr:colOff>127000</xdr:colOff>
      <xdr:row>96</xdr:row>
      <xdr:rowOff>124143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70223"/>
          <a:ext cx="838200" cy="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124143</xdr:rowOff>
    </xdr:from>
    <xdr:to>
      <xdr:col>81</xdr:col>
      <xdr:colOff>50800</xdr:colOff>
      <xdr:row>96</xdr:row>
      <xdr:rowOff>147841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83343"/>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147841</xdr:rowOff>
    </xdr:from>
    <xdr:to>
      <xdr:col>76</xdr:col>
      <xdr:colOff>114300</xdr:colOff>
      <xdr:row>96</xdr:row>
      <xdr:rowOff>148132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07041"/>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148132</xdr:rowOff>
    </xdr:from>
    <xdr:to>
      <xdr:col>71</xdr:col>
      <xdr:colOff>177800</xdr:colOff>
      <xdr:row>96</xdr:row>
      <xdr:rowOff>162153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0733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60223</xdr:rowOff>
    </xdr:from>
    <xdr:to>
      <xdr:col>85</xdr:col>
      <xdr:colOff>177800</xdr:colOff>
      <xdr:row>96</xdr:row>
      <xdr:rowOff>161823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38650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73343</xdr:rowOff>
    </xdr:from>
    <xdr:to>
      <xdr:col>81</xdr:col>
      <xdr:colOff>101600</xdr:colOff>
      <xdr:row>97</xdr:row>
      <xdr:rowOff>3493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166070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97041</xdr:rowOff>
    </xdr:from>
    <xdr:to>
      <xdr:col>76</xdr:col>
      <xdr:colOff>165100</xdr:colOff>
      <xdr:row>97</xdr:row>
      <xdr:rowOff>27191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18318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97332</xdr:rowOff>
    </xdr:from>
    <xdr:to>
      <xdr:col>72</xdr:col>
      <xdr:colOff>38100</xdr:colOff>
      <xdr:row>97</xdr:row>
      <xdr:rowOff>27482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18609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111353</xdr:rowOff>
    </xdr:from>
    <xdr:to>
      <xdr:col>67</xdr:col>
      <xdr:colOff>101600</xdr:colOff>
      <xdr:row>97</xdr:row>
      <xdr:rowOff>41503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32630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住民一人当たりの民生費は、地域福祉活動センター大規模改修事業の増加（</a:t>
          </a:r>
          <a:r>
            <a:rPr kumimoji="1" lang="en-US" altLang="ja-JP" sz="1300">
              <a:latin typeface="ＭＳ Ｐゴシック" panose="020B0600070205080204" pitchFamily="50" charset="-128"/>
              <a:ea typeface="ＭＳ Ｐゴシック" panose="020B0600070205080204" pitchFamily="50" charset="-128"/>
            </a:rPr>
            <a:t>+422,796</a:t>
          </a:r>
          <a:r>
            <a:rPr kumimoji="1" lang="ja-JP" altLang="en-US" sz="1300">
              <a:latin typeface="ＭＳ Ｐゴシック" panose="020B0600070205080204" pitchFamily="50" charset="-128"/>
              <a:ea typeface="ＭＳ Ｐゴシック" panose="020B0600070205080204" pitchFamily="50" charset="-128"/>
            </a:rPr>
            <a:t>千円）、電力・ガス・食料品等価格高騰緊急支援給付金支援事業の増加（</a:t>
          </a:r>
          <a:r>
            <a:rPr kumimoji="1" lang="en-US" altLang="ja-JP" sz="1300">
              <a:latin typeface="ＭＳ Ｐゴシック" panose="020B0600070205080204" pitchFamily="50" charset="-128"/>
              <a:ea typeface="ＭＳ Ｐゴシック" panose="020B0600070205080204" pitchFamily="50" charset="-128"/>
            </a:rPr>
            <a:t>+308,943</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3,646</a:t>
          </a:r>
          <a:r>
            <a:rPr kumimoji="1" lang="ja-JP" altLang="en-US" sz="1300">
              <a:latin typeface="ＭＳ Ｐゴシック" panose="020B0600070205080204" pitchFamily="50" charset="-128"/>
              <a:ea typeface="ＭＳ Ｐゴシック" panose="020B0600070205080204" pitchFamily="50" charset="-128"/>
            </a:rPr>
            <a:t>千円増加した。</a:t>
          </a:r>
        </a:p>
        <a:p>
          <a:r>
            <a:rPr kumimoji="1" lang="ja-JP" altLang="en-US" sz="1300">
              <a:latin typeface="ＭＳ Ｐゴシック" panose="020B0600070205080204" pitchFamily="50" charset="-128"/>
              <a:ea typeface="ＭＳ Ｐゴシック" panose="020B0600070205080204" pitchFamily="50" charset="-128"/>
            </a:rPr>
            <a:t>住民一人当たりの教育費は、小学校用地購入による増加（</a:t>
          </a:r>
          <a:r>
            <a:rPr kumimoji="1" lang="en-US" altLang="ja-JP" sz="1300">
              <a:latin typeface="ＭＳ Ｐゴシック" panose="020B0600070205080204" pitchFamily="50" charset="-128"/>
              <a:ea typeface="ＭＳ Ｐゴシック" panose="020B0600070205080204" pitchFamily="50" charset="-128"/>
            </a:rPr>
            <a:t>+83,285</a:t>
          </a:r>
          <a:r>
            <a:rPr kumimoji="1" lang="ja-JP" altLang="en-US" sz="1300">
              <a:latin typeface="ＭＳ Ｐゴシック" panose="020B0600070205080204" pitchFamily="50" charset="-128"/>
              <a:ea typeface="ＭＳ Ｐゴシック" panose="020B0600070205080204" pitchFamily="50" charset="-128"/>
            </a:rPr>
            <a:t>千円）、川田谷生涯学習センター大規模改修事業の増加（</a:t>
          </a:r>
          <a:r>
            <a:rPr kumimoji="1" lang="en-US" altLang="ja-JP" sz="1300">
              <a:latin typeface="ＭＳ Ｐゴシック" panose="020B0600070205080204" pitchFamily="50" charset="-128"/>
              <a:ea typeface="ＭＳ Ｐゴシック" panose="020B0600070205080204" pitchFamily="50" charset="-128"/>
            </a:rPr>
            <a:t>+83,028</a:t>
          </a:r>
          <a:r>
            <a:rPr kumimoji="1" lang="ja-JP" altLang="en-US" sz="1300">
              <a:latin typeface="ＭＳ Ｐゴシック" panose="020B0600070205080204" pitchFamily="50" charset="-128"/>
              <a:ea typeface="ＭＳ Ｐゴシック" panose="020B0600070205080204" pitchFamily="50" charset="-128"/>
            </a:rPr>
            <a:t>千円）、小学校体育館空調設備設計委託の増加（</a:t>
          </a:r>
          <a:r>
            <a:rPr kumimoji="1" lang="en-US" altLang="ja-JP" sz="1300">
              <a:latin typeface="ＭＳ Ｐゴシック" panose="020B0600070205080204" pitchFamily="50" charset="-128"/>
              <a:ea typeface="ＭＳ Ｐゴシック" panose="020B0600070205080204" pitchFamily="50" charset="-128"/>
            </a:rPr>
            <a:t>+15,070</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2,487</a:t>
          </a:r>
          <a:r>
            <a:rPr kumimoji="1" lang="ja-JP" altLang="en-US" sz="1300">
              <a:latin typeface="ＭＳ Ｐゴシック" panose="020B0600070205080204" pitchFamily="50" charset="-128"/>
              <a:ea typeface="ＭＳ Ｐゴシック" panose="020B0600070205080204" pitchFamily="50" charset="-128"/>
            </a:rPr>
            <a:t>千円増加した。</a:t>
          </a:r>
        </a:p>
        <a:p>
          <a:r>
            <a:rPr kumimoji="1" lang="ja-JP" altLang="en-US" sz="1300">
              <a:latin typeface="ＭＳ Ｐゴシック" panose="020B0600070205080204" pitchFamily="50" charset="-128"/>
              <a:ea typeface="ＭＳ Ｐゴシック" panose="020B0600070205080204" pitchFamily="50" charset="-128"/>
            </a:rPr>
            <a:t>住民一人当たりの総務費は、減債基金積立金の減少（▲</a:t>
          </a:r>
          <a:r>
            <a:rPr kumimoji="1" lang="en-US" altLang="ja-JP" sz="1300">
              <a:latin typeface="ＭＳ Ｐゴシック" panose="020B0600070205080204" pitchFamily="50" charset="-128"/>
              <a:ea typeface="ＭＳ Ｐゴシック" panose="020B0600070205080204" pitchFamily="50" charset="-128"/>
            </a:rPr>
            <a:t>594,747</a:t>
          </a:r>
          <a:r>
            <a:rPr kumimoji="1" lang="ja-JP" altLang="en-US" sz="1300">
              <a:latin typeface="ＭＳ Ｐゴシック" panose="020B0600070205080204" pitchFamily="50" charset="-128"/>
              <a:ea typeface="ＭＳ Ｐゴシック" panose="020B0600070205080204" pitchFamily="50" charset="-128"/>
            </a:rPr>
            <a:t>千円）、公共施設等総合管理基金積立金の減少（▲</a:t>
          </a:r>
          <a:r>
            <a:rPr kumimoji="1" lang="en-US" altLang="ja-JP" sz="1300">
              <a:latin typeface="ＭＳ Ｐゴシック" panose="020B0600070205080204" pitchFamily="50" charset="-128"/>
              <a:ea typeface="ＭＳ Ｐゴシック" panose="020B0600070205080204" pitchFamily="50" charset="-128"/>
            </a:rPr>
            <a:t>99,996</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10,311</a:t>
          </a:r>
          <a:r>
            <a:rPr kumimoji="1" lang="ja-JP" altLang="en-US" sz="1300">
              <a:latin typeface="ＭＳ Ｐゴシック" panose="020B0600070205080204" pitchFamily="50" charset="-128"/>
              <a:ea typeface="ＭＳ Ｐゴシック" panose="020B0600070205080204" pitchFamily="50" charset="-128"/>
            </a:rPr>
            <a:t>千円減少した。</a:t>
          </a:r>
        </a:p>
        <a:p>
          <a:r>
            <a:rPr kumimoji="1" lang="ja-JP" altLang="en-US" sz="1300">
              <a:latin typeface="ＭＳ Ｐゴシック" panose="020B0600070205080204" pitchFamily="50" charset="-128"/>
              <a:ea typeface="ＭＳ Ｐゴシック" panose="020B0600070205080204" pitchFamily="50" charset="-128"/>
            </a:rPr>
            <a:t>住民一人当たりの土木費は、駅東口開発推進事業の減少（▲</a:t>
          </a:r>
          <a:r>
            <a:rPr kumimoji="1" lang="en-US" altLang="ja-JP" sz="1300">
              <a:latin typeface="ＭＳ Ｐゴシック" panose="020B0600070205080204" pitchFamily="50" charset="-128"/>
              <a:ea typeface="ＭＳ Ｐゴシック" panose="020B0600070205080204" pitchFamily="50" charset="-128"/>
            </a:rPr>
            <a:t>234,977</a:t>
          </a:r>
          <a:r>
            <a:rPr kumimoji="1" lang="ja-JP" altLang="en-US" sz="1300">
              <a:latin typeface="ＭＳ Ｐゴシック" panose="020B0600070205080204" pitchFamily="50" charset="-128"/>
              <a:ea typeface="ＭＳ Ｐゴシック" panose="020B0600070205080204" pitchFamily="50" charset="-128"/>
            </a:rPr>
            <a:t>千円）、土地区画整理推進事業の減少（▲</a:t>
          </a:r>
          <a:r>
            <a:rPr kumimoji="1" lang="en-US" altLang="ja-JP" sz="1300">
              <a:latin typeface="ＭＳ Ｐゴシック" panose="020B0600070205080204" pitchFamily="50" charset="-128"/>
              <a:ea typeface="ＭＳ Ｐゴシック" panose="020B0600070205080204" pitchFamily="50" charset="-128"/>
            </a:rPr>
            <a:t>74,133</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3,241</a:t>
          </a:r>
          <a:r>
            <a:rPr kumimoji="1" lang="ja-JP" altLang="en-US" sz="1300">
              <a:latin typeface="ＭＳ Ｐゴシック" panose="020B0600070205080204" pitchFamily="50" charset="-128"/>
              <a:ea typeface="ＭＳ Ｐゴシック" panose="020B0600070205080204" pitchFamily="50" charset="-128"/>
            </a:rPr>
            <a:t>千円減少した。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財政調整基金残高は、取り崩しにより年度末現在高が</a:t>
          </a:r>
          <a:r>
            <a:rPr kumimoji="1" lang="en-US" altLang="ja-JP" sz="1400">
              <a:latin typeface="ＭＳ ゴシック" pitchFamily="49" charset="-128"/>
              <a:ea typeface="ＭＳ ゴシック" pitchFamily="49" charset="-128"/>
            </a:rPr>
            <a:t>0.12%</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また、実質収支額は、前年度と比べて</a:t>
          </a:r>
          <a:r>
            <a:rPr kumimoji="1" lang="en-US" altLang="ja-JP" sz="1400">
              <a:latin typeface="ＭＳ ゴシック" pitchFamily="49" charset="-128"/>
              <a:ea typeface="ＭＳ ゴシック" pitchFamily="49" charset="-128"/>
            </a:rPr>
            <a:t>167,574</a:t>
          </a:r>
          <a:r>
            <a:rPr kumimoji="1" lang="ja-JP" altLang="en-US" sz="1400">
              <a:latin typeface="ＭＳ ゴシック" pitchFamily="49" charset="-128"/>
              <a:ea typeface="ＭＳ ゴシック" pitchFamily="49" charset="-128"/>
            </a:rPr>
            <a:t>千円減少し、</a:t>
          </a:r>
          <a:r>
            <a:rPr kumimoji="1" lang="en-US" altLang="ja-JP" sz="1400">
              <a:latin typeface="ＭＳ ゴシック" pitchFamily="49" charset="-128"/>
              <a:ea typeface="ＭＳ ゴシック" pitchFamily="49" charset="-128"/>
            </a:rPr>
            <a:t>0.94%</a:t>
          </a:r>
          <a:r>
            <a:rPr kumimoji="1" lang="ja-JP" altLang="en-US" sz="1400">
              <a:latin typeface="ＭＳ ゴシック" pitchFamily="49" charset="-128"/>
              <a:ea typeface="ＭＳ ゴシック" pitchFamily="49" charset="-128"/>
            </a:rPr>
            <a:t>減少となり、標準財政規模に対する割合が減少した。</a:t>
          </a:r>
        </a:p>
        <a:p>
          <a:r>
            <a:rPr kumimoji="1" lang="ja-JP" altLang="en-US" sz="1400">
              <a:latin typeface="ＭＳ ゴシック" pitchFamily="49" charset="-128"/>
              <a:ea typeface="ＭＳ ゴシック" pitchFamily="49" charset="-128"/>
            </a:rPr>
            <a:t>引き続き、安定した財政運営が行えるよう、基金残高を念頭に置きながら予算編成に取り組む。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全会計が黒字となっている。</a:t>
          </a:r>
        </a:p>
        <a:p>
          <a:r>
            <a:rPr kumimoji="1" lang="ja-JP" altLang="en-US" sz="1400">
              <a:latin typeface="ＭＳ ゴシック" pitchFamily="49" charset="-128"/>
              <a:ea typeface="ＭＳ ゴシック" pitchFamily="49" charset="-128"/>
            </a:rPr>
            <a:t>一般会計においては、実質収支額が減少したため、黒字額が減少している。介護保険特別会計及び国民健康保険特別会計については、実質収支額が増加したため、黒字額が増加している。</a:t>
          </a:r>
        </a:p>
        <a:p>
          <a:r>
            <a:rPr kumimoji="1" lang="ja-JP" altLang="en-US" sz="1400">
              <a:latin typeface="ＭＳ ゴシック" pitchFamily="49" charset="-128"/>
              <a:ea typeface="ＭＳ ゴシック" pitchFamily="49" charset="-128"/>
            </a:rPr>
            <a:t>引き続き、各会計ともに健全な財政運営に努める。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実質公債費比率の分子は、防災行政無線デジタル化整備事業、情報通信設備整備事業（ギガスクールに伴う</a:t>
          </a:r>
          <a:r>
            <a:rPr kumimoji="1" lang="en-US" altLang="ja-JP" sz="1400">
              <a:latin typeface="ＭＳ ゴシック" pitchFamily="49" charset="-128"/>
              <a:ea typeface="ＭＳ ゴシック" pitchFamily="49" charset="-128"/>
            </a:rPr>
            <a:t>Wi-Fi</a:t>
          </a:r>
          <a:r>
            <a:rPr kumimoji="1" lang="ja-JP" altLang="en-US" sz="1400">
              <a:latin typeface="ＭＳ ゴシック" pitchFamily="49" charset="-128"/>
              <a:ea typeface="ＭＳ ゴシック" pitchFamily="49" charset="-128"/>
            </a:rPr>
            <a:t>）、老朽化対策事業（日出谷小、桶川中、加納中）等に係る償還元金の増加により、増加した。</a:t>
          </a:r>
        </a:p>
        <a:p>
          <a:r>
            <a:rPr kumimoji="1" lang="ja-JP" altLang="en-US" sz="1400">
              <a:latin typeface="ＭＳ ゴシック" pitchFamily="49" charset="-128"/>
              <a:ea typeface="ＭＳ ゴシック" pitchFamily="49" charset="-128"/>
            </a:rPr>
            <a:t>今後も、過度に地方債に依存することなく、実質公債費比率が上昇することのないよう事業の選択や平準化を図る。また、交付税算入のある有利な地方債を活用するなど、健全な財政運営に努める。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将来負担比率の分子は、起債の抑制、償還元金の増加により、年度末現在高が前年度と比べ、</a:t>
          </a:r>
          <a:r>
            <a:rPr kumimoji="1" lang="en-US" altLang="ja-JP" sz="1400">
              <a:latin typeface="ＭＳ ゴシック" pitchFamily="49" charset="-128"/>
              <a:ea typeface="ＭＳ ゴシック" pitchFamily="49" charset="-128"/>
            </a:rPr>
            <a:t>1,015,391</a:t>
          </a:r>
          <a:r>
            <a:rPr kumimoji="1" lang="ja-JP" altLang="en-US" sz="1400">
              <a:latin typeface="ＭＳ ゴシック" pitchFamily="49" charset="-128"/>
              <a:ea typeface="ＭＳ ゴシック" pitchFamily="49" charset="-128"/>
            </a:rPr>
            <a:t>千円減少したことに加え、下水道事業の地方債償還残高の減少により公営企業債等繰入見込額が前年度と比べ、</a:t>
          </a:r>
          <a:r>
            <a:rPr kumimoji="1" lang="en-US" altLang="ja-JP" sz="1400">
              <a:latin typeface="ＭＳ ゴシック" pitchFamily="49" charset="-128"/>
              <a:ea typeface="ＭＳ ゴシック" pitchFamily="49" charset="-128"/>
            </a:rPr>
            <a:t>491,819</a:t>
          </a:r>
          <a:r>
            <a:rPr kumimoji="1" lang="ja-JP" altLang="en-US" sz="1400">
              <a:latin typeface="ＭＳ ゴシック" pitchFamily="49" charset="-128"/>
              <a:ea typeface="ＭＳ ゴシック" pitchFamily="49" charset="-128"/>
            </a:rPr>
            <a:t>千円減少したことで減少した。</a:t>
          </a:r>
        </a:p>
        <a:p>
          <a:r>
            <a:rPr kumimoji="1" lang="ja-JP" altLang="en-US" sz="1400">
              <a:latin typeface="ＭＳ ゴシック" pitchFamily="49" charset="-128"/>
              <a:ea typeface="ＭＳ ゴシック" pitchFamily="49" charset="-128"/>
            </a:rPr>
            <a:t>引き続き、事業の選択や平準化を図り、地方債残高に注意を払いつつ、将来負担の軽減に努める。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埼玉県桶川市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基金全体としては、一般財源補てんのための取り崩しにより、残高が減少している。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また、今後予想される新ごみ処理施設建設をはじめ、老朽化した公共施設の長寿命化に対応するため、公共施設等総合管理基金についても、適宜、積み立てを行っていく。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公共施設等の整備資金に充てるためのもの。</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緑化を推進し、快適なまちを作る経費の財源に充てるためのもの。</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安心して子育てができる環境づくりを推進するとともに、次代を担う子どもたちの健やかな成長に資するための事業に要する経費の財源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運用利子の積立による増加（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殿山緑地更新伐採のための取崩による減少（▲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寄附金及び運用利子の積立てにによる増加（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新ごみ処理施設建設をはじめ、老朽化した公共施設の長寿命化に対応するため、適宜、積み立てを行っていく。</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緑地の更新伐採に対する財源に充当する。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子どもたちの健やかな成長に資するための事業に要する経費に充当する。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一般財源補てんのための取り崩しによる減少（▲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決算剰余金処分による増加（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運用利子の積立による増加（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公債費の償還に備え、適宜、積み立てを行う。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有形固定資産減価償却率は、類似団体と同水準となっている。</a:t>
          </a:r>
        </a:p>
        <a:p>
          <a:r>
            <a:rPr kumimoji="1" lang="ja-JP" altLang="en-US" sz="1100">
              <a:latin typeface="ＭＳ Ｐゴシック" panose="020B0600070205080204" pitchFamily="50" charset="-128"/>
              <a:ea typeface="ＭＳ Ｐゴシック" panose="020B0600070205080204" pitchFamily="50" charset="-128"/>
            </a:rPr>
            <a:t>当市では、それぞれの公共施設等について個別施設計画を策定済みであり、当該計画に基づいた施設の維持管理を進めている。今後も各施設の状況を見ながら計画的な更新を図っていくことで、減価償却率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206240" y="526764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258945" y="653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6535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258945" y="504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119245" y="52676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258945" y="5827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157345" y="597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537585" y="59653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2867025" y="59464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196465" y="5905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52590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70644</xdr:rowOff>
    </xdr:from>
    <xdr:to>
      <xdr:col>23</xdr:col>
      <xdr:colOff>136525</xdr:colOff>
      <xdr:row>32</xdr:row>
      <xdr:rowOff>794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157345" y="6037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49071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258945" y="601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43656</xdr:rowOff>
    </xdr:from>
    <xdr:to>
      <xdr:col>19</xdr:col>
      <xdr:colOff>187325</xdr:colOff>
      <xdr:row>31</xdr:row>
      <xdr:rowOff>145256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537585" y="60101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94456</xdr:rowOff>
    </xdr:from>
    <xdr:to>
      <xdr:col>23</xdr:col>
      <xdr:colOff>85725</xdr:colOff>
      <xdr:row>31</xdr:row>
      <xdr:rowOff>121444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588385" y="6060916"/>
          <a:ext cx="61976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5874</xdr:rowOff>
    </xdr:from>
    <xdr:to>
      <xdr:col>15</xdr:col>
      <xdr:colOff>187325</xdr:colOff>
      <xdr:row>31</xdr:row>
      <xdr:rowOff>107474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867025" y="5972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56674</xdr:rowOff>
    </xdr:from>
    <xdr:to>
      <xdr:col>19</xdr:col>
      <xdr:colOff>136525</xdr:colOff>
      <xdr:row>31</xdr:row>
      <xdr:rowOff>94456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917825" y="6023134"/>
          <a:ext cx="67056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166529</xdr:rowOff>
    </xdr:from>
    <xdr:to>
      <xdr:col>11</xdr:col>
      <xdr:colOff>187325</xdr:colOff>
      <xdr:row>31</xdr:row>
      <xdr:rowOff>96679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196465" y="5965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45879</xdr:rowOff>
    </xdr:from>
    <xdr:to>
      <xdr:col>15</xdr:col>
      <xdr:colOff>136525</xdr:colOff>
      <xdr:row>31</xdr:row>
      <xdr:rowOff>56674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247265" y="6012339"/>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32861</xdr:rowOff>
    </xdr:from>
    <xdr:to>
      <xdr:col>7</xdr:col>
      <xdr:colOff>187325</xdr:colOff>
      <xdr:row>31</xdr:row>
      <xdr:rowOff>134461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525905" y="5999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45879</xdr:rowOff>
    </xdr:from>
    <xdr:to>
      <xdr:col>11</xdr:col>
      <xdr:colOff>136525</xdr:colOff>
      <xdr:row>31</xdr:row>
      <xdr:rowOff>83661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1576705" y="6012339"/>
          <a:ext cx="67056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395989" y="574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2738129" y="572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067569" y="568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397009" y="564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136383</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395989" y="610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98601</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2738129" y="606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87806</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067569" y="60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125588</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397009" y="6092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債務償還比率は、前年度から</a:t>
          </a:r>
          <a:r>
            <a:rPr kumimoji="1" lang="en-US" altLang="ja-JP" sz="1100">
              <a:latin typeface="ＭＳ Ｐゴシック" panose="020B0600070205080204" pitchFamily="50" charset="-128"/>
              <a:ea typeface="ＭＳ Ｐゴシック" panose="020B0600070205080204" pitchFamily="50" charset="-128"/>
            </a:rPr>
            <a:t>73.8</a:t>
          </a:r>
          <a:r>
            <a:rPr kumimoji="1" lang="ja-JP" altLang="en-US" sz="1100">
              <a:latin typeface="ＭＳ Ｐゴシック" panose="020B0600070205080204" pitchFamily="50" charset="-128"/>
              <a:ea typeface="ＭＳ Ｐゴシック" panose="020B0600070205080204" pitchFamily="50" charset="-128"/>
            </a:rPr>
            <a:t>ポイント増加し、依然として類似団体と比べて高く、低水準となっている。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前年度から増加した要因としては、地方債の新規借入の抑制を図り、地方債現在高が減少した一方、臨時財政対策債発行可能額が減少し、経常一般財源等が大きく減少したことなどによる。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債務償還比率の改善に向け、経常一般財源等の確保と計画的な地方債借入に努める。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3027660" y="516046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3080365" y="66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2963525" y="6631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3080365" y="5719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001625" y="5864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359005" y="5799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688445" y="605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1017885" y="6073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0347325" y="608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154115</xdr:rowOff>
    </xdr:from>
    <xdr:to>
      <xdr:col>76</xdr:col>
      <xdr:colOff>73025</xdr:colOff>
      <xdr:row>31</xdr:row>
      <xdr:rowOff>84265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001625" y="5952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132542</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3080365" y="59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40305</xdr:rowOff>
    </xdr:from>
    <xdr:to>
      <xdr:col>72</xdr:col>
      <xdr:colOff>123825</xdr:colOff>
      <xdr:row>30</xdr:row>
      <xdr:rowOff>141905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359005" y="58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91105</xdr:rowOff>
    </xdr:from>
    <xdr:to>
      <xdr:col>76</xdr:col>
      <xdr:colOff>22225</xdr:colOff>
      <xdr:row>31</xdr:row>
      <xdr:rowOff>33465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409805" y="5889925"/>
          <a:ext cx="619760" cy="1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19250</xdr:rowOff>
    </xdr:from>
    <xdr:to>
      <xdr:col>68</xdr:col>
      <xdr:colOff>123825</xdr:colOff>
      <xdr:row>32</xdr:row>
      <xdr:rowOff>120850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688445" y="61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91105</xdr:rowOff>
    </xdr:from>
    <xdr:to>
      <xdr:col>72</xdr:col>
      <xdr:colOff>73025</xdr:colOff>
      <xdr:row>32</xdr:row>
      <xdr:rowOff>70050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39245" y="5889925"/>
          <a:ext cx="670560" cy="3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14814</xdr:rowOff>
    </xdr:from>
    <xdr:to>
      <xdr:col>64</xdr:col>
      <xdr:colOff>123825</xdr:colOff>
      <xdr:row>33</xdr:row>
      <xdr:rowOff>116414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017885" y="63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70050</xdr:rowOff>
    </xdr:from>
    <xdr:to>
      <xdr:col>68</xdr:col>
      <xdr:colOff>73025</xdr:colOff>
      <xdr:row>33</xdr:row>
      <xdr:rowOff>65614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068685" y="6204150"/>
          <a:ext cx="670560" cy="16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138457</xdr:rowOff>
    </xdr:from>
    <xdr:to>
      <xdr:col>60</xdr:col>
      <xdr:colOff>123825</xdr:colOff>
      <xdr:row>33</xdr:row>
      <xdr:rowOff>68607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0347325" y="6272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17807</xdr:rowOff>
    </xdr:from>
    <xdr:to>
      <xdr:col>64</xdr:col>
      <xdr:colOff>73025</xdr:colOff>
      <xdr:row>33</xdr:row>
      <xdr:rowOff>65614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0398125" y="6319547"/>
          <a:ext cx="670560" cy="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2185092" y="557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1527232" y="583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0856672" y="585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0186112" y="586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133032</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2185092" y="593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111977</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1527232" y="624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107541</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0856672" y="640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59734</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0186112" y="636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124460</xdr:rowOff>
    </xdr:from>
    <xdr:to>
      <xdr:col>24</xdr:col>
      <xdr:colOff>114300</xdr:colOff>
      <xdr:row>40</xdr:row>
      <xdr:rowOff>54610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66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102887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103505</xdr:rowOff>
    </xdr:from>
    <xdr:to>
      <xdr:col>20</xdr:col>
      <xdr:colOff>38100</xdr:colOff>
      <xdr:row>40</xdr:row>
      <xdr:rowOff>33655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641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154305</xdr:rowOff>
    </xdr:from>
    <xdr:to>
      <xdr:col>24</xdr:col>
      <xdr:colOff>63500</xdr:colOff>
      <xdr:row>40</xdr:row>
      <xdr:rowOff>3810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69226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39</xdr:row>
      <xdr:rowOff>154305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67131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74930</xdr:rowOff>
    </xdr:from>
    <xdr:to>
      <xdr:col>10</xdr:col>
      <xdr:colOff>165100</xdr:colOff>
      <xdr:row>40</xdr:row>
      <xdr:rowOff>5080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125730</xdr:rowOff>
    </xdr:from>
    <xdr:to>
      <xdr:col>15</xdr:col>
      <xdr:colOff>50800</xdr:colOff>
      <xdr:row>39</xdr:row>
      <xdr:rowOff>133350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6636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4445</xdr:rowOff>
    </xdr:from>
    <xdr:to>
      <xdr:col>6</xdr:col>
      <xdr:colOff>38100</xdr:colOff>
      <xdr:row>40</xdr:row>
      <xdr:rowOff>106045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710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125730</xdr:rowOff>
    </xdr:from>
    <xdr:to>
      <xdr:col>10</xdr:col>
      <xdr:colOff>114300</xdr:colOff>
      <xdr:row>40</xdr:row>
      <xdr:rowOff>55245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008380" y="6663690"/>
          <a:ext cx="78232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24782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167657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97172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670800" y="67727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873240" y="677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098540" y="677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114897</xdr:rowOff>
    </xdr:from>
    <xdr:to>
      <xdr:col>55</xdr:col>
      <xdr:colOff>50800</xdr:colOff>
      <xdr:row>41</xdr:row>
      <xdr:rowOff>45047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192260" y="68204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93324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258300" y="67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115012</xdr:rowOff>
    </xdr:from>
    <xdr:to>
      <xdr:col>50</xdr:col>
      <xdr:colOff>165100</xdr:colOff>
      <xdr:row>41</xdr:row>
      <xdr:rowOff>45162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445500" y="6820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165697</xdr:rowOff>
    </xdr:from>
    <xdr:to>
      <xdr:col>55</xdr:col>
      <xdr:colOff>0</xdr:colOff>
      <xdr:row>40</xdr:row>
      <xdr:rowOff>165812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496300" y="6871297"/>
          <a:ext cx="7239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126860</xdr:rowOff>
    </xdr:from>
    <xdr:to>
      <xdr:col>46</xdr:col>
      <xdr:colOff>38100</xdr:colOff>
      <xdr:row>41</xdr:row>
      <xdr:rowOff>57010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670800" y="6832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165812</xdr:rowOff>
    </xdr:from>
    <xdr:to>
      <xdr:col>50</xdr:col>
      <xdr:colOff>114300</xdr:colOff>
      <xdr:row>41</xdr:row>
      <xdr:rowOff>6210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713980" y="6871412"/>
          <a:ext cx="78232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127470</xdr:rowOff>
    </xdr:from>
    <xdr:to>
      <xdr:col>41</xdr:col>
      <xdr:colOff>101600</xdr:colOff>
      <xdr:row>41</xdr:row>
      <xdr:rowOff>57620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873240" y="6833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6210</xdr:rowOff>
    </xdr:from>
    <xdr:to>
      <xdr:col>45</xdr:col>
      <xdr:colOff>177800</xdr:colOff>
      <xdr:row>41</xdr:row>
      <xdr:rowOff>6820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24040" y="6879450"/>
          <a:ext cx="78994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121641</xdr:rowOff>
    </xdr:from>
    <xdr:to>
      <xdr:col>36</xdr:col>
      <xdr:colOff>165100</xdr:colOff>
      <xdr:row>41</xdr:row>
      <xdr:rowOff>51791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098540" y="6827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991</xdr:rowOff>
    </xdr:from>
    <xdr:to>
      <xdr:col>41</xdr:col>
      <xdr:colOff>50800</xdr:colOff>
      <xdr:row>41</xdr:row>
      <xdr:rowOff>6820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149340" y="6874231"/>
          <a:ext cx="7747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509587" y="65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712027" y="6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5937327" y="65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36289</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271587" y="69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48137</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509587" y="69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48747</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712027" y="692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42918</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5937327" y="691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12496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6520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03606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12496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312160" y="996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160020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355340" y="1001649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45538</xdr:rowOff>
    </xdr:from>
    <xdr:to>
      <xdr:col>15</xdr:col>
      <xdr:colOff>101600</xdr:colOff>
      <xdr:row>59</xdr:row>
      <xdr:rowOff>147138</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514600" y="99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96338</xdr:rowOff>
    </xdr:from>
    <xdr:to>
      <xdr:col>19</xdr:col>
      <xdr:colOff>177800</xdr:colOff>
      <xdr:row>59</xdr:row>
      <xdr:rowOff>125730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565400" y="9987098"/>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73990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96338</xdr:rowOff>
    </xdr:from>
    <xdr:to>
      <xdr:col>15</xdr:col>
      <xdr:colOff>50800</xdr:colOff>
      <xdr:row>60</xdr:row>
      <xdr:rowOff>158387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1790700" y="9987098"/>
          <a:ext cx="774700" cy="2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65200" y="10206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61</xdr:row>
      <xdr:rowOff>27759</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008380" y="10216787"/>
          <a:ext cx="78232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3857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110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363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17056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163665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38570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1100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363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670800" y="10619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873240" y="106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0985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19617</xdr:rowOff>
    </xdr:from>
    <xdr:to>
      <xdr:col>55</xdr:col>
      <xdr:colOff>50800</xdr:colOff>
      <xdr:row>64</xdr:row>
      <xdr:rowOff>121217</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192260" y="107485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105994</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258300" y="1066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19627</xdr:rowOff>
    </xdr:from>
    <xdr:to>
      <xdr:col>50</xdr:col>
      <xdr:colOff>165100</xdr:colOff>
      <xdr:row>64</xdr:row>
      <xdr:rowOff>121227</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445500" y="107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70417</xdr:rowOff>
    </xdr:from>
    <xdr:to>
      <xdr:col>55</xdr:col>
      <xdr:colOff>0</xdr:colOff>
      <xdr:row>64</xdr:row>
      <xdr:rowOff>70427</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496300" y="10799377"/>
          <a:ext cx="7239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19656</xdr:rowOff>
    </xdr:from>
    <xdr:to>
      <xdr:col>46</xdr:col>
      <xdr:colOff>38100</xdr:colOff>
      <xdr:row>64</xdr:row>
      <xdr:rowOff>121256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670800" y="107486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70427</xdr:rowOff>
    </xdr:from>
    <xdr:to>
      <xdr:col>50</xdr:col>
      <xdr:colOff>114300</xdr:colOff>
      <xdr:row>64</xdr:row>
      <xdr:rowOff>70456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713980" y="10799387"/>
          <a:ext cx="78232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21199</xdr:rowOff>
    </xdr:from>
    <xdr:to>
      <xdr:col>41</xdr:col>
      <xdr:colOff>101600</xdr:colOff>
      <xdr:row>64</xdr:row>
      <xdr:rowOff>122799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873240" y="107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70456</xdr:rowOff>
    </xdr:from>
    <xdr:to>
      <xdr:col>45</xdr:col>
      <xdr:colOff>177800</xdr:colOff>
      <xdr:row>64</xdr:row>
      <xdr:rowOff>71999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24040" y="10799416"/>
          <a:ext cx="78994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21479</xdr:rowOff>
    </xdr:from>
    <xdr:to>
      <xdr:col>36</xdr:col>
      <xdr:colOff>165100</xdr:colOff>
      <xdr:row>64</xdr:row>
      <xdr:rowOff>123079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098540" y="107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71999</xdr:rowOff>
    </xdr:from>
    <xdr:to>
      <xdr:col>41</xdr:col>
      <xdr:colOff>50800</xdr:colOff>
      <xdr:row>64</xdr:row>
      <xdr:rowOff>72279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149340" y="10800959"/>
          <a:ext cx="7747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444955" y="103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02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87269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112354</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271588" y="108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112383</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09588" y="1084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113926</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12028" y="1084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114206</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937328" y="1084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E00-00003F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E00-000041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E00-000043010000}"/>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E00-000045010000}"/>
            </a:ext>
          </a:extLst>
        </xdr:cNvPr>
        <xdr:cNvSpPr txBox="1"/>
      </xdr:nvSpPr>
      <xdr:spPr>
        <a:xfrm>
          <a:off x="144145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280414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14325600" y="61480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0000000-0008-0000-0E00-000051010000}"/>
            </a:ext>
          </a:extLst>
        </xdr:cNvPr>
        <xdr:cNvSpPr txBox="1"/>
      </xdr:nvSpPr>
      <xdr:spPr>
        <a:xfrm>
          <a:off x="144145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65405</xdr:rowOff>
    </xdr:from>
    <xdr:to>
      <xdr:col>81</xdr:col>
      <xdr:colOff>101600</xdr:colOff>
      <xdr:row>36</xdr:row>
      <xdr:rowOff>167005</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1357884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116205</xdr:rowOff>
    </xdr:from>
    <xdr:to>
      <xdr:col>85</xdr:col>
      <xdr:colOff>127000</xdr:colOff>
      <xdr:row>36</xdr:row>
      <xdr:rowOff>163830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3629640" y="615124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280414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116205</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2854940" y="610743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149225</xdr:rowOff>
    </xdr:from>
    <xdr:to>
      <xdr:col>72</xdr:col>
      <xdr:colOff>38100</xdr:colOff>
      <xdr:row>36</xdr:row>
      <xdr:rowOff>79375</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2029440" y="6016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28575</xdr:rowOff>
    </xdr:from>
    <xdr:to>
      <xdr:col>76</xdr:col>
      <xdr:colOff>114300</xdr:colOff>
      <xdr:row>36</xdr:row>
      <xdr:rowOff>72390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072620" y="606361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103505</xdr:rowOff>
    </xdr:from>
    <xdr:to>
      <xdr:col>67</xdr:col>
      <xdr:colOff>101600</xdr:colOff>
      <xdr:row>36</xdr:row>
      <xdr:rowOff>33655</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11231880" y="5970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154305</xdr:rowOff>
    </xdr:from>
    <xdr:to>
      <xdr:col>71</xdr:col>
      <xdr:colOff>177800</xdr:colOff>
      <xdr:row>36</xdr:row>
      <xdr:rowOff>28575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1282680" y="602170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267524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19005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110298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12082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34372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26752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95902</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19005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50182</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110298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E00-000078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E00-00007A010000}"/>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E00-00007C010000}"/>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E00-00007E010000}"/>
            </a:ext>
          </a:extLst>
        </xdr:cNvPr>
        <xdr:cNvSpPr txBox="1"/>
      </xdr:nvSpPr>
      <xdr:spPr>
        <a:xfrm>
          <a:off x="1954784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7937480"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71627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6388080" y="670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1945894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156227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00000000-0008-0000-0E00-00008A010000}"/>
            </a:ext>
          </a:extLst>
        </xdr:cNvPr>
        <xdr:cNvSpPr txBox="1"/>
      </xdr:nvSpPr>
      <xdr:spPr>
        <a:xfrm>
          <a:off x="1954784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10160</xdr:rowOff>
    </xdr:from>
    <xdr:to>
      <xdr:col>112</xdr:col>
      <xdr:colOff>38100</xdr:colOff>
      <xdr:row>41</xdr:row>
      <xdr:rowOff>111760</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18735040" y="6883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60960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18778220" y="693039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10160</xdr:rowOff>
    </xdr:from>
    <xdr:to>
      <xdr:col>107</xdr:col>
      <xdr:colOff>101600</xdr:colOff>
      <xdr:row>41</xdr:row>
      <xdr:rowOff>111760</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793748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60960</xdr:rowOff>
    </xdr:from>
    <xdr:to>
      <xdr:col>111</xdr:col>
      <xdr:colOff>177800</xdr:colOff>
      <xdr:row>41</xdr:row>
      <xdr:rowOff>60960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7988280" y="69342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10160</xdr:rowOff>
    </xdr:from>
    <xdr:to>
      <xdr:col>102</xdr:col>
      <xdr:colOff>165100</xdr:colOff>
      <xdr:row>41</xdr:row>
      <xdr:rowOff>111760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716278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60960</xdr:rowOff>
    </xdr:from>
    <xdr:to>
      <xdr:col>107</xdr:col>
      <xdr:colOff>50800</xdr:colOff>
      <xdr:row>41</xdr:row>
      <xdr:rowOff>60960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7213580" y="69342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10160</xdr:rowOff>
    </xdr:from>
    <xdr:to>
      <xdr:col>98</xdr:col>
      <xdr:colOff>38100</xdr:colOff>
      <xdr:row>41</xdr:row>
      <xdr:rowOff>111760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6388080" y="6883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60960</xdr:rowOff>
    </xdr:from>
    <xdr:to>
      <xdr:col>102</xdr:col>
      <xdr:colOff>114300</xdr:colOff>
      <xdr:row>41</xdr:row>
      <xdr:rowOff>60960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6431260" y="69342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777626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700156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62268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102887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185611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102887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777626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102887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700156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102887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622686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00000000-0008-0000-0E00-0000B0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00000000-0008-0000-0E00-0000B2010000}"/>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0000000-0008-0000-0E00-0000B4010000}"/>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00000000-0008-0000-0E00-0000B6010000}"/>
            </a:ext>
          </a:extLst>
        </xdr:cNvPr>
        <xdr:cNvSpPr txBox="1"/>
      </xdr:nvSpPr>
      <xdr:spPr>
        <a:xfrm>
          <a:off x="14414500" y="9907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280414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118364</xdr:rowOff>
    </xdr:from>
    <xdr:to>
      <xdr:col>85</xdr:col>
      <xdr:colOff>177800</xdr:colOff>
      <xdr:row>59</xdr:row>
      <xdr:rowOff>48514</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4325600" y="98414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141241</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00000000-0008-0000-0E00-0000C2010000}"/>
            </a:ext>
          </a:extLst>
        </xdr:cNvPr>
        <xdr:cNvSpPr txBox="1"/>
      </xdr:nvSpPr>
      <xdr:spPr>
        <a:xfrm>
          <a:off x="14414500"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70358</xdr:rowOff>
    </xdr:from>
    <xdr:to>
      <xdr:col>81</xdr:col>
      <xdr:colOff>101600</xdr:colOff>
      <xdr:row>59</xdr:row>
      <xdr:rowOff>508</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3578840" y="9793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121158</xdr:rowOff>
    </xdr:from>
    <xdr:to>
      <xdr:col>85</xdr:col>
      <xdr:colOff>127000</xdr:colOff>
      <xdr:row>58</xdr:row>
      <xdr:rowOff>169164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3629640" y="9844278"/>
          <a:ext cx="74676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20066</xdr:rowOff>
    </xdr:from>
    <xdr:to>
      <xdr:col>76</xdr:col>
      <xdr:colOff>165100</xdr:colOff>
      <xdr:row>58</xdr:row>
      <xdr:rowOff>121666</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2804140" y="97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70866</xdr:rowOff>
    </xdr:from>
    <xdr:to>
      <xdr:col>81</xdr:col>
      <xdr:colOff>50800</xdr:colOff>
      <xdr:row>58</xdr:row>
      <xdr:rowOff>121158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854940" y="9793986"/>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49784</xdr:rowOff>
    </xdr:from>
    <xdr:to>
      <xdr:col>72</xdr:col>
      <xdr:colOff>38100</xdr:colOff>
      <xdr:row>58</xdr:row>
      <xdr:rowOff>151384</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2029440" y="9772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70866</xdr:rowOff>
    </xdr:from>
    <xdr:to>
      <xdr:col>76</xdr:col>
      <xdr:colOff>114300</xdr:colOff>
      <xdr:row>58</xdr:row>
      <xdr:rowOff>100584</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2072620" y="9793986"/>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68072</xdr:rowOff>
    </xdr:from>
    <xdr:to>
      <xdr:col>67</xdr:col>
      <xdr:colOff>101600</xdr:colOff>
      <xdr:row>58</xdr:row>
      <xdr:rowOff>169672</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1231880" y="97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58</xdr:row>
      <xdr:rowOff>118872</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1282680" y="9823704"/>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459" name="n_1aveValue【学校施設】&#10;有形固定資産減価償却率">
          <a:extLst>
            <a:ext uri="{FF2B5EF4-FFF2-40B4-BE49-F238E27FC236}">
              <a16:creationId xmlns:a16="http://schemas.microsoft.com/office/drawing/2014/main" id="{00000000-0008-0000-0E00-0000CB010000}"/>
            </a:ext>
          </a:extLst>
        </xdr:cNvPr>
        <xdr:cNvSpPr txBox="1"/>
      </xdr:nvSpPr>
      <xdr:spPr>
        <a:xfrm>
          <a:off x="13437244" y="1000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460" name="n_2aveValue【学校施設】&#10;有形固定資産減価償却率">
          <a:extLst>
            <a:ext uri="{FF2B5EF4-FFF2-40B4-BE49-F238E27FC236}">
              <a16:creationId xmlns:a16="http://schemas.microsoft.com/office/drawing/2014/main" id="{00000000-0008-0000-0E00-0000CC010000}"/>
            </a:ext>
          </a:extLst>
        </xdr:cNvPr>
        <xdr:cNvSpPr txBox="1"/>
      </xdr:nvSpPr>
      <xdr:spPr>
        <a:xfrm>
          <a:off x="1267524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461" name="n_3aveValue【学校施設】&#10;有形固定資産減価償却率">
          <a:extLst>
            <a:ext uri="{FF2B5EF4-FFF2-40B4-BE49-F238E27FC236}">
              <a16:creationId xmlns:a16="http://schemas.microsoft.com/office/drawing/2014/main" id="{00000000-0008-0000-0E00-0000CD010000}"/>
            </a:ext>
          </a:extLst>
        </xdr:cNvPr>
        <xdr:cNvSpPr txBox="1"/>
      </xdr:nvSpPr>
      <xdr:spPr>
        <a:xfrm>
          <a:off x="11900544" y="99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462" name="n_4aveValue【学校施設】&#10;有形固定資産減価償却率">
          <a:extLst>
            <a:ext uri="{FF2B5EF4-FFF2-40B4-BE49-F238E27FC236}">
              <a16:creationId xmlns:a16="http://schemas.microsoft.com/office/drawing/2014/main" id="{00000000-0008-0000-0E00-0000CE010000}"/>
            </a:ext>
          </a:extLst>
        </xdr:cNvPr>
        <xdr:cNvSpPr txBox="1"/>
      </xdr:nvSpPr>
      <xdr:spPr>
        <a:xfrm>
          <a:off x="1110298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17035</xdr:rowOff>
    </xdr:from>
    <xdr:ext cx="405111" cy="259045"/>
    <xdr:sp macro="" textlink="">
      <xdr:nvSpPr>
        <xdr:cNvPr id="463" name="n_1mainValue【学校施設】&#10;有形固定資産減価償却率">
          <a:extLst>
            <a:ext uri="{FF2B5EF4-FFF2-40B4-BE49-F238E27FC236}">
              <a16:creationId xmlns:a16="http://schemas.microsoft.com/office/drawing/2014/main" id="{00000000-0008-0000-0E00-0000CF010000}"/>
            </a:ext>
          </a:extLst>
        </xdr:cNvPr>
        <xdr:cNvSpPr txBox="1"/>
      </xdr:nvSpPr>
      <xdr:spPr>
        <a:xfrm>
          <a:off x="134372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138193</xdr:rowOff>
    </xdr:from>
    <xdr:ext cx="405111" cy="259045"/>
    <xdr:sp macro="" textlink="">
      <xdr:nvSpPr>
        <xdr:cNvPr id="464" name="n_2mainValue【学校施設】&#10;有形固定資産減価償却率">
          <a:extLst>
            <a:ext uri="{FF2B5EF4-FFF2-40B4-BE49-F238E27FC236}">
              <a16:creationId xmlns:a16="http://schemas.microsoft.com/office/drawing/2014/main" id="{00000000-0008-0000-0E00-0000D0010000}"/>
            </a:ext>
          </a:extLst>
        </xdr:cNvPr>
        <xdr:cNvSpPr txBox="1"/>
      </xdr:nvSpPr>
      <xdr:spPr>
        <a:xfrm>
          <a:off x="12675244" y="952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465" name="n_3mainValue【学校施設】&#10;有形固定資産減価償却率">
          <a:extLst>
            <a:ext uri="{FF2B5EF4-FFF2-40B4-BE49-F238E27FC236}">
              <a16:creationId xmlns:a16="http://schemas.microsoft.com/office/drawing/2014/main" id="{00000000-0008-0000-0E00-0000D1010000}"/>
            </a:ext>
          </a:extLst>
        </xdr:cNvPr>
        <xdr:cNvSpPr txBox="1"/>
      </xdr:nvSpPr>
      <xdr:spPr>
        <a:xfrm>
          <a:off x="11900544" y="95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466" name="n_4mainValue【学校施設】&#10;有形固定資産減価償却率">
          <a:extLst>
            <a:ext uri="{FF2B5EF4-FFF2-40B4-BE49-F238E27FC236}">
              <a16:creationId xmlns:a16="http://schemas.microsoft.com/office/drawing/2014/main" id="{00000000-0008-0000-0E00-0000D2010000}"/>
            </a:ext>
          </a:extLst>
        </xdr:cNvPr>
        <xdr:cNvSpPr txBox="1"/>
      </xdr:nvSpPr>
      <xdr:spPr>
        <a:xfrm>
          <a:off x="1110298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00000000-0008-0000-0E00-0000E9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00000000-0008-0000-0E00-0000EB010000}"/>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00000000-0008-0000-0E00-0000ED010000}"/>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495" name="【学校施設】&#10;一人当たり面積平均値テキスト">
          <a:extLst>
            <a:ext uri="{FF2B5EF4-FFF2-40B4-BE49-F238E27FC236}">
              <a16:creationId xmlns:a16="http://schemas.microsoft.com/office/drawing/2014/main" id="{00000000-0008-0000-0E00-0000EF010000}"/>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7937480" y="1047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7162780" y="10477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6388080" y="10482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166942</xdr:rowOff>
    </xdr:from>
    <xdr:to>
      <xdr:col>116</xdr:col>
      <xdr:colOff>114300</xdr:colOff>
      <xdr:row>63</xdr:row>
      <xdr:rowOff>97092</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9458940" y="10560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81869</xdr:rowOff>
    </xdr:from>
    <xdr:ext cx="469744" cy="259045"/>
    <xdr:sp macro="" textlink="">
      <xdr:nvSpPr>
        <xdr:cNvPr id="507" name="【学校施設】&#10;一人当たり面積該当値テキスト">
          <a:extLst>
            <a:ext uri="{FF2B5EF4-FFF2-40B4-BE49-F238E27FC236}">
              <a16:creationId xmlns:a16="http://schemas.microsoft.com/office/drawing/2014/main" id="{00000000-0008-0000-0E00-0000FB010000}"/>
            </a:ext>
          </a:extLst>
        </xdr:cNvPr>
        <xdr:cNvSpPr txBox="1"/>
      </xdr:nvSpPr>
      <xdr:spPr>
        <a:xfrm>
          <a:off x="19547840" y="1047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167322</xdr:rowOff>
    </xdr:from>
    <xdr:to>
      <xdr:col>112</xdr:col>
      <xdr:colOff>38100</xdr:colOff>
      <xdr:row>63</xdr:row>
      <xdr:rowOff>97472</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8735040" y="10561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46292</xdr:rowOff>
    </xdr:from>
    <xdr:to>
      <xdr:col>116</xdr:col>
      <xdr:colOff>63500</xdr:colOff>
      <xdr:row>63</xdr:row>
      <xdr:rowOff>46672</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18778220" y="10607612"/>
          <a:ext cx="73152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168275</xdr:rowOff>
    </xdr:from>
    <xdr:to>
      <xdr:col>107</xdr:col>
      <xdr:colOff>101600</xdr:colOff>
      <xdr:row>63</xdr:row>
      <xdr:rowOff>98425</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7937480" y="1056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46672</xdr:rowOff>
    </xdr:from>
    <xdr:to>
      <xdr:col>111</xdr:col>
      <xdr:colOff>177800</xdr:colOff>
      <xdr:row>63</xdr:row>
      <xdr:rowOff>47625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7988280" y="10607992"/>
          <a:ext cx="78994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7162780" y="1056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47625</xdr:rowOff>
    </xdr:from>
    <xdr:to>
      <xdr:col>107</xdr:col>
      <xdr:colOff>50800</xdr:colOff>
      <xdr:row>63</xdr:row>
      <xdr:rowOff>48006</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7213580" y="10608945"/>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168846</xdr:rowOff>
    </xdr:from>
    <xdr:to>
      <xdr:col>98</xdr:col>
      <xdr:colOff>38100</xdr:colOff>
      <xdr:row>63</xdr:row>
      <xdr:rowOff>98996</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6388080" y="10562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48196</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6431260" y="10609326"/>
          <a:ext cx="78232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16" name="n_1aveValue【学校施設】&#10;一人当たり面積">
          <a:extLst>
            <a:ext uri="{FF2B5EF4-FFF2-40B4-BE49-F238E27FC236}">
              <a16:creationId xmlns:a16="http://schemas.microsoft.com/office/drawing/2014/main" id="{00000000-0008-0000-0E00-000004020000}"/>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517" name="n_2aveValue【学校施設】&#10;一人当たり面積">
          <a:extLst>
            <a:ext uri="{FF2B5EF4-FFF2-40B4-BE49-F238E27FC236}">
              <a16:creationId xmlns:a16="http://schemas.microsoft.com/office/drawing/2014/main" id="{00000000-0008-0000-0E00-000005020000}"/>
            </a:ext>
          </a:extLst>
        </xdr:cNvPr>
        <xdr:cNvSpPr txBox="1"/>
      </xdr:nvSpPr>
      <xdr:spPr>
        <a:xfrm>
          <a:off x="17776267" y="102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518" name="n_3aveValue【学校施設】&#10;一人当たり面積">
          <a:extLst>
            <a:ext uri="{FF2B5EF4-FFF2-40B4-BE49-F238E27FC236}">
              <a16:creationId xmlns:a16="http://schemas.microsoft.com/office/drawing/2014/main" id="{00000000-0008-0000-0E00-000006020000}"/>
            </a:ext>
          </a:extLst>
        </xdr:cNvPr>
        <xdr:cNvSpPr txBox="1"/>
      </xdr:nvSpPr>
      <xdr:spPr>
        <a:xfrm>
          <a:off x="1700156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519" name="n_4aveValue【学校施設】&#10;一人当たり面積">
          <a:extLst>
            <a:ext uri="{FF2B5EF4-FFF2-40B4-BE49-F238E27FC236}">
              <a16:creationId xmlns:a16="http://schemas.microsoft.com/office/drawing/2014/main" id="{00000000-0008-0000-0E00-000007020000}"/>
            </a:ext>
          </a:extLst>
        </xdr:cNvPr>
        <xdr:cNvSpPr txBox="1"/>
      </xdr:nvSpPr>
      <xdr:spPr>
        <a:xfrm>
          <a:off x="16226867" y="102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88599</xdr:rowOff>
    </xdr:from>
    <xdr:ext cx="469744" cy="259045"/>
    <xdr:sp macro="" textlink="">
      <xdr:nvSpPr>
        <xdr:cNvPr id="520" name="n_1mainValue【学校施設】&#10;一人当たり面積">
          <a:extLst>
            <a:ext uri="{FF2B5EF4-FFF2-40B4-BE49-F238E27FC236}">
              <a16:creationId xmlns:a16="http://schemas.microsoft.com/office/drawing/2014/main" id="{00000000-0008-0000-0E00-000008020000}"/>
            </a:ext>
          </a:extLst>
        </xdr:cNvPr>
        <xdr:cNvSpPr txBox="1"/>
      </xdr:nvSpPr>
      <xdr:spPr>
        <a:xfrm>
          <a:off x="18561127" y="1064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89552</xdr:rowOff>
    </xdr:from>
    <xdr:ext cx="469744" cy="259045"/>
    <xdr:sp macro="" textlink="">
      <xdr:nvSpPr>
        <xdr:cNvPr id="521" name="n_2mainValue【学校施設】&#10;一人当たり面積">
          <a:extLst>
            <a:ext uri="{FF2B5EF4-FFF2-40B4-BE49-F238E27FC236}">
              <a16:creationId xmlns:a16="http://schemas.microsoft.com/office/drawing/2014/main" id="{00000000-0008-0000-0E00-000009020000}"/>
            </a:ext>
          </a:extLst>
        </xdr:cNvPr>
        <xdr:cNvSpPr txBox="1"/>
      </xdr:nvSpPr>
      <xdr:spPr>
        <a:xfrm>
          <a:off x="1777626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522" name="n_3mainValue【学校施設】&#10;一人当たり面積">
          <a:extLst>
            <a:ext uri="{FF2B5EF4-FFF2-40B4-BE49-F238E27FC236}">
              <a16:creationId xmlns:a16="http://schemas.microsoft.com/office/drawing/2014/main" id="{00000000-0008-0000-0E00-00000A020000}"/>
            </a:ext>
          </a:extLst>
        </xdr:cNvPr>
        <xdr:cNvSpPr txBox="1"/>
      </xdr:nvSpPr>
      <xdr:spPr>
        <a:xfrm>
          <a:off x="1700156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90123</xdr:rowOff>
    </xdr:from>
    <xdr:ext cx="469744" cy="259045"/>
    <xdr:sp macro="" textlink="">
      <xdr:nvSpPr>
        <xdr:cNvPr id="523" name="n_4mainValue【学校施設】&#10;一人当たり面積">
          <a:extLst>
            <a:ext uri="{FF2B5EF4-FFF2-40B4-BE49-F238E27FC236}">
              <a16:creationId xmlns:a16="http://schemas.microsoft.com/office/drawing/2014/main" id="{00000000-0008-0000-0E00-00000B020000}"/>
            </a:ext>
          </a:extLst>
        </xdr:cNvPr>
        <xdr:cNvSpPr txBox="1"/>
      </xdr:nvSpPr>
      <xdr:spPr>
        <a:xfrm>
          <a:off x="16226867" y="1065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0000000-0008-0000-0E00-000024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00000000-0008-0000-0E00-000026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2" name="【児童館】&#10;有形固定資産減価償却率最大値テキスト">
          <a:extLst>
            <a:ext uri="{FF2B5EF4-FFF2-40B4-BE49-F238E27FC236}">
              <a16:creationId xmlns:a16="http://schemas.microsoft.com/office/drawing/2014/main" id="{00000000-0008-0000-0E00-000028020000}"/>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554" name="【児童館】&#10;有形固定資産減価償却率平均値テキスト">
          <a:extLst>
            <a:ext uri="{FF2B5EF4-FFF2-40B4-BE49-F238E27FC236}">
              <a16:creationId xmlns:a16="http://schemas.microsoft.com/office/drawing/2014/main" id="{00000000-0008-0000-0E00-00002A020000}"/>
            </a:ext>
          </a:extLst>
        </xdr:cNvPr>
        <xdr:cNvSpPr txBox="1"/>
      </xdr:nvSpPr>
      <xdr:spPr>
        <a:xfrm>
          <a:off x="144145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4325600" y="1377786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35788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28041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54248</xdr:rowOff>
    </xdr:from>
    <xdr:to>
      <xdr:col>85</xdr:col>
      <xdr:colOff>177800</xdr:colOff>
      <xdr:row>83</xdr:row>
      <xdr:rowOff>155848</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4325600" y="139683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32675</xdr:rowOff>
    </xdr:from>
    <xdr:ext cx="405111" cy="259045"/>
    <xdr:sp macro="" textlink="">
      <xdr:nvSpPr>
        <xdr:cNvPr id="566" name="【児童館】&#10;有形固定資産減価償却率該当値テキスト">
          <a:extLst>
            <a:ext uri="{FF2B5EF4-FFF2-40B4-BE49-F238E27FC236}">
              <a16:creationId xmlns:a16="http://schemas.microsoft.com/office/drawing/2014/main" id="{00000000-0008-0000-0E00-000036020000}"/>
            </a:ext>
          </a:extLst>
        </xdr:cNvPr>
        <xdr:cNvSpPr txBox="1"/>
      </xdr:nvSpPr>
      <xdr:spPr>
        <a:xfrm>
          <a:off x="14414500"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26488</xdr:rowOff>
    </xdr:from>
    <xdr:to>
      <xdr:col>81</xdr:col>
      <xdr:colOff>101600</xdr:colOff>
      <xdr:row>83</xdr:row>
      <xdr:rowOff>128088</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3578840" y="139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77288</xdr:rowOff>
    </xdr:from>
    <xdr:to>
      <xdr:col>85</xdr:col>
      <xdr:colOff>127000</xdr:colOff>
      <xdr:row>83</xdr:row>
      <xdr:rowOff>105048</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3629640" y="13991408"/>
          <a:ext cx="74676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28041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77288</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854940" y="13963650"/>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2029440" y="13890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23405</xdr:rowOff>
    </xdr:from>
    <xdr:to>
      <xdr:col>76</xdr:col>
      <xdr:colOff>114300</xdr:colOff>
      <xdr:row>83</xdr:row>
      <xdr:rowOff>49530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2072620" y="13937525"/>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116295</xdr:rowOff>
    </xdr:from>
    <xdr:to>
      <xdr:col>67</xdr:col>
      <xdr:colOff>101600</xdr:colOff>
      <xdr:row>83</xdr:row>
      <xdr:rowOff>46445</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1231880" y="13862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167095</xdr:rowOff>
    </xdr:from>
    <xdr:to>
      <xdr:col>71</xdr:col>
      <xdr:colOff>177800</xdr:colOff>
      <xdr:row>83</xdr:row>
      <xdr:rowOff>23405</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1282680" y="13913575"/>
          <a:ext cx="789940" cy="2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575" name="n_1aveValue【児童館】&#10;有形固定資産減価償却率">
          <a:extLst>
            <a:ext uri="{FF2B5EF4-FFF2-40B4-BE49-F238E27FC236}">
              <a16:creationId xmlns:a16="http://schemas.microsoft.com/office/drawing/2014/main" id="{00000000-0008-0000-0E00-00003F020000}"/>
            </a:ext>
          </a:extLst>
        </xdr:cNvPr>
        <xdr:cNvSpPr txBox="1"/>
      </xdr:nvSpPr>
      <xdr:spPr>
        <a:xfrm>
          <a:off x="134372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576" name="n_2aveValue【児童館】&#10;有形固定資産減価償却率">
          <a:extLst>
            <a:ext uri="{FF2B5EF4-FFF2-40B4-BE49-F238E27FC236}">
              <a16:creationId xmlns:a16="http://schemas.microsoft.com/office/drawing/2014/main" id="{00000000-0008-0000-0E00-000040020000}"/>
            </a:ext>
          </a:extLst>
        </xdr:cNvPr>
        <xdr:cNvSpPr txBox="1"/>
      </xdr:nvSpPr>
      <xdr:spPr>
        <a:xfrm>
          <a:off x="126752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77" name="n_3aveValue【児童館】&#10;有形固定資産減価償却率">
          <a:extLst>
            <a:ext uri="{FF2B5EF4-FFF2-40B4-BE49-F238E27FC236}">
              <a16:creationId xmlns:a16="http://schemas.microsoft.com/office/drawing/2014/main" id="{00000000-0008-0000-0E00-000041020000}"/>
            </a:ext>
          </a:extLst>
        </xdr:cNvPr>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578" name="n_4aveValue【児童館】&#10;有形固定資産減価償却率">
          <a:extLst>
            <a:ext uri="{FF2B5EF4-FFF2-40B4-BE49-F238E27FC236}">
              <a16:creationId xmlns:a16="http://schemas.microsoft.com/office/drawing/2014/main" id="{00000000-0008-0000-0E00-000042020000}"/>
            </a:ext>
          </a:extLst>
        </xdr:cNvPr>
        <xdr:cNvSpPr txBox="1"/>
      </xdr:nvSpPr>
      <xdr:spPr>
        <a:xfrm>
          <a:off x="1110298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119215</xdr:rowOff>
    </xdr:from>
    <xdr:ext cx="405111" cy="259045"/>
    <xdr:sp macro="" textlink="">
      <xdr:nvSpPr>
        <xdr:cNvPr id="579" name="n_1mainValue【児童館】&#10;有形固定資産減価償却率">
          <a:extLst>
            <a:ext uri="{FF2B5EF4-FFF2-40B4-BE49-F238E27FC236}">
              <a16:creationId xmlns:a16="http://schemas.microsoft.com/office/drawing/2014/main" id="{00000000-0008-0000-0E00-000043020000}"/>
            </a:ext>
          </a:extLst>
        </xdr:cNvPr>
        <xdr:cNvSpPr txBox="1"/>
      </xdr:nvSpPr>
      <xdr:spPr>
        <a:xfrm>
          <a:off x="13437244" y="1403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580" name="n_2mainValue【児童館】&#10;有形固定資産減価償却率">
          <a:extLst>
            <a:ext uri="{FF2B5EF4-FFF2-40B4-BE49-F238E27FC236}">
              <a16:creationId xmlns:a16="http://schemas.microsoft.com/office/drawing/2014/main" id="{00000000-0008-0000-0E00-000044020000}"/>
            </a:ext>
          </a:extLst>
        </xdr:cNvPr>
        <xdr:cNvSpPr txBox="1"/>
      </xdr:nvSpPr>
      <xdr:spPr>
        <a:xfrm>
          <a:off x="12675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81" name="n_3mainValue【児童館】&#10;有形固定資産減価償却率">
          <a:extLst>
            <a:ext uri="{FF2B5EF4-FFF2-40B4-BE49-F238E27FC236}">
              <a16:creationId xmlns:a16="http://schemas.microsoft.com/office/drawing/2014/main" id="{00000000-0008-0000-0E00-000045020000}"/>
            </a:ext>
          </a:extLst>
        </xdr:cNvPr>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37572</xdr:rowOff>
    </xdr:from>
    <xdr:ext cx="405111" cy="259045"/>
    <xdr:sp macro="" textlink="">
      <xdr:nvSpPr>
        <xdr:cNvPr id="582" name="n_4mainValue【児童館】&#10;有形固定資産減価償却率">
          <a:extLst>
            <a:ext uri="{FF2B5EF4-FFF2-40B4-BE49-F238E27FC236}">
              <a16:creationId xmlns:a16="http://schemas.microsoft.com/office/drawing/2014/main" id="{00000000-0008-0000-0E00-000046020000}"/>
            </a:ext>
          </a:extLst>
        </xdr:cNvPr>
        <xdr:cNvSpPr txBox="1"/>
      </xdr:nvSpPr>
      <xdr:spPr>
        <a:xfrm>
          <a:off x="1110298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0000000-0008-0000-0E00-00005D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00000000-0008-0000-0E00-00005F020000}"/>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09" name="【児童館】&#10;一人当たり面積最大値テキスト">
          <a:extLst>
            <a:ext uri="{FF2B5EF4-FFF2-40B4-BE49-F238E27FC236}">
              <a16:creationId xmlns:a16="http://schemas.microsoft.com/office/drawing/2014/main" id="{00000000-0008-0000-0E00-000061020000}"/>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11" name="【児童館】&#10;一人当たり面積平均値テキスト">
          <a:extLst>
            <a:ext uri="{FF2B5EF4-FFF2-40B4-BE49-F238E27FC236}">
              <a16:creationId xmlns:a16="http://schemas.microsoft.com/office/drawing/2014/main" id="{00000000-0008-0000-0E00-000063020000}"/>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945894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E00-00006F020000}"/>
            </a:ext>
          </a:extLst>
        </xdr:cNvPr>
        <xdr:cNvSpPr txBox="1"/>
      </xdr:nvSpPr>
      <xdr:spPr>
        <a:xfrm>
          <a:off x="1954784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873504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8778220" y="144018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79374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86</xdr:row>
      <xdr:rowOff>19050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17988280" y="1440180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71627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7213580" y="14436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638808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431260" y="14436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2" name="n_1aveValue【児童館】&#10;一人当たり面積">
          <a:extLst>
            <a:ext uri="{FF2B5EF4-FFF2-40B4-BE49-F238E27FC236}">
              <a16:creationId xmlns:a16="http://schemas.microsoft.com/office/drawing/2014/main" id="{00000000-0008-0000-0E00-000078020000}"/>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3" name="n_2aveValue【児童館】&#10;一人当たり面積">
          <a:extLst>
            <a:ext uri="{FF2B5EF4-FFF2-40B4-BE49-F238E27FC236}">
              <a16:creationId xmlns:a16="http://schemas.microsoft.com/office/drawing/2014/main" id="{00000000-0008-0000-0E00-000079020000}"/>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4" name="n_3aveValue【児童館】&#10;一人当たり面積">
          <a:extLst>
            <a:ext uri="{FF2B5EF4-FFF2-40B4-BE49-F238E27FC236}">
              <a16:creationId xmlns:a16="http://schemas.microsoft.com/office/drawing/2014/main" id="{00000000-0008-0000-0E00-00007A020000}"/>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5" name="n_4aveValue【児童館】&#10;一人当たり面積">
          <a:extLst>
            <a:ext uri="{FF2B5EF4-FFF2-40B4-BE49-F238E27FC236}">
              <a16:creationId xmlns:a16="http://schemas.microsoft.com/office/drawing/2014/main" id="{00000000-0008-0000-0E00-00007B020000}"/>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636" name="n_1mainValue【児童館】&#10;一人当たり面積">
          <a:extLst>
            <a:ext uri="{FF2B5EF4-FFF2-40B4-BE49-F238E27FC236}">
              <a16:creationId xmlns:a16="http://schemas.microsoft.com/office/drawing/2014/main" id="{00000000-0008-0000-0E00-00007C020000}"/>
            </a:ext>
          </a:extLst>
        </xdr:cNvPr>
        <xdr:cNvSpPr txBox="1"/>
      </xdr:nvSpPr>
      <xdr:spPr>
        <a:xfrm>
          <a:off x="1856112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37" name="n_2mainValue【児童館】&#10;一人当たり面積">
          <a:extLst>
            <a:ext uri="{FF2B5EF4-FFF2-40B4-BE49-F238E27FC236}">
              <a16:creationId xmlns:a16="http://schemas.microsoft.com/office/drawing/2014/main" id="{00000000-0008-0000-0E00-00007D020000}"/>
            </a:ext>
          </a:extLst>
        </xdr:cNvPr>
        <xdr:cNvSpPr txBox="1"/>
      </xdr:nvSpPr>
      <xdr:spPr>
        <a:xfrm>
          <a:off x="177762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638" name="n_3mainValue【児童館】&#10;一人当たり面積">
          <a:extLst>
            <a:ext uri="{FF2B5EF4-FFF2-40B4-BE49-F238E27FC236}">
              <a16:creationId xmlns:a16="http://schemas.microsoft.com/office/drawing/2014/main" id="{00000000-0008-0000-0E00-00007E020000}"/>
            </a:ext>
          </a:extLst>
        </xdr:cNvPr>
        <xdr:cNvSpPr txBox="1"/>
      </xdr:nvSpPr>
      <xdr:spPr>
        <a:xfrm>
          <a:off x="170015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639" name="n_4mainValue【児童館】&#10;一人当たり面積">
          <a:extLst>
            <a:ext uri="{FF2B5EF4-FFF2-40B4-BE49-F238E27FC236}">
              <a16:creationId xmlns:a16="http://schemas.microsoft.com/office/drawing/2014/main" id="{00000000-0008-0000-0E00-00007F020000}"/>
            </a:ext>
          </a:extLst>
        </xdr:cNvPr>
        <xdr:cNvSpPr txBox="1"/>
      </xdr:nvSpPr>
      <xdr:spPr>
        <a:xfrm>
          <a:off x="162268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E00-000097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E00-000099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7" name="【公民館】&#10;有形固定資産減価償却率最大値テキスト">
          <a:extLst>
            <a:ext uri="{FF2B5EF4-FFF2-40B4-BE49-F238E27FC236}">
              <a16:creationId xmlns:a16="http://schemas.microsoft.com/office/drawing/2014/main" id="{00000000-0008-0000-0E00-00009B020000}"/>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E00-00009D020000}"/>
            </a:ext>
          </a:extLst>
        </xdr:cNvPr>
        <xdr:cNvSpPr txBox="1"/>
      </xdr:nvSpPr>
      <xdr:spPr>
        <a:xfrm>
          <a:off x="14414500" y="17451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28041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12318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4325600" y="174047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160672</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E00-0000A9020000}"/>
            </a:ext>
          </a:extLst>
        </xdr:cNvPr>
        <xdr:cNvSpPr txBox="1"/>
      </xdr:nvSpPr>
      <xdr:spPr>
        <a:xfrm>
          <a:off x="14414500"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3578840" y="17358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142875</xdr:rowOff>
    </xdr:from>
    <xdr:to>
      <xdr:col>85</xdr:col>
      <xdr:colOff>127000</xdr:colOff>
      <xdr:row>104</xdr:row>
      <xdr:rowOff>17145</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3629640" y="1740979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2804140" y="173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89536</xdr:rowOff>
    </xdr:from>
    <xdr:to>
      <xdr:col>81</xdr:col>
      <xdr:colOff>50800</xdr:colOff>
      <xdr:row>103</xdr:row>
      <xdr:rowOff>142875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854940" y="17356456"/>
          <a:ext cx="7747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126364</xdr:rowOff>
    </xdr:from>
    <xdr:to>
      <xdr:col>72</xdr:col>
      <xdr:colOff>38100</xdr:colOff>
      <xdr:row>104</xdr:row>
      <xdr:rowOff>56514</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2029440" y="17393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89536</xdr:rowOff>
    </xdr:from>
    <xdr:to>
      <xdr:col>76</xdr:col>
      <xdr:colOff>114300</xdr:colOff>
      <xdr:row>104</xdr:row>
      <xdr:rowOff>5714</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12072620" y="17356456"/>
          <a:ext cx="782320" cy="8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88264</xdr:rowOff>
    </xdr:from>
    <xdr:to>
      <xdr:col>67</xdr:col>
      <xdr:colOff>101600</xdr:colOff>
      <xdr:row>104</xdr:row>
      <xdr:rowOff>18414</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1231880" y="17355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139064</xdr:rowOff>
    </xdr:from>
    <xdr:to>
      <xdr:col>71</xdr:col>
      <xdr:colOff>177800</xdr:colOff>
      <xdr:row>104</xdr:row>
      <xdr:rowOff>5714</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1282680" y="1740598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3437244" y="1756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2675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190054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E00-0000B5020000}"/>
            </a:ext>
          </a:extLst>
        </xdr:cNvPr>
        <xdr:cNvSpPr txBox="1"/>
      </xdr:nvSpPr>
      <xdr:spPr>
        <a:xfrm>
          <a:off x="1110298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38752</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E00-0000B6020000}"/>
            </a:ext>
          </a:extLst>
        </xdr:cNvPr>
        <xdr:cNvSpPr txBox="1"/>
      </xdr:nvSpPr>
      <xdr:spPr>
        <a:xfrm>
          <a:off x="134372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E00-0000B7020000}"/>
            </a:ext>
          </a:extLst>
        </xdr:cNvPr>
        <xdr:cNvSpPr txBox="1"/>
      </xdr:nvSpPr>
      <xdr:spPr>
        <a:xfrm>
          <a:off x="1267524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73041</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E00-0000B8020000}"/>
            </a:ext>
          </a:extLst>
        </xdr:cNvPr>
        <xdr:cNvSpPr txBox="1"/>
      </xdr:nvSpPr>
      <xdr:spPr>
        <a:xfrm>
          <a:off x="11900544" y="171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34941</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E00-0000B9020000}"/>
            </a:ext>
          </a:extLst>
        </xdr:cNvPr>
        <xdr:cNvSpPr txBox="1"/>
      </xdr:nvSpPr>
      <xdr:spPr>
        <a:xfrm>
          <a:off x="11102984" y="171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79374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71627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9458940" y="18095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E00-0000E4020000}"/>
            </a:ext>
          </a:extLst>
        </xdr:cNvPr>
        <xdr:cNvSpPr txBox="1"/>
      </xdr:nvSpPr>
      <xdr:spPr>
        <a:xfrm>
          <a:off x="19547840" y="1807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8735040" y="18095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37012</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8778220" y="1814213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79374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46808</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7988280" y="18142132"/>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71627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46808</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7213580" y="181519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167458</xdr:rowOff>
    </xdr:from>
    <xdr:to>
      <xdr:col>98</xdr:col>
      <xdr:colOff>38100</xdr:colOff>
      <xdr:row>108</xdr:row>
      <xdr:rowOff>97608</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6388080" y="1810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46808</xdr:rowOff>
    </xdr:from>
    <xdr:to>
      <xdr:col>102</xdr:col>
      <xdr:colOff>114300</xdr:colOff>
      <xdr:row>108</xdr:row>
      <xdr:rowOff>46808</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431260" y="181519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9" name="n_1aveValue【公民館】&#10;一人当たり面積">
          <a:extLst>
            <a:ext uri="{FF2B5EF4-FFF2-40B4-BE49-F238E27FC236}">
              <a16:creationId xmlns:a16="http://schemas.microsoft.com/office/drawing/2014/main" id="{00000000-0008-0000-0E00-0000ED020000}"/>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0" name="n_2aveValue【公民館】&#10;一人当たり面積">
          <a:extLst>
            <a:ext uri="{FF2B5EF4-FFF2-40B4-BE49-F238E27FC236}">
              <a16:creationId xmlns:a16="http://schemas.microsoft.com/office/drawing/2014/main" id="{00000000-0008-0000-0E00-0000EE020000}"/>
            </a:ext>
          </a:extLst>
        </xdr:cNvPr>
        <xdr:cNvSpPr txBox="1"/>
      </xdr:nvSpPr>
      <xdr:spPr>
        <a:xfrm>
          <a:off x="177762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51" name="n_3aveValue【公民館】&#10;一人当たり面積">
          <a:extLst>
            <a:ext uri="{FF2B5EF4-FFF2-40B4-BE49-F238E27FC236}">
              <a16:creationId xmlns:a16="http://schemas.microsoft.com/office/drawing/2014/main" id="{00000000-0008-0000-0E00-0000EF020000}"/>
            </a:ext>
          </a:extLst>
        </xdr:cNvPr>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2" name="n_4aveValue【公民館】&#10;一人当たり面積">
          <a:extLst>
            <a:ext uri="{FF2B5EF4-FFF2-40B4-BE49-F238E27FC236}">
              <a16:creationId xmlns:a16="http://schemas.microsoft.com/office/drawing/2014/main" id="{00000000-0008-0000-0E00-0000F0020000}"/>
            </a:ext>
          </a:extLst>
        </xdr:cNvPr>
        <xdr:cNvSpPr txBox="1"/>
      </xdr:nvSpPr>
      <xdr:spPr>
        <a:xfrm>
          <a:off x="162268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753" name="n_1mainValue【公民館】&#10;一人当たり面積">
          <a:extLst>
            <a:ext uri="{FF2B5EF4-FFF2-40B4-BE49-F238E27FC236}">
              <a16:creationId xmlns:a16="http://schemas.microsoft.com/office/drawing/2014/main" id="{00000000-0008-0000-0E00-0000F1020000}"/>
            </a:ext>
          </a:extLst>
        </xdr:cNvPr>
        <xdr:cNvSpPr txBox="1"/>
      </xdr:nvSpPr>
      <xdr:spPr>
        <a:xfrm>
          <a:off x="18561127" y="181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754" name="n_2mainValue【公民館】&#10;一人当たり面積">
          <a:extLst>
            <a:ext uri="{FF2B5EF4-FFF2-40B4-BE49-F238E27FC236}">
              <a16:creationId xmlns:a16="http://schemas.microsoft.com/office/drawing/2014/main" id="{00000000-0008-0000-0E00-0000F2020000}"/>
            </a:ext>
          </a:extLst>
        </xdr:cNvPr>
        <xdr:cNvSpPr txBox="1"/>
      </xdr:nvSpPr>
      <xdr:spPr>
        <a:xfrm>
          <a:off x="177762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755" name="n_3mainValue【公民館】&#10;一人当たり面積">
          <a:extLst>
            <a:ext uri="{FF2B5EF4-FFF2-40B4-BE49-F238E27FC236}">
              <a16:creationId xmlns:a16="http://schemas.microsoft.com/office/drawing/2014/main" id="{00000000-0008-0000-0E00-0000F3020000}"/>
            </a:ext>
          </a:extLst>
        </xdr:cNvPr>
        <xdr:cNvSpPr txBox="1"/>
      </xdr:nvSpPr>
      <xdr:spPr>
        <a:xfrm>
          <a:off x="170015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88735</xdr:rowOff>
    </xdr:from>
    <xdr:ext cx="469744" cy="259045"/>
    <xdr:sp macro="" textlink="">
      <xdr:nvSpPr>
        <xdr:cNvPr id="756" name="n_4mainValue【公民館】&#10;一人当たり面積">
          <a:extLst>
            <a:ext uri="{FF2B5EF4-FFF2-40B4-BE49-F238E27FC236}">
              <a16:creationId xmlns:a16="http://schemas.microsoft.com/office/drawing/2014/main" id="{00000000-0008-0000-0E00-0000F4020000}"/>
            </a:ext>
          </a:extLst>
        </xdr:cNvPr>
        <xdr:cNvSpPr txBox="1"/>
      </xdr:nvSpPr>
      <xdr:spPr>
        <a:xfrm>
          <a:off x="162268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類似団体と比較して有形固定資産減価償却率が特に高くなっている施設は道路であり、特に低くなっている施設は橋りょう・トンネル、認定こども園・幼稚園・保育所である。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道路については、全体的な老朽化が進んでいることから減価償却率が高くなっている。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橋りょうについては、長寿命化計画を策定しており、計画的に補修工事を実施していることから、昨年度からは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ポイント増加したが、依然として類似団体平均より低い水準となっている。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年度に建替えを行っていることから、類似団体平均を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今後については、当市にて策定している個別施設計画に基づき、計画的な修繕等を行うことで、減価償却率の減少に向けて取り組む。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296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200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17253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138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45176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189617"/>
          <a:ext cx="73152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43361</xdr:rowOff>
    </xdr:from>
    <xdr:to>
      <xdr:col>15</xdr:col>
      <xdr:colOff>101600</xdr:colOff>
      <xdr:row>36</xdr:row>
      <xdr:rowOff>144961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154577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129201"/>
          <a:ext cx="78994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89081</xdr:rowOff>
    </xdr:from>
    <xdr:to>
      <xdr:col>10</xdr:col>
      <xdr:colOff>165100</xdr:colOff>
      <xdr:row>37</xdr:row>
      <xdr:rowOff>19231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12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94161</xdr:rowOff>
    </xdr:from>
    <xdr:to>
      <xdr:col>15</xdr:col>
      <xdr:colOff>50800</xdr:colOff>
      <xdr:row>36</xdr:row>
      <xdr:rowOff>139881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1790700" y="6129201"/>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30299</xdr:rowOff>
    </xdr:from>
    <xdr:to>
      <xdr:col>6</xdr:col>
      <xdr:colOff>38100</xdr:colOff>
      <xdr:row>36</xdr:row>
      <xdr:rowOff>131899</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0653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81099</xdr:rowOff>
    </xdr:from>
    <xdr:to>
      <xdr:col>10</xdr:col>
      <xdr:colOff>114300</xdr:colOff>
      <xdr:row>36</xdr:row>
      <xdr:rowOff>139881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116139"/>
          <a:ext cx="7823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34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59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161488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58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35758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59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148426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584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925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67080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0985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919226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9258300"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844550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8496300" y="67132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767080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7713980" y="6713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68732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6924040" y="6713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0985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149340" y="67132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8271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7509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67120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59373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827158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750958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67120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59373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38735</xdr:rowOff>
    </xdr:from>
    <xdr:to>
      <xdr:col>24</xdr:col>
      <xdr:colOff>114300</xdr:colOff>
      <xdr:row>61</xdr:row>
      <xdr:rowOff>140335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03606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17162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12496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312160" y="1016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89535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355340" y="10214610"/>
          <a:ext cx="73152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5146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156210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565400" y="10111740"/>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92075</xdr:rowOff>
    </xdr:from>
    <xdr:to>
      <xdr:col>10</xdr:col>
      <xdr:colOff>165100</xdr:colOff>
      <xdr:row>60</xdr:row>
      <xdr:rowOff>22225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739900" y="998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142875</xdr:rowOff>
    </xdr:from>
    <xdr:to>
      <xdr:col>15</xdr:col>
      <xdr:colOff>50800</xdr:colOff>
      <xdr:row>60</xdr:row>
      <xdr:rowOff>53340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790700" y="10033635"/>
          <a:ext cx="7747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158750</xdr:rowOff>
    </xdr:from>
    <xdr:to>
      <xdr:col>6</xdr:col>
      <xdr:colOff>38100</xdr:colOff>
      <xdr:row>59</xdr:row>
      <xdr:rowOff>88900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965200" y="988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38100</xdr:rowOff>
    </xdr:from>
    <xdr:to>
      <xdr:col>10</xdr:col>
      <xdr:colOff>114300</xdr:colOff>
      <xdr:row>59</xdr:row>
      <xdr:rowOff>142875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008380" y="9928860"/>
          <a:ext cx="78232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38570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6110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83630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17056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38752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61100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105427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3630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687324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098540" y="1056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65133</xdr:rowOff>
    </xdr:from>
    <xdr:to>
      <xdr:col>55</xdr:col>
      <xdr:colOff>50800</xdr:colOff>
      <xdr:row>63</xdr:row>
      <xdr:rowOff>166733</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192260" y="10626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43560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9258300" y="106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66766</xdr:rowOff>
    </xdr:from>
    <xdr:to>
      <xdr:col>50</xdr:col>
      <xdr:colOff>165100</xdr:colOff>
      <xdr:row>63</xdr:row>
      <xdr:rowOff>168366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445500" y="106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115933</xdr:rowOff>
    </xdr:from>
    <xdr:to>
      <xdr:col>55</xdr:col>
      <xdr:colOff>0</xdr:colOff>
      <xdr:row>63</xdr:row>
      <xdr:rowOff>117566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496300" y="10677253"/>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66766</xdr:rowOff>
    </xdr:from>
    <xdr:to>
      <xdr:col>46</xdr:col>
      <xdr:colOff>38100</xdr:colOff>
      <xdr:row>63</xdr:row>
      <xdr:rowOff>168366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670800" y="10628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117566</xdr:rowOff>
    </xdr:from>
    <xdr:to>
      <xdr:col>50</xdr:col>
      <xdr:colOff>114300</xdr:colOff>
      <xdr:row>63</xdr:row>
      <xdr:rowOff>117566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713980" y="106788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66766</xdr:rowOff>
    </xdr:from>
    <xdr:to>
      <xdr:col>41</xdr:col>
      <xdr:colOff>101600</xdr:colOff>
      <xdr:row>63</xdr:row>
      <xdr:rowOff>168366</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873240" y="106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117566</xdr:rowOff>
    </xdr:from>
    <xdr:to>
      <xdr:col>45</xdr:col>
      <xdr:colOff>177800</xdr:colOff>
      <xdr:row>63</xdr:row>
      <xdr:rowOff>117566</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924040" y="106788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68399</xdr:rowOff>
    </xdr:from>
    <xdr:to>
      <xdr:col>36</xdr:col>
      <xdr:colOff>165100</xdr:colOff>
      <xdr:row>63</xdr:row>
      <xdr:rowOff>169999</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09854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117566</xdr:rowOff>
    </xdr:from>
    <xdr:to>
      <xdr:col>41</xdr:col>
      <xdr:colOff>50800</xdr:colOff>
      <xdr:row>63</xdr:row>
      <xdr:rowOff>119199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149340" y="10678886"/>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750958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671202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5937327" y="103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159493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8271587" y="107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159493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7509587" y="107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159493</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6712027" y="107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161126</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5937327" y="1072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51460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7399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130992</xdr:rowOff>
    </xdr:from>
    <xdr:to>
      <xdr:col>24</xdr:col>
      <xdr:colOff>114300</xdr:colOff>
      <xdr:row>84</xdr:row>
      <xdr:rowOff>61142</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036060" y="14045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109419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124960" y="1402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106499</xdr:rowOff>
    </xdr:from>
    <xdr:to>
      <xdr:col>20</xdr:col>
      <xdr:colOff>38100</xdr:colOff>
      <xdr:row>84</xdr:row>
      <xdr:rowOff>36649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312160" y="14020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157299</xdr:rowOff>
    </xdr:from>
    <xdr:to>
      <xdr:col>24</xdr:col>
      <xdr:colOff>63500</xdr:colOff>
      <xdr:row>84</xdr:row>
      <xdr:rowOff>10342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355340" y="14071419"/>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51460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157299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565400" y="14043659"/>
          <a:ext cx="78994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7399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129539</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790700" y="14032231"/>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42818</xdr:rowOff>
    </xdr:from>
    <xdr:to>
      <xdr:col>6</xdr:col>
      <xdr:colOff>38100</xdr:colOff>
      <xdr:row>83</xdr:row>
      <xdr:rowOff>144418</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965200" y="139569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93618</xdr:rowOff>
    </xdr:from>
    <xdr:to>
      <xdr:col>10</xdr:col>
      <xdr:colOff>114300</xdr:colOff>
      <xdr:row>83</xdr:row>
      <xdr:rowOff>118111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08380" y="14007738"/>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38570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6110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8363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27776</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170564" y="1410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38570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6110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3630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0985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19226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925830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44550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8496300" y="142341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67080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71398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8732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692404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0985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14934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67120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59373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8271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7509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67120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59373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12496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739900" y="1743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965200" y="17424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140970</xdr:rowOff>
    </xdr:from>
    <xdr:to>
      <xdr:col>24</xdr:col>
      <xdr:colOff>114300</xdr:colOff>
      <xdr:row>104</xdr:row>
      <xdr:rowOff>71120</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036060" y="17407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163847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124960"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109220</xdr:rowOff>
    </xdr:from>
    <xdr:to>
      <xdr:col>20</xdr:col>
      <xdr:colOff>38100</xdr:colOff>
      <xdr:row>104</xdr:row>
      <xdr:rowOff>39370</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312160" y="17376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160020</xdr:rowOff>
    </xdr:from>
    <xdr:to>
      <xdr:col>24</xdr:col>
      <xdr:colOff>63500</xdr:colOff>
      <xdr:row>104</xdr:row>
      <xdr:rowOff>20320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3355340" y="17426940"/>
          <a:ext cx="7315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74930</xdr:rowOff>
    </xdr:from>
    <xdr:to>
      <xdr:col>15</xdr:col>
      <xdr:colOff>101600</xdr:colOff>
      <xdr:row>104</xdr:row>
      <xdr:rowOff>5080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514600" y="1734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125730</xdr:rowOff>
    </xdr:from>
    <xdr:to>
      <xdr:col>19</xdr:col>
      <xdr:colOff>177800</xdr:colOff>
      <xdr:row>103</xdr:row>
      <xdr:rowOff>160020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565400" y="1739265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50800</xdr:rowOff>
    </xdr:from>
    <xdr:to>
      <xdr:col>10</xdr:col>
      <xdr:colOff>165100</xdr:colOff>
      <xdr:row>103</xdr:row>
      <xdr:rowOff>152400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739900" y="173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101600</xdr:rowOff>
    </xdr:from>
    <xdr:to>
      <xdr:col>15</xdr:col>
      <xdr:colOff>50800</xdr:colOff>
      <xdr:row>103</xdr:row>
      <xdr:rowOff>125730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790700" y="1736852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16511</xdr:rowOff>
    </xdr:from>
    <xdr:to>
      <xdr:col>6</xdr:col>
      <xdr:colOff>38100</xdr:colOff>
      <xdr:row>103</xdr:row>
      <xdr:rowOff>118111</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965200" y="17283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67311</xdr:rowOff>
    </xdr:from>
    <xdr:to>
      <xdr:col>10</xdr:col>
      <xdr:colOff>114300</xdr:colOff>
      <xdr:row>103</xdr:row>
      <xdr:rowOff>101600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008380" y="17334231"/>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17056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38570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611004" y="1753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836304"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55897</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17056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21607</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385704" y="1712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168927</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611004" y="1710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134638</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836304" y="1706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F00-0000C3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F00-0000C5010000}"/>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F00-0000C7010000}"/>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F00-0000C9010000}"/>
            </a:ext>
          </a:extLst>
        </xdr:cNvPr>
        <xdr:cNvSpPr txBox="1"/>
      </xdr:nvSpPr>
      <xdr:spPr>
        <a:xfrm>
          <a:off x="9258300" y="1783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670800" y="1785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60985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103124</xdr:rowOff>
    </xdr:from>
    <xdr:to>
      <xdr:col>55</xdr:col>
      <xdr:colOff>50800</xdr:colOff>
      <xdr:row>106</xdr:row>
      <xdr:rowOff>33274</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9192260" y="17705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126001</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F00-0000D5010000}"/>
            </a:ext>
          </a:extLst>
        </xdr:cNvPr>
        <xdr:cNvSpPr txBox="1"/>
      </xdr:nvSpPr>
      <xdr:spPr>
        <a:xfrm>
          <a:off x="9258300" y="1756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103124</xdr:rowOff>
    </xdr:from>
    <xdr:to>
      <xdr:col>50</xdr:col>
      <xdr:colOff>165100</xdr:colOff>
      <xdr:row>106</xdr:row>
      <xdr:rowOff>33274</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8445500" y="17705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153924</xdr:rowOff>
    </xdr:from>
    <xdr:to>
      <xdr:col>55</xdr:col>
      <xdr:colOff>0</xdr:colOff>
      <xdr:row>105</xdr:row>
      <xdr:rowOff>153924</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8496300" y="1775612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767080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153924</xdr:rowOff>
    </xdr:from>
    <xdr:to>
      <xdr:col>50</xdr:col>
      <xdr:colOff>114300</xdr:colOff>
      <xdr:row>105</xdr:row>
      <xdr:rowOff>156211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7713980" y="17756124"/>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68732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156211</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6924040" y="177584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107696</xdr:rowOff>
    </xdr:from>
    <xdr:to>
      <xdr:col>36</xdr:col>
      <xdr:colOff>165100</xdr:colOff>
      <xdr:row>106</xdr:row>
      <xdr:rowOff>37846</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6098540" y="17709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158496</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6149340" y="17758411"/>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8271587"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750958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59373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49801</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8271587" y="174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750958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671202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54373</xdr:rowOff>
    </xdr:from>
    <xdr:ext cx="469744" cy="259045"/>
    <xdr:sp macro="" textlink="">
      <xdr:nvSpPr>
        <xdr:cNvPr id="485" name="n_4mainValue【市民会館】&#10;一人当たり面積">
          <a:extLst>
            <a:ext uri="{FF2B5EF4-FFF2-40B4-BE49-F238E27FC236}">
              <a16:creationId xmlns:a16="http://schemas.microsoft.com/office/drawing/2014/main" id="{00000000-0008-0000-0F00-0000E5010000}"/>
            </a:ext>
          </a:extLst>
        </xdr:cNvPr>
        <xdr:cNvSpPr txBox="1"/>
      </xdr:nvSpPr>
      <xdr:spPr>
        <a:xfrm>
          <a:off x="5937327" y="174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F00-0000FE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80414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4325600" y="68420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114861</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F00-000010020000}"/>
            </a:ext>
          </a:extLst>
        </xdr:cNvPr>
        <xdr:cNvSpPr txBox="1"/>
      </xdr:nvSpPr>
      <xdr:spPr>
        <a:xfrm>
          <a:off x="14414500" y="682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35788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15784</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3629640" y="6873240"/>
          <a:ext cx="74676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97246</xdr:rowOff>
    </xdr:from>
    <xdr:to>
      <xdr:col>76</xdr:col>
      <xdr:colOff>165100</xdr:colOff>
      <xdr:row>41</xdr:row>
      <xdr:rowOff>27396</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2804140" y="6802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148046</xdr:rowOff>
    </xdr:from>
    <xdr:to>
      <xdr:col>81</xdr:col>
      <xdr:colOff>50800</xdr:colOff>
      <xdr:row>40</xdr:row>
      <xdr:rowOff>167640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854940" y="6853646"/>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85816</xdr:rowOff>
    </xdr:from>
    <xdr:to>
      <xdr:col>72</xdr:col>
      <xdr:colOff>38100</xdr:colOff>
      <xdr:row>41</xdr:row>
      <xdr:rowOff>15966</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029440" y="6791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136616</xdr:rowOff>
    </xdr:from>
    <xdr:to>
      <xdr:col>76</xdr:col>
      <xdr:colOff>114300</xdr:colOff>
      <xdr:row>40</xdr:row>
      <xdr:rowOff>148046</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072620" y="6842216"/>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41728</xdr:rowOff>
    </xdr:from>
    <xdr:to>
      <xdr:col>67</xdr:col>
      <xdr:colOff>101600</xdr:colOff>
      <xdr:row>40</xdr:row>
      <xdr:rowOff>143328</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123188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92528</xdr:rowOff>
    </xdr:from>
    <xdr:to>
      <xdr:col>71</xdr:col>
      <xdr:colOff>177800</xdr:colOff>
      <xdr:row>40</xdr:row>
      <xdr:rowOff>136616</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1282680" y="6798128"/>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7524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110298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4372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18523</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7524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7093</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1900544" y="688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134455</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110298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F00-000037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F00-000039020000}"/>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F00-00003B020000}"/>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F00-00003D020000}"/>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7937480" y="689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7162780" y="68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6388080" y="6899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86244</xdr:rowOff>
    </xdr:from>
    <xdr:to>
      <xdr:col>116</xdr:col>
      <xdr:colOff>114300</xdr:colOff>
      <xdr:row>42</xdr:row>
      <xdr:rowOff>16394</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9458940" y="6959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1171</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F00-000049020000}"/>
            </a:ext>
          </a:extLst>
        </xdr:cNvPr>
        <xdr:cNvSpPr txBox="1"/>
      </xdr:nvSpPr>
      <xdr:spPr>
        <a:xfrm>
          <a:off x="19547840" y="68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86251</xdr:rowOff>
    </xdr:from>
    <xdr:to>
      <xdr:col>112</xdr:col>
      <xdr:colOff>38100</xdr:colOff>
      <xdr:row>42</xdr:row>
      <xdr:rowOff>16401</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8735040" y="6959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137044</xdr:rowOff>
    </xdr:from>
    <xdr:to>
      <xdr:col>116</xdr:col>
      <xdr:colOff>63500</xdr:colOff>
      <xdr:row>41</xdr:row>
      <xdr:rowOff>137051</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18778220" y="7010284"/>
          <a:ext cx="73152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86594</xdr:rowOff>
    </xdr:from>
    <xdr:to>
      <xdr:col>107</xdr:col>
      <xdr:colOff>101600</xdr:colOff>
      <xdr:row>42</xdr:row>
      <xdr:rowOff>16744</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7937480" y="6959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137051</xdr:rowOff>
    </xdr:from>
    <xdr:to>
      <xdr:col>111</xdr:col>
      <xdr:colOff>177800</xdr:colOff>
      <xdr:row>41</xdr:row>
      <xdr:rowOff>137394</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7988280" y="7010291"/>
          <a:ext cx="78994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87084</xdr:rowOff>
    </xdr:from>
    <xdr:to>
      <xdr:col>102</xdr:col>
      <xdr:colOff>165100</xdr:colOff>
      <xdr:row>42</xdr:row>
      <xdr:rowOff>17234</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7162780" y="6960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137394</xdr:rowOff>
    </xdr:from>
    <xdr:to>
      <xdr:col>107</xdr:col>
      <xdr:colOff>50800</xdr:colOff>
      <xdr:row>41</xdr:row>
      <xdr:rowOff>137884</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7213580" y="7010634"/>
          <a:ext cx="7747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82249</xdr:rowOff>
    </xdr:from>
    <xdr:to>
      <xdr:col>98</xdr:col>
      <xdr:colOff>38100</xdr:colOff>
      <xdr:row>42</xdr:row>
      <xdr:rowOff>12399</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6388080" y="6955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133049</xdr:rowOff>
    </xdr:from>
    <xdr:to>
      <xdr:col>102</xdr:col>
      <xdr:colOff>114300</xdr:colOff>
      <xdr:row>41</xdr:row>
      <xdr:rowOff>137884</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6431260" y="7006289"/>
          <a:ext cx="78232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7766811" y="66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6969251" y="66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6194551" y="66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7528</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528811" y="70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7871</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7766811" y="704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8361</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6969251" y="70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3526</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6194551" y="70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28041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325600" y="99983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86014</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4414500" y="997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56969</xdr:rowOff>
    </xdr:from>
    <xdr:to>
      <xdr:col>81</xdr:col>
      <xdr:colOff>101600</xdr:colOff>
      <xdr:row>59</xdr:row>
      <xdr:rowOff>158569</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578840" y="99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107769</xdr:rowOff>
    </xdr:from>
    <xdr:to>
      <xdr:col>85</xdr:col>
      <xdr:colOff>127000</xdr:colOff>
      <xdr:row>59</xdr:row>
      <xdr:rowOff>158387</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629640" y="9998529"/>
          <a:ext cx="74676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7983</xdr:rowOff>
    </xdr:from>
    <xdr:to>
      <xdr:col>76</xdr:col>
      <xdr:colOff>165100</xdr:colOff>
      <xdr:row>59</xdr:row>
      <xdr:rowOff>109583</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804140" y="98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58783</xdr:rowOff>
    </xdr:from>
    <xdr:to>
      <xdr:col>81</xdr:col>
      <xdr:colOff>50800</xdr:colOff>
      <xdr:row>59</xdr:row>
      <xdr:rowOff>107769</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54940" y="9949543"/>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2029440" y="10072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58783</xdr:rowOff>
    </xdr:from>
    <xdr:to>
      <xdr:col>76</xdr:col>
      <xdr:colOff>114300</xdr:colOff>
      <xdr:row>60</xdr:row>
      <xdr:rowOff>65315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2072620" y="9949543"/>
          <a:ext cx="78232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123188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1282680" y="10091057"/>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2675244" y="99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19005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149696</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437244" y="10040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752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19005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110298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945894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873504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70866</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778220" y="1063218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793748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70866</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7988280" y="106321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716278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70866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7213580" y="106321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638808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70866</xdr:rowOff>
    </xdr:from>
    <xdr:to>
      <xdr:col>102</xdr:col>
      <xdr:colOff>114300</xdr:colOff>
      <xdr:row>63</xdr:row>
      <xdr:rowOff>70866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6431260" y="106321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185611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177762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70015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62268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F00-0000E4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F00-0000E6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F00-0000E8020000}"/>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F00-0000EA020000}"/>
            </a:ext>
          </a:extLst>
        </xdr:cNvPr>
        <xdr:cNvSpPr txBox="1"/>
      </xdr:nvSpPr>
      <xdr:spPr>
        <a:xfrm>
          <a:off x="14414500" y="1384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202944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1231880" y="139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4325600" y="140794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143708</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F00-0000F6020000}"/>
            </a:ext>
          </a:extLst>
        </xdr:cNvPr>
        <xdr:cNvSpPr txBox="1"/>
      </xdr:nvSpPr>
      <xdr:spPr>
        <a:xfrm>
          <a:off x="14414500"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3578840" y="14058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44631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3629640" y="14105165"/>
          <a:ext cx="74676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2804140" y="14032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168729</xdr:rowOff>
    </xdr:from>
    <xdr:to>
      <xdr:col>81</xdr:col>
      <xdr:colOff>50800</xdr:colOff>
      <xdr:row>84</xdr:row>
      <xdr:rowOff>23405</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854940" y="14082849"/>
          <a:ext cx="7747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145687</xdr:rowOff>
    </xdr:from>
    <xdr:to>
      <xdr:col>72</xdr:col>
      <xdr:colOff>38100</xdr:colOff>
      <xdr:row>84</xdr:row>
      <xdr:rowOff>75837</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2029440" y="14059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168729</xdr:rowOff>
    </xdr:from>
    <xdr:to>
      <xdr:col>76</xdr:col>
      <xdr:colOff>114300</xdr:colOff>
      <xdr:row>84</xdr:row>
      <xdr:rowOff>25037</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2072620" y="14082849"/>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117929</xdr:rowOff>
    </xdr:from>
    <xdr:to>
      <xdr:col>67</xdr:col>
      <xdr:colOff>101600</xdr:colOff>
      <xdr:row>84</xdr:row>
      <xdr:rowOff>48079</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1231880" y="14032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168729</xdr:rowOff>
    </xdr:from>
    <xdr:to>
      <xdr:col>71</xdr:col>
      <xdr:colOff>177800</xdr:colOff>
      <xdr:row>84</xdr:row>
      <xdr:rowOff>25037</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1282680" y="14082849"/>
          <a:ext cx="78994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F00-0000FF020000}"/>
            </a:ext>
          </a:extLst>
        </xdr:cNvPr>
        <xdr:cNvSpPr txBox="1"/>
      </xdr:nvSpPr>
      <xdr:spPr>
        <a:xfrm>
          <a:off x="13437244" y="1374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F00-000000030000}"/>
            </a:ext>
          </a:extLst>
        </xdr:cNvPr>
        <xdr:cNvSpPr txBox="1"/>
      </xdr:nvSpPr>
      <xdr:spPr>
        <a:xfrm>
          <a:off x="1267524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F00-000001030000}"/>
            </a:ext>
          </a:extLst>
        </xdr:cNvPr>
        <xdr:cNvSpPr txBox="1"/>
      </xdr:nvSpPr>
      <xdr:spPr>
        <a:xfrm>
          <a:off x="1190054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F00-000002030000}"/>
            </a:ext>
          </a:extLst>
        </xdr:cNvPr>
        <xdr:cNvSpPr txBox="1"/>
      </xdr:nvSpPr>
      <xdr:spPr>
        <a:xfrm>
          <a:off x="1110298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F00-000003030000}"/>
            </a:ext>
          </a:extLst>
        </xdr:cNvPr>
        <xdr:cNvSpPr txBox="1"/>
      </xdr:nvSpPr>
      <xdr:spPr>
        <a:xfrm>
          <a:off x="13437244" y="1414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F00-000004030000}"/>
            </a:ext>
          </a:extLst>
        </xdr:cNvPr>
        <xdr:cNvSpPr txBox="1"/>
      </xdr:nvSpPr>
      <xdr:spPr>
        <a:xfrm>
          <a:off x="1267524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66964</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F00-000005030000}"/>
            </a:ext>
          </a:extLst>
        </xdr:cNvPr>
        <xdr:cNvSpPr txBox="1"/>
      </xdr:nvSpPr>
      <xdr:spPr>
        <a:xfrm>
          <a:off x="11900544"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39206</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F00-000006030000}"/>
            </a:ext>
          </a:extLst>
        </xdr:cNvPr>
        <xdr:cNvSpPr txBox="1"/>
      </xdr:nvSpPr>
      <xdr:spPr>
        <a:xfrm>
          <a:off x="1110298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F00-00001B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F00-00001D030000}"/>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F00-00001F030000}"/>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F00-000021030000}"/>
            </a:ext>
          </a:extLst>
        </xdr:cNvPr>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71627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638808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19458940" y="1416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F00-00002D030000}"/>
            </a:ext>
          </a:extLst>
        </xdr:cNvPr>
        <xdr:cNvSpPr txBox="1"/>
      </xdr:nvSpPr>
      <xdr:spPr>
        <a:xfrm>
          <a:off x="19547840"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18735040" y="14169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138685</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778220" y="1422044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793748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17988280" y="14220445"/>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716278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143256</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7213580" y="1422501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6388080" y="1417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147828</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16431260" y="1422501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00000000-0008-0000-0F00-000036030000}"/>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00000000-0008-0000-0F00-000037030000}"/>
            </a:ext>
          </a:extLst>
        </xdr:cNvPr>
        <xdr:cNvSpPr txBox="1"/>
      </xdr:nvSpPr>
      <xdr:spPr>
        <a:xfrm>
          <a:off x="1777626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00000000-0008-0000-0F00-000038030000}"/>
            </a:ext>
          </a:extLst>
        </xdr:cNvPr>
        <xdr:cNvSpPr txBox="1"/>
      </xdr:nvSpPr>
      <xdr:spPr>
        <a:xfrm>
          <a:off x="170015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00000000-0008-0000-0F00-000039030000}"/>
            </a:ext>
          </a:extLst>
        </xdr:cNvPr>
        <xdr:cNvSpPr txBox="1"/>
      </xdr:nvSpPr>
      <xdr:spPr>
        <a:xfrm>
          <a:off x="162268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826" name="n_1mainValue【消防施設】&#10;一人当たり面積">
          <a:extLst>
            <a:ext uri="{FF2B5EF4-FFF2-40B4-BE49-F238E27FC236}">
              <a16:creationId xmlns:a16="http://schemas.microsoft.com/office/drawing/2014/main" id="{00000000-0008-0000-0F00-00003A030000}"/>
            </a:ext>
          </a:extLst>
        </xdr:cNvPr>
        <xdr:cNvSpPr txBox="1"/>
      </xdr:nvSpPr>
      <xdr:spPr>
        <a:xfrm>
          <a:off x="185611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827" name="n_2mainValue【消防施設】&#10;一人当たり面積">
          <a:extLst>
            <a:ext uri="{FF2B5EF4-FFF2-40B4-BE49-F238E27FC236}">
              <a16:creationId xmlns:a16="http://schemas.microsoft.com/office/drawing/2014/main" id="{00000000-0008-0000-0F00-00003B030000}"/>
            </a:ext>
          </a:extLst>
        </xdr:cNvPr>
        <xdr:cNvSpPr txBox="1"/>
      </xdr:nvSpPr>
      <xdr:spPr>
        <a:xfrm>
          <a:off x="1777626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828" name="n_3mainValue【消防施設】&#10;一人当たり面積">
          <a:extLst>
            <a:ext uri="{FF2B5EF4-FFF2-40B4-BE49-F238E27FC236}">
              <a16:creationId xmlns:a16="http://schemas.microsoft.com/office/drawing/2014/main" id="{00000000-0008-0000-0F00-00003C030000}"/>
            </a:ext>
          </a:extLst>
        </xdr:cNvPr>
        <xdr:cNvSpPr txBox="1"/>
      </xdr:nvSpPr>
      <xdr:spPr>
        <a:xfrm>
          <a:off x="1700156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829" name="n_4mainValue【消防施設】&#10;一人当たり面積">
          <a:extLst>
            <a:ext uri="{FF2B5EF4-FFF2-40B4-BE49-F238E27FC236}">
              <a16:creationId xmlns:a16="http://schemas.microsoft.com/office/drawing/2014/main" id="{00000000-0008-0000-0F00-00003D030000}"/>
            </a:ext>
          </a:extLst>
        </xdr:cNvPr>
        <xdr:cNvSpPr txBox="1"/>
      </xdr:nvSpPr>
      <xdr:spPr>
        <a:xfrm>
          <a:off x="16226867" y="142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4414500" y="1743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152763</xdr:rowOff>
    </xdr:from>
    <xdr:to>
      <xdr:col>85</xdr:col>
      <xdr:colOff>177800</xdr:colOff>
      <xdr:row>101</xdr:row>
      <xdr:rowOff>82913</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4325600" y="169167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4190</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4414500" y="1676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105411</xdr:rowOff>
    </xdr:from>
    <xdr:to>
      <xdr:col>81</xdr:col>
      <xdr:colOff>101600</xdr:colOff>
      <xdr:row>101</xdr:row>
      <xdr:rowOff>35561</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3578840" y="16869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156211</xdr:rowOff>
    </xdr:from>
    <xdr:to>
      <xdr:col>85</xdr:col>
      <xdr:colOff>127000</xdr:colOff>
      <xdr:row>101</xdr:row>
      <xdr:rowOff>32113</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3629640" y="16920211"/>
          <a:ext cx="74676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59689</xdr:rowOff>
    </xdr:from>
    <xdr:to>
      <xdr:col>76</xdr:col>
      <xdr:colOff>165100</xdr:colOff>
      <xdr:row>100</xdr:row>
      <xdr:rowOff>161289</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2804140" y="168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110489</xdr:rowOff>
    </xdr:from>
    <xdr:to>
      <xdr:col>81</xdr:col>
      <xdr:colOff>50800</xdr:colOff>
      <xdr:row>100</xdr:row>
      <xdr:rowOff>156211</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2854940" y="16874489"/>
          <a:ext cx="7747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4173</xdr:rowOff>
    </xdr:from>
    <xdr:to>
      <xdr:col>72</xdr:col>
      <xdr:colOff>38100</xdr:colOff>
      <xdr:row>100</xdr:row>
      <xdr:rowOff>105773</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2029440" y="167681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54973</xdr:rowOff>
    </xdr:from>
    <xdr:to>
      <xdr:col>76</xdr:col>
      <xdr:colOff>114300</xdr:colOff>
      <xdr:row>100</xdr:row>
      <xdr:rowOff>110489</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2072620" y="16818973"/>
          <a:ext cx="78232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138068</xdr:rowOff>
    </xdr:from>
    <xdr:to>
      <xdr:col>67</xdr:col>
      <xdr:colOff>101600</xdr:colOff>
      <xdr:row>100</xdr:row>
      <xdr:rowOff>68218</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1231880" y="16734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17418</xdr:rowOff>
    </xdr:from>
    <xdr:to>
      <xdr:col>71</xdr:col>
      <xdr:colOff>177800</xdr:colOff>
      <xdr:row>100</xdr:row>
      <xdr:rowOff>54973</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1282680" y="16781418"/>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3437244" y="175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26752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19005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110298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52088</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3437244" y="1664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6366</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2675244" y="1660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122300</xdr:rowOff>
    </xdr:from>
    <xdr:ext cx="340478"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1910001" y="165510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84745</xdr:rowOff>
    </xdr:from>
    <xdr:ext cx="340478"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1135301" y="16513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F00-000091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00000000-0008-0000-0F00-000093030000}"/>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0000000-0008-0000-0F00-000095030000}"/>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00000000-0008-0000-0F00-000097030000}"/>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793748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638808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108676</xdr:rowOff>
    </xdr:from>
    <xdr:to>
      <xdr:col>116</xdr:col>
      <xdr:colOff>114300</xdr:colOff>
      <xdr:row>106</xdr:row>
      <xdr:rowOff>38826</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945894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87103</xdr:rowOff>
    </xdr:from>
    <xdr:ext cx="469744" cy="259045"/>
    <xdr:sp macro="" textlink="">
      <xdr:nvSpPr>
        <xdr:cNvPr id="931" name="【庁舎】&#10;一人当たり面積該当値テキスト">
          <a:extLst>
            <a:ext uri="{FF2B5EF4-FFF2-40B4-BE49-F238E27FC236}">
              <a16:creationId xmlns:a16="http://schemas.microsoft.com/office/drawing/2014/main" id="{00000000-0008-0000-0F00-0000A3030000}"/>
            </a:ext>
          </a:extLst>
        </xdr:cNvPr>
        <xdr:cNvSpPr txBox="1"/>
      </xdr:nvSpPr>
      <xdr:spPr>
        <a:xfrm>
          <a:off x="19547840" y="1768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18735040" y="1771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159476</xdr:rowOff>
    </xdr:from>
    <xdr:to>
      <xdr:col>116</xdr:col>
      <xdr:colOff>63500</xdr:colOff>
      <xdr:row>105</xdr:row>
      <xdr:rowOff>162742</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18778220" y="17761676"/>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111942</xdr:rowOff>
    </xdr:from>
    <xdr:to>
      <xdr:col>107</xdr:col>
      <xdr:colOff>101600</xdr:colOff>
      <xdr:row>106</xdr:row>
      <xdr:rowOff>42092</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7937480" y="1771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105</xdr:row>
      <xdr:rowOff>162742</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17988280" y="1776494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716278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106</xdr:row>
      <xdr:rowOff>43543</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17213580" y="17764942"/>
          <a:ext cx="7747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6388080" y="17766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106</xdr:row>
      <xdr:rowOff>43543</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16431260" y="178133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00000000-0008-0000-0F00-0000AC030000}"/>
            </a:ext>
          </a:extLst>
        </xdr:cNvPr>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00000000-0008-0000-0F00-0000AD030000}"/>
            </a:ext>
          </a:extLst>
        </xdr:cNvPr>
        <xdr:cNvSpPr txBox="1"/>
      </xdr:nvSpPr>
      <xdr:spPr>
        <a:xfrm>
          <a:off x="1777626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00000000-0008-0000-0F00-0000AE030000}"/>
            </a:ext>
          </a:extLst>
        </xdr:cNvPr>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00000000-0008-0000-0F00-0000AF030000}"/>
            </a:ext>
          </a:extLst>
        </xdr:cNvPr>
        <xdr:cNvSpPr txBox="1"/>
      </xdr:nvSpPr>
      <xdr:spPr>
        <a:xfrm>
          <a:off x="162268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33219</xdr:rowOff>
    </xdr:from>
    <xdr:ext cx="469744" cy="259045"/>
    <xdr:sp macro="" textlink="">
      <xdr:nvSpPr>
        <xdr:cNvPr id="944" name="n_1mainValue【庁舎】&#10;一人当たり面積">
          <a:extLst>
            <a:ext uri="{FF2B5EF4-FFF2-40B4-BE49-F238E27FC236}">
              <a16:creationId xmlns:a16="http://schemas.microsoft.com/office/drawing/2014/main" id="{00000000-0008-0000-0F00-0000B0030000}"/>
            </a:ext>
          </a:extLst>
        </xdr:cNvPr>
        <xdr:cNvSpPr txBox="1"/>
      </xdr:nvSpPr>
      <xdr:spPr>
        <a:xfrm>
          <a:off x="18561127" y="178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33219</xdr:rowOff>
    </xdr:from>
    <xdr:ext cx="469744" cy="259045"/>
    <xdr:sp macro="" textlink="">
      <xdr:nvSpPr>
        <xdr:cNvPr id="945" name="n_2mainValue【庁舎】&#10;一人当たり面積">
          <a:extLst>
            <a:ext uri="{FF2B5EF4-FFF2-40B4-BE49-F238E27FC236}">
              <a16:creationId xmlns:a16="http://schemas.microsoft.com/office/drawing/2014/main" id="{00000000-0008-0000-0F00-0000B1030000}"/>
            </a:ext>
          </a:extLst>
        </xdr:cNvPr>
        <xdr:cNvSpPr txBox="1"/>
      </xdr:nvSpPr>
      <xdr:spPr>
        <a:xfrm>
          <a:off x="17776267" y="178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946" name="n_3mainValue【庁舎】&#10;一人当たり面積">
          <a:extLst>
            <a:ext uri="{FF2B5EF4-FFF2-40B4-BE49-F238E27FC236}">
              <a16:creationId xmlns:a16="http://schemas.microsoft.com/office/drawing/2014/main" id="{00000000-0008-0000-0F00-0000B2030000}"/>
            </a:ext>
          </a:extLst>
        </xdr:cNvPr>
        <xdr:cNvSpPr txBox="1"/>
      </xdr:nvSpPr>
      <xdr:spPr>
        <a:xfrm>
          <a:off x="17001567" y="178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85470</xdr:rowOff>
    </xdr:from>
    <xdr:ext cx="469744" cy="259045"/>
    <xdr:sp macro="" textlink="">
      <xdr:nvSpPr>
        <xdr:cNvPr id="947" name="n_4mainValue【庁舎】&#10;一人当たり面積">
          <a:extLst>
            <a:ext uri="{FF2B5EF4-FFF2-40B4-BE49-F238E27FC236}">
              <a16:creationId xmlns:a16="http://schemas.microsoft.com/office/drawing/2014/main" id="{00000000-0008-0000-0F00-0000B3030000}"/>
            </a:ext>
          </a:extLst>
        </xdr:cNvPr>
        <xdr:cNvSpPr txBox="1"/>
      </xdr:nvSpPr>
      <xdr:spPr>
        <a:xfrm>
          <a:off x="16226867" y="178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F00-0000B6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類似団体と比較して有形固定資産減価償却率が特に高くなっている施設は一般廃棄物処理施設であり、特に低くなっている施設は庁舎である。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全体的に施設の減価償却率が高くなっており、適切な修繕が求められる一方で、庁舎については、平成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年度に建設工事を実施したことにより、類似団体平均を大きく下回っている。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今後、老朽化の進行した施設の改修及び更新が同時期に必要となることが予想されるため、当市にて策定している個別施設計画に基づき、計画的な修繕等を行うことで、減価償却率の減少に向けて取り組む。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c r="B1" s="604" t="s">
        <v>80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c r="B2" s="176" t="s">
        <v>81</v>
      </c>
      <c r="C2" s="176"/>
      <c r="D2" s="177"/>
    </row>
    <row r="3" spans="1:119" ht="18.75" customHeight="1" thickBot="1">
      <c r="A3" s="175"/>
      <c r="B3" s="605" t="s">
        <v>82</v>
      </c>
      <c r="C3" s="606"/>
      <c r="D3" s="606"/>
      <c r="E3" s="607"/>
      <c r="F3" s="607"/>
      <c r="G3" s="607"/>
      <c r="H3" s="607"/>
      <c r="I3" s="607"/>
      <c r="J3" s="607"/>
      <c r="K3" s="607"/>
      <c r="L3" s="607" t="s">
        <v>83</v>
      </c>
      <c r="M3" s="607"/>
      <c r="N3" s="607"/>
      <c r="O3" s="607"/>
      <c r="P3" s="607"/>
      <c r="Q3" s="607"/>
      <c r="R3" s="610"/>
      <c r="S3" s="610"/>
      <c r="T3" s="610"/>
      <c r="U3" s="610"/>
      <c r="V3" s="611"/>
      <c r="W3" s="501" t="s">
        <v>84</v>
      </c>
      <c r="X3" s="502"/>
      <c r="Y3" s="502"/>
      <c r="Z3" s="502"/>
      <c r="AA3" s="502"/>
      <c r="AB3" s="606"/>
      <c r="AC3" s="610" t="s">
        <v>85</v>
      </c>
      <c r="AD3" s="502"/>
      <c r="AE3" s="502"/>
      <c r="AF3" s="502"/>
      <c r="AG3" s="502"/>
      <c r="AH3" s="502"/>
      <c r="AI3" s="502"/>
      <c r="AJ3" s="502"/>
      <c r="AK3" s="502"/>
      <c r="AL3" s="572"/>
      <c r="AM3" s="501" t="s">
        <v>86</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87</v>
      </c>
      <c r="BO3" s="502"/>
      <c r="BP3" s="502"/>
      <c r="BQ3" s="502"/>
      <c r="BR3" s="502"/>
      <c r="BS3" s="502"/>
      <c r="BT3" s="502"/>
      <c r="BU3" s="572"/>
      <c r="BV3" s="501" t="s">
        <v>88</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89</v>
      </c>
      <c r="CU3" s="502"/>
      <c r="CV3" s="502"/>
      <c r="CW3" s="502"/>
      <c r="CX3" s="502"/>
      <c r="CY3" s="502"/>
      <c r="CZ3" s="502"/>
      <c r="DA3" s="572"/>
      <c r="DB3" s="501" t="s">
        <v>90</v>
      </c>
      <c r="DC3" s="502"/>
      <c r="DD3" s="502"/>
      <c r="DE3" s="502"/>
      <c r="DF3" s="502"/>
      <c r="DG3" s="502"/>
      <c r="DH3" s="502"/>
      <c r="DI3" s="572"/>
    </row>
    <row r="4" spans="1:119" ht="18.75" customHeight="1">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91</v>
      </c>
      <c r="AZ4" s="459"/>
      <c r="BA4" s="459"/>
      <c r="BB4" s="459"/>
      <c r="BC4" s="459"/>
      <c r="BD4" s="459"/>
      <c r="BE4" s="459"/>
      <c r="BF4" s="459"/>
      <c r="BG4" s="459"/>
      <c r="BH4" s="459"/>
      <c r="BI4" s="459"/>
      <c r="BJ4" s="459"/>
      <c r="BK4" s="459"/>
      <c r="BL4" s="459"/>
      <c r="BM4" s="460"/>
      <c r="BN4" s="461">
        <v>27052995</v>
      </c>
      <c r="BO4" s="462"/>
      <c r="BP4" s="462"/>
      <c r="BQ4" s="462"/>
      <c r="BR4" s="462"/>
      <c r="BS4" s="462"/>
      <c r="BT4" s="462"/>
      <c r="BU4" s="463"/>
      <c r="BV4" s="461">
        <v>27930342</v>
      </c>
      <c r="BW4" s="462"/>
      <c r="BX4" s="462"/>
      <c r="BY4" s="462"/>
      <c r="BZ4" s="462"/>
      <c r="CA4" s="462"/>
      <c r="CB4" s="462"/>
      <c r="CC4" s="463"/>
      <c r="CD4" s="598" t="s">
        <v>92</v>
      </c>
      <c r="CE4" s="599"/>
      <c r="CF4" s="599"/>
      <c r="CG4" s="599"/>
      <c r="CH4" s="599"/>
      <c r="CI4" s="599"/>
      <c r="CJ4" s="599"/>
      <c r="CK4" s="599"/>
      <c r="CL4" s="599"/>
      <c r="CM4" s="599"/>
      <c r="CN4" s="599"/>
      <c r="CO4" s="599"/>
      <c r="CP4" s="599"/>
      <c r="CQ4" s="599"/>
      <c r="CR4" s="599"/>
      <c r="CS4" s="600"/>
      <c r="CT4" s="601">
        <v>4.9000000000000004</v>
      </c>
      <c r="CU4" s="602"/>
      <c r="CV4" s="602"/>
      <c r="CW4" s="602"/>
      <c r="CX4" s="602"/>
      <c r="CY4" s="602"/>
      <c r="CZ4" s="602"/>
      <c r="DA4" s="603"/>
      <c r="DB4" s="601">
        <v>5.8</v>
      </c>
      <c r="DC4" s="602"/>
      <c r="DD4" s="602"/>
      <c r="DE4" s="602"/>
      <c r="DF4" s="602"/>
      <c r="DG4" s="602"/>
      <c r="DH4" s="602"/>
      <c r="DI4" s="603"/>
    </row>
    <row r="5" spans="1:119" ht="18.75" customHeight="1">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93</v>
      </c>
      <c r="AN5" s="389"/>
      <c r="AO5" s="389"/>
      <c r="AP5" s="389"/>
      <c r="AQ5" s="389"/>
      <c r="AR5" s="389"/>
      <c r="AS5" s="389"/>
      <c r="AT5" s="390"/>
      <c r="AU5" s="490" t="s">
        <v>94</v>
      </c>
      <c r="AV5" s="491"/>
      <c r="AW5" s="491"/>
      <c r="AX5" s="491"/>
      <c r="AY5" s="446" t="s">
        <v>95</v>
      </c>
      <c r="AZ5" s="447"/>
      <c r="BA5" s="447"/>
      <c r="BB5" s="447"/>
      <c r="BC5" s="447"/>
      <c r="BD5" s="447"/>
      <c r="BE5" s="447"/>
      <c r="BF5" s="447"/>
      <c r="BG5" s="447"/>
      <c r="BH5" s="447"/>
      <c r="BI5" s="447"/>
      <c r="BJ5" s="447"/>
      <c r="BK5" s="447"/>
      <c r="BL5" s="447"/>
      <c r="BM5" s="448"/>
      <c r="BN5" s="432">
        <v>26288449</v>
      </c>
      <c r="BO5" s="433"/>
      <c r="BP5" s="433"/>
      <c r="BQ5" s="433"/>
      <c r="BR5" s="433"/>
      <c r="BS5" s="433"/>
      <c r="BT5" s="433"/>
      <c r="BU5" s="434"/>
      <c r="BV5" s="432">
        <v>26985901</v>
      </c>
      <c r="BW5" s="433"/>
      <c r="BX5" s="433"/>
      <c r="BY5" s="433"/>
      <c r="BZ5" s="433"/>
      <c r="CA5" s="433"/>
      <c r="CB5" s="433"/>
      <c r="CC5" s="434"/>
      <c r="CD5" s="472" t="s">
        <v>96</v>
      </c>
      <c r="CE5" s="392"/>
      <c r="CF5" s="392"/>
      <c r="CG5" s="392"/>
      <c r="CH5" s="392"/>
      <c r="CI5" s="392"/>
      <c r="CJ5" s="392"/>
      <c r="CK5" s="392"/>
      <c r="CL5" s="392"/>
      <c r="CM5" s="392"/>
      <c r="CN5" s="392"/>
      <c r="CO5" s="392"/>
      <c r="CP5" s="392"/>
      <c r="CQ5" s="392"/>
      <c r="CR5" s="392"/>
      <c r="CS5" s="473"/>
      <c r="CT5" s="429">
        <v>92.6</v>
      </c>
      <c r="CU5" s="430"/>
      <c r="CV5" s="430"/>
      <c r="CW5" s="430"/>
      <c r="CX5" s="430"/>
      <c r="CY5" s="430"/>
      <c r="CZ5" s="430"/>
      <c r="DA5" s="431"/>
      <c r="DB5" s="429">
        <v>86.9</v>
      </c>
      <c r="DC5" s="430"/>
      <c r="DD5" s="430"/>
      <c r="DE5" s="430"/>
      <c r="DF5" s="430"/>
      <c r="DG5" s="430"/>
      <c r="DH5" s="430"/>
      <c r="DI5" s="431"/>
    </row>
    <row r="6" spans="1:119" ht="18.75" customHeight="1">
      <c r="A6" s="175"/>
      <c r="B6" s="578" t="s">
        <v>97</v>
      </c>
      <c r="C6" s="419"/>
      <c r="D6" s="419"/>
      <c r="E6" s="579"/>
      <c r="F6" s="579"/>
      <c r="G6" s="579"/>
      <c r="H6" s="579"/>
      <c r="I6" s="579"/>
      <c r="J6" s="579"/>
      <c r="K6" s="579"/>
      <c r="L6" s="579" t="s">
        <v>98</v>
      </c>
      <c r="M6" s="579"/>
      <c r="N6" s="579"/>
      <c r="O6" s="579"/>
      <c r="P6" s="579"/>
      <c r="Q6" s="579"/>
      <c r="R6" s="417"/>
      <c r="S6" s="417"/>
      <c r="T6" s="417"/>
      <c r="U6" s="417"/>
      <c r="V6" s="585"/>
      <c r="W6" s="522" t="s">
        <v>99</v>
      </c>
      <c r="X6" s="418"/>
      <c r="Y6" s="418"/>
      <c r="Z6" s="418"/>
      <c r="AA6" s="418"/>
      <c r="AB6" s="419"/>
      <c r="AC6" s="590" t="s">
        <v>100</v>
      </c>
      <c r="AD6" s="591"/>
      <c r="AE6" s="591"/>
      <c r="AF6" s="591"/>
      <c r="AG6" s="591"/>
      <c r="AH6" s="591"/>
      <c r="AI6" s="591"/>
      <c r="AJ6" s="591"/>
      <c r="AK6" s="591"/>
      <c r="AL6" s="592"/>
      <c r="AM6" s="489" t="s">
        <v>101</v>
      </c>
      <c r="AN6" s="389"/>
      <c r="AO6" s="389"/>
      <c r="AP6" s="389"/>
      <c r="AQ6" s="389"/>
      <c r="AR6" s="389"/>
      <c r="AS6" s="389"/>
      <c r="AT6" s="390"/>
      <c r="AU6" s="490" t="s">
        <v>94</v>
      </c>
      <c r="AV6" s="491"/>
      <c r="AW6" s="491"/>
      <c r="AX6" s="491"/>
      <c r="AY6" s="446" t="s">
        <v>102</v>
      </c>
      <c r="AZ6" s="447"/>
      <c r="BA6" s="447"/>
      <c r="BB6" s="447"/>
      <c r="BC6" s="447"/>
      <c r="BD6" s="447"/>
      <c r="BE6" s="447"/>
      <c r="BF6" s="447"/>
      <c r="BG6" s="447"/>
      <c r="BH6" s="447"/>
      <c r="BI6" s="447"/>
      <c r="BJ6" s="447"/>
      <c r="BK6" s="447"/>
      <c r="BL6" s="447"/>
      <c r="BM6" s="448"/>
      <c r="BN6" s="432">
        <v>764546</v>
      </c>
      <c r="BO6" s="433"/>
      <c r="BP6" s="433"/>
      <c r="BQ6" s="433"/>
      <c r="BR6" s="433"/>
      <c r="BS6" s="433"/>
      <c r="BT6" s="433"/>
      <c r="BU6" s="434"/>
      <c r="BV6" s="432">
        <v>944441</v>
      </c>
      <c r="BW6" s="433"/>
      <c r="BX6" s="433"/>
      <c r="BY6" s="433"/>
      <c r="BZ6" s="433"/>
      <c r="CA6" s="433"/>
      <c r="CB6" s="433"/>
      <c r="CC6" s="434"/>
      <c r="CD6" s="472" t="s">
        <v>103</v>
      </c>
      <c r="CE6" s="392"/>
      <c r="CF6" s="392"/>
      <c r="CG6" s="392"/>
      <c r="CH6" s="392"/>
      <c r="CI6" s="392"/>
      <c r="CJ6" s="392"/>
      <c r="CK6" s="392"/>
      <c r="CL6" s="392"/>
      <c r="CM6" s="392"/>
      <c r="CN6" s="392"/>
      <c r="CO6" s="392"/>
      <c r="CP6" s="392"/>
      <c r="CQ6" s="392"/>
      <c r="CR6" s="392"/>
      <c r="CS6" s="473"/>
      <c r="CT6" s="575">
        <v>94.9</v>
      </c>
      <c r="CU6" s="576"/>
      <c r="CV6" s="576"/>
      <c r="CW6" s="576"/>
      <c r="CX6" s="576"/>
      <c r="CY6" s="576"/>
      <c r="CZ6" s="576"/>
      <c r="DA6" s="577"/>
      <c r="DB6" s="575">
        <v>95.3</v>
      </c>
      <c r="DC6" s="576"/>
      <c r="DD6" s="576"/>
      <c r="DE6" s="576"/>
      <c r="DF6" s="576"/>
      <c r="DG6" s="576"/>
      <c r="DH6" s="576"/>
      <c r="DI6" s="577"/>
    </row>
    <row r="7" spans="1:119" ht="18.75" customHeight="1">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104</v>
      </c>
      <c r="AN7" s="389"/>
      <c r="AO7" s="389"/>
      <c r="AP7" s="389"/>
      <c r="AQ7" s="389"/>
      <c r="AR7" s="389"/>
      <c r="AS7" s="389"/>
      <c r="AT7" s="390"/>
      <c r="AU7" s="490" t="s">
        <v>105</v>
      </c>
      <c r="AV7" s="491"/>
      <c r="AW7" s="491"/>
      <c r="AX7" s="491"/>
      <c r="AY7" s="446" t="s">
        <v>106</v>
      </c>
      <c r="AZ7" s="447"/>
      <c r="BA7" s="447"/>
      <c r="BB7" s="447"/>
      <c r="BC7" s="447"/>
      <c r="BD7" s="447"/>
      <c r="BE7" s="447"/>
      <c r="BF7" s="447"/>
      <c r="BG7" s="447"/>
      <c r="BH7" s="447"/>
      <c r="BI7" s="447"/>
      <c r="BJ7" s="447"/>
      <c r="BK7" s="447"/>
      <c r="BL7" s="447"/>
      <c r="BM7" s="448"/>
      <c r="BN7" s="432">
        <v>25323</v>
      </c>
      <c r="BO7" s="433"/>
      <c r="BP7" s="433"/>
      <c r="BQ7" s="433"/>
      <c r="BR7" s="433"/>
      <c r="BS7" s="433"/>
      <c r="BT7" s="433"/>
      <c r="BU7" s="434"/>
      <c r="BV7" s="432">
        <v>37644</v>
      </c>
      <c r="BW7" s="433"/>
      <c r="BX7" s="433"/>
      <c r="BY7" s="433"/>
      <c r="BZ7" s="433"/>
      <c r="CA7" s="433"/>
      <c r="CB7" s="433"/>
      <c r="CC7" s="434"/>
      <c r="CD7" s="472" t="s">
        <v>107</v>
      </c>
      <c r="CE7" s="392"/>
      <c r="CF7" s="392"/>
      <c r="CG7" s="392"/>
      <c r="CH7" s="392"/>
      <c r="CI7" s="392"/>
      <c r="CJ7" s="392"/>
      <c r="CK7" s="392"/>
      <c r="CL7" s="392"/>
      <c r="CM7" s="392"/>
      <c r="CN7" s="392"/>
      <c r="CO7" s="392"/>
      <c r="CP7" s="392"/>
      <c r="CQ7" s="392"/>
      <c r="CR7" s="392"/>
      <c r="CS7" s="473"/>
      <c r="CT7" s="432">
        <v>15237688</v>
      </c>
      <c r="CU7" s="433"/>
      <c r="CV7" s="433"/>
      <c r="CW7" s="433"/>
      <c r="CX7" s="433"/>
      <c r="CY7" s="433"/>
      <c r="CZ7" s="433"/>
      <c r="DA7" s="434"/>
      <c r="DB7" s="432">
        <v>15672266</v>
      </c>
      <c r="DC7" s="433"/>
      <c r="DD7" s="433"/>
      <c r="DE7" s="433"/>
      <c r="DF7" s="433"/>
      <c r="DG7" s="433"/>
      <c r="DH7" s="433"/>
      <c r="DI7" s="434"/>
    </row>
    <row r="8" spans="1:119" ht="18.75" customHeight="1" thickBot="1">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108</v>
      </c>
      <c r="AN8" s="389"/>
      <c r="AO8" s="389"/>
      <c r="AP8" s="389"/>
      <c r="AQ8" s="389"/>
      <c r="AR8" s="389"/>
      <c r="AS8" s="389"/>
      <c r="AT8" s="390"/>
      <c r="AU8" s="490" t="s">
        <v>109</v>
      </c>
      <c r="AV8" s="491"/>
      <c r="AW8" s="491"/>
      <c r="AX8" s="491"/>
      <c r="AY8" s="446" t="s">
        <v>110</v>
      </c>
      <c r="AZ8" s="447"/>
      <c r="BA8" s="447"/>
      <c r="BB8" s="447"/>
      <c r="BC8" s="447"/>
      <c r="BD8" s="447"/>
      <c r="BE8" s="447"/>
      <c r="BF8" s="447"/>
      <c r="BG8" s="447"/>
      <c r="BH8" s="447"/>
      <c r="BI8" s="447"/>
      <c r="BJ8" s="447"/>
      <c r="BK8" s="447"/>
      <c r="BL8" s="447"/>
      <c r="BM8" s="448"/>
      <c r="BN8" s="432">
        <v>739223</v>
      </c>
      <c r="BO8" s="433"/>
      <c r="BP8" s="433"/>
      <c r="BQ8" s="433"/>
      <c r="BR8" s="433"/>
      <c r="BS8" s="433"/>
      <c r="BT8" s="433"/>
      <c r="BU8" s="434"/>
      <c r="BV8" s="432">
        <v>906797</v>
      </c>
      <c r="BW8" s="433"/>
      <c r="BX8" s="433"/>
      <c r="BY8" s="433"/>
      <c r="BZ8" s="433"/>
      <c r="CA8" s="433"/>
      <c r="CB8" s="433"/>
      <c r="CC8" s="434"/>
      <c r="CD8" s="472" t="s">
        <v>111</v>
      </c>
      <c r="CE8" s="392"/>
      <c r="CF8" s="392"/>
      <c r="CG8" s="392"/>
      <c r="CH8" s="392"/>
      <c r="CI8" s="392"/>
      <c r="CJ8" s="392"/>
      <c r="CK8" s="392"/>
      <c r="CL8" s="392"/>
      <c r="CM8" s="392"/>
      <c r="CN8" s="392"/>
      <c r="CO8" s="392"/>
      <c r="CP8" s="392"/>
      <c r="CQ8" s="392"/>
      <c r="CR8" s="392"/>
      <c r="CS8" s="473"/>
      <c r="CT8" s="535">
        <v>0.76</v>
      </c>
      <c r="CU8" s="536"/>
      <c r="CV8" s="536"/>
      <c r="CW8" s="536"/>
      <c r="CX8" s="536"/>
      <c r="CY8" s="536"/>
      <c r="CZ8" s="536"/>
      <c r="DA8" s="537"/>
      <c r="DB8" s="535">
        <v>0.78</v>
      </c>
      <c r="DC8" s="536"/>
      <c r="DD8" s="536"/>
      <c r="DE8" s="536"/>
      <c r="DF8" s="536"/>
      <c r="DG8" s="536"/>
      <c r="DH8" s="536"/>
      <c r="DI8" s="537"/>
    </row>
    <row r="9" spans="1:119" ht="18.75" customHeight="1" thickBot="1">
      <c r="A9" s="175"/>
      <c r="B9" s="564" t="s">
        <v>112</v>
      </c>
      <c r="C9" s="565"/>
      <c r="D9" s="565"/>
      <c r="E9" s="565"/>
      <c r="F9" s="565"/>
      <c r="G9" s="565"/>
      <c r="H9" s="565"/>
      <c r="I9" s="565"/>
      <c r="J9" s="565"/>
      <c r="K9" s="483"/>
      <c r="L9" s="566" t="s">
        <v>113</v>
      </c>
      <c r="M9" s="567"/>
      <c r="N9" s="567"/>
      <c r="O9" s="567"/>
      <c r="P9" s="567"/>
      <c r="Q9" s="568"/>
      <c r="R9" s="569">
        <v>74748</v>
      </c>
      <c r="S9" s="570"/>
      <c r="T9" s="570"/>
      <c r="U9" s="570"/>
      <c r="V9" s="571"/>
      <c r="W9" s="501" t="s">
        <v>114</v>
      </c>
      <c r="X9" s="502"/>
      <c r="Y9" s="502"/>
      <c r="Z9" s="502"/>
      <c r="AA9" s="502"/>
      <c r="AB9" s="502"/>
      <c r="AC9" s="502"/>
      <c r="AD9" s="502"/>
      <c r="AE9" s="502"/>
      <c r="AF9" s="502"/>
      <c r="AG9" s="502"/>
      <c r="AH9" s="502"/>
      <c r="AI9" s="502"/>
      <c r="AJ9" s="502"/>
      <c r="AK9" s="502"/>
      <c r="AL9" s="572"/>
      <c r="AM9" s="489" t="s">
        <v>115</v>
      </c>
      <c r="AN9" s="389"/>
      <c r="AO9" s="389"/>
      <c r="AP9" s="389"/>
      <c r="AQ9" s="389"/>
      <c r="AR9" s="389"/>
      <c r="AS9" s="389"/>
      <c r="AT9" s="390"/>
      <c r="AU9" s="490" t="s">
        <v>116</v>
      </c>
      <c r="AV9" s="491"/>
      <c r="AW9" s="491"/>
      <c r="AX9" s="491"/>
      <c r="AY9" s="446" t="s">
        <v>117</v>
      </c>
      <c r="AZ9" s="447"/>
      <c r="BA9" s="447"/>
      <c r="BB9" s="447"/>
      <c r="BC9" s="447"/>
      <c r="BD9" s="447"/>
      <c r="BE9" s="447"/>
      <c r="BF9" s="447"/>
      <c r="BG9" s="447"/>
      <c r="BH9" s="447"/>
      <c r="BI9" s="447"/>
      <c r="BJ9" s="447"/>
      <c r="BK9" s="447"/>
      <c r="BL9" s="447"/>
      <c r="BM9" s="448"/>
      <c r="BN9" s="432">
        <v>-167574</v>
      </c>
      <c r="BO9" s="433"/>
      <c r="BP9" s="433"/>
      <c r="BQ9" s="433"/>
      <c r="BR9" s="433"/>
      <c r="BS9" s="433"/>
      <c r="BT9" s="433"/>
      <c r="BU9" s="434"/>
      <c r="BV9" s="432">
        <v>292764</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14.5</v>
      </c>
      <c r="CU9" s="430"/>
      <c r="CV9" s="430"/>
      <c r="CW9" s="430"/>
      <c r="CX9" s="430"/>
      <c r="CY9" s="430"/>
      <c r="CZ9" s="430"/>
      <c r="DA9" s="431"/>
      <c r="DB9" s="429">
        <v>13.9</v>
      </c>
      <c r="DC9" s="430"/>
      <c r="DD9" s="430"/>
      <c r="DE9" s="430"/>
      <c r="DF9" s="430"/>
      <c r="DG9" s="430"/>
      <c r="DH9" s="430"/>
      <c r="DI9" s="431"/>
    </row>
    <row r="10" spans="1:119" ht="18.75" customHeight="1" thickBot="1">
      <c r="A10" s="175"/>
      <c r="B10" s="564"/>
      <c r="C10" s="565"/>
      <c r="D10" s="565"/>
      <c r="E10" s="565"/>
      <c r="F10" s="565"/>
      <c r="G10" s="565"/>
      <c r="H10" s="565"/>
      <c r="I10" s="565"/>
      <c r="J10" s="565"/>
      <c r="K10" s="483"/>
      <c r="L10" s="388" t="s">
        <v>119</v>
      </c>
      <c r="M10" s="389"/>
      <c r="N10" s="389"/>
      <c r="O10" s="389"/>
      <c r="P10" s="389"/>
      <c r="Q10" s="390"/>
      <c r="R10" s="385">
        <v>73936</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94</v>
      </c>
      <c r="AV10" s="491"/>
      <c r="AW10" s="491"/>
      <c r="AX10" s="491"/>
      <c r="AY10" s="446" t="s">
        <v>121</v>
      </c>
      <c r="AZ10" s="447"/>
      <c r="BA10" s="447"/>
      <c r="BB10" s="447"/>
      <c r="BC10" s="447"/>
      <c r="BD10" s="447"/>
      <c r="BE10" s="447"/>
      <c r="BF10" s="447"/>
      <c r="BG10" s="447"/>
      <c r="BH10" s="447"/>
      <c r="BI10" s="447"/>
      <c r="BJ10" s="447"/>
      <c r="BK10" s="447"/>
      <c r="BL10" s="447"/>
      <c r="BM10" s="448"/>
      <c r="BN10" s="432">
        <v>21</v>
      </c>
      <c r="BO10" s="433"/>
      <c r="BP10" s="433"/>
      <c r="BQ10" s="433"/>
      <c r="BR10" s="433"/>
      <c r="BS10" s="433"/>
      <c r="BT10" s="433"/>
      <c r="BU10" s="434"/>
      <c r="BV10" s="432">
        <v>15</v>
      </c>
      <c r="BW10" s="433"/>
      <c r="BX10" s="433"/>
      <c r="BY10" s="433"/>
      <c r="BZ10" s="433"/>
      <c r="CA10" s="433"/>
      <c r="CB10" s="433"/>
      <c r="CC10" s="434"/>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564"/>
      <c r="C11" s="565"/>
      <c r="D11" s="565"/>
      <c r="E11" s="565"/>
      <c r="F11" s="565"/>
      <c r="G11" s="565"/>
      <c r="H11" s="565"/>
      <c r="I11" s="565"/>
      <c r="J11" s="565"/>
      <c r="K11" s="483"/>
      <c r="L11" s="393" t="s">
        <v>123</v>
      </c>
      <c r="M11" s="394"/>
      <c r="N11" s="394"/>
      <c r="O11" s="394"/>
      <c r="P11" s="394"/>
      <c r="Q11" s="395"/>
      <c r="R11" s="561" t="s">
        <v>124</v>
      </c>
      <c r="S11" s="562"/>
      <c r="T11" s="562"/>
      <c r="U11" s="562"/>
      <c r="V11" s="563"/>
      <c r="W11" s="573"/>
      <c r="X11" s="383"/>
      <c r="Y11" s="383"/>
      <c r="Z11" s="383"/>
      <c r="AA11" s="383"/>
      <c r="AB11" s="383"/>
      <c r="AC11" s="383"/>
      <c r="AD11" s="383"/>
      <c r="AE11" s="383"/>
      <c r="AF11" s="383"/>
      <c r="AG11" s="383"/>
      <c r="AH11" s="383"/>
      <c r="AI11" s="383"/>
      <c r="AJ11" s="383"/>
      <c r="AK11" s="383"/>
      <c r="AL11" s="574"/>
      <c r="AM11" s="489" t="s">
        <v>125</v>
      </c>
      <c r="AN11" s="389"/>
      <c r="AO11" s="389"/>
      <c r="AP11" s="389"/>
      <c r="AQ11" s="389"/>
      <c r="AR11" s="389"/>
      <c r="AS11" s="389"/>
      <c r="AT11" s="390"/>
      <c r="AU11" s="490" t="s">
        <v>116</v>
      </c>
      <c r="AV11" s="491"/>
      <c r="AW11" s="491"/>
      <c r="AX11" s="491"/>
      <c r="AY11" s="446" t="s">
        <v>126</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127</v>
      </c>
      <c r="CE11" s="392"/>
      <c r="CF11" s="392"/>
      <c r="CG11" s="392"/>
      <c r="CH11" s="392"/>
      <c r="CI11" s="392"/>
      <c r="CJ11" s="392"/>
      <c r="CK11" s="392"/>
      <c r="CL11" s="392"/>
      <c r="CM11" s="392"/>
      <c r="CN11" s="392"/>
      <c r="CO11" s="392"/>
      <c r="CP11" s="392"/>
      <c r="CQ11" s="392"/>
      <c r="CR11" s="392"/>
      <c r="CS11" s="473"/>
      <c r="CT11" s="535" t="s">
        <v>128</v>
      </c>
      <c r="CU11" s="536"/>
      <c r="CV11" s="536"/>
      <c r="CW11" s="536"/>
      <c r="CX11" s="536"/>
      <c r="CY11" s="536"/>
      <c r="CZ11" s="536"/>
      <c r="DA11" s="537"/>
      <c r="DB11" s="535" t="s">
        <v>128</v>
      </c>
      <c r="DC11" s="536"/>
      <c r="DD11" s="536"/>
      <c r="DE11" s="536"/>
      <c r="DF11" s="536"/>
      <c r="DG11" s="536"/>
      <c r="DH11" s="536"/>
      <c r="DI11" s="537"/>
    </row>
    <row r="12" spans="1:119" ht="18.75" customHeight="1">
      <c r="A12" s="175"/>
      <c r="B12" s="538" t="s">
        <v>129</v>
      </c>
      <c r="C12" s="539"/>
      <c r="D12" s="539"/>
      <c r="E12" s="539"/>
      <c r="F12" s="539"/>
      <c r="G12" s="539"/>
      <c r="H12" s="539"/>
      <c r="I12" s="539"/>
      <c r="J12" s="539"/>
      <c r="K12" s="540"/>
      <c r="L12" s="547" t="s">
        <v>130</v>
      </c>
      <c r="M12" s="548"/>
      <c r="N12" s="548"/>
      <c r="O12" s="548"/>
      <c r="P12" s="548"/>
      <c r="Q12" s="549"/>
      <c r="R12" s="550">
        <v>74680</v>
      </c>
      <c r="S12" s="551"/>
      <c r="T12" s="551"/>
      <c r="U12" s="551"/>
      <c r="V12" s="552"/>
      <c r="W12" s="553" t="s">
        <v>1</v>
      </c>
      <c r="X12" s="491"/>
      <c r="Y12" s="491"/>
      <c r="Z12" s="491"/>
      <c r="AA12" s="491"/>
      <c r="AB12" s="554"/>
      <c r="AC12" s="555" t="s">
        <v>131</v>
      </c>
      <c r="AD12" s="556"/>
      <c r="AE12" s="556"/>
      <c r="AF12" s="556"/>
      <c r="AG12" s="557"/>
      <c r="AH12" s="555" t="s">
        <v>132</v>
      </c>
      <c r="AI12" s="556"/>
      <c r="AJ12" s="556"/>
      <c r="AK12" s="556"/>
      <c r="AL12" s="558"/>
      <c r="AM12" s="489" t="s">
        <v>133</v>
      </c>
      <c r="AN12" s="389"/>
      <c r="AO12" s="389"/>
      <c r="AP12" s="389"/>
      <c r="AQ12" s="389"/>
      <c r="AR12" s="389"/>
      <c r="AS12" s="389"/>
      <c r="AT12" s="390"/>
      <c r="AU12" s="490" t="s">
        <v>109</v>
      </c>
      <c r="AV12" s="491"/>
      <c r="AW12" s="491"/>
      <c r="AX12" s="491"/>
      <c r="AY12" s="446" t="s">
        <v>134</v>
      </c>
      <c r="AZ12" s="447"/>
      <c r="BA12" s="447"/>
      <c r="BB12" s="447"/>
      <c r="BC12" s="447"/>
      <c r="BD12" s="447"/>
      <c r="BE12" s="447"/>
      <c r="BF12" s="447"/>
      <c r="BG12" s="447"/>
      <c r="BH12" s="447"/>
      <c r="BI12" s="447"/>
      <c r="BJ12" s="447"/>
      <c r="BK12" s="447"/>
      <c r="BL12" s="447"/>
      <c r="BM12" s="448"/>
      <c r="BN12" s="432">
        <v>502108</v>
      </c>
      <c r="BO12" s="433"/>
      <c r="BP12" s="433"/>
      <c r="BQ12" s="433"/>
      <c r="BR12" s="433"/>
      <c r="BS12" s="433"/>
      <c r="BT12" s="433"/>
      <c r="BU12" s="434"/>
      <c r="BV12" s="432">
        <v>84555</v>
      </c>
      <c r="BW12" s="433"/>
      <c r="BX12" s="433"/>
      <c r="BY12" s="433"/>
      <c r="BZ12" s="433"/>
      <c r="CA12" s="433"/>
      <c r="CB12" s="433"/>
      <c r="CC12" s="434"/>
      <c r="CD12" s="472" t="s">
        <v>135</v>
      </c>
      <c r="CE12" s="392"/>
      <c r="CF12" s="392"/>
      <c r="CG12" s="392"/>
      <c r="CH12" s="392"/>
      <c r="CI12" s="392"/>
      <c r="CJ12" s="392"/>
      <c r="CK12" s="392"/>
      <c r="CL12" s="392"/>
      <c r="CM12" s="392"/>
      <c r="CN12" s="392"/>
      <c r="CO12" s="392"/>
      <c r="CP12" s="392"/>
      <c r="CQ12" s="392"/>
      <c r="CR12" s="392"/>
      <c r="CS12" s="473"/>
      <c r="CT12" s="535" t="s">
        <v>136</v>
      </c>
      <c r="CU12" s="536"/>
      <c r="CV12" s="536"/>
      <c r="CW12" s="536"/>
      <c r="CX12" s="536"/>
      <c r="CY12" s="536"/>
      <c r="CZ12" s="536"/>
      <c r="DA12" s="537"/>
      <c r="DB12" s="535" t="s">
        <v>137</v>
      </c>
      <c r="DC12" s="536"/>
      <c r="DD12" s="536"/>
      <c r="DE12" s="536"/>
      <c r="DF12" s="536"/>
      <c r="DG12" s="536"/>
      <c r="DH12" s="536"/>
      <c r="DI12" s="537"/>
    </row>
    <row r="13" spans="1:119" ht="18.75" customHeight="1">
      <c r="A13" s="175"/>
      <c r="B13" s="541"/>
      <c r="C13" s="542"/>
      <c r="D13" s="542"/>
      <c r="E13" s="542"/>
      <c r="F13" s="542"/>
      <c r="G13" s="542"/>
      <c r="H13" s="542"/>
      <c r="I13" s="542"/>
      <c r="J13" s="542"/>
      <c r="K13" s="543"/>
      <c r="L13" s="184"/>
      <c r="M13" s="516" t="s">
        <v>138</v>
      </c>
      <c r="N13" s="517"/>
      <c r="O13" s="517"/>
      <c r="P13" s="517"/>
      <c r="Q13" s="518"/>
      <c r="R13" s="519">
        <v>73636</v>
      </c>
      <c r="S13" s="520"/>
      <c r="T13" s="520"/>
      <c r="U13" s="520"/>
      <c r="V13" s="521"/>
      <c r="W13" s="522" t="s">
        <v>139</v>
      </c>
      <c r="X13" s="418"/>
      <c r="Y13" s="418"/>
      <c r="Z13" s="418"/>
      <c r="AA13" s="418"/>
      <c r="AB13" s="419"/>
      <c r="AC13" s="385">
        <v>457</v>
      </c>
      <c r="AD13" s="386"/>
      <c r="AE13" s="386"/>
      <c r="AF13" s="386"/>
      <c r="AG13" s="387"/>
      <c r="AH13" s="385">
        <v>518</v>
      </c>
      <c r="AI13" s="386"/>
      <c r="AJ13" s="386"/>
      <c r="AK13" s="386"/>
      <c r="AL13" s="445"/>
      <c r="AM13" s="489" t="s">
        <v>140</v>
      </c>
      <c r="AN13" s="389"/>
      <c r="AO13" s="389"/>
      <c r="AP13" s="389"/>
      <c r="AQ13" s="389"/>
      <c r="AR13" s="389"/>
      <c r="AS13" s="389"/>
      <c r="AT13" s="390"/>
      <c r="AU13" s="490" t="s">
        <v>141</v>
      </c>
      <c r="AV13" s="491"/>
      <c r="AW13" s="491"/>
      <c r="AX13" s="491"/>
      <c r="AY13" s="446" t="s">
        <v>142</v>
      </c>
      <c r="AZ13" s="447"/>
      <c r="BA13" s="447"/>
      <c r="BB13" s="447"/>
      <c r="BC13" s="447"/>
      <c r="BD13" s="447"/>
      <c r="BE13" s="447"/>
      <c r="BF13" s="447"/>
      <c r="BG13" s="447"/>
      <c r="BH13" s="447"/>
      <c r="BI13" s="447"/>
      <c r="BJ13" s="447"/>
      <c r="BK13" s="447"/>
      <c r="BL13" s="447"/>
      <c r="BM13" s="448"/>
      <c r="BN13" s="432">
        <v>-669661</v>
      </c>
      <c r="BO13" s="433"/>
      <c r="BP13" s="433"/>
      <c r="BQ13" s="433"/>
      <c r="BR13" s="433"/>
      <c r="BS13" s="433"/>
      <c r="BT13" s="433"/>
      <c r="BU13" s="434"/>
      <c r="BV13" s="432">
        <v>208224</v>
      </c>
      <c r="BW13" s="433"/>
      <c r="BX13" s="433"/>
      <c r="BY13" s="433"/>
      <c r="BZ13" s="433"/>
      <c r="CA13" s="433"/>
      <c r="CB13" s="433"/>
      <c r="CC13" s="434"/>
      <c r="CD13" s="472" t="s">
        <v>143</v>
      </c>
      <c r="CE13" s="392"/>
      <c r="CF13" s="392"/>
      <c r="CG13" s="392"/>
      <c r="CH13" s="392"/>
      <c r="CI13" s="392"/>
      <c r="CJ13" s="392"/>
      <c r="CK13" s="392"/>
      <c r="CL13" s="392"/>
      <c r="CM13" s="392"/>
      <c r="CN13" s="392"/>
      <c r="CO13" s="392"/>
      <c r="CP13" s="392"/>
      <c r="CQ13" s="392"/>
      <c r="CR13" s="392"/>
      <c r="CS13" s="473"/>
      <c r="CT13" s="429">
        <v>5.7</v>
      </c>
      <c r="CU13" s="430"/>
      <c r="CV13" s="430"/>
      <c r="CW13" s="430"/>
      <c r="CX13" s="430"/>
      <c r="CY13" s="430"/>
      <c r="CZ13" s="430"/>
      <c r="DA13" s="431"/>
      <c r="DB13" s="429">
        <v>5.5</v>
      </c>
      <c r="DC13" s="430"/>
      <c r="DD13" s="430"/>
      <c r="DE13" s="430"/>
      <c r="DF13" s="430"/>
      <c r="DG13" s="430"/>
      <c r="DH13" s="430"/>
      <c r="DI13" s="431"/>
    </row>
    <row r="14" spans="1:119" ht="18.75" customHeight="1" thickBot="1">
      <c r="A14" s="175"/>
      <c r="B14" s="541"/>
      <c r="C14" s="542"/>
      <c r="D14" s="542"/>
      <c r="E14" s="542"/>
      <c r="F14" s="542"/>
      <c r="G14" s="542"/>
      <c r="H14" s="542"/>
      <c r="I14" s="542"/>
      <c r="J14" s="542"/>
      <c r="K14" s="543"/>
      <c r="L14" s="506" t="s">
        <v>144</v>
      </c>
      <c r="M14" s="559"/>
      <c r="N14" s="559"/>
      <c r="O14" s="559"/>
      <c r="P14" s="559"/>
      <c r="Q14" s="560"/>
      <c r="R14" s="519">
        <v>74822</v>
      </c>
      <c r="S14" s="520"/>
      <c r="T14" s="520"/>
      <c r="U14" s="520"/>
      <c r="V14" s="521"/>
      <c r="W14" s="523"/>
      <c r="X14" s="421"/>
      <c r="Y14" s="421"/>
      <c r="Z14" s="421"/>
      <c r="AA14" s="421"/>
      <c r="AB14" s="422"/>
      <c r="AC14" s="512">
        <v>1.3</v>
      </c>
      <c r="AD14" s="513"/>
      <c r="AE14" s="513"/>
      <c r="AF14" s="513"/>
      <c r="AG14" s="514"/>
      <c r="AH14" s="512">
        <v>1.5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145</v>
      </c>
      <c r="CE14" s="470"/>
      <c r="CF14" s="470"/>
      <c r="CG14" s="470"/>
      <c r="CH14" s="470"/>
      <c r="CI14" s="470"/>
      <c r="CJ14" s="470"/>
      <c r="CK14" s="470"/>
      <c r="CL14" s="470"/>
      <c r="CM14" s="470"/>
      <c r="CN14" s="470"/>
      <c r="CO14" s="470"/>
      <c r="CP14" s="470"/>
      <c r="CQ14" s="470"/>
      <c r="CR14" s="470"/>
      <c r="CS14" s="471"/>
      <c r="CT14" s="529">
        <v>29</v>
      </c>
      <c r="CU14" s="530"/>
      <c r="CV14" s="530"/>
      <c r="CW14" s="530"/>
      <c r="CX14" s="530"/>
      <c r="CY14" s="530"/>
      <c r="CZ14" s="530"/>
      <c r="DA14" s="531"/>
      <c r="DB14" s="529">
        <v>32.299999999999997</v>
      </c>
      <c r="DC14" s="530"/>
      <c r="DD14" s="530"/>
      <c r="DE14" s="530"/>
      <c r="DF14" s="530"/>
      <c r="DG14" s="530"/>
      <c r="DH14" s="530"/>
      <c r="DI14" s="531"/>
    </row>
    <row r="15" spans="1:119" ht="18.75" customHeight="1">
      <c r="A15" s="175"/>
      <c r="B15" s="541"/>
      <c r="C15" s="542"/>
      <c r="D15" s="542"/>
      <c r="E15" s="542"/>
      <c r="F15" s="542"/>
      <c r="G15" s="542"/>
      <c r="H15" s="542"/>
      <c r="I15" s="542"/>
      <c r="J15" s="542"/>
      <c r="K15" s="543"/>
      <c r="L15" s="184"/>
      <c r="M15" s="516" t="s">
        <v>138</v>
      </c>
      <c r="N15" s="517"/>
      <c r="O15" s="517"/>
      <c r="P15" s="517"/>
      <c r="Q15" s="518"/>
      <c r="R15" s="519">
        <v>73908</v>
      </c>
      <c r="S15" s="520"/>
      <c r="T15" s="520"/>
      <c r="U15" s="520"/>
      <c r="V15" s="521"/>
      <c r="W15" s="522" t="s">
        <v>146</v>
      </c>
      <c r="X15" s="418"/>
      <c r="Y15" s="418"/>
      <c r="Z15" s="418"/>
      <c r="AA15" s="418"/>
      <c r="AB15" s="419"/>
      <c r="AC15" s="385">
        <v>7659</v>
      </c>
      <c r="AD15" s="386"/>
      <c r="AE15" s="386"/>
      <c r="AF15" s="386"/>
      <c r="AG15" s="387"/>
      <c r="AH15" s="385">
        <v>7890</v>
      </c>
      <c r="AI15" s="386"/>
      <c r="AJ15" s="386"/>
      <c r="AK15" s="386"/>
      <c r="AL15" s="445"/>
      <c r="AM15" s="489"/>
      <c r="AN15" s="389"/>
      <c r="AO15" s="389"/>
      <c r="AP15" s="389"/>
      <c r="AQ15" s="389"/>
      <c r="AR15" s="389"/>
      <c r="AS15" s="389"/>
      <c r="AT15" s="390"/>
      <c r="AU15" s="490"/>
      <c r="AV15" s="491"/>
      <c r="AW15" s="491"/>
      <c r="AX15" s="491"/>
      <c r="AY15" s="458" t="s">
        <v>147</v>
      </c>
      <c r="AZ15" s="459"/>
      <c r="BA15" s="459"/>
      <c r="BB15" s="459"/>
      <c r="BC15" s="459"/>
      <c r="BD15" s="459"/>
      <c r="BE15" s="459"/>
      <c r="BF15" s="459"/>
      <c r="BG15" s="459"/>
      <c r="BH15" s="459"/>
      <c r="BI15" s="459"/>
      <c r="BJ15" s="459"/>
      <c r="BK15" s="459"/>
      <c r="BL15" s="459"/>
      <c r="BM15" s="460"/>
      <c r="BN15" s="461">
        <v>9258908</v>
      </c>
      <c r="BO15" s="462"/>
      <c r="BP15" s="462"/>
      <c r="BQ15" s="462"/>
      <c r="BR15" s="462"/>
      <c r="BS15" s="462"/>
      <c r="BT15" s="462"/>
      <c r="BU15" s="463"/>
      <c r="BV15" s="461">
        <v>8762608</v>
      </c>
      <c r="BW15" s="462"/>
      <c r="BX15" s="462"/>
      <c r="BY15" s="462"/>
      <c r="BZ15" s="462"/>
      <c r="CA15" s="462"/>
      <c r="CB15" s="462"/>
      <c r="CC15" s="463"/>
      <c r="CD15" s="532" t="s">
        <v>148</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c r="A16" s="175"/>
      <c r="B16" s="541"/>
      <c r="C16" s="542"/>
      <c r="D16" s="542"/>
      <c r="E16" s="542"/>
      <c r="F16" s="542"/>
      <c r="G16" s="542"/>
      <c r="H16" s="542"/>
      <c r="I16" s="542"/>
      <c r="J16" s="542"/>
      <c r="K16" s="543"/>
      <c r="L16" s="506" t="s">
        <v>149</v>
      </c>
      <c r="M16" s="507"/>
      <c r="N16" s="507"/>
      <c r="O16" s="507"/>
      <c r="P16" s="507"/>
      <c r="Q16" s="508"/>
      <c r="R16" s="509" t="s">
        <v>150</v>
      </c>
      <c r="S16" s="510"/>
      <c r="T16" s="510"/>
      <c r="U16" s="510"/>
      <c r="V16" s="511"/>
      <c r="W16" s="523"/>
      <c r="X16" s="421"/>
      <c r="Y16" s="421"/>
      <c r="Z16" s="421"/>
      <c r="AA16" s="421"/>
      <c r="AB16" s="422"/>
      <c r="AC16" s="512">
        <v>21.7</v>
      </c>
      <c r="AD16" s="513"/>
      <c r="AE16" s="513"/>
      <c r="AF16" s="513"/>
      <c r="AG16" s="514"/>
      <c r="AH16" s="512">
        <v>23.3</v>
      </c>
      <c r="AI16" s="513"/>
      <c r="AJ16" s="513"/>
      <c r="AK16" s="513"/>
      <c r="AL16" s="515"/>
      <c r="AM16" s="489"/>
      <c r="AN16" s="389"/>
      <c r="AO16" s="389"/>
      <c r="AP16" s="389"/>
      <c r="AQ16" s="389"/>
      <c r="AR16" s="389"/>
      <c r="AS16" s="389"/>
      <c r="AT16" s="390"/>
      <c r="AU16" s="490"/>
      <c r="AV16" s="491"/>
      <c r="AW16" s="491"/>
      <c r="AX16" s="491"/>
      <c r="AY16" s="446" t="s">
        <v>151</v>
      </c>
      <c r="AZ16" s="447"/>
      <c r="BA16" s="447"/>
      <c r="BB16" s="447"/>
      <c r="BC16" s="447"/>
      <c r="BD16" s="447"/>
      <c r="BE16" s="447"/>
      <c r="BF16" s="447"/>
      <c r="BG16" s="447"/>
      <c r="BH16" s="447"/>
      <c r="BI16" s="447"/>
      <c r="BJ16" s="447"/>
      <c r="BK16" s="447"/>
      <c r="BL16" s="447"/>
      <c r="BM16" s="448"/>
      <c r="BN16" s="432">
        <v>12378694</v>
      </c>
      <c r="BO16" s="433"/>
      <c r="BP16" s="433"/>
      <c r="BQ16" s="433"/>
      <c r="BR16" s="433"/>
      <c r="BS16" s="433"/>
      <c r="BT16" s="433"/>
      <c r="BU16" s="434"/>
      <c r="BV16" s="432">
        <v>11908375</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c r="A17" s="175"/>
      <c r="B17" s="544"/>
      <c r="C17" s="545"/>
      <c r="D17" s="545"/>
      <c r="E17" s="545"/>
      <c r="F17" s="545"/>
      <c r="G17" s="545"/>
      <c r="H17" s="545"/>
      <c r="I17" s="545"/>
      <c r="J17" s="545"/>
      <c r="K17" s="546"/>
      <c r="L17" s="189"/>
      <c r="M17" s="525" t="s">
        <v>152</v>
      </c>
      <c r="N17" s="526"/>
      <c r="O17" s="526"/>
      <c r="P17" s="526"/>
      <c r="Q17" s="527"/>
      <c r="R17" s="509" t="s">
        <v>153</v>
      </c>
      <c r="S17" s="510"/>
      <c r="T17" s="510"/>
      <c r="U17" s="510"/>
      <c r="V17" s="511"/>
      <c r="W17" s="522" t="s">
        <v>154</v>
      </c>
      <c r="X17" s="418"/>
      <c r="Y17" s="418"/>
      <c r="Z17" s="418"/>
      <c r="AA17" s="418"/>
      <c r="AB17" s="419"/>
      <c r="AC17" s="385">
        <v>27126</v>
      </c>
      <c r="AD17" s="386"/>
      <c r="AE17" s="386"/>
      <c r="AF17" s="386"/>
      <c r="AG17" s="387"/>
      <c r="AH17" s="385">
        <v>25516</v>
      </c>
      <c r="AI17" s="386"/>
      <c r="AJ17" s="386"/>
      <c r="AK17" s="386"/>
      <c r="AL17" s="445"/>
      <c r="AM17" s="489"/>
      <c r="AN17" s="389"/>
      <c r="AO17" s="389"/>
      <c r="AP17" s="389"/>
      <c r="AQ17" s="389"/>
      <c r="AR17" s="389"/>
      <c r="AS17" s="389"/>
      <c r="AT17" s="390"/>
      <c r="AU17" s="490"/>
      <c r="AV17" s="491"/>
      <c r="AW17" s="491"/>
      <c r="AX17" s="491"/>
      <c r="AY17" s="446" t="s">
        <v>155</v>
      </c>
      <c r="AZ17" s="447"/>
      <c r="BA17" s="447"/>
      <c r="BB17" s="447"/>
      <c r="BC17" s="447"/>
      <c r="BD17" s="447"/>
      <c r="BE17" s="447"/>
      <c r="BF17" s="447"/>
      <c r="BG17" s="447"/>
      <c r="BH17" s="447"/>
      <c r="BI17" s="447"/>
      <c r="BJ17" s="447"/>
      <c r="BK17" s="447"/>
      <c r="BL17" s="447"/>
      <c r="BM17" s="448"/>
      <c r="BN17" s="432">
        <v>11736056</v>
      </c>
      <c r="BO17" s="433"/>
      <c r="BP17" s="433"/>
      <c r="BQ17" s="433"/>
      <c r="BR17" s="433"/>
      <c r="BS17" s="433"/>
      <c r="BT17" s="433"/>
      <c r="BU17" s="434"/>
      <c r="BV17" s="432">
        <v>11092510</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c r="A18" s="175"/>
      <c r="B18" s="482" t="s">
        <v>156</v>
      </c>
      <c r="C18" s="483"/>
      <c r="D18" s="483"/>
      <c r="E18" s="484"/>
      <c r="F18" s="484"/>
      <c r="G18" s="484"/>
      <c r="H18" s="484"/>
      <c r="I18" s="484"/>
      <c r="J18" s="484"/>
      <c r="K18" s="484"/>
      <c r="L18" s="485">
        <v>25.35</v>
      </c>
      <c r="M18" s="485"/>
      <c r="N18" s="485"/>
      <c r="O18" s="485"/>
      <c r="P18" s="485"/>
      <c r="Q18" s="485"/>
      <c r="R18" s="486"/>
      <c r="S18" s="486"/>
      <c r="T18" s="486"/>
      <c r="U18" s="486"/>
      <c r="V18" s="487"/>
      <c r="W18" s="503"/>
      <c r="X18" s="504"/>
      <c r="Y18" s="504"/>
      <c r="Z18" s="504"/>
      <c r="AA18" s="504"/>
      <c r="AB18" s="528"/>
      <c r="AC18" s="402">
        <v>77</v>
      </c>
      <c r="AD18" s="403"/>
      <c r="AE18" s="403"/>
      <c r="AF18" s="403"/>
      <c r="AG18" s="488"/>
      <c r="AH18" s="402">
        <v>75.2</v>
      </c>
      <c r="AI18" s="403"/>
      <c r="AJ18" s="403"/>
      <c r="AK18" s="403"/>
      <c r="AL18" s="404"/>
      <c r="AM18" s="489"/>
      <c r="AN18" s="389"/>
      <c r="AO18" s="389"/>
      <c r="AP18" s="389"/>
      <c r="AQ18" s="389"/>
      <c r="AR18" s="389"/>
      <c r="AS18" s="389"/>
      <c r="AT18" s="390"/>
      <c r="AU18" s="490"/>
      <c r="AV18" s="491"/>
      <c r="AW18" s="491"/>
      <c r="AX18" s="491"/>
      <c r="AY18" s="446" t="s">
        <v>157</v>
      </c>
      <c r="AZ18" s="447"/>
      <c r="BA18" s="447"/>
      <c r="BB18" s="447"/>
      <c r="BC18" s="447"/>
      <c r="BD18" s="447"/>
      <c r="BE18" s="447"/>
      <c r="BF18" s="447"/>
      <c r="BG18" s="447"/>
      <c r="BH18" s="447"/>
      <c r="BI18" s="447"/>
      <c r="BJ18" s="447"/>
      <c r="BK18" s="447"/>
      <c r="BL18" s="447"/>
      <c r="BM18" s="448"/>
      <c r="BN18" s="432">
        <v>14486683</v>
      </c>
      <c r="BO18" s="433"/>
      <c r="BP18" s="433"/>
      <c r="BQ18" s="433"/>
      <c r="BR18" s="433"/>
      <c r="BS18" s="433"/>
      <c r="BT18" s="433"/>
      <c r="BU18" s="434"/>
      <c r="BV18" s="432">
        <v>14162627</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c r="A19" s="175"/>
      <c r="B19" s="482" t="s">
        <v>158</v>
      </c>
      <c r="C19" s="483"/>
      <c r="D19" s="483"/>
      <c r="E19" s="484"/>
      <c r="F19" s="484"/>
      <c r="G19" s="484"/>
      <c r="H19" s="484"/>
      <c r="I19" s="484"/>
      <c r="J19" s="484"/>
      <c r="K19" s="484"/>
      <c r="L19" s="492">
        <v>2949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159</v>
      </c>
      <c r="AZ19" s="447"/>
      <c r="BA19" s="447"/>
      <c r="BB19" s="447"/>
      <c r="BC19" s="447"/>
      <c r="BD19" s="447"/>
      <c r="BE19" s="447"/>
      <c r="BF19" s="447"/>
      <c r="BG19" s="447"/>
      <c r="BH19" s="447"/>
      <c r="BI19" s="447"/>
      <c r="BJ19" s="447"/>
      <c r="BK19" s="447"/>
      <c r="BL19" s="447"/>
      <c r="BM19" s="448"/>
      <c r="BN19" s="432">
        <v>18199288</v>
      </c>
      <c r="BO19" s="433"/>
      <c r="BP19" s="433"/>
      <c r="BQ19" s="433"/>
      <c r="BR19" s="433"/>
      <c r="BS19" s="433"/>
      <c r="BT19" s="433"/>
      <c r="BU19" s="434"/>
      <c r="BV19" s="432">
        <v>18418111</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c r="A20" s="175"/>
      <c r="B20" s="482" t="s">
        <v>160</v>
      </c>
      <c r="C20" s="483"/>
      <c r="D20" s="483"/>
      <c r="E20" s="484"/>
      <c r="F20" s="484"/>
      <c r="G20" s="484"/>
      <c r="H20" s="484"/>
      <c r="I20" s="484"/>
      <c r="J20" s="484"/>
      <c r="K20" s="484"/>
      <c r="L20" s="492">
        <v>30918</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c r="A21" s="175"/>
      <c r="B21" s="479" t="s">
        <v>161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c r="A22" s="175"/>
      <c r="B22" s="408" t="s">
        <v>162</v>
      </c>
      <c r="C22" s="409"/>
      <c r="D22" s="410"/>
      <c r="E22" s="417" t="s">
        <v>1</v>
      </c>
      <c r="F22" s="418"/>
      <c r="G22" s="418"/>
      <c r="H22" s="418"/>
      <c r="I22" s="418"/>
      <c r="J22" s="418"/>
      <c r="K22" s="419"/>
      <c r="L22" s="417" t="s">
        <v>163</v>
      </c>
      <c r="M22" s="418"/>
      <c r="N22" s="418"/>
      <c r="O22" s="418"/>
      <c r="P22" s="419"/>
      <c r="Q22" s="423" t="s">
        <v>164</v>
      </c>
      <c r="R22" s="424"/>
      <c r="S22" s="424"/>
      <c r="T22" s="424"/>
      <c r="U22" s="424"/>
      <c r="V22" s="425"/>
      <c r="W22" s="474" t="s">
        <v>165</v>
      </c>
      <c r="X22" s="409"/>
      <c r="Y22" s="410"/>
      <c r="Z22" s="417" t="s">
        <v>1</v>
      </c>
      <c r="AA22" s="418"/>
      <c r="AB22" s="418"/>
      <c r="AC22" s="418"/>
      <c r="AD22" s="418"/>
      <c r="AE22" s="418"/>
      <c r="AF22" s="418"/>
      <c r="AG22" s="419"/>
      <c r="AH22" s="435" t="s">
        <v>166</v>
      </c>
      <c r="AI22" s="418"/>
      <c r="AJ22" s="418"/>
      <c r="AK22" s="418"/>
      <c r="AL22" s="419"/>
      <c r="AM22" s="435" t="s">
        <v>167</v>
      </c>
      <c r="AN22" s="436"/>
      <c r="AO22" s="436"/>
      <c r="AP22" s="436"/>
      <c r="AQ22" s="436"/>
      <c r="AR22" s="437"/>
      <c r="AS22" s="423" t="s">
        <v>164</v>
      </c>
      <c r="AT22" s="424"/>
      <c r="AU22" s="424"/>
      <c r="AV22" s="424"/>
      <c r="AW22" s="424"/>
      <c r="AX22" s="441"/>
      <c r="AY22" s="458" t="s">
        <v>168</v>
      </c>
      <c r="AZ22" s="459"/>
      <c r="BA22" s="459"/>
      <c r="BB22" s="459"/>
      <c r="BC22" s="459"/>
      <c r="BD22" s="459"/>
      <c r="BE22" s="459"/>
      <c r="BF22" s="459"/>
      <c r="BG22" s="459"/>
      <c r="BH22" s="459"/>
      <c r="BI22" s="459"/>
      <c r="BJ22" s="459"/>
      <c r="BK22" s="459"/>
      <c r="BL22" s="459"/>
      <c r="BM22" s="460"/>
      <c r="BN22" s="461">
        <v>24701632</v>
      </c>
      <c r="BO22" s="462"/>
      <c r="BP22" s="462"/>
      <c r="BQ22" s="462"/>
      <c r="BR22" s="462"/>
      <c r="BS22" s="462"/>
      <c r="BT22" s="462"/>
      <c r="BU22" s="463"/>
      <c r="BV22" s="461">
        <v>25717023</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169</v>
      </c>
      <c r="AZ23" s="447"/>
      <c r="BA23" s="447"/>
      <c r="BB23" s="447"/>
      <c r="BC23" s="447"/>
      <c r="BD23" s="447"/>
      <c r="BE23" s="447"/>
      <c r="BF23" s="447"/>
      <c r="BG23" s="447"/>
      <c r="BH23" s="447"/>
      <c r="BI23" s="447"/>
      <c r="BJ23" s="447"/>
      <c r="BK23" s="447"/>
      <c r="BL23" s="447"/>
      <c r="BM23" s="448"/>
      <c r="BN23" s="432">
        <v>17138466</v>
      </c>
      <c r="BO23" s="433"/>
      <c r="BP23" s="433"/>
      <c r="BQ23" s="433"/>
      <c r="BR23" s="433"/>
      <c r="BS23" s="433"/>
      <c r="BT23" s="433"/>
      <c r="BU23" s="434"/>
      <c r="BV23" s="432">
        <v>17482226</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c r="A24" s="175"/>
      <c r="B24" s="411"/>
      <c r="C24" s="412"/>
      <c r="D24" s="413"/>
      <c r="E24" s="388" t="s">
        <v>170</v>
      </c>
      <c r="F24" s="389"/>
      <c r="G24" s="389"/>
      <c r="H24" s="389"/>
      <c r="I24" s="389"/>
      <c r="J24" s="389"/>
      <c r="K24" s="390"/>
      <c r="L24" s="385">
        <v>1</v>
      </c>
      <c r="M24" s="386"/>
      <c r="N24" s="386"/>
      <c r="O24" s="386"/>
      <c r="P24" s="387"/>
      <c r="Q24" s="385">
        <v>9020</v>
      </c>
      <c r="R24" s="386"/>
      <c r="S24" s="386"/>
      <c r="T24" s="386"/>
      <c r="U24" s="386"/>
      <c r="V24" s="387"/>
      <c r="W24" s="475"/>
      <c r="X24" s="412"/>
      <c r="Y24" s="413"/>
      <c r="Z24" s="388" t="s">
        <v>171</v>
      </c>
      <c r="AA24" s="389"/>
      <c r="AB24" s="389"/>
      <c r="AC24" s="389"/>
      <c r="AD24" s="389"/>
      <c r="AE24" s="389"/>
      <c r="AF24" s="389"/>
      <c r="AG24" s="390"/>
      <c r="AH24" s="385">
        <v>437</v>
      </c>
      <c r="AI24" s="386"/>
      <c r="AJ24" s="386"/>
      <c r="AK24" s="386"/>
      <c r="AL24" s="387"/>
      <c r="AM24" s="385">
        <v>1342464</v>
      </c>
      <c r="AN24" s="386"/>
      <c r="AO24" s="386"/>
      <c r="AP24" s="386"/>
      <c r="AQ24" s="386"/>
      <c r="AR24" s="387"/>
      <c r="AS24" s="385">
        <v>3072</v>
      </c>
      <c r="AT24" s="386"/>
      <c r="AU24" s="386"/>
      <c r="AV24" s="386"/>
      <c r="AW24" s="386"/>
      <c r="AX24" s="445"/>
      <c r="AY24" s="405" t="s">
        <v>172</v>
      </c>
      <c r="AZ24" s="406"/>
      <c r="BA24" s="406"/>
      <c r="BB24" s="406"/>
      <c r="BC24" s="406"/>
      <c r="BD24" s="406"/>
      <c r="BE24" s="406"/>
      <c r="BF24" s="406"/>
      <c r="BG24" s="406"/>
      <c r="BH24" s="406"/>
      <c r="BI24" s="406"/>
      <c r="BJ24" s="406"/>
      <c r="BK24" s="406"/>
      <c r="BL24" s="406"/>
      <c r="BM24" s="407"/>
      <c r="BN24" s="432">
        <v>12252130</v>
      </c>
      <c r="BO24" s="433"/>
      <c r="BP24" s="433"/>
      <c r="BQ24" s="433"/>
      <c r="BR24" s="433"/>
      <c r="BS24" s="433"/>
      <c r="BT24" s="433"/>
      <c r="BU24" s="434"/>
      <c r="BV24" s="432">
        <v>12567028</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c r="A25" s="175"/>
      <c r="B25" s="411"/>
      <c r="C25" s="412"/>
      <c r="D25" s="413"/>
      <c r="E25" s="388" t="s">
        <v>173</v>
      </c>
      <c r="F25" s="389"/>
      <c r="G25" s="389"/>
      <c r="H25" s="389"/>
      <c r="I25" s="389"/>
      <c r="J25" s="389"/>
      <c r="K25" s="390"/>
      <c r="L25" s="385">
        <v>1</v>
      </c>
      <c r="M25" s="386"/>
      <c r="N25" s="386"/>
      <c r="O25" s="386"/>
      <c r="P25" s="387"/>
      <c r="Q25" s="385">
        <v>7700</v>
      </c>
      <c r="R25" s="386"/>
      <c r="S25" s="386"/>
      <c r="T25" s="386"/>
      <c r="U25" s="386"/>
      <c r="V25" s="387"/>
      <c r="W25" s="475"/>
      <c r="X25" s="412"/>
      <c r="Y25" s="413"/>
      <c r="Z25" s="388" t="s">
        <v>174</v>
      </c>
      <c r="AA25" s="389"/>
      <c r="AB25" s="389"/>
      <c r="AC25" s="389"/>
      <c r="AD25" s="389"/>
      <c r="AE25" s="389"/>
      <c r="AF25" s="389"/>
      <c r="AG25" s="390"/>
      <c r="AH25" s="385" t="s">
        <v>137</v>
      </c>
      <c r="AI25" s="386"/>
      <c r="AJ25" s="386"/>
      <c r="AK25" s="386"/>
      <c r="AL25" s="387"/>
      <c r="AM25" s="385" t="s">
        <v>137</v>
      </c>
      <c r="AN25" s="386"/>
      <c r="AO25" s="386"/>
      <c r="AP25" s="386"/>
      <c r="AQ25" s="386"/>
      <c r="AR25" s="387"/>
      <c r="AS25" s="385" t="s">
        <v>137</v>
      </c>
      <c r="AT25" s="386"/>
      <c r="AU25" s="386"/>
      <c r="AV25" s="386"/>
      <c r="AW25" s="386"/>
      <c r="AX25" s="445"/>
      <c r="AY25" s="458" t="s">
        <v>175</v>
      </c>
      <c r="AZ25" s="459"/>
      <c r="BA25" s="459"/>
      <c r="BB25" s="459"/>
      <c r="BC25" s="459"/>
      <c r="BD25" s="459"/>
      <c r="BE25" s="459"/>
      <c r="BF25" s="459"/>
      <c r="BG25" s="459"/>
      <c r="BH25" s="459"/>
      <c r="BI25" s="459"/>
      <c r="BJ25" s="459"/>
      <c r="BK25" s="459"/>
      <c r="BL25" s="459"/>
      <c r="BM25" s="460"/>
      <c r="BN25" s="461">
        <v>4470537</v>
      </c>
      <c r="BO25" s="462"/>
      <c r="BP25" s="462"/>
      <c r="BQ25" s="462"/>
      <c r="BR25" s="462"/>
      <c r="BS25" s="462"/>
      <c r="BT25" s="462"/>
      <c r="BU25" s="463"/>
      <c r="BV25" s="461">
        <v>3495901</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c r="A26" s="175"/>
      <c r="B26" s="411"/>
      <c r="C26" s="412"/>
      <c r="D26" s="413"/>
      <c r="E26" s="388" t="s">
        <v>176</v>
      </c>
      <c r="F26" s="389"/>
      <c r="G26" s="389"/>
      <c r="H26" s="389"/>
      <c r="I26" s="389"/>
      <c r="J26" s="389"/>
      <c r="K26" s="390"/>
      <c r="L26" s="385">
        <v>1</v>
      </c>
      <c r="M26" s="386"/>
      <c r="N26" s="386"/>
      <c r="O26" s="386"/>
      <c r="P26" s="387"/>
      <c r="Q26" s="385">
        <v>7140</v>
      </c>
      <c r="R26" s="386"/>
      <c r="S26" s="386"/>
      <c r="T26" s="386"/>
      <c r="U26" s="386"/>
      <c r="V26" s="387"/>
      <c r="W26" s="475"/>
      <c r="X26" s="412"/>
      <c r="Y26" s="413"/>
      <c r="Z26" s="388" t="s">
        <v>177</v>
      </c>
      <c r="AA26" s="443"/>
      <c r="AB26" s="443"/>
      <c r="AC26" s="443"/>
      <c r="AD26" s="443"/>
      <c r="AE26" s="443"/>
      <c r="AF26" s="443"/>
      <c r="AG26" s="444"/>
      <c r="AH26" s="385">
        <v>10</v>
      </c>
      <c r="AI26" s="386"/>
      <c r="AJ26" s="386"/>
      <c r="AK26" s="386"/>
      <c r="AL26" s="387"/>
      <c r="AM26" s="385">
        <v>33940</v>
      </c>
      <c r="AN26" s="386"/>
      <c r="AO26" s="386"/>
      <c r="AP26" s="386"/>
      <c r="AQ26" s="386"/>
      <c r="AR26" s="387"/>
      <c r="AS26" s="385">
        <v>3394</v>
      </c>
      <c r="AT26" s="386"/>
      <c r="AU26" s="386"/>
      <c r="AV26" s="386"/>
      <c r="AW26" s="386"/>
      <c r="AX26" s="445"/>
      <c r="AY26" s="472" t="s">
        <v>178</v>
      </c>
      <c r="AZ26" s="392"/>
      <c r="BA26" s="392"/>
      <c r="BB26" s="392"/>
      <c r="BC26" s="392"/>
      <c r="BD26" s="392"/>
      <c r="BE26" s="392"/>
      <c r="BF26" s="392"/>
      <c r="BG26" s="392"/>
      <c r="BH26" s="392"/>
      <c r="BI26" s="392"/>
      <c r="BJ26" s="392"/>
      <c r="BK26" s="392"/>
      <c r="BL26" s="392"/>
      <c r="BM26" s="473"/>
      <c r="BN26" s="432" t="s">
        <v>137</v>
      </c>
      <c r="BO26" s="433"/>
      <c r="BP26" s="433"/>
      <c r="BQ26" s="433"/>
      <c r="BR26" s="433"/>
      <c r="BS26" s="433"/>
      <c r="BT26" s="433"/>
      <c r="BU26" s="434"/>
      <c r="BV26" s="432" t="s">
        <v>137</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c r="A27" s="175"/>
      <c r="B27" s="411"/>
      <c r="C27" s="412"/>
      <c r="D27" s="413"/>
      <c r="E27" s="388" t="s">
        <v>179</v>
      </c>
      <c r="F27" s="389"/>
      <c r="G27" s="389"/>
      <c r="H27" s="389"/>
      <c r="I27" s="389"/>
      <c r="J27" s="389"/>
      <c r="K27" s="390"/>
      <c r="L27" s="385">
        <v>1</v>
      </c>
      <c r="M27" s="386"/>
      <c r="N27" s="386"/>
      <c r="O27" s="386"/>
      <c r="P27" s="387"/>
      <c r="Q27" s="385">
        <v>4370</v>
      </c>
      <c r="R27" s="386"/>
      <c r="S27" s="386"/>
      <c r="T27" s="386"/>
      <c r="U27" s="386"/>
      <c r="V27" s="387"/>
      <c r="W27" s="475"/>
      <c r="X27" s="412"/>
      <c r="Y27" s="413"/>
      <c r="Z27" s="388" t="s">
        <v>180</v>
      </c>
      <c r="AA27" s="389"/>
      <c r="AB27" s="389"/>
      <c r="AC27" s="389"/>
      <c r="AD27" s="389"/>
      <c r="AE27" s="389"/>
      <c r="AF27" s="389"/>
      <c r="AG27" s="390"/>
      <c r="AH27" s="385">
        <v>11</v>
      </c>
      <c r="AI27" s="386"/>
      <c r="AJ27" s="386"/>
      <c r="AK27" s="386"/>
      <c r="AL27" s="387"/>
      <c r="AM27" s="385">
        <v>44737</v>
      </c>
      <c r="AN27" s="386"/>
      <c r="AO27" s="386"/>
      <c r="AP27" s="386"/>
      <c r="AQ27" s="386"/>
      <c r="AR27" s="387"/>
      <c r="AS27" s="385">
        <v>4067</v>
      </c>
      <c r="AT27" s="386"/>
      <c r="AU27" s="386"/>
      <c r="AV27" s="386"/>
      <c r="AW27" s="386"/>
      <c r="AX27" s="445"/>
      <c r="AY27" s="469" t="s">
        <v>181</v>
      </c>
      <c r="AZ27" s="470"/>
      <c r="BA27" s="470"/>
      <c r="BB27" s="470"/>
      <c r="BC27" s="470"/>
      <c r="BD27" s="470"/>
      <c r="BE27" s="470"/>
      <c r="BF27" s="470"/>
      <c r="BG27" s="470"/>
      <c r="BH27" s="470"/>
      <c r="BI27" s="470"/>
      <c r="BJ27" s="470"/>
      <c r="BK27" s="470"/>
      <c r="BL27" s="470"/>
      <c r="BM27" s="471"/>
      <c r="BN27" s="466" t="s">
        <v>137</v>
      </c>
      <c r="BO27" s="467"/>
      <c r="BP27" s="467"/>
      <c r="BQ27" s="467"/>
      <c r="BR27" s="467"/>
      <c r="BS27" s="467"/>
      <c r="BT27" s="467"/>
      <c r="BU27" s="468"/>
      <c r="BV27" s="466" t="s">
        <v>137</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c r="A28" s="175"/>
      <c r="B28" s="411"/>
      <c r="C28" s="412"/>
      <c r="D28" s="413"/>
      <c r="E28" s="388" t="s">
        <v>182</v>
      </c>
      <c r="F28" s="389"/>
      <c r="G28" s="389"/>
      <c r="H28" s="389"/>
      <c r="I28" s="389"/>
      <c r="J28" s="389"/>
      <c r="K28" s="390"/>
      <c r="L28" s="385">
        <v>1</v>
      </c>
      <c r="M28" s="386"/>
      <c r="N28" s="386"/>
      <c r="O28" s="386"/>
      <c r="P28" s="387"/>
      <c r="Q28" s="385">
        <v>3840</v>
      </c>
      <c r="R28" s="386"/>
      <c r="S28" s="386"/>
      <c r="T28" s="386"/>
      <c r="U28" s="386"/>
      <c r="V28" s="387"/>
      <c r="W28" s="475"/>
      <c r="X28" s="412"/>
      <c r="Y28" s="413"/>
      <c r="Z28" s="388" t="s">
        <v>183</v>
      </c>
      <c r="AA28" s="389"/>
      <c r="AB28" s="389"/>
      <c r="AC28" s="389"/>
      <c r="AD28" s="389"/>
      <c r="AE28" s="389"/>
      <c r="AF28" s="389"/>
      <c r="AG28" s="390"/>
      <c r="AH28" s="385" t="s">
        <v>137</v>
      </c>
      <c r="AI28" s="386"/>
      <c r="AJ28" s="386"/>
      <c r="AK28" s="386"/>
      <c r="AL28" s="387"/>
      <c r="AM28" s="385" t="s">
        <v>137</v>
      </c>
      <c r="AN28" s="386"/>
      <c r="AO28" s="386"/>
      <c r="AP28" s="386"/>
      <c r="AQ28" s="386"/>
      <c r="AR28" s="387"/>
      <c r="AS28" s="385" t="s">
        <v>137</v>
      </c>
      <c r="AT28" s="386"/>
      <c r="AU28" s="386"/>
      <c r="AV28" s="386"/>
      <c r="AW28" s="386"/>
      <c r="AX28" s="445"/>
      <c r="AY28" s="449" t="s">
        <v>184</v>
      </c>
      <c r="AZ28" s="450"/>
      <c r="BA28" s="450"/>
      <c r="BB28" s="451"/>
      <c r="BC28" s="458" t="s">
        <v>49</v>
      </c>
      <c r="BD28" s="459"/>
      <c r="BE28" s="459"/>
      <c r="BF28" s="459"/>
      <c r="BG28" s="459"/>
      <c r="BH28" s="459"/>
      <c r="BI28" s="459"/>
      <c r="BJ28" s="459"/>
      <c r="BK28" s="459"/>
      <c r="BL28" s="459"/>
      <c r="BM28" s="460"/>
      <c r="BN28" s="461">
        <v>1057328</v>
      </c>
      <c r="BO28" s="462"/>
      <c r="BP28" s="462"/>
      <c r="BQ28" s="462"/>
      <c r="BR28" s="462"/>
      <c r="BS28" s="462"/>
      <c r="BT28" s="462"/>
      <c r="BU28" s="463"/>
      <c r="BV28" s="461">
        <v>1105840</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c r="A29" s="175"/>
      <c r="B29" s="411"/>
      <c r="C29" s="412"/>
      <c r="D29" s="413"/>
      <c r="E29" s="388" t="s">
        <v>185</v>
      </c>
      <c r="F29" s="389"/>
      <c r="G29" s="389"/>
      <c r="H29" s="389"/>
      <c r="I29" s="389"/>
      <c r="J29" s="389"/>
      <c r="K29" s="390"/>
      <c r="L29" s="385">
        <v>17</v>
      </c>
      <c r="M29" s="386"/>
      <c r="N29" s="386"/>
      <c r="O29" s="386"/>
      <c r="P29" s="387"/>
      <c r="Q29" s="385">
        <v>3580</v>
      </c>
      <c r="R29" s="386"/>
      <c r="S29" s="386"/>
      <c r="T29" s="386"/>
      <c r="U29" s="386"/>
      <c r="V29" s="387"/>
      <c r="W29" s="476"/>
      <c r="X29" s="477"/>
      <c r="Y29" s="478"/>
      <c r="Z29" s="388" t="s">
        <v>186</v>
      </c>
      <c r="AA29" s="389"/>
      <c r="AB29" s="389"/>
      <c r="AC29" s="389"/>
      <c r="AD29" s="389"/>
      <c r="AE29" s="389"/>
      <c r="AF29" s="389"/>
      <c r="AG29" s="390"/>
      <c r="AH29" s="385">
        <v>448</v>
      </c>
      <c r="AI29" s="386"/>
      <c r="AJ29" s="386"/>
      <c r="AK29" s="386"/>
      <c r="AL29" s="387"/>
      <c r="AM29" s="385">
        <v>1387201</v>
      </c>
      <c r="AN29" s="386"/>
      <c r="AO29" s="386"/>
      <c r="AP29" s="386"/>
      <c r="AQ29" s="386"/>
      <c r="AR29" s="387"/>
      <c r="AS29" s="385">
        <v>3096</v>
      </c>
      <c r="AT29" s="386"/>
      <c r="AU29" s="386"/>
      <c r="AV29" s="386"/>
      <c r="AW29" s="386"/>
      <c r="AX29" s="445"/>
      <c r="AY29" s="452"/>
      <c r="AZ29" s="453"/>
      <c r="BA29" s="453"/>
      <c r="BB29" s="454"/>
      <c r="BC29" s="446" t="s">
        <v>187</v>
      </c>
      <c r="BD29" s="447"/>
      <c r="BE29" s="447"/>
      <c r="BF29" s="447"/>
      <c r="BG29" s="447"/>
      <c r="BH29" s="447"/>
      <c r="BI29" s="447"/>
      <c r="BJ29" s="447"/>
      <c r="BK29" s="447"/>
      <c r="BL29" s="447"/>
      <c r="BM29" s="448"/>
      <c r="BN29" s="432">
        <v>794471</v>
      </c>
      <c r="BO29" s="433"/>
      <c r="BP29" s="433"/>
      <c r="BQ29" s="433"/>
      <c r="BR29" s="433"/>
      <c r="BS29" s="433"/>
      <c r="BT29" s="433"/>
      <c r="BU29" s="434"/>
      <c r="BV29" s="432">
        <v>794455</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188</v>
      </c>
      <c r="X30" s="400"/>
      <c r="Y30" s="400"/>
      <c r="Z30" s="400"/>
      <c r="AA30" s="400"/>
      <c r="AB30" s="400"/>
      <c r="AC30" s="400"/>
      <c r="AD30" s="400"/>
      <c r="AE30" s="400"/>
      <c r="AF30" s="400"/>
      <c r="AG30" s="401"/>
      <c r="AH30" s="402">
        <v>99.3</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1188870</v>
      </c>
      <c r="BO30" s="467"/>
      <c r="BP30" s="467"/>
      <c r="BQ30" s="467"/>
      <c r="BR30" s="467"/>
      <c r="BS30" s="467"/>
      <c r="BT30" s="467"/>
      <c r="BU30" s="468"/>
      <c r="BV30" s="466">
        <v>1174160</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391" t="s">
        <v>189</v>
      </c>
      <c r="D32" s="391"/>
      <c r="E32" s="391"/>
      <c r="F32" s="391"/>
      <c r="G32" s="391"/>
      <c r="H32" s="391"/>
      <c r="I32" s="391"/>
      <c r="J32" s="391"/>
      <c r="K32" s="391"/>
      <c r="L32" s="391"/>
      <c r="M32" s="391"/>
      <c r="N32" s="391"/>
      <c r="O32" s="391"/>
      <c r="P32" s="391"/>
      <c r="Q32" s="391"/>
      <c r="R32" s="391"/>
      <c r="S32" s="391"/>
      <c r="U32" s="392" t="s">
        <v>190</v>
      </c>
      <c r="V32" s="392"/>
      <c r="W32" s="392"/>
      <c r="X32" s="392"/>
      <c r="Y32" s="392"/>
      <c r="Z32" s="392"/>
      <c r="AA32" s="392"/>
      <c r="AB32" s="392"/>
      <c r="AC32" s="392"/>
      <c r="AD32" s="392"/>
      <c r="AE32" s="392"/>
      <c r="AF32" s="392"/>
      <c r="AG32" s="392"/>
      <c r="AH32" s="392"/>
      <c r="AI32" s="392"/>
      <c r="AJ32" s="392"/>
      <c r="AK32" s="392"/>
      <c r="AM32" s="392" t="s">
        <v>191</v>
      </c>
      <c r="AN32" s="392"/>
      <c r="AO32" s="392"/>
      <c r="AP32" s="392"/>
      <c r="AQ32" s="392"/>
      <c r="AR32" s="392"/>
      <c r="AS32" s="392"/>
      <c r="AT32" s="392"/>
      <c r="AU32" s="392"/>
      <c r="AV32" s="392"/>
      <c r="AW32" s="392"/>
      <c r="AX32" s="392"/>
      <c r="AY32" s="392"/>
      <c r="AZ32" s="392"/>
      <c r="BA32" s="392"/>
      <c r="BB32" s="392"/>
      <c r="BC32" s="392"/>
      <c r="BE32" s="392" t="s">
        <v>192</v>
      </c>
      <c r="BF32" s="392"/>
      <c r="BG32" s="392"/>
      <c r="BH32" s="392"/>
      <c r="BI32" s="392"/>
      <c r="BJ32" s="392"/>
      <c r="BK32" s="392"/>
      <c r="BL32" s="392"/>
      <c r="BM32" s="392"/>
      <c r="BN32" s="392"/>
      <c r="BO32" s="392"/>
      <c r="BP32" s="392"/>
      <c r="BQ32" s="392"/>
      <c r="BR32" s="392"/>
      <c r="BS32" s="392"/>
      <c r="BT32" s="392"/>
      <c r="BU32" s="392"/>
      <c r="BW32" s="392" t="s">
        <v>193</v>
      </c>
      <c r="BX32" s="392"/>
      <c r="BY32" s="392"/>
      <c r="BZ32" s="392"/>
      <c r="CA32" s="392"/>
      <c r="CB32" s="392"/>
      <c r="CC32" s="392"/>
      <c r="CD32" s="392"/>
      <c r="CE32" s="392"/>
      <c r="CF32" s="392"/>
      <c r="CG32" s="392"/>
      <c r="CH32" s="392"/>
      <c r="CI32" s="392"/>
      <c r="CJ32" s="392"/>
      <c r="CK32" s="392"/>
      <c r="CL32" s="392"/>
      <c r="CM32" s="392"/>
      <c r="CO32" s="392" t="s">
        <v>194</v>
      </c>
      <c r="CP32" s="392"/>
      <c r="CQ32" s="392"/>
      <c r="CR32" s="392"/>
      <c r="CS32" s="392"/>
      <c r="CT32" s="392"/>
      <c r="CU32" s="392"/>
      <c r="CV32" s="392"/>
      <c r="CW32" s="392"/>
      <c r="CX32" s="392"/>
      <c r="CY32" s="392"/>
      <c r="CZ32" s="392"/>
      <c r="DA32" s="392"/>
      <c r="DB32" s="392"/>
      <c r="DC32" s="392"/>
      <c r="DD32" s="392"/>
      <c r="DE32" s="392"/>
      <c r="DI32" s="198"/>
    </row>
    <row r="33" spans="1:113" ht="13.5" customHeight="1">
      <c r="A33" s="175"/>
      <c r="B33" s="199"/>
      <c r="C33" s="384" t="s">
        <v>195</v>
      </c>
      <c r="D33" s="384"/>
      <c r="E33" s="383" t="s">
        <v>196</v>
      </c>
      <c r="F33" s="383"/>
      <c r="G33" s="383"/>
      <c r="H33" s="383"/>
      <c r="I33" s="383"/>
      <c r="J33" s="383"/>
      <c r="K33" s="383"/>
      <c r="L33" s="383"/>
      <c r="M33" s="383"/>
      <c r="N33" s="383"/>
      <c r="O33" s="383"/>
      <c r="P33" s="383"/>
      <c r="Q33" s="383"/>
      <c r="R33" s="383"/>
      <c r="S33" s="383"/>
      <c r="T33" s="200"/>
      <c r="U33" s="384" t="s">
        <v>195</v>
      </c>
      <c r="V33" s="384"/>
      <c r="W33" s="383" t="s">
        <v>196</v>
      </c>
      <c r="X33" s="383"/>
      <c r="Y33" s="383"/>
      <c r="Z33" s="383"/>
      <c r="AA33" s="383"/>
      <c r="AB33" s="383"/>
      <c r="AC33" s="383"/>
      <c r="AD33" s="383"/>
      <c r="AE33" s="383"/>
      <c r="AF33" s="383"/>
      <c r="AG33" s="383"/>
      <c r="AH33" s="383"/>
      <c r="AI33" s="383"/>
      <c r="AJ33" s="383"/>
      <c r="AK33" s="383"/>
      <c r="AL33" s="200"/>
      <c r="AM33" s="384" t="s">
        <v>195</v>
      </c>
      <c r="AN33" s="384"/>
      <c r="AO33" s="383" t="s">
        <v>196</v>
      </c>
      <c r="AP33" s="383"/>
      <c r="AQ33" s="383"/>
      <c r="AR33" s="383"/>
      <c r="AS33" s="383"/>
      <c r="AT33" s="383"/>
      <c r="AU33" s="383"/>
      <c r="AV33" s="383"/>
      <c r="AW33" s="383"/>
      <c r="AX33" s="383"/>
      <c r="AY33" s="383"/>
      <c r="AZ33" s="383"/>
      <c r="BA33" s="383"/>
      <c r="BB33" s="383"/>
      <c r="BC33" s="383"/>
      <c r="BD33" s="201"/>
      <c r="BE33" s="383" t="s">
        <v>197</v>
      </c>
      <c r="BF33" s="383"/>
      <c r="BG33" s="383" t="s">
        <v>198</v>
      </c>
      <c r="BH33" s="383"/>
      <c r="BI33" s="383"/>
      <c r="BJ33" s="383"/>
      <c r="BK33" s="383"/>
      <c r="BL33" s="383"/>
      <c r="BM33" s="383"/>
      <c r="BN33" s="383"/>
      <c r="BO33" s="383"/>
      <c r="BP33" s="383"/>
      <c r="BQ33" s="383"/>
      <c r="BR33" s="383"/>
      <c r="BS33" s="383"/>
      <c r="BT33" s="383"/>
      <c r="BU33" s="383"/>
      <c r="BV33" s="201"/>
      <c r="BW33" s="384" t="s">
        <v>197</v>
      </c>
      <c r="BX33" s="384"/>
      <c r="BY33" s="383" t="s">
        <v>199</v>
      </c>
      <c r="BZ33" s="383"/>
      <c r="CA33" s="383"/>
      <c r="CB33" s="383"/>
      <c r="CC33" s="383"/>
      <c r="CD33" s="383"/>
      <c r="CE33" s="383"/>
      <c r="CF33" s="383"/>
      <c r="CG33" s="383"/>
      <c r="CH33" s="383"/>
      <c r="CI33" s="383"/>
      <c r="CJ33" s="383"/>
      <c r="CK33" s="383"/>
      <c r="CL33" s="383"/>
      <c r="CM33" s="383"/>
      <c r="CN33" s="200"/>
      <c r="CO33" s="384" t="s">
        <v>195</v>
      </c>
      <c r="CP33" s="384"/>
      <c r="CQ33" s="383" t="s">
        <v>200</v>
      </c>
      <c r="CR33" s="383"/>
      <c r="CS33" s="383"/>
      <c r="CT33" s="383"/>
      <c r="CU33" s="383"/>
      <c r="CV33" s="383"/>
      <c r="CW33" s="383"/>
      <c r="CX33" s="383"/>
      <c r="CY33" s="383"/>
      <c r="CZ33" s="383"/>
      <c r="DA33" s="383"/>
      <c r="DB33" s="383"/>
      <c r="DC33" s="383"/>
      <c r="DD33" s="383"/>
      <c r="DE33" s="383"/>
      <c r="DF33" s="200"/>
      <c r="DG33" s="382" t="s">
        <v>201</v>
      </c>
      <c r="DH33" s="382"/>
      <c r="DI33" s="202"/>
    </row>
    <row r="34" spans="1:113" ht="32.25" customHeight="1">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公共下水道事業会計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6</v>
      </c>
      <c r="BX34" s="380"/>
      <c r="BY34" s="381" t="str">
        <f>IF('各会計、関係団体の財政状況及び健全化判断比率'!B68="","",'各会計、関係団体の財政状況及び健全化判断比率'!B68)</f>
        <v>埼玉県後期高齢者医療広域連合</v>
      </c>
      <c r="BZ34" s="381"/>
      <c r="CA34" s="381"/>
      <c r="CB34" s="381"/>
      <c r="CC34" s="381"/>
      <c r="CD34" s="381"/>
      <c r="CE34" s="381"/>
      <c r="CF34" s="381"/>
      <c r="CG34" s="381"/>
      <c r="CH34" s="381"/>
      <c r="CI34" s="381"/>
      <c r="CJ34" s="381"/>
      <c r="CK34" s="381"/>
      <c r="CL34" s="381"/>
      <c r="CM34" s="381"/>
      <c r="CN34" s="175"/>
      <c r="CO34" s="380">
        <f>IF(CQ34="","",MAX(C34:D43,U34:V43,AM34:AN43,BE34:BF43,BW34:BX43)+1)</f>
        <v>15</v>
      </c>
      <c r="CP34" s="380"/>
      <c r="CQ34" s="381" t="str">
        <f>IF('各会計、関係団体の財政状況及び健全化判断比率'!BS7="","",'各会計、関係団体の財政状況及び健全化判断比率'!BS7)</f>
        <v>桶川市施設管理公社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7</v>
      </c>
      <c r="BX35" s="380"/>
      <c r="BY35" s="381" t="str">
        <f>IF('各会計、関係団体の財政状況及び健全化判断比率'!B69="","",'各会計、関係団体の財政状況及び健全化判断比率'!B69)</f>
        <v>埼玉県後期高齢者医療広域連合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8</v>
      </c>
      <c r="BX36" s="380"/>
      <c r="BY36" s="381" t="str">
        <f>IF('各会計、関係団体の財政状況及び健全化判断比率'!B70="","",'各会計、関係団体の財政状況及び健全化判断比率'!B70)</f>
        <v>埼玉県市町村総合事務組合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9</v>
      </c>
      <c r="BX37" s="380"/>
      <c r="BY37" s="381" t="str">
        <f>IF('各会計、関係団体の財政状況及び健全化判断比率'!B71="","",'各会計、関係団体の財政状況及び健全化判断比率'!B71)</f>
        <v>埼玉県市町村総合事務組合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10</v>
      </c>
      <c r="BX38" s="380"/>
      <c r="BY38" s="381" t="str">
        <f>IF('各会計、関係団体の財政状況及び健全化判断比率'!B72="","",'各会計、関係団体の財政状況及び健全化判断比率'!B72)</f>
        <v>彩の国さいたま人づくり広域連合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11</v>
      </c>
      <c r="BX39" s="380"/>
      <c r="BY39" s="381" t="str">
        <f>IF('各会計、関係団体の財政状況及び健全化判断比率'!B73="","",'各会計、関係団体の財政状況及び健全化判断比率'!B73)</f>
        <v>上尾、桶川、伊奈衛生組合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12</v>
      </c>
      <c r="BX40" s="380"/>
      <c r="BY40" s="381" t="str">
        <f>IF('各会計、関係団体の財政状況及び健全化判断比率'!B74="","",'各会計、関係団体の財政状況及び健全化判断比率'!B74)</f>
        <v>埼玉県央広域事務組合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13</v>
      </c>
      <c r="BX41" s="380"/>
      <c r="BY41" s="381" t="str">
        <f>IF('各会計、関係団体の財政状況及び健全化判断比率'!B75="","",'各会計、関係団体の財政状況及び健全化判断比率'!B75)</f>
        <v>埼玉県央広域事務組合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14</v>
      </c>
      <c r="BX42" s="380"/>
      <c r="BY42" s="381" t="str">
        <f>IF('各会計、関係団体の財政状況及び健全化判断比率'!B76="","",'各会計、関係団体の財政状況及び健全化判断比率'!B76)</f>
        <v>桶川北本水道企業団</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202</v>
      </c>
      <c r="E46" s="377" t="s">
        <v>203</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c r="E47" s="377" t="s">
        <v>204</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c r="E48" s="377" t="s">
        <v>205</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c r="E49" s="379" t="s">
        <v>206</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c r="E50" s="377" t="s">
        <v>207</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c r="E51" s="377" t="s">
        <v>208</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c r="E52" s="377" t="s">
        <v>209</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c r="E53" s="377" t="s">
        <v>210</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row r="55" spans="5:113"/>
    <row r="56" spans="5:113"/>
  </sheetData>
  <sheetProtection algorithmName="SHA-512" hashValue="33k2fxLESVycTlWnm8QPo7TWDei5yEnL4IoOvdypR5iRzH/n7+Bgfb2oXsEHl974CtqGNmrHFm9HWQ0mUkaMog==" saltValue="yWwavHIZSwetHlT6ZhHw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211</v>
      </c>
      <c r="DI1" s="731"/>
      <c r="DJ1" s="731"/>
      <c r="DK1" s="731"/>
      <c r="DL1" s="731"/>
      <c r="DM1" s="731"/>
      <c r="DN1" s="732"/>
      <c r="DO1" s="208"/>
      <c r="DP1" s="730" t="s">
        <v>212</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c r="B2" s="209" t="s">
        <v>213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86" t="s">
        <v>214</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215</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86" t="s">
        <v>1</v>
      </c>
      <c r="C4" s="687"/>
      <c r="D4" s="687"/>
      <c r="E4" s="687"/>
      <c r="F4" s="687"/>
      <c r="G4" s="687"/>
      <c r="H4" s="687"/>
      <c r="I4" s="687"/>
      <c r="J4" s="687"/>
      <c r="K4" s="687"/>
      <c r="L4" s="687"/>
      <c r="M4" s="687"/>
      <c r="N4" s="687"/>
      <c r="O4" s="687"/>
      <c r="P4" s="687"/>
      <c r="Q4" s="688"/>
      <c r="R4" s="686" t="s">
        <v>217</v>
      </c>
      <c r="S4" s="687"/>
      <c r="T4" s="687"/>
      <c r="U4" s="687"/>
      <c r="V4" s="687"/>
      <c r="W4" s="687"/>
      <c r="X4" s="687"/>
      <c r="Y4" s="688"/>
      <c r="Z4" s="686" t="s">
        <v>218</v>
      </c>
      <c r="AA4" s="687"/>
      <c r="AB4" s="687"/>
      <c r="AC4" s="688"/>
      <c r="AD4" s="686" t="s">
        <v>219</v>
      </c>
      <c r="AE4" s="687"/>
      <c r="AF4" s="687"/>
      <c r="AG4" s="687"/>
      <c r="AH4" s="687"/>
      <c r="AI4" s="687"/>
      <c r="AJ4" s="687"/>
      <c r="AK4" s="688"/>
      <c r="AL4" s="686" t="s">
        <v>218</v>
      </c>
      <c r="AM4" s="687"/>
      <c r="AN4" s="687"/>
      <c r="AO4" s="688"/>
      <c r="AP4" s="733" t="s">
        <v>220</v>
      </c>
      <c r="AQ4" s="733"/>
      <c r="AR4" s="733"/>
      <c r="AS4" s="733"/>
      <c r="AT4" s="733"/>
      <c r="AU4" s="733"/>
      <c r="AV4" s="733"/>
      <c r="AW4" s="733"/>
      <c r="AX4" s="733"/>
      <c r="AY4" s="733"/>
      <c r="AZ4" s="733"/>
      <c r="BA4" s="733"/>
      <c r="BB4" s="733"/>
      <c r="BC4" s="733"/>
      <c r="BD4" s="733"/>
      <c r="BE4" s="733"/>
      <c r="BF4" s="733"/>
      <c r="BG4" s="733" t="s">
        <v>221</v>
      </c>
      <c r="BH4" s="733"/>
      <c r="BI4" s="733"/>
      <c r="BJ4" s="733"/>
      <c r="BK4" s="733"/>
      <c r="BL4" s="733"/>
      <c r="BM4" s="733"/>
      <c r="BN4" s="733"/>
      <c r="BO4" s="733" t="s">
        <v>218</v>
      </c>
      <c r="BP4" s="733"/>
      <c r="BQ4" s="733"/>
      <c r="BR4" s="733"/>
      <c r="BS4" s="733" t="s">
        <v>222</v>
      </c>
      <c r="BT4" s="733"/>
      <c r="BU4" s="733"/>
      <c r="BV4" s="733"/>
      <c r="BW4" s="733"/>
      <c r="BX4" s="733"/>
      <c r="BY4" s="733"/>
      <c r="BZ4" s="733"/>
      <c r="CA4" s="733"/>
      <c r="CB4" s="733"/>
      <c r="CD4" s="686" t="s">
        <v>223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c r="B5" s="692" t="s">
        <v>224</v>
      </c>
      <c r="C5" s="693"/>
      <c r="D5" s="693"/>
      <c r="E5" s="693"/>
      <c r="F5" s="693"/>
      <c r="G5" s="693"/>
      <c r="H5" s="693"/>
      <c r="I5" s="693"/>
      <c r="J5" s="693"/>
      <c r="K5" s="693"/>
      <c r="L5" s="693"/>
      <c r="M5" s="693"/>
      <c r="N5" s="693"/>
      <c r="O5" s="693"/>
      <c r="P5" s="693"/>
      <c r="Q5" s="694"/>
      <c r="R5" s="689">
        <v>10608657</v>
      </c>
      <c r="S5" s="690"/>
      <c r="T5" s="690"/>
      <c r="U5" s="690"/>
      <c r="V5" s="690"/>
      <c r="W5" s="690"/>
      <c r="X5" s="690"/>
      <c r="Y5" s="715"/>
      <c r="Z5" s="728">
        <v>39.200000000000003</v>
      </c>
      <c r="AA5" s="728"/>
      <c r="AB5" s="728"/>
      <c r="AC5" s="728"/>
      <c r="AD5" s="729">
        <v>9848042</v>
      </c>
      <c r="AE5" s="729"/>
      <c r="AF5" s="729"/>
      <c r="AG5" s="729"/>
      <c r="AH5" s="729"/>
      <c r="AI5" s="729"/>
      <c r="AJ5" s="729"/>
      <c r="AK5" s="729"/>
      <c r="AL5" s="716">
        <v>64.5</v>
      </c>
      <c r="AM5" s="698"/>
      <c r="AN5" s="698"/>
      <c r="AO5" s="717"/>
      <c r="AP5" s="692" t="s">
        <v>225</v>
      </c>
      <c r="AQ5" s="693"/>
      <c r="AR5" s="693"/>
      <c r="AS5" s="693"/>
      <c r="AT5" s="693"/>
      <c r="AU5" s="693"/>
      <c r="AV5" s="693"/>
      <c r="AW5" s="693"/>
      <c r="AX5" s="693"/>
      <c r="AY5" s="693"/>
      <c r="AZ5" s="693"/>
      <c r="BA5" s="693"/>
      <c r="BB5" s="693"/>
      <c r="BC5" s="693"/>
      <c r="BD5" s="693"/>
      <c r="BE5" s="693"/>
      <c r="BF5" s="694"/>
      <c r="BG5" s="634">
        <v>9848042</v>
      </c>
      <c r="BH5" s="635"/>
      <c r="BI5" s="635"/>
      <c r="BJ5" s="635"/>
      <c r="BK5" s="635"/>
      <c r="BL5" s="635"/>
      <c r="BM5" s="635"/>
      <c r="BN5" s="636"/>
      <c r="BO5" s="672">
        <v>92.8</v>
      </c>
      <c r="BP5" s="672"/>
      <c r="BQ5" s="672"/>
      <c r="BR5" s="672"/>
      <c r="BS5" s="673">
        <v>70459</v>
      </c>
      <c r="BT5" s="673"/>
      <c r="BU5" s="673"/>
      <c r="BV5" s="673"/>
      <c r="BW5" s="673"/>
      <c r="BX5" s="673"/>
      <c r="BY5" s="673"/>
      <c r="BZ5" s="673"/>
      <c r="CA5" s="673"/>
      <c r="CB5" s="713"/>
      <c r="CD5" s="686" t="s">
        <v>220</v>
      </c>
      <c r="CE5" s="687"/>
      <c r="CF5" s="687"/>
      <c r="CG5" s="687"/>
      <c r="CH5" s="687"/>
      <c r="CI5" s="687"/>
      <c r="CJ5" s="687"/>
      <c r="CK5" s="687"/>
      <c r="CL5" s="687"/>
      <c r="CM5" s="687"/>
      <c r="CN5" s="687"/>
      <c r="CO5" s="687"/>
      <c r="CP5" s="687"/>
      <c r="CQ5" s="688"/>
      <c r="CR5" s="686" t="s">
        <v>226</v>
      </c>
      <c r="CS5" s="687"/>
      <c r="CT5" s="687"/>
      <c r="CU5" s="687"/>
      <c r="CV5" s="687"/>
      <c r="CW5" s="687"/>
      <c r="CX5" s="687"/>
      <c r="CY5" s="688"/>
      <c r="CZ5" s="686" t="s">
        <v>218</v>
      </c>
      <c r="DA5" s="687"/>
      <c r="DB5" s="687"/>
      <c r="DC5" s="688"/>
      <c r="DD5" s="686" t="s">
        <v>227</v>
      </c>
      <c r="DE5" s="687"/>
      <c r="DF5" s="687"/>
      <c r="DG5" s="687"/>
      <c r="DH5" s="687"/>
      <c r="DI5" s="687"/>
      <c r="DJ5" s="687"/>
      <c r="DK5" s="687"/>
      <c r="DL5" s="687"/>
      <c r="DM5" s="687"/>
      <c r="DN5" s="687"/>
      <c r="DO5" s="687"/>
      <c r="DP5" s="688"/>
      <c r="DQ5" s="686" t="s">
        <v>228</v>
      </c>
      <c r="DR5" s="687"/>
      <c r="DS5" s="687"/>
      <c r="DT5" s="687"/>
      <c r="DU5" s="687"/>
      <c r="DV5" s="687"/>
      <c r="DW5" s="687"/>
      <c r="DX5" s="687"/>
      <c r="DY5" s="687"/>
      <c r="DZ5" s="687"/>
      <c r="EA5" s="687"/>
      <c r="EB5" s="687"/>
      <c r="EC5" s="688"/>
    </row>
    <row r="6" spans="2:143" ht="11.25" customHeight="1">
      <c r="B6" s="631" t="s">
        <v>229</v>
      </c>
      <c r="C6" s="632"/>
      <c r="D6" s="632"/>
      <c r="E6" s="632"/>
      <c r="F6" s="632"/>
      <c r="G6" s="632"/>
      <c r="H6" s="632"/>
      <c r="I6" s="632"/>
      <c r="J6" s="632"/>
      <c r="K6" s="632"/>
      <c r="L6" s="632"/>
      <c r="M6" s="632"/>
      <c r="N6" s="632"/>
      <c r="O6" s="632"/>
      <c r="P6" s="632"/>
      <c r="Q6" s="633"/>
      <c r="R6" s="634">
        <v>172244</v>
      </c>
      <c r="S6" s="635"/>
      <c r="T6" s="635"/>
      <c r="U6" s="635"/>
      <c r="V6" s="635"/>
      <c r="W6" s="635"/>
      <c r="X6" s="635"/>
      <c r="Y6" s="636"/>
      <c r="Z6" s="672">
        <v>0.6</v>
      </c>
      <c r="AA6" s="672"/>
      <c r="AB6" s="672"/>
      <c r="AC6" s="672"/>
      <c r="AD6" s="673">
        <v>172244</v>
      </c>
      <c r="AE6" s="673"/>
      <c r="AF6" s="673"/>
      <c r="AG6" s="673"/>
      <c r="AH6" s="673"/>
      <c r="AI6" s="673"/>
      <c r="AJ6" s="673"/>
      <c r="AK6" s="673"/>
      <c r="AL6" s="637">
        <v>1.1000000000000001</v>
      </c>
      <c r="AM6" s="638"/>
      <c r="AN6" s="638"/>
      <c r="AO6" s="674"/>
      <c r="AP6" s="631" t="s">
        <v>230</v>
      </c>
      <c r="AQ6" s="632"/>
      <c r="AR6" s="632"/>
      <c r="AS6" s="632"/>
      <c r="AT6" s="632"/>
      <c r="AU6" s="632"/>
      <c r="AV6" s="632"/>
      <c r="AW6" s="632"/>
      <c r="AX6" s="632"/>
      <c r="AY6" s="632"/>
      <c r="AZ6" s="632"/>
      <c r="BA6" s="632"/>
      <c r="BB6" s="632"/>
      <c r="BC6" s="632"/>
      <c r="BD6" s="632"/>
      <c r="BE6" s="632"/>
      <c r="BF6" s="633"/>
      <c r="BG6" s="634">
        <v>9848042</v>
      </c>
      <c r="BH6" s="635"/>
      <c r="BI6" s="635"/>
      <c r="BJ6" s="635"/>
      <c r="BK6" s="635"/>
      <c r="BL6" s="635"/>
      <c r="BM6" s="635"/>
      <c r="BN6" s="636"/>
      <c r="BO6" s="672">
        <v>92.8</v>
      </c>
      <c r="BP6" s="672"/>
      <c r="BQ6" s="672"/>
      <c r="BR6" s="672"/>
      <c r="BS6" s="673">
        <v>70459</v>
      </c>
      <c r="BT6" s="673"/>
      <c r="BU6" s="673"/>
      <c r="BV6" s="673"/>
      <c r="BW6" s="673"/>
      <c r="BX6" s="673"/>
      <c r="BY6" s="673"/>
      <c r="BZ6" s="673"/>
      <c r="CA6" s="673"/>
      <c r="CB6" s="713"/>
      <c r="CD6" s="692" t="s">
        <v>231</v>
      </c>
      <c r="CE6" s="693"/>
      <c r="CF6" s="693"/>
      <c r="CG6" s="693"/>
      <c r="CH6" s="693"/>
      <c r="CI6" s="693"/>
      <c r="CJ6" s="693"/>
      <c r="CK6" s="693"/>
      <c r="CL6" s="693"/>
      <c r="CM6" s="693"/>
      <c r="CN6" s="693"/>
      <c r="CO6" s="693"/>
      <c r="CP6" s="693"/>
      <c r="CQ6" s="694"/>
      <c r="CR6" s="634">
        <v>226665</v>
      </c>
      <c r="CS6" s="635"/>
      <c r="CT6" s="635"/>
      <c r="CU6" s="635"/>
      <c r="CV6" s="635"/>
      <c r="CW6" s="635"/>
      <c r="CX6" s="635"/>
      <c r="CY6" s="636"/>
      <c r="CZ6" s="716">
        <v>0.9</v>
      </c>
      <c r="DA6" s="698"/>
      <c r="DB6" s="698"/>
      <c r="DC6" s="718"/>
      <c r="DD6" s="640">
        <v>5146</v>
      </c>
      <c r="DE6" s="635"/>
      <c r="DF6" s="635"/>
      <c r="DG6" s="635"/>
      <c r="DH6" s="635"/>
      <c r="DI6" s="635"/>
      <c r="DJ6" s="635"/>
      <c r="DK6" s="635"/>
      <c r="DL6" s="635"/>
      <c r="DM6" s="635"/>
      <c r="DN6" s="635"/>
      <c r="DO6" s="635"/>
      <c r="DP6" s="636"/>
      <c r="DQ6" s="640">
        <v>226665</v>
      </c>
      <c r="DR6" s="635"/>
      <c r="DS6" s="635"/>
      <c r="DT6" s="635"/>
      <c r="DU6" s="635"/>
      <c r="DV6" s="635"/>
      <c r="DW6" s="635"/>
      <c r="DX6" s="635"/>
      <c r="DY6" s="635"/>
      <c r="DZ6" s="635"/>
      <c r="EA6" s="635"/>
      <c r="EB6" s="635"/>
      <c r="EC6" s="671"/>
    </row>
    <row r="7" spans="2:143" ht="11.25" customHeight="1">
      <c r="B7" s="631" t="s">
        <v>232</v>
      </c>
      <c r="C7" s="632"/>
      <c r="D7" s="632"/>
      <c r="E7" s="632"/>
      <c r="F7" s="632"/>
      <c r="G7" s="632"/>
      <c r="H7" s="632"/>
      <c r="I7" s="632"/>
      <c r="J7" s="632"/>
      <c r="K7" s="632"/>
      <c r="L7" s="632"/>
      <c r="M7" s="632"/>
      <c r="N7" s="632"/>
      <c r="O7" s="632"/>
      <c r="P7" s="632"/>
      <c r="Q7" s="633"/>
      <c r="R7" s="634">
        <v>4179</v>
      </c>
      <c r="S7" s="635"/>
      <c r="T7" s="635"/>
      <c r="U7" s="635"/>
      <c r="V7" s="635"/>
      <c r="W7" s="635"/>
      <c r="X7" s="635"/>
      <c r="Y7" s="636"/>
      <c r="Z7" s="672">
        <v>0</v>
      </c>
      <c r="AA7" s="672"/>
      <c r="AB7" s="672"/>
      <c r="AC7" s="672"/>
      <c r="AD7" s="673">
        <v>4179</v>
      </c>
      <c r="AE7" s="673"/>
      <c r="AF7" s="673"/>
      <c r="AG7" s="673"/>
      <c r="AH7" s="673"/>
      <c r="AI7" s="673"/>
      <c r="AJ7" s="673"/>
      <c r="AK7" s="673"/>
      <c r="AL7" s="637">
        <v>0</v>
      </c>
      <c r="AM7" s="638"/>
      <c r="AN7" s="638"/>
      <c r="AO7" s="674"/>
      <c r="AP7" s="631" t="s">
        <v>233</v>
      </c>
      <c r="AQ7" s="632"/>
      <c r="AR7" s="632"/>
      <c r="AS7" s="632"/>
      <c r="AT7" s="632"/>
      <c r="AU7" s="632"/>
      <c r="AV7" s="632"/>
      <c r="AW7" s="632"/>
      <c r="AX7" s="632"/>
      <c r="AY7" s="632"/>
      <c r="AZ7" s="632"/>
      <c r="BA7" s="632"/>
      <c r="BB7" s="632"/>
      <c r="BC7" s="632"/>
      <c r="BD7" s="632"/>
      <c r="BE7" s="632"/>
      <c r="BF7" s="633"/>
      <c r="BG7" s="634">
        <v>4899702</v>
      </c>
      <c r="BH7" s="635"/>
      <c r="BI7" s="635"/>
      <c r="BJ7" s="635"/>
      <c r="BK7" s="635"/>
      <c r="BL7" s="635"/>
      <c r="BM7" s="635"/>
      <c r="BN7" s="636"/>
      <c r="BO7" s="672">
        <v>46.2</v>
      </c>
      <c r="BP7" s="672"/>
      <c r="BQ7" s="672"/>
      <c r="BR7" s="672"/>
      <c r="BS7" s="673">
        <v>70459</v>
      </c>
      <c r="BT7" s="673"/>
      <c r="BU7" s="673"/>
      <c r="BV7" s="673"/>
      <c r="BW7" s="673"/>
      <c r="BX7" s="673"/>
      <c r="BY7" s="673"/>
      <c r="BZ7" s="673"/>
      <c r="CA7" s="673"/>
      <c r="CB7" s="713"/>
      <c r="CD7" s="631" t="s">
        <v>234</v>
      </c>
      <c r="CE7" s="632"/>
      <c r="CF7" s="632"/>
      <c r="CG7" s="632"/>
      <c r="CH7" s="632"/>
      <c r="CI7" s="632"/>
      <c r="CJ7" s="632"/>
      <c r="CK7" s="632"/>
      <c r="CL7" s="632"/>
      <c r="CM7" s="632"/>
      <c r="CN7" s="632"/>
      <c r="CO7" s="632"/>
      <c r="CP7" s="632"/>
      <c r="CQ7" s="633"/>
      <c r="CR7" s="634">
        <v>2657971</v>
      </c>
      <c r="CS7" s="635"/>
      <c r="CT7" s="635"/>
      <c r="CU7" s="635"/>
      <c r="CV7" s="635"/>
      <c r="CW7" s="635"/>
      <c r="CX7" s="635"/>
      <c r="CY7" s="636"/>
      <c r="CZ7" s="672">
        <v>10.1</v>
      </c>
      <c r="DA7" s="672"/>
      <c r="DB7" s="672"/>
      <c r="DC7" s="672"/>
      <c r="DD7" s="640">
        <v>161631</v>
      </c>
      <c r="DE7" s="635"/>
      <c r="DF7" s="635"/>
      <c r="DG7" s="635"/>
      <c r="DH7" s="635"/>
      <c r="DI7" s="635"/>
      <c r="DJ7" s="635"/>
      <c r="DK7" s="635"/>
      <c r="DL7" s="635"/>
      <c r="DM7" s="635"/>
      <c r="DN7" s="635"/>
      <c r="DO7" s="635"/>
      <c r="DP7" s="636"/>
      <c r="DQ7" s="640">
        <v>2369818</v>
      </c>
      <c r="DR7" s="635"/>
      <c r="DS7" s="635"/>
      <c r="DT7" s="635"/>
      <c r="DU7" s="635"/>
      <c r="DV7" s="635"/>
      <c r="DW7" s="635"/>
      <c r="DX7" s="635"/>
      <c r="DY7" s="635"/>
      <c r="DZ7" s="635"/>
      <c r="EA7" s="635"/>
      <c r="EB7" s="635"/>
      <c r="EC7" s="671"/>
    </row>
    <row r="8" spans="2:143" ht="11.25" customHeight="1">
      <c r="B8" s="631" t="s">
        <v>235</v>
      </c>
      <c r="C8" s="632"/>
      <c r="D8" s="632"/>
      <c r="E8" s="632"/>
      <c r="F8" s="632"/>
      <c r="G8" s="632"/>
      <c r="H8" s="632"/>
      <c r="I8" s="632"/>
      <c r="J8" s="632"/>
      <c r="K8" s="632"/>
      <c r="L8" s="632"/>
      <c r="M8" s="632"/>
      <c r="N8" s="632"/>
      <c r="O8" s="632"/>
      <c r="P8" s="632"/>
      <c r="Q8" s="633"/>
      <c r="R8" s="634">
        <v>60169</v>
      </c>
      <c r="S8" s="635"/>
      <c r="T8" s="635"/>
      <c r="U8" s="635"/>
      <c r="V8" s="635"/>
      <c r="W8" s="635"/>
      <c r="X8" s="635"/>
      <c r="Y8" s="636"/>
      <c r="Z8" s="672">
        <v>0.2</v>
      </c>
      <c r="AA8" s="672"/>
      <c r="AB8" s="672"/>
      <c r="AC8" s="672"/>
      <c r="AD8" s="673">
        <v>60169</v>
      </c>
      <c r="AE8" s="673"/>
      <c r="AF8" s="673"/>
      <c r="AG8" s="673"/>
      <c r="AH8" s="673"/>
      <c r="AI8" s="673"/>
      <c r="AJ8" s="673"/>
      <c r="AK8" s="673"/>
      <c r="AL8" s="637">
        <v>0.4</v>
      </c>
      <c r="AM8" s="638"/>
      <c r="AN8" s="638"/>
      <c r="AO8" s="674"/>
      <c r="AP8" s="631" t="s">
        <v>236</v>
      </c>
      <c r="AQ8" s="632"/>
      <c r="AR8" s="632"/>
      <c r="AS8" s="632"/>
      <c r="AT8" s="632"/>
      <c r="AU8" s="632"/>
      <c r="AV8" s="632"/>
      <c r="AW8" s="632"/>
      <c r="AX8" s="632"/>
      <c r="AY8" s="632"/>
      <c r="AZ8" s="632"/>
      <c r="BA8" s="632"/>
      <c r="BB8" s="632"/>
      <c r="BC8" s="632"/>
      <c r="BD8" s="632"/>
      <c r="BE8" s="632"/>
      <c r="BF8" s="633"/>
      <c r="BG8" s="634">
        <v>134614</v>
      </c>
      <c r="BH8" s="635"/>
      <c r="BI8" s="635"/>
      <c r="BJ8" s="635"/>
      <c r="BK8" s="635"/>
      <c r="BL8" s="635"/>
      <c r="BM8" s="635"/>
      <c r="BN8" s="636"/>
      <c r="BO8" s="672">
        <v>1.3</v>
      </c>
      <c r="BP8" s="672"/>
      <c r="BQ8" s="672"/>
      <c r="BR8" s="672"/>
      <c r="BS8" s="673" t="s">
        <v>237</v>
      </c>
      <c r="BT8" s="673"/>
      <c r="BU8" s="673"/>
      <c r="BV8" s="673"/>
      <c r="BW8" s="673"/>
      <c r="BX8" s="673"/>
      <c r="BY8" s="673"/>
      <c r="BZ8" s="673"/>
      <c r="CA8" s="673"/>
      <c r="CB8" s="713"/>
      <c r="CD8" s="631" t="s">
        <v>238</v>
      </c>
      <c r="CE8" s="632"/>
      <c r="CF8" s="632"/>
      <c r="CG8" s="632"/>
      <c r="CH8" s="632"/>
      <c r="CI8" s="632"/>
      <c r="CJ8" s="632"/>
      <c r="CK8" s="632"/>
      <c r="CL8" s="632"/>
      <c r="CM8" s="632"/>
      <c r="CN8" s="632"/>
      <c r="CO8" s="632"/>
      <c r="CP8" s="632"/>
      <c r="CQ8" s="633"/>
      <c r="CR8" s="634">
        <v>11932788</v>
      </c>
      <c r="CS8" s="635"/>
      <c r="CT8" s="635"/>
      <c r="CU8" s="635"/>
      <c r="CV8" s="635"/>
      <c r="CW8" s="635"/>
      <c r="CX8" s="635"/>
      <c r="CY8" s="636"/>
      <c r="CZ8" s="672">
        <v>45.4</v>
      </c>
      <c r="DA8" s="672"/>
      <c r="DB8" s="672"/>
      <c r="DC8" s="672"/>
      <c r="DD8" s="640">
        <v>540451</v>
      </c>
      <c r="DE8" s="635"/>
      <c r="DF8" s="635"/>
      <c r="DG8" s="635"/>
      <c r="DH8" s="635"/>
      <c r="DI8" s="635"/>
      <c r="DJ8" s="635"/>
      <c r="DK8" s="635"/>
      <c r="DL8" s="635"/>
      <c r="DM8" s="635"/>
      <c r="DN8" s="635"/>
      <c r="DO8" s="635"/>
      <c r="DP8" s="636"/>
      <c r="DQ8" s="640">
        <v>5676485</v>
      </c>
      <c r="DR8" s="635"/>
      <c r="DS8" s="635"/>
      <c r="DT8" s="635"/>
      <c r="DU8" s="635"/>
      <c r="DV8" s="635"/>
      <c r="DW8" s="635"/>
      <c r="DX8" s="635"/>
      <c r="DY8" s="635"/>
      <c r="DZ8" s="635"/>
      <c r="EA8" s="635"/>
      <c r="EB8" s="635"/>
      <c r="EC8" s="671"/>
    </row>
    <row r="9" spans="2:143" ht="11.25" customHeight="1">
      <c r="B9" s="631" t="s">
        <v>239</v>
      </c>
      <c r="C9" s="632"/>
      <c r="D9" s="632"/>
      <c r="E9" s="632"/>
      <c r="F9" s="632"/>
      <c r="G9" s="632"/>
      <c r="H9" s="632"/>
      <c r="I9" s="632"/>
      <c r="J9" s="632"/>
      <c r="K9" s="632"/>
      <c r="L9" s="632"/>
      <c r="M9" s="632"/>
      <c r="N9" s="632"/>
      <c r="O9" s="632"/>
      <c r="P9" s="632"/>
      <c r="Q9" s="633"/>
      <c r="R9" s="634">
        <v>46838</v>
      </c>
      <c r="S9" s="635"/>
      <c r="T9" s="635"/>
      <c r="U9" s="635"/>
      <c r="V9" s="635"/>
      <c r="W9" s="635"/>
      <c r="X9" s="635"/>
      <c r="Y9" s="636"/>
      <c r="Z9" s="672">
        <v>0.2</v>
      </c>
      <c r="AA9" s="672"/>
      <c r="AB9" s="672"/>
      <c r="AC9" s="672"/>
      <c r="AD9" s="673">
        <v>46838</v>
      </c>
      <c r="AE9" s="673"/>
      <c r="AF9" s="673"/>
      <c r="AG9" s="673"/>
      <c r="AH9" s="673"/>
      <c r="AI9" s="673"/>
      <c r="AJ9" s="673"/>
      <c r="AK9" s="673"/>
      <c r="AL9" s="637">
        <v>0.3</v>
      </c>
      <c r="AM9" s="638"/>
      <c r="AN9" s="638"/>
      <c r="AO9" s="674"/>
      <c r="AP9" s="631" t="s">
        <v>240</v>
      </c>
      <c r="AQ9" s="632"/>
      <c r="AR9" s="632"/>
      <c r="AS9" s="632"/>
      <c r="AT9" s="632"/>
      <c r="AU9" s="632"/>
      <c r="AV9" s="632"/>
      <c r="AW9" s="632"/>
      <c r="AX9" s="632"/>
      <c r="AY9" s="632"/>
      <c r="AZ9" s="632"/>
      <c r="BA9" s="632"/>
      <c r="BB9" s="632"/>
      <c r="BC9" s="632"/>
      <c r="BD9" s="632"/>
      <c r="BE9" s="632"/>
      <c r="BF9" s="633"/>
      <c r="BG9" s="634">
        <v>4314902</v>
      </c>
      <c r="BH9" s="635"/>
      <c r="BI9" s="635"/>
      <c r="BJ9" s="635"/>
      <c r="BK9" s="635"/>
      <c r="BL9" s="635"/>
      <c r="BM9" s="635"/>
      <c r="BN9" s="636"/>
      <c r="BO9" s="672">
        <v>40.700000000000003</v>
      </c>
      <c r="BP9" s="672"/>
      <c r="BQ9" s="672"/>
      <c r="BR9" s="672"/>
      <c r="BS9" s="673" t="s">
        <v>241</v>
      </c>
      <c r="BT9" s="673"/>
      <c r="BU9" s="673"/>
      <c r="BV9" s="673"/>
      <c r="BW9" s="673"/>
      <c r="BX9" s="673"/>
      <c r="BY9" s="673"/>
      <c r="BZ9" s="673"/>
      <c r="CA9" s="673"/>
      <c r="CB9" s="713"/>
      <c r="CD9" s="631" t="s">
        <v>242</v>
      </c>
      <c r="CE9" s="632"/>
      <c r="CF9" s="632"/>
      <c r="CG9" s="632"/>
      <c r="CH9" s="632"/>
      <c r="CI9" s="632"/>
      <c r="CJ9" s="632"/>
      <c r="CK9" s="632"/>
      <c r="CL9" s="632"/>
      <c r="CM9" s="632"/>
      <c r="CN9" s="632"/>
      <c r="CO9" s="632"/>
      <c r="CP9" s="632"/>
      <c r="CQ9" s="633"/>
      <c r="CR9" s="634">
        <v>2700307</v>
      </c>
      <c r="CS9" s="635"/>
      <c r="CT9" s="635"/>
      <c r="CU9" s="635"/>
      <c r="CV9" s="635"/>
      <c r="CW9" s="635"/>
      <c r="CX9" s="635"/>
      <c r="CY9" s="636"/>
      <c r="CZ9" s="672">
        <v>10.3</v>
      </c>
      <c r="DA9" s="672"/>
      <c r="DB9" s="672"/>
      <c r="DC9" s="672"/>
      <c r="DD9" s="640">
        <v>31720</v>
      </c>
      <c r="DE9" s="635"/>
      <c r="DF9" s="635"/>
      <c r="DG9" s="635"/>
      <c r="DH9" s="635"/>
      <c r="DI9" s="635"/>
      <c r="DJ9" s="635"/>
      <c r="DK9" s="635"/>
      <c r="DL9" s="635"/>
      <c r="DM9" s="635"/>
      <c r="DN9" s="635"/>
      <c r="DO9" s="635"/>
      <c r="DP9" s="636"/>
      <c r="DQ9" s="640">
        <v>1924082</v>
      </c>
      <c r="DR9" s="635"/>
      <c r="DS9" s="635"/>
      <c r="DT9" s="635"/>
      <c r="DU9" s="635"/>
      <c r="DV9" s="635"/>
      <c r="DW9" s="635"/>
      <c r="DX9" s="635"/>
      <c r="DY9" s="635"/>
      <c r="DZ9" s="635"/>
      <c r="EA9" s="635"/>
      <c r="EB9" s="635"/>
      <c r="EC9" s="671"/>
    </row>
    <row r="10" spans="2:143" ht="11.25" customHeight="1">
      <c r="B10" s="631" t="s">
        <v>243</v>
      </c>
      <c r="C10" s="632"/>
      <c r="D10" s="632"/>
      <c r="E10" s="632"/>
      <c r="F10" s="632"/>
      <c r="G10" s="632"/>
      <c r="H10" s="632"/>
      <c r="I10" s="632"/>
      <c r="J10" s="632"/>
      <c r="K10" s="632"/>
      <c r="L10" s="632"/>
      <c r="M10" s="632"/>
      <c r="N10" s="632"/>
      <c r="O10" s="632"/>
      <c r="P10" s="632"/>
      <c r="Q10" s="633"/>
      <c r="R10" s="634" t="s">
        <v>241</v>
      </c>
      <c r="S10" s="635"/>
      <c r="T10" s="635"/>
      <c r="U10" s="635"/>
      <c r="V10" s="635"/>
      <c r="W10" s="635"/>
      <c r="X10" s="635"/>
      <c r="Y10" s="636"/>
      <c r="Z10" s="672" t="s">
        <v>241</v>
      </c>
      <c r="AA10" s="672"/>
      <c r="AB10" s="672"/>
      <c r="AC10" s="672"/>
      <c r="AD10" s="673" t="s">
        <v>241</v>
      </c>
      <c r="AE10" s="673"/>
      <c r="AF10" s="673"/>
      <c r="AG10" s="673"/>
      <c r="AH10" s="673"/>
      <c r="AI10" s="673"/>
      <c r="AJ10" s="673"/>
      <c r="AK10" s="673"/>
      <c r="AL10" s="637" t="s">
        <v>237</v>
      </c>
      <c r="AM10" s="638"/>
      <c r="AN10" s="638"/>
      <c r="AO10" s="674"/>
      <c r="AP10" s="631" t="s">
        <v>244</v>
      </c>
      <c r="AQ10" s="632"/>
      <c r="AR10" s="632"/>
      <c r="AS10" s="632"/>
      <c r="AT10" s="632"/>
      <c r="AU10" s="632"/>
      <c r="AV10" s="632"/>
      <c r="AW10" s="632"/>
      <c r="AX10" s="632"/>
      <c r="AY10" s="632"/>
      <c r="AZ10" s="632"/>
      <c r="BA10" s="632"/>
      <c r="BB10" s="632"/>
      <c r="BC10" s="632"/>
      <c r="BD10" s="632"/>
      <c r="BE10" s="632"/>
      <c r="BF10" s="633"/>
      <c r="BG10" s="634">
        <v>186487</v>
      </c>
      <c r="BH10" s="635"/>
      <c r="BI10" s="635"/>
      <c r="BJ10" s="635"/>
      <c r="BK10" s="635"/>
      <c r="BL10" s="635"/>
      <c r="BM10" s="635"/>
      <c r="BN10" s="636"/>
      <c r="BO10" s="672">
        <v>1.8</v>
      </c>
      <c r="BP10" s="672"/>
      <c r="BQ10" s="672"/>
      <c r="BR10" s="672"/>
      <c r="BS10" s="673" t="s">
        <v>237</v>
      </c>
      <c r="BT10" s="673"/>
      <c r="BU10" s="673"/>
      <c r="BV10" s="673"/>
      <c r="BW10" s="673"/>
      <c r="BX10" s="673"/>
      <c r="BY10" s="673"/>
      <c r="BZ10" s="673"/>
      <c r="CA10" s="673"/>
      <c r="CB10" s="713"/>
      <c r="CD10" s="631" t="s">
        <v>245</v>
      </c>
      <c r="CE10" s="632"/>
      <c r="CF10" s="632"/>
      <c r="CG10" s="632"/>
      <c r="CH10" s="632"/>
      <c r="CI10" s="632"/>
      <c r="CJ10" s="632"/>
      <c r="CK10" s="632"/>
      <c r="CL10" s="632"/>
      <c r="CM10" s="632"/>
      <c r="CN10" s="632"/>
      <c r="CO10" s="632"/>
      <c r="CP10" s="632"/>
      <c r="CQ10" s="633"/>
      <c r="CR10" s="634">
        <v>67984</v>
      </c>
      <c r="CS10" s="635"/>
      <c r="CT10" s="635"/>
      <c r="CU10" s="635"/>
      <c r="CV10" s="635"/>
      <c r="CW10" s="635"/>
      <c r="CX10" s="635"/>
      <c r="CY10" s="636"/>
      <c r="CZ10" s="672">
        <v>0.3</v>
      </c>
      <c r="DA10" s="672"/>
      <c r="DB10" s="672"/>
      <c r="DC10" s="672"/>
      <c r="DD10" s="640" t="s">
        <v>237</v>
      </c>
      <c r="DE10" s="635"/>
      <c r="DF10" s="635"/>
      <c r="DG10" s="635"/>
      <c r="DH10" s="635"/>
      <c r="DI10" s="635"/>
      <c r="DJ10" s="635"/>
      <c r="DK10" s="635"/>
      <c r="DL10" s="635"/>
      <c r="DM10" s="635"/>
      <c r="DN10" s="635"/>
      <c r="DO10" s="635"/>
      <c r="DP10" s="636"/>
      <c r="DQ10" s="640">
        <v>17984</v>
      </c>
      <c r="DR10" s="635"/>
      <c r="DS10" s="635"/>
      <c r="DT10" s="635"/>
      <c r="DU10" s="635"/>
      <c r="DV10" s="635"/>
      <c r="DW10" s="635"/>
      <c r="DX10" s="635"/>
      <c r="DY10" s="635"/>
      <c r="DZ10" s="635"/>
      <c r="EA10" s="635"/>
      <c r="EB10" s="635"/>
      <c r="EC10" s="671"/>
    </row>
    <row r="11" spans="2:143" ht="11.25" customHeight="1">
      <c r="B11" s="631" t="s">
        <v>246</v>
      </c>
      <c r="C11" s="632"/>
      <c r="D11" s="632"/>
      <c r="E11" s="632"/>
      <c r="F11" s="632"/>
      <c r="G11" s="632"/>
      <c r="H11" s="632"/>
      <c r="I11" s="632"/>
      <c r="J11" s="632"/>
      <c r="K11" s="632"/>
      <c r="L11" s="632"/>
      <c r="M11" s="632"/>
      <c r="N11" s="632"/>
      <c r="O11" s="632"/>
      <c r="P11" s="632"/>
      <c r="Q11" s="633"/>
      <c r="R11" s="634">
        <v>1674799</v>
      </c>
      <c r="S11" s="635"/>
      <c r="T11" s="635"/>
      <c r="U11" s="635"/>
      <c r="V11" s="635"/>
      <c r="W11" s="635"/>
      <c r="X11" s="635"/>
      <c r="Y11" s="636"/>
      <c r="Z11" s="637">
        <v>6.2</v>
      </c>
      <c r="AA11" s="638"/>
      <c r="AB11" s="638"/>
      <c r="AC11" s="639"/>
      <c r="AD11" s="640">
        <v>1674799</v>
      </c>
      <c r="AE11" s="635"/>
      <c r="AF11" s="635"/>
      <c r="AG11" s="635"/>
      <c r="AH11" s="635"/>
      <c r="AI11" s="635"/>
      <c r="AJ11" s="635"/>
      <c r="AK11" s="636"/>
      <c r="AL11" s="637">
        <v>11</v>
      </c>
      <c r="AM11" s="638"/>
      <c r="AN11" s="638"/>
      <c r="AO11" s="674"/>
      <c r="AP11" s="631" t="s">
        <v>247</v>
      </c>
      <c r="AQ11" s="632"/>
      <c r="AR11" s="632"/>
      <c r="AS11" s="632"/>
      <c r="AT11" s="632"/>
      <c r="AU11" s="632"/>
      <c r="AV11" s="632"/>
      <c r="AW11" s="632"/>
      <c r="AX11" s="632"/>
      <c r="AY11" s="632"/>
      <c r="AZ11" s="632"/>
      <c r="BA11" s="632"/>
      <c r="BB11" s="632"/>
      <c r="BC11" s="632"/>
      <c r="BD11" s="632"/>
      <c r="BE11" s="632"/>
      <c r="BF11" s="633"/>
      <c r="BG11" s="634">
        <v>263699</v>
      </c>
      <c r="BH11" s="635"/>
      <c r="BI11" s="635"/>
      <c r="BJ11" s="635"/>
      <c r="BK11" s="635"/>
      <c r="BL11" s="635"/>
      <c r="BM11" s="635"/>
      <c r="BN11" s="636"/>
      <c r="BO11" s="672">
        <v>2.5</v>
      </c>
      <c r="BP11" s="672"/>
      <c r="BQ11" s="672"/>
      <c r="BR11" s="672"/>
      <c r="BS11" s="673">
        <v>70459</v>
      </c>
      <c r="BT11" s="673"/>
      <c r="BU11" s="673"/>
      <c r="BV11" s="673"/>
      <c r="BW11" s="673"/>
      <c r="BX11" s="673"/>
      <c r="BY11" s="673"/>
      <c r="BZ11" s="673"/>
      <c r="CA11" s="673"/>
      <c r="CB11" s="713"/>
      <c r="CD11" s="631" t="s">
        <v>248</v>
      </c>
      <c r="CE11" s="632"/>
      <c r="CF11" s="632"/>
      <c r="CG11" s="632"/>
      <c r="CH11" s="632"/>
      <c r="CI11" s="632"/>
      <c r="CJ11" s="632"/>
      <c r="CK11" s="632"/>
      <c r="CL11" s="632"/>
      <c r="CM11" s="632"/>
      <c r="CN11" s="632"/>
      <c r="CO11" s="632"/>
      <c r="CP11" s="632"/>
      <c r="CQ11" s="633"/>
      <c r="CR11" s="634">
        <v>95121</v>
      </c>
      <c r="CS11" s="635"/>
      <c r="CT11" s="635"/>
      <c r="CU11" s="635"/>
      <c r="CV11" s="635"/>
      <c r="CW11" s="635"/>
      <c r="CX11" s="635"/>
      <c r="CY11" s="636"/>
      <c r="CZ11" s="672">
        <v>0.4</v>
      </c>
      <c r="DA11" s="672"/>
      <c r="DB11" s="672"/>
      <c r="DC11" s="672"/>
      <c r="DD11" s="640" t="s">
        <v>241</v>
      </c>
      <c r="DE11" s="635"/>
      <c r="DF11" s="635"/>
      <c r="DG11" s="635"/>
      <c r="DH11" s="635"/>
      <c r="DI11" s="635"/>
      <c r="DJ11" s="635"/>
      <c r="DK11" s="635"/>
      <c r="DL11" s="635"/>
      <c r="DM11" s="635"/>
      <c r="DN11" s="635"/>
      <c r="DO11" s="635"/>
      <c r="DP11" s="636"/>
      <c r="DQ11" s="640">
        <v>78369</v>
      </c>
      <c r="DR11" s="635"/>
      <c r="DS11" s="635"/>
      <c r="DT11" s="635"/>
      <c r="DU11" s="635"/>
      <c r="DV11" s="635"/>
      <c r="DW11" s="635"/>
      <c r="DX11" s="635"/>
      <c r="DY11" s="635"/>
      <c r="DZ11" s="635"/>
      <c r="EA11" s="635"/>
      <c r="EB11" s="635"/>
      <c r="EC11" s="671"/>
    </row>
    <row r="12" spans="2:143" ht="11.25" customHeight="1">
      <c r="B12" s="631" t="s">
        <v>249</v>
      </c>
      <c r="C12" s="632"/>
      <c r="D12" s="632"/>
      <c r="E12" s="632"/>
      <c r="F12" s="632"/>
      <c r="G12" s="632"/>
      <c r="H12" s="632"/>
      <c r="I12" s="632"/>
      <c r="J12" s="632"/>
      <c r="K12" s="632"/>
      <c r="L12" s="632"/>
      <c r="M12" s="632"/>
      <c r="N12" s="632"/>
      <c r="O12" s="632"/>
      <c r="P12" s="632"/>
      <c r="Q12" s="633"/>
      <c r="R12" s="634" t="s">
        <v>241</v>
      </c>
      <c r="S12" s="635"/>
      <c r="T12" s="635"/>
      <c r="U12" s="635"/>
      <c r="V12" s="635"/>
      <c r="W12" s="635"/>
      <c r="X12" s="635"/>
      <c r="Y12" s="636"/>
      <c r="Z12" s="672" t="s">
        <v>237</v>
      </c>
      <c r="AA12" s="672"/>
      <c r="AB12" s="672"/>
      <c r="AC12" s="672"/>
      <c r="AD12" s="673" t="s">
        <v>237</v>
      </c>
      <c r="AE12" s="673"/>
      <c r="AF12" s="673"/>
      <c r="AG12" s="673"/>
      <c r="AH12" s="673"/>
      <c r="AI12" s="673"/>
      <c r="AJ12" s="673"/>
      <c r="AK12" s="673"/>
      <c r="AL12" s="637" t="s">
        <v>241</v>
      </c>
      <c r="AM12" s="638"/>
      <c r="AN12" s="638"/>
      <c r="AO12" s="674"/>
      <c r="AP12" s="631" t="s">
        <v>250</v>
      </c>
      <c r="AQ12" s="632"/>
      <c r="AR12" s="632"/>
      <c r="AS12" s="632"/>
      <c r="AT12" s="632"/>
      <c r="AU12" s="632"/>
      <c r="AV12" s="632"/>
      <c r="AW12" s="632"/>
      <c r="AX12" s="632"/>
      <c r="AY12" s="632"/>
      <c r="AZ12" s="632"/>
      <c r="BA12" s="632"/>
      <c r="BB12" s="632"/>
      <c r="BC12" s="632"/>
      <c r="BD12" s="632"/>
      <c r="BE12" s="632"/>
      <c r="BF12" s="633"/>
      <c r="BG12" s="634">
        <v>4360794</v>
      </c>
      <c r="BH12" s="635"/>
      <c r="BI12" s="635"/>
      <c r="BJ12" s="635"/>
      <c r="BK12" s="635"/>
      <c r="BL12" s="635"/>
      <c r="BM12" s="635"/>
      <c r="BN12" s="636"/>
      <c r="BO12" s="672">
        <v>41.1</v>
      </c>
      <c r="BP12" s="672"/>
      <c r="BQ12" s="672"/>
      <c r="BR12" s="672"/>
      <c r="BS12" s="673" t="s">
        <v>237</v>
      </c>
      <c r="BT12" s="673"/>
      <c r="BU12" s="673"/>
      <c r="BV12" s="673"/>
      <c r="BW12" s="673"/>
      <c r="BX12" s="673"/>
      <c r="BY12" s="673"/>
      <c r="BZ12" s="673"/>
      <c r="CA12" s="673"/>
      <c r="CB12" s="713"/>
      <c r="CD12" s="631" t="s">
        <v>251</v>
      </c>
      <c r="CE12" s="632"/>
      <c r="CF12" s="632"/>
      <c r="CG12" s="632"/>
      <c r="CH12" s="632"/>
      <c r="CI12" s="632"/>
      <c r="CJ12" s="632"/>
      <c r="CK12" s="632"/>
      <c r="CL12" s="632"/>
      <c r="CM12" s="632"/>
      <c r="CN12" s="632"/>
      <c r="CO12" s="632"/>
      <c r="CP12" s="632"/>
      <c r="CQ12" s="633"/>
      <c r="CR12" s="634">
        <v>294871</v>
      </c>
      <c r="CS12" s="635"/>
      <c r="CT12" s="635"/>
      <c r="CU12" s="635"/>
      <c r="CV12" s="635"/>
      <c r="CW12" s="635"/>
      <c r="CX12" s="635"/>
      <c r="CY12" s="636"/>
      <c r="CZ12" s="672">
        <v>1.1000000000000001</v>
      </c>
      <c r="DA12" s="672"/>
      <c r="DB12" s="672"/>
      <c r="DC12" s="672"/>
      <c r="DD12" s="640">
        <v>11445</v>
      </c>
      <c r="DE12" s="635"/>
      <c r="DF12" s="635"/>
      <c r="DG12" s="635"/>
      <c r="DH12" s="635"/>
      <c r="DI12" s="635"/>
      <c r="DJ12" s="635"/>
      <c r="DK12" s="635"/>
      <c r="DL12" s="635"/>
      <c r="DM12" s="635"/>
      <c r="DN12" s="635"/>
      <c r="DO12" s="635"/>
      <c r="DP12" s="636"/>
      <c r="DQ12" s="640">
        <v>274995</v>
      </c>
      <c r="DR12" s="635"/>
      <c r="DS12" s="635"/>
      <c r="DT12" s="635"/>
      <c r="DU12" s="635"/>
      <c r="DV12" s="635"/>
      <c r="DW12" s="635"/>
      <c r="DX12" s="635"/>
      <c r="DY12" s="635"/>
      <c r="DZ12" s="635"/>
      <c r="EA12" s="635"/>
      <c r="EB12" s="635"/>
      <c r="EC12" s="671"/>
    </row>
    <row r="13" spans="2:143" ht="11.25" customHeight="1">
      <c r="B13" s="631" t="s">
        <v>252</v>
      </c>
      <c r="C13" s="632"/>
      <c r="D13" s="632"/>
      <c r="E13" s="632"/>
      <c r="F13" s="632"/>
      <c r="G13" s="632"/>
      <c r="H13" s="632"/>
      <c r="I13" s="632"/>
      <c r="J13" s="632"/>
      <c r="K13" s="632"/>
      <c r="L13" s="632"/>
      <c r="M13" s="632"/>
      <c r="N13" s="632"/>
      <c r="O13" s="632"/>
      <c r="P13" s="632"/>
      <c r="Q13" s="633"/>
      <c r="R13" s="634" t="s">
        <v>237</v>
      </c>
      <c r="S13" s="635"/>
      <c r="T13" s="635"/>
      <c r="U13" s="635"/>
      <c r="V13" s="635"/>
      <c r="W13" s="635"/>
      <c r="X13" s="635"/>
      <c r="Y13" s="636"/>
      <c r="Z13" s="672" t="s">
        <v>237</v>
      </c>
      <c r="AA13" s="672"/>
      <c r="AB13" s="672"/>
      <c r="AC13" s="672"/>
      <c r="AD13" s="673" t="s">
        <v>241</v>
      </c>
      <c r="AE13" s="673"/>
      <c r="AF13" s="673"/>
      <c r="AG13" s="673"/>
      <c r="AH13" s="673"/>
      <c r="AI13" s="673"/>
      <c r="AJ13" s="673"/>
      <c r="AK13" s="673"/>
      <c r="AL13" s="637" t="s">
        <v>237</v>
      </c>
      <c r="AM13" s="638"/>
      <c r="AN13" s="638"/>
      <c r="AO13" s="674"/>
      <c r="AP13" s="631" t="s">
        <v>253</v>
      </c>
      <c r="AQ13" s="632"/>
      <c r="AR13" s="632"/>
      <c r="AS13" s="632"/>
      <c r="AT13" s="632"/>
      <c r="AU13" s="632"/>
      <c r="AV13" s="632"/>
      <c r="AW13" s="632"/>
      <c r="AX13" s="632"/>
      <c r="AY13" s="632"/>
      <c r="AZ13" s="632"/>
      <c r="BA13" s="632"/>
      <c r="BB13" s="632"/>
      <c r="BC13" s="632"/>
      <c r="BD13" s="632"/>
      <c r="BE13" s="632"/>
      <c r="BF13" s="633"/>
      <c r="BG13" s="634">
        <v>4355594</v>
      </c>
      <c r="BH13" s="635"/>
      <c r="BI13" s="635"/>
      <c r="BJ13" s="635"/>
      <c r="BK13" s="635"/>
      <c r="BL13" s="635"/>
      <c r="BM13" s="635"/>
      <c r="BN13" s="636"/>
      <c r="BO13" s="672">
        <v>41.1</v>
      </c>
      <c r="BP13" s="672"/>
      <c r="BQ13" s="672"/>
      <c r="BR13" s="672"/>
      <c r="BS13" s="673" t="s">
        <v>237</v>
      </c>
      <c r="BT13" s="673"/>
      <c r="BU13" s="673"/>
      <c r="BV13" s="673"/>
      <c r="BW13" s="673"/>
      <c r="BX13" s="673"/>
      <c r="BY13" s="673"/>
      <c r="BZ13" s="673"/>
      <c r="CA13" s="673"/>
      <c r="CB13" s="713"/>
      <c r="CD13" s="631" t="s">
        <v>254</v>
      </c>
      <c r="CE13" s="632"/>
      <c r="CF13" s="632"/>
      <c r="CG13" s="632"/>
      <c r="CH13" s="632"/>
      <c r="CI13" s="632"/>
      <c r="CJ13" s="632"/>
      <c r="CK13" s="632"/>
      <c r="CL13" s="632"/>
      <c r="CM13" s="632"/>
      <c r="CN13" s="632"/>
      <c r="CO13" s="632"/>
      <c r="CP13" s="632"/>
      <c r="CQ13" s="633"/>
      <c r="CR13" s="634">
        <v>1890175</v>
      </c>
      <c r="CS13" s="635"/>
      <c r="CT13" s="635"/>
      <c r="CU13" s="635"/>
      <c r="CV13" s="635"/>
      <c r="CW13" s="635"/>
      <c r="CX13" s="635"/>
      <c r="CY13" s="636"/>
      <c r="CZ13" s="672">
        <v>7.2</v>
      </c>
      <c r="DA13" s="672"/>
      <c r="DB13" s="672"/>
      <c r="DC13" s="672"/>
      <c r="DD13" s="640">
        <v>726321</v>
      </c>
      <c r="DE13" s="635"/>
      <c r="DF13" s="635"/>
      <c r="DG13" s="635"/>
      <c r="DH13" s="635"/>
      <c r="DI13" s="635"/>
      <c r="DJ13" s="635"/>
      <c r="DK13" s="635"/>
      <c r="DL13" s="635"/>
      <c r="DM13" s="635"/>
      <c r="DN13" s="635"/>
      <c r="DO13" s="635"/>
      <c r="DP13" s="636"/>
      <c r="DQ13" s="640">
        <v>1262009</v>
      </c>
      <c r="DR13" s="635"/>
      <c r="DS13" s="635"/>
      <c r="DT13" s="635"/>
      <c r="DU13" s="635"/>
      <c r="DV13" s="635"/>
      <c r="DW13" s="635"/>
      <c r="DX13" s="635"/>
      <c r="DY13" s="635"/>
      <c r="DZ13" s="635"/>
      <c r="EA13" s="635"/>
      <c r="EB13" s="635"/>
      <c r="EC13" s="671"/>
    </row>
    <row r="14" spans="2:143" ht="11.25" customHeight="1">
      <c r="B14" s="631" t="s">
        <v>255</v>
      </c>
      <c r="C14" s="632"/>
      <c r="D14" s="632"/>
      <c r="E14" s="632"/>
      <c r="F14" s="632"/>
      <c r="G14" s="632"/>
      <c r="H14" s="632"/>
      <c r="I14" s="632"/>
      <c r="J14" s="632"/>
      <c r="K14" s="632"/>
      <c r="L14" s="632"/>
      <c r="M14" s="632"/>
      <c r="N14" s="632"/>
      <c r="O14" s="632"/>
      <c r="P14" s="632"/>
      <c r="Q14" s="633"/>
      <c r="R14" s="634">
        <v>440</v>
      </c>
      <c r="S14" s="635"/>
      <c r="T14" s="635"/>
      <c r="U14" s="635"/>
      <c r="V14" s="635"/>
      <c r="W14" s="635"/>
      <c r="X14" s="635"/>
      <c r="Y14" s="636"/>
      <c r="Z14" s="672">
        <v>0</v>
      </c>
      <c r="AA14" s="672"/>
      <c r="AB14" s="672"/>
      <c r="AC14" s="672"/>
      <c r="AD14" s="673">
        <v>440</v>
      </c>
      <c r="AE14" s="673"/>
      <c r="AF14" s="673"/>
      <c r="AG14" s="673"/>
      <c r="AH14" s="673"/>
      <c r="AI14" s="673"/>
      <c r="AJ14" s="673"/>
      <c r="AK14" s="673"/>
      <c r="AL14" s="637">
        <v>0</v>
      </c>
      <c r="AM14" s="638"/>
      <c r="AN14" s="638"/>
      <c r="AO14" s="674"/>
      <c r="AP14" s="631" t="s">
        <v>256</v>
      </c>
      <c r="AQ14" s="632"/>
      <c r="AR14" s="632"/>
      <c r="AS14" s="632"/>
      <c r="AT14" s="632"/>
      <c r="AU14" s="632"/>
      <c r="AV14" s="632"/>
      <c r="AW14" s="632"/>
      <c r="AX14" s="632"/>
      <c r="AY14" s="632"/>
      <c r="AZ14" s="632"/>
      <c r="BA14" s="632"/>
      <c r="BB14" s="632"/>
      <c r="BC14" s="632"/>
      <c r="BD14" s="632"/>
      <c r="BE14" s="632"/>
      <c r="BF14" s="633"/>
      <c r="BG14" s="634">
        <v>176294</v>
      </c>
      <c r="BH14" s="635"/>
      <c r="BI14" s="635"/>
      <c r="BJ14" s="635"/>
      <c r="BK14" s="635"/>
      <c r="BL14" s="635"/>
      <c r="BM14" s="635"/>
      <c r="BN14" s="636"/>
      <c r="BO14" s="672">
        <v>1.7</v>
      </c>
      <c r="BP14" s="672"/>
      <c r="BQ14" s="672"/>
      <c r="BR14" s="672"/>
      <c r="BS14" s="673" t="s">
        <v>241</v>
      </c>
      <c r="BT14" s="673"/>
      <c r="BU14" s="673"/>
      <c r="BV14" s="673"/>
      <c r="BW14" s="673"/>
      <c r="BX14" s="673"/>
      <c r="BY14" s="673"/>
      <c r="BZ14" s="673"/>
      <c r="CA14" s="673"/>
      <c r="CB14" s="713"/>
      <c r="CD14" s="631" t="s">
        <v>257</v>
      </c>
      <c r="CE14" s="632"/>
      <c r="CF14" s="632"/>
      <c r="CG14" s="632"/>
      <c r="CH14" s="632"/>
      <c r="CI14" s="632"/>
      <c r="CJ14" s="632"/>
      <c r="CK14" s="632"/>
      <c r="CL14" s="632"/>
      <c r="CM14" s="632"/>
      <c r="CN14" s="632"/>
      <c r="CO14" s="632"/>
      <c r="CP14" s="632"/>
      <c r="CQ14" s="633"/>
      <c r="CR14" s="634">
        <v>1002310</v>
      </c>
      <c r="CS14" s="635"/>
      <c r="CT14" s="635"/>
      <c r="CU14" s="635"/>
      <c r="CV14" s="635"/>
      <c r="CW14" s="635"/>
      <c r="CX14" s="635"/>
      <c r="CY14" s="636"/>
      <c r="CZ14" s="672">
        <v>3.8</v>
      </c>
      <c r="DA14" s="672"/>
      <c r="DB14" s="672"/>
      <c r="DC14" s="672"/>
      <c r="DD14" s="640" t="s">
        <v>237</v>
      </c>
      <c r="DE14" s="635"/>
      <c r="DF14" s="635"/>
      <c r="DG14" s="635"/>
      <c r="DH14" s="635"/>
      <c r="DI14" s="635"/>
      <c r="DJ14" s="635"/>
      <c r="DK14" s="635"/>
      <c r="DL14" s="635"/>
      <c r="DM14" s="635"/>
      <c r="DN14" s="635"/>
      <c r="DO14" s="635"/>
      <c r="DP14" s="636"/>
      <c r="DQ14" s="640">
        <v>998961</v>
      </c>
      <c r="DR14" s="635"/>
      <c r="DS14" s="635"/>
      <c r="DT14" s="635"/>
      <c r="DU14" s="635"/>
      <c r="DV14" s="635"/>
      <c r="DW14" s="635"/>
      <c r="DX14" s="635"/>
      <c r="DY14" s="635"/>
      <c r="DZ14" s="635"/>
      <c r="EA14" s="635"/>
      <c r="EB14" s="635"/>
      <c r="EC14" s="671"/>
    </row>
    <row r="15" spans="2:143" ht="11.25" customHeight="1">
      <c r="B15" s="631" t="s">
        <v>258</v>
      </c>
      <c r="C15" s="632"/>
      <c r="D15" s="632"/>
      <c r="E15" s="632"/>
      <c r="F15" s="632"/>
      <c r="G15" s="632"/>
      <c r="H15" s="632"/>
      <c r="I15" s="632"/>
      <c r="J15" s="632"/>
      <c r="K15" s="632"/>
      <c r="L15" s="632"/>
      <c r="M15" s="632"/>
      <c r="N15" s="632"/>
      <c r="O15" s="632"/>
      <c r="P15" s="632"/>
      <c r="Q15" s="633"/>
      <c r="R15" s="634" t="s">
        <v>237</v>
      </c>
      <c r="S15" s="635"/>
      <c r="T15" s="635"/>
      <c r="U15" s="635"/>
      <c r="V15" s="635"/>
      <c r="W15" s="635"/>
      <c r="X15" s="635"/>
      <c r="Y15" s="636"/>
      <c r="Z15" s="672" t="s">
        <v>241</v>
      </c>
      <c r="AA15" s="672"/>
      <c r="AB15" s="672"/>
      <c r="AC15" s="672"/>
      <c r="AD15" s="673" t="s">
        <v>237</v>
      </c>
      <c r="AE15" s="673"/>
      <c r="AF15" s="673"/>
      <c r="AG15" s="673"/>
      <c r="AH15" s="673"/>
      <c r="AI15" s="673"/>
      <c r="AJ15" s="673"/>
      <c r="AK15" s="673"/>
      <c r="AL15" s="637" t="s">
        <v>241</v>
      </c>
      <c r="AM15" s="638"/>
      <c r="AN15" s="638"/>
      <c r="AO15" s="674"/>
      <c r="AP15" s="631" t="s">
        <v>259</v>
      </c>
      <c r="AQ15" s="632"/>
      <c r="AR15" s="632"/>
      <c r="AS15" s="632"/>
      <c r="AT15" s="632"/>
      <c r="AU15" s="632"/>
      <c r="AV15" s="632"/>
      <c r="AW15" s="632"/>
      <c r="AX15" s="632"/>
      <c r="AY15" s="632"/>
      <c r="AZ15" s="632"/>
      <c r="BA15" s="632"/>
      <c r="BB15" s="632"/>
      <c r="BC15" s="632"/>
      <c r="BD15" s="632"/>
      <c r="BE15" s="632"/>
      <c r="BF15" s="633"/>
      <c r="BG15" s="634">
        <v>411252</v>
      </c>
      <c r="BH15" s="635"/>
      <c r="BI15" s="635"/>
      <c r="BJ15" s="635"/>
      <c r="BK15" s="635"/>
      <c r="BL15" s="635"/>
      <c r="BM15" s="635"/>
      <c r="BN15" s="636"/>
      <c r="BO15" s="672">
        <v>3.9</v>
      </c>
      <c r="BP15" s="672"/>
      <c r="BQ15" s="672"/>
      <c r="BR15" s="672"/>
      <c r="BS15" s="673" t="s">
        <v>237</v>
      </c>
      <c r="BT15" s="673"/>
      <c r="BU15" s="673"/>
      <c r="BV15" s="673"/>
      <c r="BW15" s="673"/>
      <c r="BX15" s="673"/>
      <c r="BY15" s="673"/>
      <c r="BZ15" s="673"/>
      <c r="CA15" s="673"/>
      <c r="CB15" s="713"/>
      <c r="CD15" s="631" t="s">
        <v>260</v>
      </c>
      <c r="CE15" s="632"/>
      <c r="CF15" s="632"/>
      <c r="CG15" s="632"/>
      <c r="CH15" s="632"/>
      <c r="CI15" s="632"/>
      <c r="CJ15" s="632"/>
      <c r="CK15" s="632"/>
      <c r="CL15" s="632"/>
      <c r="CM15" s="632"/>
      <c r="CN15" s="632"/>
      <c r="CO15" s="632"/>
      <c r="CP15" s="632"/>
      <c r="CQ15" s="633"/>
      <c r="CR15" s="634">
        <v>2783199</v>
      </c>
      <c r="CS15" s="635"/>
      <c r="CT15" s="635"/>
      <c r="CU15" s="635"/>
      <c r="CV15" s="635"/>
      <c r="CW15" s="635"/>
      <c r="CX15" s="635"/>
      <c r="CY15" s="636"/>
      <c r="CZ15" s="672">
        <v>10.6</v>
      </c>
      <c r="DA15" s="672"/>
      <c r="DB15" s="672"/>
      <c r="DC15" s="672"/>
      <c r="DD15" s="640">
        <v>473818</v>
      </c>
      <c r="DE15" s="635"/>
      <c r="DF15" s="635"/>
      <c r="DG15" s="635"/>
      <c r="DH15" s="635"/>
      <c r="DI15" s="635"/>
      <c r="DJ15" s="635"/>
      <c r="DK15" s="635"/>
      <c r="DL15" s="635"/>
      <c r="DM15" s="635"/>
      <c r="DN15" s="635"/>
      <c r="DO15" s="635"/>
      <c r="DP15" s="636"/>
      <c r="DQ15" s="640">
        <v>1968316</v>
      </c>
      <c r="DR15" s="635"/>
      <c r="DS15" s="635"/>
      <c r="DT15" s="635"/>
      <c r="DU15" s="635"/>
      <c r="DV15" s="635"/>
      <c r="DW15" s="635"/>
      <c r="DX15" s="635"/>
      <c r="DY15" s="635"/>
      <c r="DZ15" s="635"/>
      <c r="EA15" s="635"/>
      <c r="EB15" s="635"/>
      <c r="EC15" s="671"/>
    </row>
    <row r="16" spans="2:143" ht="11.25" customHeight="1">
      <c r="B16" s="631" t="s">
        <v>261</v>
      </c>
      <c r="C16" s="632"/>
      <c r="D16" s="632"/>
      <c r="E16" s="632"/>
      <c r="F16" s="632"/>
      <c r="G16" s="632"/>
      <c r="H16" s="632"/>
      <c r="I16" s="632"/>
      <c r="J16" s="632"/>
      <c r="K16" s="632"/>
      <c r="L16" s="632"/>
      <c r="M16" s="632"/>
      <c r="N16" s="632"/>
      <c r="O16" s="632"/>
      <c r="P16" s="632"/>
      <c r="Q16" s="633"/>
      <c r="R16" s="634">
        <v>29051</v>
      </c>
      <c r="S16" s="635"/>
      <c r="T16" s="635"/>
      <c r="U16" s="635"/>
      <c r="V16" s="635"/>
      <c r="W16" s="635"/>
      <c r="X16" s="635"/>
      <c r="Y16" s="636"/>
      <c r="Z16" s="672">
        <v>0.1</v>
      </c>
      <c r="AA16" s="672"/>
      <c r="AB16" s="672"/>
      <c r="AC16" s="672"/>
      <c r="AD16" s="673">
        <v>29051</v>
      </c>
      <c r="AE16" s="673"/>
      <c r="AF16" s="673"/>
      <c r="AG16" s="673"/>
      <c r="AH16" s="673"/>
      <c r="AI16" s="673"/>
      <c r="AJ16" s="673"/>
      <c r="AK16" s="673"/>
      <c r="AL16" s="637">
        <v>0.2</v>
      </c>
      <c r="AM16" s="638"/>
      <c r="AN16" s="638"/>
      <c r="AO16" s="674"/>
      <c r="AP16" s="631" t="s">
        <v>262</v>
      </c>
      <c r="AQ16" s="632"/>
      <c r="AR16" s="632"/>
      <c r="AS16" s="632"/>
      <c r="AT16" s="632"/>
      <c r="AU16" s="632"/>
      <c r="AV16" s="632"/>
      <c r="AW16" s="632"/>
      <c r="AX16" s="632"/>
      <c r="AY16" s="632"/>
      <c r="AZ16" s="632"/>
      <c r="BA16" s="632"/>
      <c r="BB16" s="632"/>
      <c r="BC16" s="632"/>
      <c r="BD16" s="632"/>
      <c r="BE16" s="632"/>
      <c r="BF16" s="633"/>
      <c r="BG16" s="634" t="s">
        <v>241</v>
      </c>
      <c r="BH16" s="635"/>
      <c r="BI16" s="635"/>
      <c r="BJ16" s="635"/>
      <c r="BK16" s="635"/>
      <c r="BL16" s="635"/>
      <c r="BM16" s="635"/>
      <c r="BN16" s="636"/>
      <c r="BO16" s="672" t="s">
        <v>237</v>
      </c>
      <c r="BP16" s="672"/>
      <c r="BQ16" s="672"/>
      <c r="BR16" s="672"/>
      <c r="BS16" s="673" t="s">
        <v>237</v>
      </c>
      <c r="BT16" s="673"/>
      <c r="BU16" s="673"/>
      <c r="BV16" s="673"/>
      <c r="BW16" s="673"/>
      <c r="BX16" s="673"/>
      <c r="BY16" s="673"/>
      <c r="BZ16" s="673"/>
      <c r="CA16" s="673"/>
      <c r="CB16" s="713"/>
      <c r="CD16" s="631" t="s">
        <v>263</v>
      </c>
      <c r="CE16" s="632"/>
      <c r="CF16" s="632"/>
      <c r="CG16" s="632"/>
      <c r="CH16" s="632"/>
      <c r="CI16" s="632"/>
      <c r="CJ16" s="632"/>
      <c r="CK16" s="632"/>
      <c r="CL16" s="632"/>
      <c r="CM16" s="632"/>
      <c r="CN16" s="632"/>
      <c r="CO16" s="632"/>
      <c r="CP16" s="632"/>
      <c r="CQ16" s="633"/>
      <c r="CR16" s="634">
        <v>3969</v>
      </c>
      <c r="CS16" s="635"/>
      <c r="CT16" s="635"/>
      <c r="CU16" s="635"/>
      <c r="CV16" s="635"/>
      <c r="CW16" s="635"/>
      <c r="CX16" s="635"/>
      <c r="CY16" s="636"/>
      <c r="CZ16" s="672">
        <v>0</v>
      </c>
      <c r="DA16" s="672"/>
      <c r="DB16" s="672"/>
      <c r="DC16" s="672"/>
      <c r="DD16" s="640" t="s">
        <v>241</v>
      </c>
      <c r="DE16" s="635"/>
      <c r="DF16" s="635"/>
      <c r="DG16" s="635"/>
      <c r="DH16" s="635"/>
      <c r="DI16" s="635"/>
      <c r="DJ16" s="635"/>
      <c r="DK16" s="635"/>
      <c r="DL16" s="635"/>
      <c r="DM16" s="635"/>
      <c r="DN16" s="635"/>
      <c r="DO16" s="635"/>
      <c r="DP16" s="636"/>
      <c r="DQ16" s="640">
        <v>3969</v>
      </c>
      <c r="DR16" s="635"/>
      <c r="DS16" s="635"/>
      <c r="DT16" s="635"/>
      <c r="DU16" s="635"/>
      <c r="DV16" s="635"/>
      <c r="DW16" s="635"/>
      <c r="DX16" s="635"/>
      <c r="DY16" s="635"/>
      <c r="DZ16" s="635"/>
      <c r="EA16" s="635"/>
      <c r="EB16" s="635"/>
      <c r="EC16" s="671"/>
    </row>
    <row r="17" spans="2:133" ht="11.25" customHeight="1">
      <c r="B17" s="631" t="s">
        <v>264</v>
      </c>
      <c r="C17" s="632"/>
      <c r="D17" s="632"/>
      <c r="E17" s="632"/>
      <c r="F17" s="632"/>
      <c r="G17" s="632"/>
      <c r="H17" s="632"/>
      <c r="I17" s="632"/>
      <c r="J17" s="632"/>
      <c r="K17" s="632"/>
      <c r="L17" s="632"/>
      <c r="M17" s="632"/>
      <c r="N17" s="632"/>
      <c r="O17" s="632"/>
      <c r="P17" s="632"/>
      <c r="Q17" s="633"/>
      <c r="R17" s="634">
        <v>98045</v>
      </c>
      <c r="S17" s="635"/>
      <c r="T17" s="635"/>
      <c r="U17" s="635"/>
      <c r="V17" s="635"/>
      <c r="W17" s="635"/>
      <c r="X17" s="635"/>
      <c r="Y17" s="636"/>
      <c r="Z17" s="672">
        <v>0.4</v>
      </c>
      <c r="AA17" s="672"/>
      <c r="AB17" s="672"/>
      <c r="AC17" s="672"/>
      <c r="AD17" s="673">
        <v>98045</v>
      </c>
      <c r="AE17" s="673"/>
      <c r="AF17" s="673"/>
      <c r="AG17" s="673"/>
      <c r="AH17" s="673"/>
      <c r="AI17" s="673"/>
      <c r="AJ17" s="673"/>
      <c r="AK17" s="673"/>
      <c r="AL17" s="637">
        <v>0.6</v>
      </c>
      <c r="AM17" s="638"/>
      <c r="AN17" s="638"/>
      <c r="AO17" s="674"/>
      <c r="AP17" s="631" t="s">
        <v>265</v>
      </c>
      <c r="AQ17" s="632"/>
      <c r="AR17" s="632"/>
      <c r="AS17" s="632"/>
      <c r="AT17" s="632"/>
      <c r="AU17" s="632"/>
      <c r="AV17" s="632"/>
      <c r="AW17" s="632"/>
      <c r="AX17" s="632"/>
      <c r="AY17" s="632"/>
      <c r="AZ17" s="632"/>
      <c r="BA17" s="632"/>
      <c r="BB17" s="632"/>
      <c r="BC17" s="632"/>
      <c r="BD17" s="632"/>
      <c r="BE17" s="632"/>
      <c r="BF17" s="633"/>
      <c r="BG17" s="634" t="s">
        <v>237</v>
      </c>
      <c r="BH17" s="635"/>
      <c r="BI17" s="635"/>
      <c r="BJ17" s="635"/>
      <c r="BK17" s="635"/>
      <c r="BL17" s="635"/>
      <c r="BM17" s="635"/>
      <c r="BN17" s="636"/>
      <c r="BO17" s="672" t="s">
        <v>237</v>
      </c>
      <c r="BP17" s="672"/>
      <c r="BQ17" s="672"/>
      <c r="BR17" s="672"/>
      <c r="BS17" s="673" t="s">
        <v>237</v>
      </c>
      <c r="BT17" s="673"/>
      <c r="BU17" s="673"/>
      <c r="BV17" s="673"/>
      <c r="BW17" s="673"/>
      <c r="BX17" s="673"/>
      <c r="BY17" s="673"/>
      <c r="BZ17" s="673"/>
      <c r="CA17" s="673"/>
      <c r="CB17" s="713"/>
      <c r="CD17" s="631" t="s">
        <v>266</v>
      </c>
      <c r="CE17" s="632"/>
      <c r="CF17" s="632"/>
      <c r="CG17" s="632"/>
      <c r="CH17" s="632"/>
      <c r="CI17" s="632"/>
      <c r="CJ17" s="632"/>
      <c r="CK17" s="632"/>
      <c r="CL17" s="632"/>
      <c r="CM17" s="632"/>
      <c r="CN17" s="632"/>
      <c r="CO17" s="632"/>
      <c r="CP17" s="632"/>
      <c r="CQ17" s="633"/>
      <c r="CR17" s="634">
        <v>2633089</v>
      </c>
      <c r="CS17" s="635"/>
      <c r="CT17" s="635"/>
      <c r="CU17" s="635"/>
      <c r="CV17" s="635"/>
      <c r="CW17" s="635"/>
      <c r="CX17" s="635"/>
      <c r="CY17" s="636"/>
      <c r="CZ17" s="672">
        <v>10</v>
      </c>
      <c r="DA17" s="672"/>
      <c r="DB17" s="672"/>
      <c r="DC17" s="672"/>
      <c r="DD17" s="640" t="s">
        <v>267</v>
      </c>
      <c r="DE17" s="635"/>
      <c r="DF17" s="635"/>
      <c r="DG17" s="635"/>
      <c r="DH17" s="635"/>
      <c r="DI17" s="635"/>
      <c r="DJ17" s="635"/>
      <c r="DK17" s="635"/>
      <c r="DL17" s="635"/>
      <c r="DM17" s="635"/>
      <c r="DN17" s="635"/>
      <c r="DO17" s="635"/>
      <c r="DP17" s="636"/>
      <c r="DQ17" s="640">
        <v>2633089</v>
      </c>
      <c r="DR17" s="635"/>
      <c r="DS17" s="635"/>
      <c r="DT17" s="635"/>
      <c r="DU17" s="635"/>
      <c r="DV17" s="635"/>
      <c r="DW17" s="635"/>
      <c r="DX17" s="635"/>
      <c r="DY17" s="635"/>
      <c r="DZ17" s="635"/>
      <c r="EA17" s="635"/>
      <c r="EB17" s="635"/>
      <c r="EC17" s="671"/>
    </row>
    <row r="18" spans="2:133" ht="11.25" customHeight="1">
      <c r="B18" s="631" t="s">
        <v>268</v>
      </c>
      <c r="C18" s="632"/>
      <c r="D18" s="632"/>
      <c r="E18" s="632"/>
      <c r="F18" s="632"/>
      <c r="G18" s="632"/>
      <c r="H18" s="632"/>
      <c r="I18" s="632"/>
      <c r="J18" s="632"/>
      <c r="K18" s="632"/>
      <c r="L18" s="632"/>
      <c r="M18" s="632"/>
      <c r="N18" s="632"/>
      <c r="O18" s="632"/>
      <c r="P18" s="632"/>
      <c r="Q18" s="633"/>
      <c r="R18" s="634">
        <v>92818</v>
      </c>
      <c r="S18" s="635"/>
      <c r="T18" s="635"/>
      <c r="U18" s="635"/>
      <c r="V18" s="635"/>
      <c r="W18" s="635"/>
      <c r="X18" s="635"/>
      <c r="Y18" s="636"/>
      <c r="Z18" s="672">
        <v>0.3</v>
      </c>
      <c r="AA18" s="672"/>
      <c r="AB18" s="672"/>
      <c r="AC18" s="672"/>
      <c r="AD18" s="673">
        <v>92818</v>
      </c>
      <c r="AE18" s="673"/>
      <c r="AF18" s="673"/>
      <c r="AG18" s="673"/>
      <c r="AH18" s="673"/>
      <c r="AI18" s="673"/>
      <c r="AJ18" s="673"/>
      <c r="AK18" s="673"/>
      <c r="AL18" s="637">
        <v>0.6</v>
      </c>
      <c r="AM18" s="638"/>
      <c r="AN18" s="638"/>
      <c r="AO18" s="674"/>
      <c r="AP18" s="631" t="s">
        <v>269</v>
      </c>
      <c r="AQ18" s="632"/>
      <c r="AR18" s="632"/>
      <c r="AS18" s="632"/>
      <c r="AT18" s="632"/>
      <c r="AU18" s="632"/>
      <c r="AV18" s="632"/>
      <c r="AW18" s="632"/>
      <c r="AX18" s="632"/>
      <c r="AY18" s="632"/>
      <c r="AZ18" s="632"/>
      <c r="BA18" s="632"/>
      <c r="BB18" s="632"/>
      <c r="BC18" s="632"/>
      <c r="BD18" s="632"/>
      <c r="BE18" s="632"/>
      <c r="BF18" s="633"/>
      <c r="BG18" s="634" t="s">
        <v>237</v>
      </c>
      <c r="BH18" s="635"/>
      <c r="BI18" s="635"/>
      <c r="BJ18" s="635"/>
      <c r="BK18" s="635"/>
      <c r="BL18" s="635"/>
      <c r="BM18" s="635"/>
      <c r="BN18" s="636"/>
      <c r="BO18" s="672" t="s">
        <v>237</v>
      </c>
      <c r="BP18" s="672"/>
      <c r="BQ18" s="672"/>
      <c r="BR18" s="672"/>
      <c r="BS18" s="673" t="s">
        <v>237</v>
      </c>
      <c r="BT18" s="673"/>
      <c r="BU18" s="673"/>
      <c r="BV18" s="673"/>
      <c r="BW18" s="673"/>
      <c r="BX18" s="673"/>
      <c r="BY18" s="673"/>
      <c r="BZ18" s="673"/>
      <c r="CA18" s="673"/>
      <c r="CB18" s="713"/>
      <c r="CD18" s="631" t="s">
        <v>270</v>
      </c>
      <c r="CE18" s="632"/>
      <c r="CF18" s="632"/>
      <c r="CG18" s="632"/>
      <c r="CH18" s="632"/>
      <c r="CI18" s="632"/>
      <c r="CJ18" s="632"/>
      <c r="CK18" s="632"/>
      <c r="CL18" s="632"/>
      <c r="CM18" s="632"/>
      <c r="CN18" s="632"/>
      <c r="CO18" s="632"/>
      <c r="CP18" s="632"/>
      <c r="CQ18" s="633"/>
      <c r="CR18" s="634" t="s">
        <v>241</v>
      </c>
      <c r="CS18" s="635"/>
      <c r="CT18" s="635"/>
      <c r="CU18" s="635"/>
      <c r="CV18" s="635"/>
      <c r="CW18" s="635"/>
      <c r="CX18" s="635"/>
      <c r="CY18" s="636"/>
      <c r="CZ18" s="672" t="s">
        <v>241</v>
      </c>
      <c r="DA18" s="672"/>
      <c r="DB18" s="672"/>
      <c r="DC18" s="672"/>
      <c r="DD18" s="640" t="s">
        <v>237</v>
      </c>
      <c r="DE18" s="635"/>
      <c r="DF18" s="635"/>
      <c r="DG18" s="635"/>
      <c r="DH18" s="635"/>
      <c r="DI18" s="635"/>
      <c r="DJ18" s="635"/>
      <c r="DK18" s="635"/>
      <c r="DL18" s="635"/>
      <c r="DM18" s="635"/>
      <c r="DN18" s="635"/>
      <c r="DO18" s="635"/>
      <c r="DP18" s="636"/>
      <c r="DQ18" s="640" t="s">
        <v>241</v>
      </c>
      <c r="DR18" s="635"/>
      <c r="DS18" s="635"/>
      <c r="DT18" s="635"/>
      <c r="DU18" s="635"/>
      <c r="DV18" s="635"/>
      <c r="DW18" s="635"/>
      <c r="DX18" s="635"/>
      <c r="DY18" s="635"/>
      <c r="DZ18" s="635"/>
      <c r="EA18" s="635"/>
      <c r="EB18" s="635"/>
      <c r="EC18" s="671"/>
    </row>
    <row r="19" spans="2:133" ht="11.25" customHeight="1">
      <c r="B19" s="631" t="s">
        <v>271</v>
      </c>
      <c r="C19" s="632"/>
      <c r="D19" s="632"/>
      <c r="E19" s="632"/>
      <c r="F19" s="632"/>
      <c r="G19" s="632"/>
      <c r="H19" s="632"/>
      <c r="I19" s="632"/>
      <c r="J19" s="632"/>
      <c r="K19" s="632"/>
      <c r="L19" s="632"/>
      <c r="M19" s="632"/>
      <c r="N19" s="632"/>
      <c r="O19" s="632"/>
      <c r="P19" s="632"/>
      <c r="Q19" s="633"/>
      <c r="R19" s="634">
        <v>91855</v>
      </c>
      <c r="S19" s="635"/>
      <c r="T19" s="635"/>
      <c r="U19" s="635"/>
      <c r="V19" s="635"/>
      <c r="W19" s="635"/>
      <c r="X19" s="635"/>
      <c r="Y19" s="636"/>
      <c r="Z19" s="672">
        <v>0.3</v>
      </c>
      <c r="AA19" s="672"/>
      <c r="AB19" s="672"/>
      <c r="AC19" s="672"/>
      <c r="AD19" s="673">
        <v>91855</v>
      </c>
      <c r="AE19" s="673"/>
      <c r="AF19" s="673"/>
      <c r="AG19" s="673"/>
      <c r="AH19" s="673"/>
      <c r="AI19" s="673"/>
      <c r="AJ19" s="673"/>
      <c r="AK19" s="673"/>
      <c r="AL19" s="637">
        <v>0.6</v>
      </c>
      <c r="AM19" s="638"/>
      <c r="AN19" s="638"/>
      <c r="AO19" s="674"/>
      <c r="AP19" s="631" t="s">
        <v>272</v>
      </c>
      <c r="AQ19" s="632"/>
      <c r="AR19" s="632"/>
      <c r="AS19" s="632"/>
      <c r="AT19" s="632"/>
      <c r="AU19" s="632"/>
      <c r="AV19" s="632"/>
      <c r="AW19" s="632"/>
      <c r="AX19" s="632"/>
      <c r="AY19" s="632"/>
      <c r="AZ19" s="632"/>
      <c r="BA19" s="632"/>
      <c r="BB19" s="632"/>
      <c r="BC19" s="632"/>
      <c r="BD19" s="632"/>
      <c r="BE19" s="632"/>
      <c r="BF19" s="633"/>
      <c r="BG19" s="634">
        <v>760615</v>
      </c>
      <c r="BH19" s="635"/>
      <c r="BI19" s="635"/>
      <c r="BJ19" s="635"/>
      <c r="BK19" s="635"/>
      <c r="BL19" s="635"/>
      <c r="BM19" s="635"/>
      <c r="BN19" s="636"/>
      <c r="BO19" s="672">
        <v>7.2</v>
      </c>
      <c r="BP19" s="672"/>
      <c r="BQ19" s="672"/>
      <c r="BR19" s="672"/>
      <c r="BS19" s="673" t="s">
        <v>241</v>
      </c>
      <c r="BT19" s="673"/>
      <c r="BU19" s="673"/>
      <c r="BV19" s="673"/>
      <c r="BW19" s="673"/>
      <c r="BX19" s="673"/>
      <c r="BY19" s="673"/>
      <c r="BZ19" s="673"/>
      <c r="CA19" s="673"/>
      <c r="CB19" s="713"/>
      <c r="CD19" s="631" t="s">
        <v>273</v>
      </c>
      <c r="CE19" s="632"/>
      <c r="CF19" s="632"/>
      <c r="CG19" s="632"/>
      <c r="CH19" s="632"/>
      <c r="CI19" s="632"/>
      <c r="CJ19" s="632"/>
      <c r="CK19" s="632"/>
      <c r="CL19" s="632"/>
      <c r="CM19" s="632"/>
      <c r="CN19" s="632"/>
      <c r="CO19" s="632"/>
      <c r="CP19" s="632"/>
      <c r="CQ19" s="633"/>
      <c r="CR19" s="634" t="s">
        <v>237</v>
      </c>
      <c r="CS19" s="635"/>
      <c r="CT19" s="635"/>
      <c r="CU19" s="635"/>
      <c r="CV19" s="635"/>
      <c r="CW19" s="635"/>
      <c r="CX19" s="635"/>
      <c r="CY19" s="636"/>
      <c r="CZ19" s="672" t="s">
        <v>241</v>
      </c>
      <c r="DA19" s="672"/>
      <c r="DB19" s="672"/>
      <c r="DC19" s="672"/>
      <c r="DD19" s="640" t="s">
        <v>241</v>
      </c>
      <c r="DE19" s="635"/>
      <c r="DF19" s="635"/>
      <c r="DG19" s="635"/>
      <c r="DH19" s="635"/>
      <c r="DI19" s="635"/>
      <c r="DJ19" s="635"/>
      <c r="DK19" s="635"/>
      <c r="DL19" s="635"/>
      <c r="DM19" s="635"/>
      <c r="DN19" s="635"/>
      <c r="DO19" s="635"/>
      <c r="DP19" s="636"/>
      <c r="DQ19" s="640" t="s">
        <v>237</v>
      </c>
      <c r="DR19" s="635"/>
      <c r="DS19" s="635"/>
      <c r="DT19" s="635"/>
      <c r="DU19" s="635"/>
      <c r="DV19" s="635"/>
      <c r="DW19" s="635"/>
      <c r="DX19" s="635"/>
      <c r="DY19" s="635"/>
      <c r="DZ19" s="635"/>
      <c r="EA19" s="635"/>
      <c r="EB19" s="635"/>
      <c r="EC19" s="671"/>
    </row>
    <row r="20" spans="2:133" ht="11.25" customHeight="1">
      <c r="B20" s="701" t="s">
        <v>274</v>
      </c>
      <c r="C20" s="702"/>
      <c r="D20" s="702"/>
      <c r="E20" s="702"/>
      <c r="F20" s="702"/>
      <c r="G20" s="702"/>
      <c r="H20" s="702"/>
      <c r="I20" s="702"/>
      <c r="J20" s="702"/>
      <c r="K20" s="702"/>
      <c r="L20" s="702"/>
      <c r="M20" s="702"/>
      <c r="N20" s="702"/>
      <c r="O20" s="702"/>
      <c r="P20" s="702"/>
      <c r="Q20" s="703"/>
      <c r="R20" s="634">
        <v>963</v>
      </c>
      <c r="S20" s="635"/>
      <c r="T20" s="635"/>
      <c r="U20" s="635"/>
      <c r="V20" s="635"/>
      <c r="W20" s="635"/>
      <c r="X20" s="635"/>
      <c r="Y20" s="636"/>
      <c r="Z20" s="672">
        <v>0</v>
      </c>
      <c r="AA20" s="672"/>
      <c r="AB20" s="672"/>
      <c r="AC20" s="672"/>
      <c r="AD20" s="673">
        <v>963</v>
      </c>
      <c r="AE20" s="673"/>
      <c r="AF20" s="673"/>
      <c r="AG20" s="673"/>
      <c r="AH20" s="673"/>
      <c r="AI20" s="673"/>
      <c r="AJ20" s="673"/>
      <c r="AK20" s="673"/>
      <c r="AL20" s="637">
        <v>0</v>
      </c>
      <c r="AM20" s="638"/>
      <c r="AN20" s="638"/>
      <c r="AO20" s="674"/>
      <c r="AP20" s="631" t="s">
        <v>275</v>
      </c>
      <c r="AQ20" s="632"/>
      <c r="AR20" s="632"/>
      <c r="AS20" s="632"/>
      <c r="AT20" s="632"/>
      <c r="AU20" s="632"/>
      <c r="AV20" s="632"/>
      <c r="AW20" s="632"/>
      <c r="AX20" s="632"/>
      <c r="AY20" s="632"/>
      <c r="AZ20" s="632"/>
      <c r="BA20" s="632"/>
      <c r="BB20" s="632"/>
      <c r="BC20" s="632"/>
      <c r="BD20" s="632"/>
      <c r="BE20" s="632"/>
      <c r="BF20" s="633"/>
      <c r="BG20" s="634">
        <v>760615</v>
      </c>
      <c r="BH20" s="635"/>
      <c r="BI20" s="635"/>
      <c r="BJ20" s="635"/>
      <c r="BK20" s="635"/>
      <c r="BL20" s="635"/>
      <c r="BM20" s="635"/>
      <c r="BN20" s="636"/>
      <c r="BO20" s="672">
        <v>7.2</v>
      </c>
      <c r="BP20" s="672"/>
      <c r="BQ20" s="672"/>
      <c r="BR20" s="672"/>
      <c r="BS20" s="673" t="s">
        <v>237</v>
      </c>
      <c r="BT20" s="673"/>
      <c r="BU20" s="673"/>
      <c r="BV20" s="673"/>
      <c r="BW20" s="673"/>
      <c r="BX20" s="673"/>
      <c r="BY20" s="673"/>
      <c r="BZ20" s="673"/>
      <c r="CA20" s="673"/>
      <c r="CB20" s="713"/>
      <c r="CD20" s="631" t="s">
        <v>276</v>
      </c>
      <c r="CE20" s="632"/>
      <c r="CF20" s="632"/>
      <c r="CG20" s="632"/>
      <c r="CH20" s="632"/>
      <c r="CI20" s="632"/>
      <c r="CJ20" s="632"/>
      <c r="CK20" s="632"/>
      <c r="CL20" s="632"/>
      <c r="CM20" s="632"/>
      <c r="CN20" s="632"/>
      <c r="CO20" s="632"/>
      <c r="CP20" s="632"/>
      <c r="CQ20" s="633"/>
      <c r="CR20" s="634">
        <v>26288449</v>
      </c>
      <c r="CS20" s="635"/>
      <c r="CT20" s="635"/>
      <c r="CU20" s="635"/>
      <c r="CV20" s="635"/>
      <c r="CW20" s="635"/>
      <c r="CX20" s="635"/>
      <c r="CY20" s="636"/>
      <c r="CZ20" s="672">
        <v>100</v>
      </c>
      <c r="DA20" s="672"/>
      <c r="DB20" s="672"/>
      <c r="DC20" s="672"/>
      <c r="DD20" s="640">
        <v>1950532</v>
      </c>
      <c r="DE20" s="635"/>
      <c r="DF20" s="635"/>
      <c r="DG20" s="635"/>
      <c r="DH20" s="635"/>
      <c r="DI20" s="635"/>
      <c r="DJ20" s="635"/>
      <c r="DK20" s="635"/>
      <c r="DL20" s="635"/>
      <c r="DM20" s="635"/>
      <c r="DN20" s="635"/>
      <c r="DO20" s="635"/>
      <c r="DP20" s="636"/>
      <c r="DQ20" s="640">
        <v>17434742</v>
      </c>
      <c r="DR20" s="635"/>
      <c r="DS20" s="635"/>
      <c r="DT20" s="635"/>
      <c r="DU20" s="635"/>
      <c r="DV20" s="635"/>
      <c r="DW20" s="635"/>
      <c r="DX20" s="635"/>
      <c r="DY20" s="635"/>
      <c r="DZ20" s="635"/>
      <c r="EA20" s="635"/>
      <c r="EB20" s="635"/>
      <c r="EC20" s="671"/>
    </row>
    <row r="21" spans="2:133" ht="11.25" customHeight="1">
      <c r="B21" s="631" t="s">
        <v>277</v>
      </c>
      <c r="C21" s="632"/>
      <c r="D21" s="632"/>
      <c r="E21" s="632"/>
      <c r="F21" s="632"/>
      <c r="G21" s="632"/>
      <c r="H21" s="632"/>
      <c r="I21" s="632"/>
      <c r="J21" s="632"/>
      <c r="K21" s="632"/>
      <c r="L21" s="632"/>
      <c r="M21" s="632"/>
      <c r="N21" s="632"/>
      <c r="O21" s="632"/>
      <c r="P21" s="632"/>
      <c r="Q21" s="633"/>
      <c r="R21" s="634">
        <v>3320878</v>
      </c>
      <c r="S21" s="635"/>
      <c r="T21" s="635"/>
      <c r="U21" s="635"/>
      <c r="V21" s="635"/>
      <c r="W21" s="635"/>
      <c r="X21" s="635"/>
      <c r="Y21" s="636"/>
      <c r="Z21" s="672">
        <v>12.3</v>
      </c>
      <c r="AA21" s="672"/>
      <c r="AB21" s="672"/>
      <c r="AC21" s="672"/>
      <c r="AD21" s="673">
        <v>3119786</v>
      </c>
      <c r="AE21" s="673"/>
      <c r="AF21" s="673"/>
      <c r="AG21" s="673"/>
      <c r="AH21" s="673"/>
      <c r="AI21" s="673"/>
      <c r="AJ21" s="673"/>
      <c r="AK21" s="673"/>
      <c r="AL21" s="637">
        <v>20.399999999999999</v>
      </c>
      <c r="AM21" s="638"/>
      <c r="AN21" s="638"/>
      <c r="AO21" s="674"/>
      <c r="AP21" s="631" t="s">
        <v>278</v>
      </c>
      <c r="AQ21" s="711"/>
      <c r="AR21" s="711"/>
      <c r="AS21" s="711"/>
      <c r="AT21" s="711"/>
      <c r="AU21" s="711"/>
      <c r="AV21" s="711"/>
      <c r="AW21" s="711"/>
      <c r="AX21" s="711"/>
      <c r="AY21" s="711"/>
      <c r="AZ21" s="711"/>
      <c r="BA21" s="711"/>
      <c r="BB21" s="711"/>
      <c r="BC21" s="711"/>
      <c r="BD21" s="711"/>
      <c r="BE21" s="711"/>
      <c r="BF21" s="712"/>
      <c r="BG21" s="634" t="s">
        <v>237</v>
      </c>
      <c r="BH21" s="635"/>
      <c r="BI21" s="635"/>
      <c r="BJ21" s="635"/>
      <c r="BK21" s="635"/>
      <c r="BL21" s="635"/>
      <c r="BM21" s="635"/>
      <c r="BN21" s="636"/>
      <c r="BO21" s="672" t="s">
        <v>237</v>
      </c>
      <c r="BP21" s="672"/>
      <c r="BQ21" s="672"/>
      <c r="BR21" s="672"/>
      <c r="BS21" s="673" t="s">
        <v>237</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c r="B22" s="631" t="s">
        <v>279</v>
      </c>
      <c r="C22" s="632"/>
      <c r="D22" s="632"/>
      <c r="E22" s="632"/>
      <c r="F22" s="632"/>
      <c r="G22" s="632"/>
      <c r="H22" s="632"/>
      <c r="I22" s="632"/>
      <c r="J22" s="632"/>
      <c r="K22" s="632"/>
      <c r="L22" s="632"/>
      <c r="M22" s="632"/>
      <c r="N22" s="632"/>
      <c r="O22" s="632"/>
      <c r="P22" s="632"/>
      <c r="Q22" s="633"/>
      <c r="R22" s="634">
        <v>3119786</v>
      </c>
      <c r="S22" s="635"/>
      <c r="T22" s="635"/>
      <c r="U22" s="635"/>
      <c r="V22" s="635"/>
      <c r="W22" s="635"/>
      <c r="X22" s="635"/>
      <c r="Y22" s="636"/>
      <c r="Z22" s="672">
        <v>11.5</v>
      </c>
      <c r="AA22" s="672"/>
      <c r="AB22" s="672"/>
      <c r="AC22" s="672"/>
      <c r="AD22" s="673">
        <v>3119786</v>
      </c>
      <c r="AE22" s="673"/>
      <c r="AF22" s="673"/>
      <c r="AG22" s="673"/>
      <c r="AH22" s="673"/>
      <c r="AI22" s="673"/>
      <c r="AJ22" s="673"/>
      <c r="AK22" s="673"/>
      <c r="AL22" s="637">
        <v>20.399999999999999</v>
      </c>
      <c r="AM22" s="638"/>
      <c r="AN22" s="638"/>
      <c r="AO22" s="674"/>
      <c r="AP22" s="631" t="s">
        <v>280</v>
      </c>
      <c r="AQ22" s="711"/>
      <c r="AR22" s="711"/>
      <c r="AS22" s="711"/>
      <c r="AT22" s="711"/>
      <c r="AU22" s="711"/>
      <c r="AV22" s="711"/>
      <c r="AW22" s="711"/>
      <c r="AX22" s="711"/>
      <c r="AY22" s="711"/>
      <c r="AZ22" s="711"/>
      <c r="BA22" s="711"/>
      <c r="BB22" s="711"/>
      <c r="BC22" s="711"/>
      <c r="BD22" s="711"/>
      <c r="BE22" s="711"/>
      <c r="BF22" s="712"/>
      <c r="BG22" s="634" t="s">
        <v>241</v>
      </c>
      <c r="BH22" s="635"/>
      <c r="BI22" s="635"/>
      <c r="BJ22" s="635"/>
      <c r="BK22" s="635"/>
      <c r="BL22" s="635"/>
      <c r="BM22" s="635"/>
      <c r="BN22" s="636"/>
      <c r="BO22" s="672" t="s">
        <v>237</v>
      </c>
      <c r="BP22" s="672"/>
      <c r="BQ22" s="672"/>
      <c r="BR22" s="672"/>
      <c r="BS22" s="673" t="s">
        <v>237</v>
      </c>
      <c r="BT22" s="673"/>
      <c r="BU22" s="673"/>
      <c r="BV22" s="673"/>
      <c r="BW22" s="673"/>
      <c r="BX22" s="673"/>
      <c r="BY22" s="673"/>
      <c r="BZ22" s="673"/>
      <c r="CA22" s="673"/>
      <c r="CB22" s="713"/>
      <c r="CD22" s="686" t="s">
        <v>281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631" t="s">
        <v>282</v>
      </c>
      <c r="C23" s="632"/>
      <c r="D23" s="632"/>
      <c r="E23" s="632"/>
      <c r="F23" s="632"/>
      <c r="G23" s="632"/>
      <c r="H23" s="632"/>
      <c r="I23" s="632"/>
      <c r="J23" s="632"/>
      <c r="K23" s="632"/>
      <c r="L23" s="632"/>
      <c r="M23" s="632"/>
      <c r="N23" s="632"/>
      <c r="O23" s="632"/>
      <c r="P23" s="632"/>
      <c r="Q23" s="633"/>
      <c r="R23" s="634">
        <v>201092</v>
      </c>
      <c r="S23" s="635"/>
      <c r="T23" s="635"/>
      <c r="U23" s="635"/>
      <c r="V23" s="635"/>
      <c r="W23" s="635"/>
      <c r="X23" s="635"/>
      <c r="Y23" s="636"/>
      <c r="Z23" s="672">
        <v>0.7</v>
      </c>
      <c r="AA23" s="672"/>
      <c r="AB23" s="672"/>
      <c r="AC23" s="672"/>
      <c r="AD23" s="673" t="s">
        <v>241</v>
      </c>
      <c r="AE23" s="673"/>
      <c r="AF23" s="673"/>
      <c r="AG23" s="673"/>
      <c r="AH23" s="673"/>
      <c r="AI23" s="673"/>
      <c r="AJ23" s="673"/>
      <c r="AK23" s="673"/>
      <c r="AL23" s="637" t="s">
        <v>241</v>
      </c>
      <c r="AM23" s="638"/>
      <c r="AN23" s="638"/>
      <c r="AO23" s="674"/>
      <c r="AP23" s="631" t="s">
        <v>283</v>
      </c>
      <c r="AQ23" s="711"/>
      <c r="AR23" s="711"/>
      <c r="AS23" s="711"/>
      <c r="AT23" s="711"/>
      <c r="AU23" s="711"/>
      <c r="AV23" s="711"/>
      <c r="AW23" s="711"/>
      <c r="AX23" s="711"/>
      <c r="AY23" s="711"/>
      <c r="AZ23" s="711"/>
      <c r="BA23" s="711"/>
      <c r="BB23" s="711"/>
      <c r="BC23" s="711"/>
      <c r="BD23" s="711"/>
      <c r="BE23" s="711"/>
      <c r="BF23" s="712"/>
      <c r="BG23" s="634">
        <v>760615</v>
      </c>
      <c r="BH23" s="635"/>
      <c r="BI23" s="635"/>
      <c r="BJ23" s="635"/>
      <c r="BK23" s="635"/>
      <c r="BL23" s="635"/>
      <c r="BM23" s="635"/>
      <c r="BN23" s="636"/>
      <c r="BO23" s="672">
        <v>7.2</v>
      </c>
      <c r="BP23" s="672"/>
      <c r="BQ23" s="672"/>
      <c r="BR23" s="672"/>
      <c r="BS23" s="673" t="s">
        <v>237</v>
      </c>
      <c r="BT23" s="673"/>
      <c r="BU23" s="673"/>
      <c r="BV23" s="673"/>
      <c r="BW23" s="673"/>
      <c r="BX23" s="673"/>
      <c r="BY23" s="673"/>
      <c r="BZ23" s="673"/>
      <c r="CA23" s="673"/>
      <c r="CB23" s="713"/>
      <c r="CD23" s="686" t="s">
        <v>220</v>
      </c>
      <c r="CE23" s="687"/>
      <c r="CF23" s="687"/>
      <c r="CG23" s="687"/>
      <c r="CH23" s="687"/>
      <c r="CI23" s="687"/>
      <c r="CJ23" s="687"/>
      <c r="CK23" s="687"/>
      <c r="CL23" s="687"/>
      <c r="CM23" s="687"/>
      <c r="CN23" s="687"/>
      <c r="CO23" s="687"/>
      <c r="CP23" s="687"/>
      <c r="CQ23" s="688"/>
      <c r="CR23" s="686" t="s">
        <v>284</v>
      </c>
      <c r="CS23" s="687"/>
      <c r="CT23" s="687"/>
      <c r="CU23" s="687"/>
      <c r="CV23" s="687"/>
      <c r="CW23" s="687"/>
      <c r="CX23" s="687"/>
      <c r="CY23" s="688"/>
      <c r="CZ23" s="686" t="s">
        <v>285</v>
      </c>
      <c r="DA23" s="687"/>
      <c r="DB23" s="687"/>
      <c r="DC23" s="688"/>
      <c r="DD23" s="686" t="s">
        <v>286</v>
      </c>
      <c r="DE23" s="687"/>
      <c r="DF23" s="687"/>
      <c r="DG23" s="687"/>
      <c r="DH23" s="687"/>
      <c r="DI23" s="687"/>
      <c r="DJ23" s="687"/>
      <c r="DK23" s="688"/>
      <c r="DL23" s="724" t="s">
        <v>287</v>
      </c>
      <c r="DM23" s="725"/>
      <c r="DN23" s="725"/>
      <c r="DO23" s="725"/>
      <c r="DP23" s="725"/>
      <c r="DQ23" s="725"/>
      <c r="DR23" s="725"/>
      <c r="DS23" s="725"/>
      <c r="DT23" s="725"/>
      <c r="DU23" s="725"/>
      <c r="DV23" s="726"/>
      <c r="DW23" s="686" t="s">
        <v>288</v>
      </c>
      <c r="DX23" s="687"/>
      <c r="DY23" s="687"/>
      <c r="DZ23" s="687"/>
      <c r="EA23" s="687"/>
      <c r="EB23" s="687"/>
      <c r="EC23" s="688"/>
    </row>
    <row r="24" spans="2:133" ht="11.25" customHeight="1">
      <c r="B24" s="631" t="s">
        <v>289</v>
      </c>
      <c r="C24" s="632"/>
      <c r="D24" s="632"/>
      <c r="E24" s="632"/>
      <c r="F24" s="632"/>
      <c r="G24" s="632"/>
      <c r="H24" s="632"/>
      <c r="I24" s="632"/>
      <c r="J24" s="632"/>
      <c r="K24" s="632"/>
      <c r="L24" s="632"/>
      <c r="M24" s="632"/>
      <c r="N24" s="632"/>
      <c r="O24" s="632"/>
      <c r="P24" s="632"/>
      <c r="Q24" s="633"/>
      <c r="R24" s="634" t="s">
        <v>237</v>
      </c>
      <c r="S24" s="635"/>
      <c r="T24" s="635"/>
      <c r="U24" s="635"/>
      <c r="V24" s="635"/>
      <c r="W24" s="635"/>
      <c r="X24" s="635"/>
      <c r="Y24" s="636"/>
      <c r="Z24" s="672" t="s">
        <v>241</v>
      </c>
      <c r="AA24" s="672"/>
      <c r="AB24" s="672"/>
      <c r="AC24" s="672"/>
      <c r="AD24" s="673" t="s">
        <v>237</v>
      </c>
      <c r="AE24" s="673"/>
      <c r="AF24" s="673"/>
      <c r="AG24" s="673"/>
      <c r="AH24" s="673"/>
      <c r="AI24" s="673"/>
      <c r="AJ24" s="673"/>
      <c r="AK24" s="673"/>
      <c r="AL24" s="637" t="s">
        <v>241</v>
      </c>
      <c r="AM24" s="638"/>
      <c r="AN24" s="638"/>
      <c r="AO24" s="674"/>
      <c r="AP24" s="631" t="s">
        <v>290</v>
      </c>
      <c r="AQ24" s="711"/>
      <c r="AR24" s="711"/>
      <c r="AS24" s="711"/>
      <c r="AT24" s="711"/>
      <c r="AU24" s="711"/>
      <c r="AV24" s="711"/>
      <c r="AW24" s="711"/>
      <c r="AX24" s="711"/>
      <c r="AY24" s="711"/>
      <c r="AZ24" s="711"/>
      <c r="BA24" s="711"/>
      <c r="BB24" s="711"/>
      <c r="BC24" s="711"/>
      <c r="BD24" s="711"/>
      <c r="BE24" s="711"/>
      <c r="BF24" s="712"/>
      <c r="BG24" s="634" t="s">
        <v>237</v>
      </c>
      <c r="BH24" s="635"/>
      <c r="BI24" s="635"/>
      <c r="BJ24" s="635"/>
      <c r="BK24" s="635"/>
      <c r="BL24" s="635"/>
      <c r="BM24" s="635"/>
      <c r="BN24" s="636"/>
      <c r="BO24" s="672" t="s">
        <v>237</v>
      </c>
      <c r="BP24" s="672"/>
      <c r="BQ24" s="672"/>
      <c r="BR24" s="672"/>
      <c r="BS24" s="673" t="s">
        <v>241</v>
      </c>
      <c r="BT24" s="673"/>
      <c r="BU24" s="673"/>
      <c r="BV24" s="673"/>
      <c r="BW24" s="673"/>
      <c r="BX24" s="673"/>
      <c r="BY24" s="673"/>
      <c r="BZ24" s="673"/>
      <c r="CA24" s="673"/>
      <c r="CB24" s="713"/>
      <c r="CD24" s="692" t="s">
        <v>291</v>
      </c>
      <c r="CE24" s="693"/>
      <c r="CF24" s="693"/>
      <c r="CG24" s="693"/>
      <c r="CH24" s="693"/>
      <c r="CI24" s="693"/>
      <c r="CJ24" s="693"/>
      <c r="CK24" s="693"/>
      <c r="CL24" s="693"/>
      <c r="CM24" s="693"/>
      <c r="CN24" s="693"/>
      <c r="CO24" s="693"/>
      <c r="CP24" s="693"/>
      <c r="CQ24" s="694"/>
      <c r="CR24" s="689">
        <v>14070022</v>
      </c>
      <c r="CS24" s="690"/>
      <c r="CT24" s="690"/>
      <c r="CU24" s="690"/>
      <c r="CV24" s="690"/>
      <c r="CW24" s="690"/>
      <c r="CX24" s="690"/>
      <c r="CY24" s="715"/>
      <c r="CZ24" s="716">
        <v>53.5</v>
      </c>
      <c r="DA24" s="698"/>
      <c r="DB24" s="698"/>
      <c r="DC24" s="718"/>
      <c r="DD24" s="714">
        <v>8483132</v>
      </c>
      <c r="DE24" s="690"/>
      <c r="DF24" s="690"/>
      <c r="DG24" s="690"/>
      <c r="DH24" s="690"/>
      <c r="DI24" s="690"/>
      <c r="DJ24" s="690"/>
      <c r="DK24" s="715"/>
      <c r="DL24" s="714">
        <v>8086296</v>
      </c>
      <c r="DM24" s="690"/>
      <c r="DN24" s="690"/>
      <c r="DO24" s="690"/>
      <c r="DP24" s="690"/>
      <c r="DQ24" s="690"/>
      <c r="DR24" s="690"/>
      <c r="DS24" s="690"/>
      <c r="DT24" s="690"/>
      <c r="DU24" s="690"/>
      <c r="DV24" s="715"/>
      <c r="DW24" s="716">
        <v>51.7</v>
      </c>
      <c r="DX24" s="698"/>
      <c r="DY24" s="698"/>
      <c r="DZ24" s="698"/>
      <c r="EA24" s="698"/>
      <c r="EB24" s="698"/>
      <c r="EC24" s="717"/>
    </row>
    <row r="25" spans="2:133" ht="11.25" customHeight="1">
      <c r="B25" s="631" t="s">
        <v>292</v>
      </c>
      <c r="C25" s="632"/>
      <c r="D25" s="632"/>
      <c r="E25" s="632"/>
      <c r="F25" s="632"/>
      <c r="G25" s="632"/>
      <c r="H25" s="632"/>
      <c r="I25" s="632"/>
      <c r="J25" s="632"/>
      <c r="K25" s="632"/>
      <c r="L25" s="632"/>
      <c r="M25" s="632"/>
      <c r="N25" s="632"/>
      <c r="O25" s="632"/>
      <c r="P25" s="632"/>
      <c r="Q25" s="633"/>
      <c r="R25" s="634">
        <v>16108118</v>
      </c>
      <c r="S25" s="635"/>
      <c r="T25" s="635"/>
      <c r="U25" s="635"/>
      <c r="V25" s="635"/>
      <c r="W25" s="635"/>
      <c r="X25" s="635"/>
      <c r="Y25" s="636"/>
      <c r="Z25" s="672">
        <v>59.5</v>
      </c>
      <c r="AA25" s="672"/>
      <c r="AB25" s="672"/>
      <c r="AC25" s="672"/>
      <c r="AD25" s="673">
        <v>15146411</v>
      </c>
      <c r="AE25" s="673"/>
      <c r="AF25" s="673"/>
      <c r="AG25" s="673"/>
      <c r="AH25" s="673"/>
      <c r="AI25" s="673"/>
      <c r="AJ25" s="673"/>
      <c r="AK25" s="673"/>
      <c r="AL25" s="637">
        <v>99.2</v>
      </c>
      <c r="AM25" s="638"/>
      <c r="AN25" s="638"/>
      <c r="AO25" s="674"/>
      <c r="AP25" s="631" t="s">
        <v>293</v>
      </c>
      <c r="AQ25" s="711"/>
      <c r="AR25" s="711"/>
      <c r="AS25" s="711"/>
      <c r="AT25" s="711"/>
      <c r="AU25" s="711"/>
      <c r="AV25" s="711"/>
      <c r="AW25" s="711"/>
      <c r="AX25" s="711"/>
      <c r="AY25" s="711"/>
      <c r="AZ25" s="711"/>
      <c r="BA25" s="711"/>
      <c r="BB25" s="711"/>
      <c r="BC25" s="711"/>
      <c r="BD25" s="711"/>
      <c r="BE25" s="711"/>
      <c r="BF25" s="712"/>
      <c r="BG25" s="634" t="s">
        <v>237</v>
      </c>
      <c r="BH25" s="635"/>
      <c r="BI25" s="635"/>
      <c r="BJ25" s="635"/>
      <c r="BK25" s="635"/>
      <c r="BL25" s="635"/>
      <c r="BM25" s="635"/>
      <c r="BN25" s="636"/>
      <c r="BO25" s="672" t="s">
        <v>237</v>
      </c>
      <c r="BP25" s="672"/>
      <c r="BQ25" s="672"/>
      <c r="BR25" s="672"/>
      <c r="BS25" s="673" t="s">
        <v>237</v>
      </c>
      <c r="BT25" s="673"/>
      <c r="BU25" s="673"/>
      <c r="BV25" s="673"/>
      <c r="BW25" s="673"/>
      <c r="BX25" s="673"/>
      <c r="BY25" s="673"/>
      <c r="BZ25" s="673"/>
      <c r="CA25" s="673"/>
      <c r="CB25" s="713"/>
      <c r="CD25" s="631" t="s">
        <v>294</v>
      </c>
      <c r="CE25" s="632"/>
      <c r="CF25" s="632"/>
      <c r="CG25" s="632"/>
      <c r="CH25" s="632"/>
      <c r="CI25" s="632"/>
      <c r="CJ25" s="632"/>
      <c r="CK25" s="632"/>
      <c r="CL25" s="632"/>
      <c r="CM25" s="632"/>
      <c r="CN25" s="632"/>
      <c r="CO25" s="632"/>
      <c r="CP25" s="632"/>
      <c r="CQ25" s="633"/>
      <c r="CR25" s="634">
        <v>4248885</v>
      </c>
      <c r="CS25" s="647"/>
      <c r="CT25" s="647"/>
      <c r="CU25" s="647"/>
      <c r="CV25" s="647"/>
      <c r="CW25" s="647"/>
      <c r="CX25" s="647"/>
      <c r="CY25" s="648"/>
      <c r="CZ25" s="637">
        <v>16.2</v>
      </c>
      <c r="DA25" s="649"/>
      <c r="DB25" s="649"/>
      <c r="DC25" s="650"/>
      <c r="DD25" s="640">
        <v>3825336</v>
      </c>
      <c r="DE25" s="647"/>
      <c r="DF25" s="647"/>
      <c r="DG25" s="647"/>
      <c r="DH25" s="647"/>
      <c r="DI25" s="647"/>
      <c r="DJ25" s="647"/>
      <c r="DK25" s="648"/>
      <c r="DL25" s="640">
        <v>3689165</v>
      </c>
      <c r="DM25" s="647"/>
      <c r="DN25" s="647"/>
      <c r="DO25" s="647"/>
      <c r="DP25" s="647"/>
      <c r="DQ25" s="647"/>
      <c r="DR25" s="647"/>
      <c r="DS25" s="647"/>
      <c r="DT25" s="647"/>
      <c r="DU25" s="647"/>
      <c r="DV25" s="648"/>
      <c r="DW25" s="637">
        <v>23.6</v>
      </c>
      <c r="DX25" s="649"/>
      <c r="DY25" s="649"/>
      <c r="DZ25" s="649"/>
      <c r="EA25" s="649"/>
      <c r="EB25" s="649"/>
      <c r="EC25" s="661"/>
    </row>
    <row r="26" spans="2:133" ht="11.25" customHeight="1">
      <c r="B26" s="631" t="s">
        <v>295</v>
      </c>
      <c r="C26" s="632"/>
      <c r="D26" s="632"/>
      <c r="E26" s="632"/>
      <c r="F26" s="632"/>
      <c r="G26" s="632"/>
      <c r="H26" s="632"/>
      <c r="I26" s="632"/>
      <c r="J26" s="632"/>
      <c r="K26" s="632"/>
      <c r="L26" s="632"/>
      <c r="M26" s="632"/>
      <c r="N26" s="632"/>
      <c r="O26" s="632"/>
      <c r="P26" s="632"/>
      <c r="Q26" s="633"/>
      <c r="R26" s="634">
        <v>9413</v>
      </c>
      <c r="S26" s="635"/>
      <c r="T26" s="635"/>
      <c r="U26" s="635"/>
      <c r="V26" s="635"/>
      <c r="W26" s="635"/>
      <c r="X26" s="635"/>
      <c r="Y26" s="636"/>
      <c r="Z26" s="672">
        <v>0</v>
      </c>
      <c r="AA26" s="672"/>
      <c r="AB26" s="672"/>
      <c r="AC26" s="672"/>
      <c r="AD26" s="673">
        <v>9413</v>
      </c>
      <c r="AE26" s="673"/>
      <c r="AF26" s="673"/>
      <c r="AG26" s="673"/>
      <c r="AH26" s="673"/>
      <c r="AI26" s="673"/>
      <c r="AJ26" s="673"/>
      <c r="AK26" s="673"/>
      <c r="AL26" s="637">
        <v>0.1</v>
      </c>
      <c r="AM26" s="638"/>
      <c r="AN26" s="638"/>
      <c r="AO26" s="674"/>
      <c r="AP26" s="631" t="s">
        <v>296</v>
      </c>
      <c r="AQ26" s="711"/>
      <c r="AR26" s="711"/>
      <c r="AS26" s="711"/>
      <c r="AT26" s="711"/>
      <c r="AU26" s="711"/>
      <c r="AV26" s="711"/>
      <c r="AW26" s="711"/>
      <c r="AX26" s="711"/>
      <c r="AY26" s="711"/>
      <c r="AZ26" s="711"/>
      <c r="BA26" s="711"/>
      <c r="BB26" s="711"/>
      <c r="BC26" s="711"/>
      <c r="BD26" s="711"/>
      <c r="BE26" s="711"/>
      <c r="BF26" s="712"/>
      <c r="BG26" s="634" t="s">
        <v>237</v>
      </c>
      <c r="BH26" s="635"/>
      <c r="BI26" s="635"/>
      <c r="BJ26" s="635"/>
      <c r="BK26" s="635"/>
      <c r="BL26" s="635"/>
      <c r="BM26" s="635"/>
      <c r="BN26" s="636"/>
      <c r="BO26" s="672" t="s">
        <v>241</v>
      </c>
      <c r="BP26" s="672"/>
      <c r="BQ26" s="672"/>
      <c r="BR26" s="672"/>
      <c r="BS26" s="673" t="s">
        <v>241</v>
      </c>
      <c r="BT26" s="673"/>
      <c r="BU26" s="673"/>
      <c r="BV26" s="673"/>
      <c r="BW26" s="673"/>
      <c r="BX26" s="673"/>
      <c r="BY26" s="673"/>
      <c r="BZ26" s="673"/>
      <c r="CA26" s="673"/>
      <c r="CB26" s="713"/>
      <c r="CD26" s="631" t="s">
        <v>297</v>
      </c>
      <c r="CE26" s="632"/>
      <c r="CF26" s="632"/>
      <c r="CG26" s="632"/>
      <c r="CH26" s="632"/>
      <c r="CI26" s="632"/>
      <c r="CJ26" s="632"/>
      <c r="CK26" s="632"/>
      <c r="CL26" s="632"/>
      <c r="CM26" s="632"/>
      <c r="CN26" s="632"/>
      <c r="CO26" s="632"/>
      <c r="CP26" s="632"/>
      <c r="CQ26" s="633"/>
      <c r="CR26" s="634">
        <v>2704261</v>
      </c>
      <c r="CS26" s="635"/>
      <c r="CT26" s="635"/>
      <c r="CU26" s="635"/>
      <c r="CV26" s="635"/>
      <c r="CW26" s="635"/>
      <c r="CX26" s="635"/>
      <c r="CY26" s="636"/>
      <c r="CZ26" s="637">
        <v>10.3</v>
      </c>
      <c r="DA26" s="649"/>
      <c r="DB26" s="649"/>
      <c r="DC26" s="650"/>
      <c r="DD26" s="640">
        <v>2412117</v>
      </c>
      <c r="DE26" s="635"/>
      <c r="DF26" s="635"/>
      <c r="DG26" s="635"/>
      <c r="DH26" s="635"/>
      <c r="DI26" s="635"/>
      <c r="DJ26" s="635"/>
      <c r="DK26" s="636"/>
      <c r="DL26" s="640" t="s">
        <v>237</v>
      </c>
      <c r="DM26" s="635"/>
      <c r="DN26" s="635"/>
      <c r="DO26" s="635"/>
      <c r="DP26" s="635"/>
      <c r="DQ26" s="635"/>
      <c r="DR26" s="635"/>
      <c r="DS26" s="635"/>
      <c r="DT26" s="635"/>
      <c r="DU26" s="635"/>
      <c r="DV26" s="636"/>
      <c r="DW26" s="637" t="s">
        <v>267</v>
      </c>
      <c r="DX26" s="649"/>
      <c r="DY26" s="649"/>
      <c r="DZ26" s="649"/>
      <c r="EA26" s="649"/>
      <c r="EB26" s="649"/>
      <c r="EC26" s="661"/>
    </row>
    <row r="27" spans="2:133" ht="11.25" customHeight="1">
      <c r="B27" s="631" t="s">
        <v>298</v>
      </c>
      <c r="C27" s="632"/>
      <c r="D27" s="632"/>
      <c r="E27" s="632"/>
      <c r="F27" s="632"/>
      <c r="G27" s="632"/>
      <c r="H27" s="632"/>
      <c r="I27" s="632"/>
      <c r="J27" s="632"/>
      <c r="K27" s="632"/>
      <c r="L27" s="632"/>
      <c r="M27" s="632"/>
      <c r="N27" s="632"/>
      <c r="O27" s="632"/>
      <c r="P27" s="632"/>
      <c r="Q27" s="633"/>
      <c r="R27" s="634">
        <v>80627</v>
      </c>
      <c r="S27" s="635"/>
      <c r="T27" s="635"/>
      <c r="U27" s="635"/>
      <c r="V27" s="635"/>
      <c r="W27" s="635"/>
      <c r="X27" s="635"/>
      <c r="Y27" s="636"/>
      <c r="Z27" s="672">
        <v>0.3</v>
      </c>
      <c r="AA27" s="672"/>
      <c r="AB27" s="672"/>
      <c r="AC27" s="672"/>
      <c r="AD27" s="673" t="s">
        <v>237</v>
      </c>
      <c r="AE27" s="673"/>
      <c r="AF27" s="673"/>
      <c r="AG27" s="673"/>
      <c r="AH27" s="673"/>
      <c r="AI27" s="673"/>
      <c r="AJ27" s="673"/>
      <c r="AK27" s="673"/>
      <c r="AL27" s="637" t="s">
        <v>241</v>
      </c>
      <c r="AM27" s="638"/>
      <c r="AN27" s="638"/>
      <c r="AO27" s="674"/>
      <c r="AP27" s="631" t="s">
        <v>299</v>
      </c>
      <c r="AQ27" s="632"/>
      <c r="AR27" s="632"/>
      <c r="AS27" s="632"/>
      <c r="AT27" s="632"/>
      <c r="AU27" s="632"/>
      <c r="AV27" s="632"/>
      <c r="AW27" s="632"/>
      <c r="AX27" s="632"/>
      <c r="AY27" s="632"/>
      <c r="AZ27" s="632"/>
      <c r="BA27" s="632"/>
      <c r="BB27" s="632"/>
      <c r="BC27" s="632"/>
      <c r="BD27" s="632"/>
      <c r="BE27" s="632"/>
      <c r="BF27" s="633"/>
      <c r="BG27" s="634">
        <v>10608657</v>
      </c>
      <c r="BH27" s="635"/>
      <c r="BI27" s="635"/>
      <c r="BJ27" s="635"/>
      <c r="BK27" s="635"/>
      <c r="BL27" s="635"/>
      <c r="BM27" s="635"/>
      <c r="BN27" s="636"/>
      <c r="BO27" s="672">
        <v>100</v>
      </c>
      <c r="BP27" s="672"/>
      <c r="BQ27" s="672"/>
      <c r="BR27" s="672"/>
      <c r="BS27" s="673">
        <v>70459</v>
      </c>
      <c r="BT27" s="673"/>
      <c r="BU27" s="673"/>
      <c r="BV27" s="673"/>
      <c r="BW27" s="673"/>
      <c r="BX27" s="673"/>
      <c r="BY27" s="673"/>
      <c r="BZ27" s="673"/>
      <c r="CA27" s="673"/>
      <c r="CB27" s="713"/>
      <c r="CD27" s="631" t="s">
        <v>300</v>
      </c>
      <c r="CE27" s="632"/>
      <c r="CF27" s="632"/>
      <c r="CG27" s="632"/>
      <c r="CH27" s="632"/>
      <c r="CI27" s="632"/>
      <c r="CJ27" s="632"/>
      <c r="CK27" s="632"/>
      <c r="CL27" s="632"/>
      <c r="CM27" s="632"/>
      <c r="CN27" s="632"/>
      <c r="CO27" s="632"/>
      <c r="CP27" s="632"/>
      <c r="CQ27" s="633"/>
      <c r="CR27" s="634">
        <v>7188048</v>
      </c>
      <c r="CS27" s="647"/>
      <c r="CT27" s="647"/>
      <c r="CU27" s="647"/>
      <c r="CV27" s="647"/>
      <c r="CW27" s="647"/>
      <c r="CX27" s="647"/>
      <c r="CY27" s="648"/>
      <c r="CZ27" s="637">
        <v>27.3</v>
      </c>
      <c r="DA27" s="649"/>
      <c r="DB27" s="649"/>
      <c r="DC27" s="650"/>
      <c r="DD27" s="640">
        <v>2024707</v>
      </c>
      <c r="DE27" s="647"/>
      <c r="DF27" s="647"/>
      <c r="DG27" s="647"/>
      <c r="DH27" s="647"/>
      <c r="DI27" s="647"/>
      <c r="DJ27" s="647"/>
      <c r="DK27" s="648"/>
      <c r="DL27" s="640">
        <v>1764042</v>
      </c>
      <c r="DM27" s="647"/>
      <c r="DN27" s="647"/>
      <c r="DO27" s="647"/>
      <c r="DP27" s="647"/>
      <c r="DQ27" s="647"/>
      <c r="DR27" s="647"/>
      <c r="DS27" s="647"/>
      <c r="DT27" s="647"/>
      <c r="DU27" s="647"/>
      <c r="DV27" s="648"/>
      <c r="DW27" s="637">
        <v>11.3</v>
      </c>
      <c r="DX27" s="649"/>
      <c r="DY27" s="649"/>
      <c r="DZ27" s="649"/>
      <c r="EA27" s="649"/>
      <c r="EB27" s="649"/>
      <c r="EC27" s="661"/>
    </row>
    <row r="28" spans="2:133" ht="11.25" customHeight="1">
      <c r="B28" s="631" t="s">
        <v>301</v>
      </c>
      <c r="C28" s="632"/>
      <c r="D28" s="632"/>
      <c r="E28" s="632"/>
      <c r="F28" s="632"/>
      <c r="G28" s="632"/>
      <c r="H28" s="632"/>
      <c r="I28" s="632"/>
      <c r="J28" s="632"/>
      <c r="K28" s="632"/>
      <c r="L28" s="632"/>
      <c r="M28" s="632"/>
      <c r="N28" s="632"/>
      <c r="O28" s="632"/>
      <c r="P28" s="632"/>
      <c r="Q28" s="633"/>
      <c r="R28" s="634">
        <v>199269</v>
      </c>
      <c r="S28" s="635"/>
      <c r="T28" s="635"/>
      <c r="U28" s="635"/>
      <c r="V28" s="635"/>
      <c r="W28" s="635"/>
      <c r="X28" s="635"/>
      <c r="Y28" s="636"/>
      <c r="Z28" s="672">
        <v>0.7</v>
      </c>
      <c r="AA28" s="672"/>
      <c r="AB28" s="672"/>
      <c r="AC28" s="672"/>
      <c r="AD28" s="673">
        <v>77280</v>
      </c>
      <c r="AE28" s="673"/>
      <c r="AF28" s="673"/>
      <c r="AG28" s="673"/>
      <c r="AH28" s="673"/>
      <c r="AI28" s="673"/>
      <c r="AJ28" s="673"/>
      <c r="AK28" s="673"/>
      <c r="AL28" s="637">
        <v>0.5</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302</v>
      </c>
      <c r="CE28" s="632"/>
      <c r="CF28" s="632"/>
      <c r="CG28" s="632"/>
      <c r="CH28" s="632"/>
      <c r="CI28" s="632"/>
      <c r="CJ28" s="632"/>
      <c r="CK28" s="632"/>
      <c r="CL28" s="632"/>
      <c r="CM28" s="632"/>
      <c r="CN28" s="632"/>
      <c r="CO28" s="632"/>
      <c r="CP28" s="632"/>
      <c r="CQ28" s="633"/>
      <c r="CR28" s="634">
        <v>2633089</v>
      </c>
      <c r="CS28" s="635"/>
      <c r="CT28" s="635"/>
      <c r="CU28" s="635"/>
      <c r="CV28" s="635"/>
      <c r="CW28" s="635"/>
      <c r="CX28" s="635"/>
      <c r="CY28" s="636"/>
      <c r="CZ28" s="637">
        <v>10</v>
      </c>
      <c r="DA28" s="649"/>
      <c r="DB28" s="649"/>
      <c r="DC28" s="650"/>
      <c r="DD28" s="640">
        <v>2633089</v>
      </c>
      <c r="DE28" s="635"/>
      <c r="DF28" s="635"/>
      <c r="DG28" s="635"/>
      <c r="DH28" s="635"/>
      <c r="DI28" s="635"/>
      <c r="DJ28" s="635"/>
      <c r="DK28" s="636"/>
      <c r="DL28" s="640">
        <v>2633089</v>
      </c>
      <c r="DM28" s="635"/>
      <c r="DN28" s="635"/>
      <c r="DO28" s="635"/>
      <c r="DP28" s="635"/>
      <c r="DQ28" s="635"/>
      <c r="DR28" s="635"/>
      <c r="DS28" s="635"/>
      <c r="DT28" s="635"/>
      <c r="DU28" s="635"/>
      <c r="DV28" s="636"/>
      <c r="DW28" s="637">
        <v>16.8</v>
      </c>
      <c r="DX28" s="649"/>
      <c r="DY28" s="649"/>
      <c r="DZ28" s="649"/>
      <c r="EA28" s="649"/>
      <c r="EB28" s="649"/>
      <c r="EC28" s="661"/>
    </row>
    <row r="29" spans="2:133" ht="11.25" customHeight="1">
      <c r="B29" s="631" t="s">
        <v>303</v>
      </c>
      <c r="C29" s="632"/>
      <c r="D29" s="632"/>
      <c r="E29" s="632"/>
      <c r="F29" s="632"/>
      <c r="G29" s="632"/>
      <c r="H29" s="632"/>
      <c r="I29" s="632"/>
      <c r="J29" s="632"/>
      <c r="K29" s="632"/>
      <c r="L29" s="632"/>
      <c r="M29" s="632"/>
      <c r="N29" s="632"/>
      <c r="O29" s="632"/>
      <c r="P29" s="632"/>
      <c r="Q29" s="633"/>
      <c r="R29" s="634">
        <v>97393</v>
      </c>
      <c r="S29" s="635"/>
      <c r="T29" s="635"/>
      <c r="U29" s="635"/>
      <c r="V29" s="635"/>
      <c r="W29" s="635"/>
      <c r="X29" s="635"/>
      <c r="Y29" s="636"/>
      <c r="Z29" s="672">
        <v>0.4</v>
      </c>
      <c r="AA29" s="672"/>
      <c r="AB29" s="672"/>
      <c r="AC29" s="672"/>
      <c r="AD29" s="673" t="s">
        <v>237</v>
      </c>
      <c r="AE29" s="673"/>
      <c r="AF29" s="673"/>
      <c r="AG29" s="673"/>
      <c r="AH29" s="673"/>
      <c r="AI29" s="673"/>
      <c r="AJ29" s="673"/>
      <c r="AK29" s="673"/>
      <c r="AL29" s="637" t="s">
        <v>241</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304</v>
      </c>
      <c r="CE29" s="654"/>
      <c r="CF29" s="631" t="s">
        <v>305</v>
      </c>
      <c r="CG29" s="632"/>
      <c r="CH29" s="632"/>
      <c r="CI29" s="632"/>
      <c r="CJ29" s="632"/>
      <c r="CK29" s="632"/>
      <c r="CL29" s="632"/>
      <c r="CM29" s="632"/>
      <c r="CN29" s="632"/>
      <c r="CO29" s="632"/>
      <c r="CP29" s="632"/>
      <c r="CQ29" s="633"/>
      <c r="CR29" s="634">
        <v>2632916</v>
      </c>
      <c r="CS29" s="647"/>
      <c r="CT29" s="647"/>
      <c r="CU29" s="647"/>
      <c r="CV29" s="647"/>
      <c r="CW29" s="647"/>
      <c r="CX29" s="647"/>
      <c r="CY29" s="648"/>
      <c r="CZ29" s="637">
        <v>10</v>
      </c>
      <c r="DA29" s="649"/>
      <c r="DB29" s="649"/>
      <c r="DC29" s="650"/>
      <c r="DD29" s="640">
        <v>2632916</v>
      </c>
      <c r="DE29" s="647"/>
      <c r="DF29" s="647"/>
      <c r="DG29" s="647"/>
      <c r="DH29" s="647"/>
      <c r="DI29" s="647"/>
      <c r="DJ29" s="647"/>
      <c r="DK29" s="648"/>
      <c r="DL29" s="640">
        <v>2632916</v>
      </c>
      <c r="DM29" s="647"/>
      <c r="DN29" s="647"/>
      <c r="DO29" s="647"/>
      <c r="DP29" s="647"/>
      <c r="DQ29" s="647"/>
      <c r="DR29" s="647"/>
      <c r="DS29" s="647"/>
      <c r="DT29" s="647"/>
      <c r="DU29" s="647"/>
      <c r="DV29" s="648"/>
      <c r="DW29" s="637">
        <v>16.8</v>
      </c>
      <c r="DX29" s="649"/>
      <c r="DY29" s="649"/>
      <c r="DZ29" s="649"/>
      <c r="EA29" s="649"/>
      <c r="EB29" s="649"/>
      <c r="EC29" s="661"/>
    </row>
    <row r="30" spans="2:133" ht="11.25" customHeight="1">
      <c r="B30" s="631" t="s">
        <v>306</v>
      </c>
      <c r="C30" s="632"/>
      <c r="D30" s="632"/>
      <c r="E30" s="632"/>
      <c r="F30" s="632"/>
      <c r="G30" s="632"/>
      <c r="H30" s="632"/>
      <c r="I30" s="632"/>
      <c r="J30" s="632"/>
      <c r="K30" s="632"/>
      <c r="L30" s="632"/>
      <c r="M30" s="632"/>
      <c r="N30" s="632"/>
      <c r="O30" s="632"/>
      <c r="P30" s="632"/>
      <c r="Q30" s="633"/>
      <c r="R30" s="634">
        <v>5487834</v>
      </c>
      <c r="S30" s="635"/>
      <c r="T30" s="635"/>
      <c r="U30" s="635"/>
      <c r="V30" s="635"/>
      <c r="W30" s="635"/>
      <c r="X30" s="635"/>
      <c r="Y30" s="636"/>
      <c r="Z30" s="672">
        <v>20.3</v>
      </c>
      <c r="AA30" s="672"/>
      <c r="AB30" s="672"/>
      <c r="AC30" s="672"/>
      <c r="AD30" s="673" t="s">
        <v>237</v>
      </c>
      <c r="AE30" s="673"/>
      <c r="AF30" s="673"/>
      <c r="AG30" s="673"/>
      <c r="AH30" s="673"/>
      <c r="AI30" s="673"/>
      <c r="AJ30" s="673"/>
      <c r="AK30" s="673"/>
      <c r="AL30" s="637" t="s">
        <v>237</v>
      </c>
      <c r="AM30" s="638"/>
      <c r="AN30" s="638"/>
      <c r="AO30" s="674"/>
      <c r="AP30" s="686" t="s">
        <v>220</v>
      </c>
      <c r="AQ30" s="687"/>
      <c r="AR30" s="687"/>
      <c r="AS30" s="687"/>
      <c r="AT30" s="687"/>
      <c r="AU30" s="687"/>
      <c r="AV30" s="687"/>
      <c r="AW30" s="687"/>
      <c r="AX30" s="687"/>
      <c r="AY30" s="687"/>
      <c r="AZ30" s="687"/>
      <c r="BA30" s="687"/>
      <c r="BB30" s="687"/>
      <c r="BC30" s="687"/>
      <c r="BD30" s="687"/>
      <c r="BE30" s="687"/>
      <c r="BF30" s="688"/>
      <c r="BG30" s="686" t="s">
        <v>307</v>
      </c>
      <c r="BH30" s="704"/>
      <c r="BI30" s="704"/>
      <c r="BJ30" s="704"/>
      <c r="BK30" s="704"/>
      <c r="BL30" s="704"/>
      <c r="BM30" s="704"/>
      <c r="BN30" s="704"/>
      <c r="BO30" s="704"/>
      <c r="BP30" s="704"/>
      <c r="BQ30" s="705"/>
      <c r="BR30" s="686" t="s">
        <v>308</v>
      </c>
      <c r="BS30" s="704"/>
      <c r="BT30" s="704"/>
      <c r="BU30" s="704"/>
      <c r="BV30" s="704"/>
      <c r="BW30" s="704"/>
      <c r="BX30" s="704"/>
      <c r="BY30" s="704"/>
      <c r="BZ30" s="704"/>
      <c r="CA30" s="704"/>
      <c r="CB30" s="705"/>
      <c r="CD30" s="655"/>
      <c r="CE30" s="656"/>
      <c r="CF30" s="631" t="s">
        <v>309</v>
      </c>
      <c r="CG30" s="632"/>
      <c r="CH30" s="632"/>
      <c r="CI30" s="632"/>
      <c r="CJ30" s="632"/>
      <c r="CK30" s="632"/>
      <c r="CL30" s="632"/>
      <c r="CM30" s="632"/>
      <c r="CN30" s="632"/>
      <c r="CO30" s="632"/>
      <c r="CP30" s="632"/>
      <c r="CQ30" s="633"/>
      <c r="CR30" s="634">
        <v>2563637</v>
      </c>
      <c r="CS30" s="635"/>
      <c r="CT30" s="635"/>
      <c r="CU30" s="635"/>
      <c r="CV30" s="635"/>
      <c r="CW30" s="635"/>
      <c r="CX30" s="635"/>
      <c r="CY30" s="636"/>
      <c r="CZ30" s="637">
        <v>9.8000000000000007</v>
      </c>
      <c r="DA30" s="649"/>
      <c r="DB30" s="649"/>
      <c r="DC30" s="650"/>
      <c r="DD30" s="640">
        <v>2563637</v>
      </c>
      <c r="DE30" s="635"/>
      <c r="DF30" s="635"/>
      <c r="DG30" s="635"/>
      <c r="DH30" s="635"/>
      <c r="DI30" s="635"/>
      <c r="DJ30" s="635"/>
      <c r="DK30" s="636"/>
      <c r="DL30" s="640">
        <v>2563637</v>
      </c>
      <c r="DM30" s="635"/>
      <c r="DN30" s="635"/>
      <c r="DO30" s="635"/>
      <c r="DP30" s="635"/>
      <c r="DQ30" s="635"/>
      <c r="DR30" s="635"/>
      <c r="DS30" s="635"/>
      <c r="DT30" s="635"/>
      <c r="DU30" s="635"/>
      <c r="DV30" s="636"/>
      <c r="DW30" s="637">
        <v>16.399999999999999</v>
      </c>
      <c r="DX30" s="649"/>
      <c r="DY30" s="649"/>
      <c r="DZ30" s="649"/>
      <c r="EA30" s="649"/>
      <c r="EB30" s="649"/>
      <c r="EC30" s="661"/>
    </row>
    <row r="31" spans="2:133" ht="11.25" customHeight="1">
      <c r="B31" s="701" t="s">
        <v>310</v>
      </c>
      <c r="C31" s="702"/>
      <c r="D31" s="702"/>
      <c r="E31" s="702"/>
      <c r="F31" s="702"/>
      <c r="G31" s="702"/>
      <c r="H31" s="702"/>
      <c r="I31" s="702"/>
      <c r="J31" s="702"/>
      <c r="K31" s="702"/>
      <c r="L31" s="702"/>
      <c r="M31" s="702"/>
      <c r="N31" s="702"/>
      <c r="O31" s="702"/>
      <c r="P31" s="702"/>
      <c r="Q31" s="703"/>
      <c r="R31" s="634" t="s">
        <v>237</v>
      </c>
      <c r="S31" s="635"/>
      <c r="T31" s="635"/>
      <c r="U31" s="635"/>
      <c r="V31" s="635"/>
      <c r="W31" s="635"/>
      <c r="X31" s="635"/>
      <c r="Y31" s="636"/>
      <c r="Z31" s="672" t="s">
        <v>237</v>
      </c>
      <c r="AA31" s="672"/>
      <c r="AB31" s="672"/>
      <c r="AC31" s="672"/>
      <c r="AD31" s="673" t="s">
        <v>241</v>
      </c>
      <c r="AE31" s="673"/>
      <c r="AF31" s="673"/>
      <c r="AG31" s="673"/>
      <c r="AH31" s="673"/>
      <c r="AI31" s="673"/>
      <c r="AJ31" s="673"/>
      <c r="AK31" s="673"/>
      <c r="AL31" s="637" t="s">
        <v>241</v>
      </c>
      <c r="AM31" s="638"/>
      <c r="AN31" s="638"/>
      <c r="AO31" s="674"/>
      <c r="AP31" s="706" t="s">
        <v>311</v>
      </c>
      <c r="AQ31" s="707"/>
      <c r="AR31" s="707"/>
      <c r="AS31" s="707"/>
      <c r="AT31" s="708" t="s">
        <v>312</v>
      </c>
      <c r="AU31" s="212"/>
      <c r="AV31" s="212"/>
      <c r="AW31" s="212"/>
      <c r="AX31" s="692" t="s">
        <v>186</v>
      </c>
      <c r="AY31" s="693"/>
      <c r="AZ31" s="693"/>
      <c r="BA31" s="693"/>
      <c r="BB31" s="693"/>
      <c r="BC31" s="693"/>
      <c r="BD31" s="693"/>
      <c r="BE31" s="693"/>
      <c r="BF31" s="694"/>
      <c r="BG31" s="696">
        <v>99.3</v>
      </c>
      <c r="BH31" s="697"/>
      <c r="BI31" s="697"/>
      <c r="BJ31" s="697"/>
      <c r="BK31" s="697"/>
      <c r="BL31" s="697"/>
      <c r="BM31" s="698">
        <v>98.4</v>
      </c>
      <c r="BN31" s="697"/>
      <c r="BO31" s="697"/>
      <c r="BP31" s="697"/>
      <c r="BQ31" s="699"/>
      <c r="BR31" s="696">
        <v>99.6</v>
      </c>
      <c r="BS31" s="697"/>
      <c r="BT31" s="697"/>
      <c r="BU31" s="697"/>
      <c r="BV31" s="697"/>
      <c r="BW31" s="697"/>
      <c r="BX31" s="698">
        <v>98.7</v>
      </c>
      <c r="BY31" s="697"/>
      <c r="BZ31" s="697"/>
      <c r="CA31" s="697"/>
      <c r="CB31" s="699"/>
      <c r="CD31" s="655"/>
      <c r="CE31" s="656"/>
      <c r="CF31" s="631" t="s">
        <v>313</v>
      </c>
      <c r="CG31" s="632"/>
      <c r="CH31" s="632"/>
      <c r="CI31" s="632"/>
      <c r="CJ31" s="632"/>
      <c r="CK31" s="632"/>
      <c r="CL31" s="632"/>
      <c r="CM31" s="632"/>
      <c r="CN31" s="632"/>
      <c r="CO31" s="632"/>
      <c r="CP31" s="632"/>
      <c r="CQ31" s="633"/>
      <c r="CR31" s="634">
        <v>69279</v>
      </c>
      <c r="CS31" s="647"/>
      <c r="CT31" s="647"/>
      <c r="CU31" s="647"/>
      <c r="CV31" s="647"/>
      <c r="CW31" s="647"/>
      <c r="CX31" s="647"/>
      <c r="CY31" s="648"/>
      <c r="CZ31" s="637">
        <v>0.3</v>
      </c>
      <c r="DA31" s="649"/>
      <c r="DB31" s="649"/>
      <c r="DC31" s="650"/>
      <c r="DD31" s="640">
        <v>69279</v>
      </c>
      <c r="DE31" s="647"/>
      <c r="DF31" s="647"/>
      <c r="DG31" s="647"/>
      <c r="DH31" s="647"/>
      <c r="DI31" s="647"/>
      <c r="DJ31" s="647"/>
      <c r="DK31" s="648"/>
      <c r="DL31" s="640">
        <v>69279</v>
      </c>
      <c r="DM31" s="647"/>
      <c r="DN31" s="647"/>
      <c r="DO31" s="647"/>
      <c r="DP31" s="647"/>
      <c r="DQ31" s="647"/>
      <c r="DR31" s="647"/>
      <c r="DS31" s="647"/>
      <c r="DT31" s="647"/>
      <c r="DU31" s="647"/>
      <c r="DV31" s="648"/>
      <c r="DW31" s="637">
        <v>0.4</v>
      </c>
      <c r="DX31" s="649"/>
      <c r="DY31" s="649"/>
      <c r="DZ31" s="649"/>
      <c r="EA31" s="649"/>
      <c r="EB31" s="649"/>
      <c r="EC31" s="661"/>
    </row>
    <row r="32" spans="2:133" ht="11.25" customHeight="1">
      <c r="B32" s="631" t="s">
        <v>314</v>
      </c>
      <c r="C32" s="632"/>
      <c r="D32" s="632"/>
      <c r="E32" s="632"/>
      <c r="F32" s="632"/>
      <c r="G32" s="632"/>
      <c r="H32" s="632"/>
      <c r="I32" s="632"/>
      <c r="J32" s="632"/>
      <c r="K32" s="632"/>
      <c r="L32" s="632"/>
      <c r="M32" s="632"/>
      <c r="N32" s="632"/>
      <c r="O32" s="632"/>
      <c r="P32" s="632"/>
      <c r="Q32" s="633"/>
      <c r="R32" s="634">
        <v>1785475</v>
      </c>
      <c r="S32" s="635"/>
      <c r="T32" s="635"/>
      <c r="U32" s="635"/>
      <c r="V32" s="635"/>
      <c r="W32" s="635"/>
      <c r="X32" s="635"/>
      <c r="Y32" s="636"/>
      <c r="Z32" s="672">
        <v>6.6</v>
      </c>
      <c r="AA32" s="672"/>
      <c r="AB32" s="672"/>
      <c r="AC32" s="672"/>
      <c r="AD32" s="673" t="s">
        <v>237</v>
      </c>
      <c r="AE32" s="673"/>
      <c r="AF32" s="673"/>
      <c r="AG32" s="673"/>
      <c r="AH32" s="673"/>
      <c r="AI32" s="673"/>
      <c r="AJ32" s="673"/>
      <c r="AK32" s="673"/>
      <c r="AL32" s="637" t="s">
        <v>237</v>
      </c>
      <c r="AM32" s="638"/>
      <c r="AN32" s="638"/>
      <c r="AO32" s="674"/>
      <c r="AP32" s="675"/>
      <c r="AQ32" s="676"/>
      <c r="AR32" s="676"/>
      <c r="AS32" s="676"/>
      <c r="AT32" s="709"/>
      <c r="AU32" s="208" t="s">
        <v>315</v>
      </c>
      <c r="AX32" s="631" t="s">
        <v>316</v>
      </c>
      <c r="AY32" s="632"/>
      <c r="AZ32" s="632"/>
      <c r="BA32" s="632"/>
      <c r="BB32" s="632"/>
      <c r="BC32" s="632"/>
      <c r="BD32" s="632"/>
      <c r="BE32" s="632"/>
      <c r="BF32" s="633"/>
      <c r="BG32" s="700">
        <v>99.1</v>
      </c>
      <c r="BH32" s="647"/>
      <c r="BI32" s="647"/>
      <c r="BJ32" s="647"/>
      <c r="BK32" s="647"/>
      <c r="BL32" s="647"/>
      <c r="BM32" s="638">
        <v>98.2</v>
      </c>
      <c r="BN32" s="647"/>
      <c r="BO32" s="647"/>
      <c r="BP32" s="647"/>
      <c r="BQ32" s="670"/>
      <c r="BR32" s="700">
        <v>99.6</v>
      </c>
      <c r="BS32" s="647"/>
      <c r="BT32" s="647"/>
      <c r="BU32" s="647"/>
      <c r="BV32" s="647"/>
      <c r="BW32" s="647"/>
      <c r="BX32" s="638">
        <v>98.7</v>
      </c>
      <c r="BY32" s="647"/>
      <c r="BZ32" s="647"/>
      <c r="CA32" s="647"/>
      <c r="CB32" s="670"/>
      <c r="CD32" s="657"/>
      <c r="CE32" s="658"/>
      <c r="CF32" s="631" t="s">
        <v>317</v>
      </c>
      <c r="CG32" s="632"/>
      <c r="CH32" s="632"/>
      <c r="CI32" s="632"/>
      <c r="CJ32" s="632"/>
      <c r="CK32" s="632"/>
      <c r="CL32" s="632"/>
      <c r="CM32" s="632"/>
      <c r="CN32" s="632"/>
      <c r="CO32" s="632"/>
      <c r="CP32" s="632"/>
      <c r="CQ32" s="633"/>
      <c r="CR32" s="634">
        <v>173</v>
      </c>
      <c r="CS32" s="635"/>
      <c r="CT32" s="635"/>
      <c r="CU32" s="635"/>
      <c r="CV32" s="635"/>
      <c r="CW32" s="635"/>
      <c r="CX32" s="635"/>
      <c r="CY32" s="636"/>
      <c r="CZ32" s="637">
        <v>0</v>
      </c>
      <c r="DA32" s="649"/>
      <c r="DB32" s="649"/>
      <c r="DC32" s="650"/>
      <c r="DD32" s="640">
        <v>173</v>
      </c>
      <c r="DE32" s="635"/>
      <c r="DF32" s="635"/>
      <c r="DG32" s="635"/>
      <c r="DH32" s="635"/>
      <c r="DI32" s="635"/>
      <c r="DJ32" s="635"/>
      <c r="DK32" s="636"/>
      <c r="DL32" s="640">
        <v>173</v>
      </c>
      <c r="DM32" s="635"/>
      <c r="DN32" s="635"/>
      <c r="DO32" s="635"/>
      <c r="DP32" s="635"/>
      <c r="DQ32" s="635"/>
      <c r="DR32" s="635"/>
      <c r="DS32" s="635"/>
      <c r="DT32" s="635"/>
      <c r="DU32" s="635"/>
      <c r="DV32" s="636"/>
      <c r="DW32" s="637">
        <v>0</v>
      </c>
      <c r="DX32" s="649"/>
      <c r="DY32" s="649"/>
      <c r="DZ32" s="649"/>
      <c r="EA32" s="649"/>
      <c r="EB32" s="649"/>
      <c r="EC32" s="661"/>
    </row>
    <row r="33" spans="2:133" ht="11.25" customHeight="1">
      <c r="B33" s="631" t="s">
        <v>318</v>
      </c>
      <c r="C33" s="632"/>
      <c r="D33" s="632"/>
      <c r="E33" s="632"/>
      <c r="F33" s="632"/>
      <c r="G33" s="632"/>
      <c r="H33" s="632"/>
      <c r="I33" s="632"/>
      <c r="J33" s="632"/>
      <c r="K33" s="632"/>
      <c r="L33" s="632"/>
      <c r="M33" s="632"/>
      <c r="N33" s="632"/>
      <c r="O33" s="632"/>
      <c r="P33" s="632"/>
      <c r="Q33" s="633"/>
      <c r="R33" s="634">
        <v>41756</v>
      </c>
      <c r="S33" s="635"/>
      <c r="T33" s="635"/>
      <c r="U33" s="635"/>
      <c r="V33" s="635"/>
      <c r="W33" s="635"/>
      <c r="X33" s="635"/>
      <c r="Y33" s="636"/>
      <c r="Z33" s="672">
        <v>0.2</v>
      </c>
      <c r="AA33" s="672"/>
      <c r="AB33" s="672"/>
      <c r="AC33" s="672"/>
      <c r="AD33" s="673">
        <v>36161</v>
      </c>
      <c r="AE33" s="673"/>
      <c r="AF33" s="673"/>
      <c r="AG33" s="673"/>
      <c r="AH33" s="673"/>
      <c r="AI33" s="673"/>
      <c r="AJ33" s="673"/>
      <c r="AK33" s="673"/>
      <c r="AL33" s="637">
        <v>0.2</v>
      </c>
      <c r="AM33" s="638"/>
      <c r="AN33" s="638"/>
      <c r="AO33" s="674"/>
      <c r="AP33" s="677"/>
      <c r="AQ33" s="678"/>
      <c r="AR33" s="678"/>
      <c r="AS33" s="678"/>
      <c r="AT33" s="710"/>
      <c r="AU33" s="213"/>
      <c r="AV33" s="213"/>
      <c r="AW33" s="213"/>
      <c r="AX33" s="615" t="s">
        <v>319</v>
      </c>
      <c r="AY33" s="616"/>
      <c r="AZ33" s="616"/>
      <c r="BA33" s="616"/>
      <c r="BB33" s="616"/>
      <c r="BC33" s="616"/>
      <c r="BD33" s="616"/>
      <c r="BE33" s="616"/>
      <c r="BF33" s="617"/>
      <c r="BG33" s="695">
        <v>99.5</v>
      </c>
      <c r="BH33" s="619"/>
      <c r="BI33" s="619"/>
      <c r="BJ33" s="619"/>
      <c r="BK33" s="619"/>
      <c r="BL33" s="619"/>
      <c r="BM33" s="665">
        <v>98.5</v>
      </c>
      <c r="BN33" s="619"/>
      <c r="BO33" s="619"/>
      <c r="BP33" s="619"/>
      <c r="BQ33" s="682"/>
      <c r="BR33" s="695">
        <v>99.6</v>
      </c>
      <c r="BS33" s="619"/>
      <c r="BT33" s="619"/>
      <c r="BU33" s="619"/>
      <c r="BV33" s="619"/>
      <c r="BW33" s="619"/>
      <c r="BX33" s="665">
        <v>98.5</v>
      </c>
      <c r="BY33" s="619"/>
      <c r="BZ33" s="619"/>
      <c r="CA33" s="619"/>
      <c r="CB33" s="682"/>
      <c r="CD33" s="631" t="s">
        <v>320</v>
      </c>
      <c r="CE33" s="632"/>
      <c r="CF33" s="632"/>
      <c r="CG33" s="632"/>
      <c r="CH33" s="632"/>
      <c r="CI33" s="632"/>
      <c r="CJ33" s="632"/>
      <c r="CK33" s="632"/>
      <c r="CL33" s="632"/>
      <c r="CM33" s="632"/>
      <c r="CN33" s="632"/>
      <c r="CO33" s="632"/>
      <c r="CP33" s="632"/>
      <c r="CQ33" s="633"/>
      <c r="CR33" s="634">
        <v>10263926</v>
      </c>
      <c r="CS33" s="647"/>
      <c r="CT33" s="647"/>
      <c r="CU33" s="647"/>
      <c r="CV33" s="647"/>
      <c r="CW33" s="647"/>
      <c r="CX33" s="647"/>
      <c r="CY33" s="648"/>
      <c r="CZ33" s="637">
        <v>39</v>
      </c>
      <c r="DA33" s="649"/>
      <c r="DB33" s="649"/>
      <c r="DC33" s="650"/>
      <c r="DD33" s="640">
        <v>8194419</v>
      </c>
      <c r="DE33" s="647"/>
      <c r="DF33" s="647"/>
      <c r="DG33" s="647"/>
      <c r="DH33" s="647"/>
      <c r="DI33" s="647"/>
      <c r="DJ33" s="647"/>
      <c r="DK33" s="648"/>
      <c r="DL33" s="640">
        <v>6400387</v>
      </c>
      <c r="DM33" s="647"/>
      <c r="DN33" s="647"/>
      <c r="DO33" s="647"/>
      <c r="DP33" s="647"/>
      <c r="DQ33" s="647"/>
      <c r="DR33" s="647"/>
      <c r="DS33" s="647"/>
      <c r="DT33" s="647"/>
      <c r="DU33" s="647"/>
      <c r="DV33" s="648"/>
      <c r="DW33" s="637">
        <v>40.9</v>
      </c>
      <c r="DX33" s="649"/>
      <c r="DY33" s="649"/>
      <c r="DZ33" s="649"/>
      <c r="EA33" s="649"/>
      <c r="EB33" s="649"/>
      <c r="EC33" s="661"/>
    </row>
    <row r="34" spans="2:133" ht="11.25" customHeight="1">
      <c r="B34" s="631" t="s">
        <v>321</v>
      </c>
      <c r="C34" s="632"/>
      <c r="D34" s="632"/>
      <c r="E34" s="632"/>
      <c r="F34" s="632"/>
      <c r="G34" s="632"/>
      <c r="H34" s="632"/>
      <c r="I34" s="632"/>
      <c r="J34" s="632"/>
      <c r="K34" s="632"/>
      <c r="L34" s="632"/>
      <c r="M34" s="632"/>
      <c r="N34" s="632"/>
      <c r="O34" s="632"/>
      <c r="P34" s="632"/>
      <c r="Q34" s="633"/>
      <c r="R34" s="634">
        <v>31881</v>
      </c>
      <c r="S34" s="635"/>
      <c r="T34" s="635"/>
      <c r="U34" s="635"/>
      <c r="V34" s="635"/>
      <c r="W34" s="635"/>
      <c r="X34" s="635"/>
      <c r="Y34" s="636"/>
      <c r="Z34" s="672">
        <v>0.1</v>
      </c>
      <c r="AA34" s="672"/>
      <c r="AB34" s="672"/>
      <c r="AC34" s="672"/>
      <c r="AD34" s="673" t="s">
        <v>237</v>
      </c>
      <c r="AE34" s="673"/>
      <c r="AF34" s="673"/>
      <c r="AG34" s="673"/>
      <c r="AH34" s="673"/>
      <c r="AI34" s="673"/>
      <c r="AJ34" s="673"/>
      <c r="AK34" s="673"/>
      <c r="AL34" s="637" t="s">
        <v>237</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322</v>
      </c>
      <c r="CE34" s="632"/>
      <c r="CF34" s="632"/>
      <c r="CG34" s="632"/>
      <c r="CH34" s="632"/>
      <c r="CI34" s="632"/>
      <c r="CJ34" s="632"/>
      <c r="CK34" s="632"/>
      <c r="CL34" s="632"/>
      <c r="CM34" s="632"/>
      <c r="CN34" s="632"/>
      <c r="CO34" s="632"/>
      <c r="CP34" s="632"/>
      <c r="CQ34" s="633"/>
      <c r="CR34" s="634">
        <v>4823348</v>
      </c>
      <c r="CS34" s="635"/>
      <c r="CT34" s="635"/>
      <c r="CU34" s="635"/>
      <c r="CV34" s="635"/>
      <c r="CW34" s="635"/>
      <c r="CX34" s="635"/>
      <c r="CY34" s="636"/>
      <c r="CZ34" s="637">
        <v>18.3</v>
      </c>
      <c r="DA34" s="649"/>
      <c r="DB34" s="649"/>
      <c r="DC34" s="650"/>
      <c r="DD34" s="640">
        <v>3576000</v>
      </c>
      <c r="DE34" s="635"/>
      <c r="DF34" s="635"/>
      <c r="DG34" s="635"/>
      <c r="DH34" s="635"/>
      <c r="DI34" s="635"/>
      <c r="DJ34" s="635"/>
      <c r="DK34" s="636"/>
      <c r="DL34" s="640">
        <v>2946241</v>
      </c>
      <c r="DM34" s="635"/>
      <c r="DN34" s="635"/>
      <c r="DO34" s="635"/>
      <c r="DP34" s="635"/>
      <c r="DQ34" s="635"/>
      <c r="DR34" s="635"/>
      <c r="DS34" s="635"/>
      <c r="DT34" s="635"/>
      <c r="DU34" s="635"/>
      <c r="DV34" s="636"/>
      <c r="DW34" s="637">
        <v>18.8</v>
      </c>
      <c r="DX34" s="649"/>
      <c r="DY34" s="649"/>
      <c r="DZ34" s="649"/>
      <c r="EA34" s="649"/>
      <c r="EB34" s="649"/>
      <c r="EC34" s="661"/>
    </row>
    <row r="35" spans="2:133" ht="11.25" customHeight="1">
      <c r="B35" s="631" t="s">
        <v>323</v>
      </c>
      <c r="C35" s="632"/>
      <c r="D35" s="632"/>
      <c r="E35" s="632"/>
      <c r="F35" s="632"/>
      <c r="G35" s="632"/>
      <c r="H35" s="632"/>
      <c r="I35" s="632"/>
      <c r="J35" s="632"/>
      <c r="K35" s="632"/>
      <c r="L35" s="632"/>
      <c r="M35" s="632"/>
      <c r="N35" s="632"/>
      <c r="O35" s="632"/>
      <c r="P35" s="632"/>
      <c r="Q35" s="633"/>
      <c r="R35" s="634">
        <v>568380</v>
      </c>
      <c r="S35" s="635"/>
      <c r="T35" s="635"/>
      <c r="U35" s="635"/>
      <c r="V35" s="635"/>
      <c r="W35" s="635"/>
      <c r="X35" s="635"/>
      <c r="Y35" s="636"/>
      <c r="Z35" s="672">
        <v>2.1</v>
      </c>
      <c r="AA35" s="672"/>
      <c r="AB35" s="672"/>
      <c r="AC35" s="672"/>
      <c r="AD35" s="673" t="s">
        <v>241</v>
      </c>
      <c r="AE35" s="673"/>
      <c r="AF35" s="673"/>
      <c r="AG35" s="673"/>
      <c r="AH35" s="673"/>
      <c r="AI35" s="673"/>
      <c r="AJ35" s="673"/>
      <c r="AK35" s="673"/>
      <c r="AL35" s="637" t="s">
        <v>241</v>
      </c>
      <c r="AM35" s="638"/>
      <c r="AN35" s="638"/>
      <c r="AO35" s="674"/>
      <c r="AP35" s="216"/>
      <c r="AQ35" s="686" t="s">
        <v>324</v>
      </c>
      <c r="AR35" s="687"/>
      <c r="AS35" s="687"/>
      <c r="AT35" s="687"/>
      <c r="AU35" s="687"/>
      <c r="AV35" s="687"/>
      <c r="AW35" s="687"/>
      <c r="AX35" s="687"/>
      <c r="AY35" s="687"/>
      <c r="AZ35" s="687"/>
      <c r="BA35" s="687"/>
      <c r="BB35" s="687"/>
      <c r="BC35" s="687"/>
      <c r="BD35" s="687"/>
      <c r="BE35" s="687"/>
      <c r="BF35" s="688"/>
      <c r="BG35" s="686" t="s">
        <v>325</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326</v>
      </c>
      <c r="CE35" s="632"/>
      <c r="CF35" s="632"/>
      <c r="CG35" s="632"/>
      <c r="CH35" s="632"/>
      <c r="CI35" s="632"/>
      <c r="CJ35" s="632"/>
      <c r="CK35" s="632"/>
      <c r="CL35" s="632"/>
      <c r="CM35" s="632"/>
      <c r="CN35" s="632"/>
      <c r="CO35" s="632"/>
      <c r="CP35" s="632"/>
      <c r="CQ35" s="633"/>
      <c r="CR35" s="634">
        <v>266098</v>
      </c>
      <c r="CS35" s="647"/>
      <c r="CT35" s="647"/>
      <c r="CU35" s="647"/>
      <c r="CV35" s="647"/>
      <c r="CW35" s="647"/>
      <c r="CX35" s="647"/>
      <c r="CY35" s="648"/>
      <c r="CZ35" s="637">
        <v>1</v>
      </c>
      <c r="DA35" s="649"/>
      <c r="DB35" s="649"/>
      <c r="DC35" s="650"/>
      <c r="DD35" s="640">
        <v>182995</v>
      </c>
      <c r="DE35" s="647"/>
      <c r="DF35" s="647"/>
      <c r="DG35" s="647"/>
      <c r="DH35" s="647"/>
      <c r="DI35" s="647"/>
      <c r="DJ35" s="647"/>
      <c r="DK35" s="648"/>
      <c r="DL35" s="640">
        <v>182787</v>
      </c>
      <c r="DM35" s="647"/>
      <c r="DN35" s="647"/>
      <c r="DO35" s="647"/>
      <c r="DP35" s="647"/>
      <c r="DQ35" s="647"/>
      <c r="DR35" s="647"/>
      <c r="DS35" s="647"/>
      <c r="DT35" s="647"/>
      <c r="DU35" s="647"/>
      <c r="DV35" s="648"/>
      <c r="DW35" s="637">
        <v>1.2</v>
      </c>
      <c r="DX35" s="649"/>
      <c r="DY35" s="649"/>
      <c r="DZ35" s="649"/>
      <c r="EA35" s="649"/>
      <c r="EB35" s="649"/>
      <c r="EC35" s="661"/>
    </row>
    <row r="36" spans="2:133" ht="11.25" customHeight="1">
      <c r="B36" s="631" t="s">
        <v>327</v>
      </c>
      <c r="C36" s="632"/>
      <c r="D36" s="632"/>
      <c r="E36" s="632"/>
      <c r="F36" s="632"/>
      <c r="G36" s="632"/>
      <c r="H36" s="632"/>
      <c r="I36" s="632"/>
      <c r="J36" s="632"/>
      <c r="K36" s="632"/>
      <c r="L36" s="632"/>
      <c r="M36" s="632"/>
      <c r="N36" s="632"/>
      <c r="O36" s="632"/>
      <c r="P36" s="632"/>
      <c r="Q36" s="633"/>
      <c r="R36" s="634">
        <v>491042</v>
      </c>
      <c r="S36" s="635"/>
      <c r="T36" s="635"/>
      <c r="U36" s="635"/>
      <c r="V36" s="635"/>
      <c r="W36" s="635"/>
      <c r="X36" s="635"/>
      <c r="Y36" s="636"/>
      <c r="Z36" s="672">
        <v>1.8</v>
      </c>
      <c r="AA36" s="672"/>
      <c r="AB36" s="672"/>
      <c r="AC36" s="672"/>
      <c r="AD36" s="673" t="s">
        <v>237</v>
      </c>
      <c r="AE36" s="673"/>
      <c r="AF36" s="673"/>
      <c r="AG36" s="673"/>
      <c r="AH36" s="673"/>
      <c r="AI36" s="673"/>
      <c r="AJ36" s="673"/>
      <c r="AK36" s="673"/>
      <c r="AL36" s="637" t="s">
        <v>237</v>
      </c>
      <c r="AM36" s="638"/>
      <c r="AN36" s="638"/>
      <c r="AO36" s="674"/>
      <c r="AP36" s="216"/>
      <c r="AQ36" s="683" t="s">
        <v>328</v>
      </c>
      <c r="AR36" s="684"/>
      <c r="AS36" s="684"/>
      <c r="AT36" s="684"/>
      <c r="AU36" s="684"/>
      <c r="AV36" s="684"/>
      <c r="AW36" s="684"/>
      <c r="AX36" s="684"/>
      <c r="AY36" s="685"/>
      <c r="AZ36" s="689">
        <v>3065381</v>
      </c>
      <c r="BA36" s="690"/>
      <c r="BB36" s="690"/>
      <c r="BC36" s="690"/>
      <c r="BD36" s="690"/>
      <c r="BE36" s="690"/>
      <c r="BF36" s="691"/>
      <c r="BG36" s="692" t="s">
        <v>329</v>
      </c>
      <c r="BH36" s="693"/>
      <c r="BI36" s="693"/>
      <c r="BJ36" s="693"/>
      <c r="BK36" s="693"/>
      <c r="BL36" s="693"/>
      <c r="BM36" s="693"/>
      <c r="BN36" s="693"/>
      <c r="BO36" s="693"/>
      <c r="BP36" s="693"/>
      <c r="BQ36" s="693"/>
      <c r="BR36" s="693"/>
      <c r="BS36" s="693"/>
      <c r="BT36" s="693"/>
      <c r="BU36" s="694"/>
      <c r="BV36" s="689">
        <v>87452</v>
      </c>
      <c r="BW36" s="690"/>
      <c r="BX36" s="690"/>
      <c r="BY36" s="690"/>
      <c r="BZ36" s="690"/>
      <c r="CA36" s="690"/>
      <c r="CB36" s="691"/>
      <c r="CD36" s="631" t="s">
        <v>330</v>
      </c>
      <c r="CE36" s="632"/>
      <c r="CF36" s="632"/>
      <c r="CG36" s="632"/>
      <c r="CH36" s="632"/>
      <c r="CI36" s="632"/>
      <c r="CJ36" s="632"/>
      <c r="CK36" s="632"/>
      <c r="CL36" s="632"/>
      <c r="CM36" s="632"/>
      <c r="CN36" s="632"/>
      <c r="CO36" s="632"/>
      <c r="CP36" s="632"/>
      <c r="CQ36" s="633"/>
      <c r="CR36" s="634">
        <v>2461824</v>
      </c>
      <c r="CS36" s="635"/>
      <c r="CT36" s="635"/>
      <c r="CU36" s="635"/>
      <c r="CV36" s="635"/>
      <c r="CW36" s="635"/>
      <c r="CX36" s="635"/>
      <c r="CY36" s="636"/>
      <c r="CZ36" s="637">
        <v>9.4</v>
      </c>
      <c r="DA36" s="649"/>
      <c r="DB36" s="649"/>
      <c r="DC36" s="650"/>
      <c r="DD36" s="640">
        <v>2324841</v>
      </c>
      <c r="DE36" s="635"/>
      <c r="DF36" s="635"/>
      <c r="DG36" s="635"/>
      <c r="DH36" s="635"/>
      <c r="DI36" s="635"/>
      <c r="DJ36" s="635"/>
      <c r="DK36" s="636"/>
      <c r="DL36" s="640">
        <v>1445382</v>
      </c>
      <c r="DM36" s="635"/>
      <c r="DN36" s="635"/>
      <c r="DO36" s="635"/>
      <c r="DP36" s="635"/>
      <c r="DQ36" s="635"/>
      <c r="DR36" s="635"/>
      <c r="DS36" s="635"/>
      <c r="DT36" s="635"/>
      <c r="DU36" s="635"/>
      <c r="DV36" s="636"/>
      <c r="DW36" s="637">
        <v>9.1999999999999993</v>
      </c>
      <c r="DX36" s="649"/>
      <c r="DY36" s="649"/>
      <c r="DZ36" s="649"/>
      <c r="EA36" s="649"/>
      <c r="EB36" s="649"/>
      <c r="EC36" s="661"/>
    </row>
    <row r="37" spans="2:133" ht="11.25" customHeight="1">
      <c r="B37" s="631" t="s">
        <v>331</v>
      </c>
      <c r="C37" s="632"/>
      <c r="D37" s="632"/>
      <c r="E37" s="632"/>
      <c r="F37" s="632"/>
      <c r="G37" s="632"/>
      <c r="H37" s="632"/>
      <c r="I37" s="632"/>
      <c r="J37" s="632"/>
      <c r="K37" s="632"/>
      <c r="L37" s="632"/>
      <c r="M37" s="632"/>
      <c r="N37" s="632"/>
      <c r="O37" s="632"/>
      <c r="P37" s="632"/>
      <c r="Q37" s="633"/>
      <c r="R37" s="634">
        <v>603561</v>
      </c>
      <c r="S37" s="635"/>
      <c r="T37" s="635"/>
      <c r="U37" s="635"/>
      <c r="V37" s="635"/>
      <c r="W37" s="635"/>
      <c r="X37" s="635"/>
      <c r="Y37" s="636"/>
      <c r="Z37" s="672">
        <v>2.2000000000000002</v>
      </c>
      <c r="AA37" s="672"/>
      <c r="AB37" s="672"/>
      <c r="AC37" s="672"/>
      <c r="AD37" s="673">
        <v>22</v>
      </c>
      <c r="AE37" s="673"/>
      <c r="AF37" s="673"/>
      <c r="AG37" s="673"/>
      <c r="AH37" s="673"/>
      <c r="AI37" s="673"/>
      <c r="AJ37" s="673"/>
      <c r="AK37" s="673"/>
      <c r="AL37" s="637">
        <v>0</v>
      </c>
      <c r="AM37" s="638"/>
      <c r="AN37" s="638"/>
      <c r="AO37" s="674"/>
      <c r="AQ37" s="667" t="s">
        <v>332</v>
      </c>
      <c r="AR37" s="668"/>
      <c r="AS37" s="668"/>
      <c r="AT37" s="668"/>
      <c r="AU37" s="668"/>
      <c r="AV37" s="668"/>
      <c r="AW37" s="668"/>
      <c r="AX37" s="668"/>
      <c r="AY37" s="669"/>
      <c r="AZ37" s="634">
        <v>445187</v>
      </c>
      <c r="BA37" s="635"/>
      <c r="BB37" s="635"/>
      <c r="BC37" s="635"/>
      <c r="BD37" s="647"/>
      <c r="BE37" s="647"/>
      <c r="BF37" s="670"/>
      <c r="BG37" s="631" t="s">
        <v>333</v>
      </c>
      <c r="BH37" s="632"/>
      <c r="BI37" s="632"/>
      <c r="BJ37" s="632"/>
      <c r="BK37" s="632"/>
      <c r="BL37" s="632"/>
      <c r="BM37" s="632"/>
      <c r="BN37" s="632"/>
      <c r="BO37" s="632"/>
      <c r="BP37" s="632"/>
      <c r="BQ37" s="632"/>
      <c r="BR37" s="632"/>
      <c r="BS37" s="632"/>
      <c r="BT37" s="632"/>
      <c r="BU37" s="633"/>
      <c r="BV37" s="634">
        <v>64161</v>
      </c>
      <c r="BW37" s="635"/>
      <c r="BX37" s="635"/>
      <c r="BY37" s="635"/>
      <c r="BZ37" s="635"/>
      <c r="CA37" s="635"/>
      <c r="CB37" s="671"/>
      <c r="CD37" s="631" t="s">
        <v>334</v>
      </c>
      <c r="CE37" s="632"/>
      <c r="CF37" s="632"/>
      <c r="CG37" s="632"/>
      <c r="CH37" s="632"/>
      <c r="CI37" s="632"/>
      <c r="CJ37" s="632"/>
      <c r="CK37" s="632"/>
      <c r="CL37" s="632"/>
      <c r="CM37" s="632"/>
      <c r="CN37" s="632"/>
      <c r="CO37" s="632"/>
      <c r="CP37" s="632"/>
      <c r="CQ37" s="633"/>
      <c r="CR37" s="634">
        <v>1040454</v>
      </c>
      <c r="CS37" s="647"/>
      <c r="CT37" s="647"/>
      <c r="CU37" s="647"/>
      <c r="CV37" s="647"/>
      <c r="CW37" s="647"/>
      <c r="CX37" s="647"/>
      <c r="CY37" s="648"/>
      <c r="CZ37" s="637">
        <v>4</v>
      </c>
      <c r="DA37" s="649"/>
      <c r="DB37" s="649"/>
      <c r="DC37" s="650"/>
      <c r="DD37" s="640">
        <v>1040454</v>
      </c>
      <c r="DE37" s="647"/>
      <c r="DF37" s="647"/>
      <c r="DG37" s="647"/>
      <c r="DH37" s="647"/>
      <c r="DI37" s="647"/>
      <c r="DJ37" s="647"/>
      <c r="DK37" s="648"/>
      <c r="DL37" s="640">
        <v>938566</v>
      </c>
      <c r="DM37" s="647"/>
      <c r="DN37" s="647"/>
      <c r="DO37" s="647"/>
      <c r="DP37" s="647"/>
      <c r="DQ37" s="647"/>
      <c r="DR37" s="647"/>
      <c r="DS37" s="647"/>
      <c r="DT37" s="647"/>
      <c r="DU37" s="647"/>
      <c r="DV37" s="648"/>
      <c r="DW37" s="637">
        <v>6</v>
      </c>
      <c r="DX37" s="649"/>
      <c r="DY37" s="649"/>
      <c r="DZ37" s="649"/>
      <c r="EA37" s="649"/>
      <c r="EB37" s="649"/>
      <c r="EC37" s="661"/>
    </row>
    <row r="38" spans="2:133" ht="11.25" customHeight="1">
      <c r="B38" s="631" t="s">
        <v>335</v>
      </c>
      <c r="C38" s="632"/>
      <c r="D38" s="632"/>
      <c r="E38" s="632"/>
      <c r="F38" s="632"/>
      <c r="G38" s="632"/>
      <c r="H38" s="632"/>
      <c r="I38" s="632"/>
      <c r="J38" s="632"/>
      <c r="K38" s="632"/>
      <c r="L38" s="632"/>
      <c r="M38" s="632"/>
      <c r="N38" s="632"/>
      <c r="O38" s="632"/>
      <c r="P38" s="632"/>
      <c r="Q38" s="633"/>
      <c r="R38" s="634">
        <v>1548246</v>
      </c>
      <c r="S38" s="635"/>
      <c r="T38" s="635"/>
      <c r="U38" s="635"/>
      <c r="V38" s="635"/>
      <c r="W38" s="635"/>
      <c r="X38" s="635"/>
      <c r="Y38" s="636"/>
      <c r="Z38" s="672">
        <v>5.7</v>
      </c>
      <c r="AA38" s="672"/>
      <c r="AB38" s="672"/>
      <c r="AC38" s="672"/>
      <c r="AD38" s="673" t="s">
        <v>237</v>
      </c>
      <c r="AE38" s="673"/>
      <c r="AF38" s="673"/>
      <c r="AG38" s="673"/>
      <c r="AH38" s="673"/>
      <c r="AI38" s="673"/>
      <c r="AJ38" s="673"/>
      <c r="AK38" s="673"/>
      <c r="AL38" s="637" t="s">
        <v>241</v>
      </c>
      <c r="AM38" s="638"/>
      <c r="AN38" s="638"/>
      <c r="AO38" s="674"/>
      <c r="AQ38" s="667" t="s">
        <v>336</v>
      </c>
      <c r="AR38" s="668"/>
      <c r="AS38" s="668"/>
      <c r="AT38" s="668"/>
      <c r="AU38" s="668"/>
      <c r="AV38" s="668"/>
      <c r="AW38" s="668"/>
      <c r="AX38" s="668"/>
      <c r="AY38" s="669"/>
      <c r="AZ38" s="634">
        <v>3308</v>
      </c>
      <c r="BA38" s="635"/>
      <c r="BB38" s="635"/>
      <c r="BC38" s="635"/>
      <c r="BD38" s="647"/>
      <c r="BE38" s="647"/>
      <c r="BF38" s="670"/>
      <c r="BG38" s="631" t="s">
        <v>337</v>
      </c>
      <c r="BH38" s="632"/>
      <c r="BI38" s="632"/>
      <c r="BJ38" s="632"/>
      <c r="BK38" s="632"/>
      <c r="BL38" s="632"/>
      <c r="BM38" s="632"/>
      <c r="BN38" s="632"/>
      <c r="BO38" s="632"/>
      <c r="BP38" s="632"/>
      <c r="BQ38" s="632"/>
      <c r="BR38" s="632"/>
      <c r="BS38" s="632"/>
      <c r="BT38" s="632"/>
      <c r="BU38" s="633"/>
      <c r="BV38" s="634">
        <v>9553</v>
      </c>
      <c r="BW38" s="635"/>
      <c r="BX38" s="635"/>
      <c r="BY38" s="635"/>
      <c r="BZ38" s="635"/>
      <c r="CA38" s="635"/>
      <c r="CB38" s="671"/>
      <c r="CD38" s="631" t="s">
        <v>338</v>
      </c>
      <c r="CE38" s="632"/>
      <c r="CF38" s="632"/>
      <c r="CG38" s="632"/>
      <c r="CH38" s="632"/>
      <c r="CI38" s="632"/>
      <c r="CJ38" s="632"/>
      <c r="CK38" s="632"/>
      <c r="CL38" s="632"/>
      <c r="CM38" s="632"/>
      <c r="CN38" s="632"/>
      <c r="CO38" s="632"/>
      <c r="CP38" s="632"/>
      <c r="CQ38" s="633"/>
      <c r="CR38" s="634">
        <v>2616886</v>
      </c>
      <c r="CS38" s="635"/>
      <c r="CT38" s="635"/>
      <c r="CU38" s="635"/>
      <c r="CV38" s="635"/>
      <c r="CW38" s="635"/>
      <c r="CX38" s="635"/>
      <c r="CY38" s="636"/>
      <c r="CZ38" s="637">
        <v>10</v>
      </c>
      <c r="DA38" s="649"/>
      <c r="DB38" s="649"/>
      <c r="DC38" s="650"/>
      <c r="DD38" s="640">
        <v>2100681</v>
      </c>
      <c r="DE38" s="635"/>
      <c r="DF38" s="635"/>
      <c r="DG38" s="635"/>
      <c r="DH38" s="635"/>
      <c r="DI38" s="635"/>
      <c r="DJ38" s="635"/>
      <c r="DK38" s="636"/>
      <c r="DL38" s="640">
        <v>1825977</v>
      </c>
      <c r="DM38" s="635"/>
      <c r="DN38" s="635"/>
      <c r="DO38" s="635"/>
      <c r="DP38" s="635"/>
      <c r="DQ38" s="635"/>
      <c r="DR38" s="635"/>
      <c r="DS38" s="635"/>
      <c r="DT38" s="635"/>
      <c r="DU38" s="635"/>
      <c r="DV38" s="636"/>
      <c r="DW38" s="637">
        <v>11.7</v>
      </c>
      <c r="DX38" s="649"/>
      <c r="DY38" s="649"/>
      <c r="DZ38" s="649"/>
      <c r="EA38" s="649"/>
      <c r="EB38" s="649"/>
      <c r="EC38" s="661"/>
    </row>
    <row r="39" spans="2:133" ht="11.25" customHeight="1">
      <c r="B39" s="631" t="s">
        <v>339</v>
      </c>
      <c r="C39" s="632"/>
      <c r="D39" s="632"/>
      <c r="E39" s="632"/>
      <c r="F39" s="632"/>
      <c r="G39" s="632"/>
      <c r="H39" s="632"/>
      <c r="I39" s="632"/>
      <c r="J39" s="632"/>
      <c r="K39" s="632"/>
      <c r="L39" s="632"/>
      <c r="M39" s="632"/>
      <c r="N39" s="632"/>
      <c r="O39" s="632"/>
      <c r="P39" s="632"/>
      <c r="Q39" s="633"/>
      <c r="R39" s="634" t="s">
        <v>241</v>
      </c>
      <c r="S39" s="635"/>
      <c r="T39" s="635"/>
      <c r="U39" s="635"/>
      <c r="V39" s="635"/>
      <c r="W39" s="635"/>
      <c r="X39" s="635"/>
      <c r="Y39" s="636"/>
      <c r="Z39" s="672" t="s">
        <v>241</v>
      </c>
      <c r="AA39" s="672"/>
      <c r="AB39" s="672"/>
      <c r="AC39" s="672"/>
      <c r="AD39" s="673" t="s">
        <v>237</v>
      </c>
      <c r="AE39" s="673"/>
      <c r="AF39" s="673"/>
      <c r="AG39" s="673"/>
      <c r="AH39" s="673"/>
      <c r="AI39" s="673"/>
      <c r="AJ39" s="673"/>
      <c r="AK39" s="673"/>
      <c r="AL39" s="637" t="s">
        <v>237</v>
      </c>
      <c r="AM39" s="638"/>
      <c r="AN39" s="638"/>
      <c r="AO39" s="674"/>
      <c r="AQ39" s="667" t="s">
        <v>340</v>
      </c>
      <c r="AR39" s="668"/>
      <c r="AS39" s="668"/>
      <c r="AT39" s="668"/>
      <c r="AU39" s="668"/>
      <c r="AV39" s="668"/>
      <c r="AW39" s="668"/>
      <c r="AX39" s="668"/>
      <c r="AY39" s="669"/>
      <c r="AZ39" s="634" t="s">
        <v>237</v>
      </c>
      <c r="BA39" s="635"/>
      <c r="BB39" s="635"/>
      <c r="BC39" s="635"/>
      <c r="BD39" s="647"/>
      <c r="BE39" s="647"/>
      <c r="BF39" s="670"/>
      <c r="BG39" s="631" t="s">
        <v>341</v>
      </c>
      <c r="BH39" s="632"/>
      <c r="BI39" s="632"/>
      <c r="BJ39" s="632"/>
      <c r="BK39" s="632"/>
      <c r="BL39" s="632"/>
      <c r="BM39" s="632"/>
      <c r="BN39" s="632"/>
      <c r="BO39" s="632"/>
      <c r="BP39" s="632"/>
      <c r="BQ39" s="632"/>
      <c r="BR39" s="632"/>
      <c r="BS39" s="632"/>
      <c r="BT39" s="632"/>
      <c r="BU39" s="633"/>
      <c r="BV39" s="634">
        <v>14210</v>
      </c>
      <c r="BW39" s="635"/>
      <c r="BX39" s="635"/>
      <c r="BY39" s="635"/>
      <c r="BZ39" s="635"/>
      <c r="CA39" s="635"/>
      <c r="CB39" s="671"/>
      <c r="CD39" s="631" t="s">
        <v>342</v>
      </c>
      <c r="CE39" s="632"/>
      <c r="CF39" s="632"/>
      <c r="CG39" s="632"/>
      <c r="CH39" s="632"/>
      <c r="CI39" s="632"/>
      <c r="CJ39" s="632"/>
      <c r="CK39" s="632"/>
      <c r="CL39" s="632"/>
      <c r="CM39" s="632"/>
      <c r="CN39" s="632"/>
      <c r="CO39" s="632"/>
      <c r="CP39" s="632"/>
      <c r="CQ39" s="633"/>
      <c r="CR39" s="634">
        <v>26348</v>
      </c>
      <c r="CS39" s="647"/>
      <c r="CT39" s="647"/>
      <c r="CU39" s="647"/>
      <c r="CV39" s="647"/>
      <c r="CW39" s="647"/>
      <c r="CX39" s="647"/>
      <c r="CY39" s="648"/>
      <c r="CZ39" s="637">
        <v>0.1</v>
      </c>
      <c r="DA39" s="649"/>
      <c r="DB39" s="649"/>
      <c r="DC39" s="650"/>
      <c r="DD39" s="640">
        <v>9902</v>
      </c>
      <c r="DE39" s="647"/>
      <c r="DF39" s="647"/>
      <c r="DG39" s="647"/>
      <c r="DH39" s="647"/>
      <c r="DI39" s="647"/>
      <c r="DJ39" s="647"/>
      <c r="DK39" s="648"/>
      <c r="DL39" s="640" t="s">
        <v>241</v>
      </c>
      <c r="DM39" s="647"/>
      <c r="DN39" s="647"/>
      <c r="DO39" s="647"/>
      <c r="DP39" s="647"/>
      <c r="DQ39" s="647"/>
      <c r="DR39" s="647"/>
      <c r="DS39" s="647"/>
      <c r="DT39" s="647"/>
      <c r="DU39" s="647"/>
      <c r="DV39" s="648"/>
      <c r="DW39" s="637" t="s">
        <v>237</v>
      </c>
      <c r="DX39" s="649"/>
      <c r="DY39" s="649"/>
      <c r="DZ39" s="649"/>
      <c r="EA39" s="649"/>
      <c r="EB39" s="649"/>
      <c r="EC39" s="661"/>
    </row>
    <row r="40" spans="2:133" ht="11.25" customHeight="1">
      <c r="B40" s="631" t="s">
        <v>343</v>
      </c>
      <c r="C40" s="632"/>
      <c r="D40" s="632"/>
      <c r="E40" s="632"/>
      <c r="F40" s="632"/>
      <c r="G40" s="632"/>
      <c r="H40" s="632"/>
      <c r="I40" s="632"/>
      <c r="J40" s="632"/>
      <c r="K40" s="632"/>
      <c r="L40" s="632"/>
      <c r="M40" s="632"/>
      <c r="N40" s="632"/>
      <c r="O40" s="632"/>
      <c r="P40" s="632"/>
      <c r="Q40" s="633"/>
      <c r="R40" s="634">
        <v>381846</v>
      </c>
      <c r="S40" s="635"/>
      <c r="T40" s="635"/>
      <c r="U40" s="635"/>
      <c r="V40" s="635"/>
      <c r="W40" s="635"/>
      <c r="X40" s="635"/>
      <c r="Y40" s="636"/>
      <c r="Z40" s="672">
        <v>1.4</v>
      </c>
      <c r="AA40" s="672"/>
      <c r="AB40" s="672"/>
      <c r="AC40" s="672"/>
      <c r="AD40" s="673" t="s">
        <v>241</v>
      </c>
      <c r="AE40" s="673"/>
      <c r="AF40" s="673"/>
      <c r="AG40" s="673"/>
      <c r="AH40" s="673"/>
      <c r="AI40" s="673"/>
      <c r="AJ40" s="673"/>
      <c r="AK40" s="673"/>
      <c r="AL40" s="637" t="s">
        <v>237</v>
      </c>
      <c r="AM40" s="638"/>
      <c r="AN40" s="638"/>
      <c r="AO40" s="674"/>
      <c r="AQ40" s="667" t="s">
        <v>344</v>
      </c>
      <c r="AR40" s="668"/>
      <c r="AS40" s="668"/>
      <c r="AT40" s="668"/>
      <c r="AU40" s="668"/>
      <c r="AV40" s="668"/>
      <c r="AW40" s="668"/>
      <c r="AX40" s="668"/>
      <c r="AY40" s="669"/>
      <c r="AZ40" s="634" t="s">
        <v>241</v>
      </c>
      <c r="BA40" s="635"/>
      <c r="BB40" s="635"/>
      <c r="BC40" s="635"/>
      <c r="BD40" s="647"/>
      <c r="BE40" s="647"/>
      <c r="BF40" s="670"/>
      <c r="BG40" s="675" t="s">
        <v>345</v>
      </c>
      <c r="BH40" s="676"/>
      <c r="BI40" s="676"/>
      <c r="BJ40" s="676"/>
      <c r="BK40" s="676"/>
      <c r="BL40" s="217"/>
      <c r="BM40" s="632" t="s">
        <v>346</v>
      </c>
      <c r="BN40" s="632"/>
      <c r="BO40" s="632"/>
      <c r="BP40" s="632"/>
      <c r="BQ40" s="632"/>
      <c r="BR40" s="632"/>
      <c r="BS40" s="632"/>
      <c r="BT40" s="632"/>
      <c r="BU40" s="633"/>
      <c r="BV40" s="634">
        <v>93</v>
      </c>
      <c r="BW40" s="635"/>
      <c r="BX40" s="635"/>
      <c r="BY40" s="635"/>
      <c r="BZ40" s="635"/>
      <c r="CA40" s="635"/>
      <c r="CB40" s="671"/>
      <c r="CD40" s="631" t="s">
        <v>347</v>
      </c>
      <c r="CE40" s="632"/>
      <c r="CF40" s="632"/>
      <c r="CG40" s="632"/>
      <c r="CH40" s="632"/>
      <c r="CI40" s="632"/>
      <c r="CJ40" s="632"/>
      <c r="CK40" s="632"/>
      <c r="CL40" s="632"/>
      <c r="CM40" s="632"/>
      <c r="CN40" s="632"/>
      <c r="CO40" s="632"/>
      <c r="CP40" s="632"/>
      <c r="CQ40" s="633"/>
      <c r="CR40" s="634">
        <v>69422</v>
      </c>
      <c r="CS40" s="635"/>
      <c r="CT40" s="635"/>
      <c r="CU40" s="635"/>
      <c r="CV40" s="635"/>
      <c r="CW40" s="635"/>
      <c r="CX40" s="635"/>
      <c r="CY40" s="636"/>
      <c r="CZ40" s="637">
        <v>0.3</v>
      </c>
      <c r="DA40" s="649"/>
      <c r="DB40" s="649"/>
      <c r="DC40" s="650"/>
      <c r="DD40" s="640" t="s">
        <v>237</v>
      </c>
      <c r="DE40" s="635"/>
      <c r="DF40" s="635"/>
      <c r="DG40" s="635"/>
      <c r="DH40" s="635"/>
      <c r="DI40" s="635"/>
      <c r="DJ40" s="635"/>
      <c r="DK40" s="636"/>
      <c r="DL40" s="640" t="s">
        <v>237</v>
      </c>
      <c r="DM40" s="635"/>
      <c r="DN40" s="635"/>
      <c r="DO40" s="635"/>
      <c r="DP40" s="635"/>
      <c r="DQ40" s="635"/>
      <c r="DR40" s="635"/>
      <c r="DS40" s="635"/>
      <c r="DT40" s="635"/>
      <c r="DU40" s="635"/>
      <c r="DV40" s="636"/>
      <c r="DW40" s="637" t="s">
        <v>267</v>
      </c>
      <c r="DX40" s="649"/>
      <c r="DY40" s="649"/>
      <c r="DZ40" s="649"/>
      <c r="EA40" s="649"/>
      <c r="EB40" s="649"/>
      <c r="EC40" s="661"/>
    </row>
    <row r="41" spans="2:133" ht="11.25" customHeight="1">
      <c r="B41" s="615" t="s">
        <v>348</v>
      </c>
      <c r="C41" s="616"/>
      <c r="D41" s="616"/>
      <c r="E41" s="616"/>
      <c r="F41" s="616"/>
      <c r="G41" s="616"/>
      <c r="H41" s="616"/>
      <c r="I41" s="616"/>
      <c r="J41" s="616"/>
      <c r="K41" s="616"/>
      <c r="L41" s="616"/>
      <c r="M41" s="616"/>
      <c r="N41" s="616"/>
      <c r="O41" s="616"/>
      <c r="P41" s="616"/>
      <c r="Q41" s="617"/>
      <c r="R41" s="618">
        <v>27052995</v>
      </c>
      <c r="S41" s="659"/>
      <c r="T41" s="659"/>
      <c r="U41" s="659"/>
      <c r="V41" s="659"/>
      <c r="W41" s="659"/>
      <c r="X41" s="659"/>
      <c r="Y41" s="662"/>
      <c r="Z41" s="663">
        <v>100</v>
      </c>
      <c r="AA41" s="663"/>
      <c r="AB41" s="663"/>
      <c r="AC41" s="663"/>
      <c r="AD41" s="664">
        <v>15269287</v>
      </c>
      <c r="AE41" s="664"/>
      <c r="AF41" s="664"/>
      <c r="AG41" s="664"/>
      <c r="AH41" s="664"/>
      <c r="AI41" s="664"/>
      <c r="AJ41" s="664"/>
      <c r="AK41" s="664"/>
      <c r="AL41" s="621">
        <v>100</v>
      </c>
      <c r="AM41" s="665"/>
      <c r="AN41" s="665"/>
      <c r="AO41" s="666"/>
      <c r="AQ41" s="667" t="s">
        <v>349</v>
      </c>
      <c r="AR41" s="668"/>
      <c r="AS41" s="668"/>
      <c r="AT41" s="668"/>
      <c r="AU41" s="668"/>
      <c r="AV41" s="668"/>
      <c r="AW41" s="668"/>
      <c r="AX41" s="668"/>
      <c r="AY41" s="669"/>
      <c r="AZ41" s="634">
        <v>619471</v>
      </c>
      <c r="BA41" s="635"/>
      <c r="BB41" s="635"/>
      <c r="BC41" s="635"/>
      <c r="BD41" s="647"/>
      <c r="BE41" s="647"/>
      <c r="BF41" s="670"/>
      <c r="BG41" s="675"/>
      <c r="BH41" s="676"/>
      <c r="BI41" s="676"/>
      <c r="BJ41" s="676"/>
      <c r="BK41" s="676"/>
      <c r="BL41" s="217"/>
      <c r="BM41" s="632" t="s">
        <v>350</v>
      </c>
      <c r="BN41" s="632"/>
      <c r="BO41" s="632"/>
      <c r="BP41" s="632"/>
      <c r="BQ41" s="632"/>
      <c r="BR41" s="632"/>
      <c r="BS41" s="632"/>
      <c r="BT41" s="632"/>
      <c r="BU41" s="633"/>
      <c r="BV41" s="634" t="s">
        <v>237</v>
      </c>
      <c r="BW41" s="635"/>
      <c r="BX41" s="635"/>
      <c r="BY41" s="635"/>
      <c r="BZ41" s="635"/>
      <c r="CA41" s="635"/>
      <c r="CB41" s="671"/>
      <c r="CD41" s="631" t="s">
        <v>351</v>
      </c>
      <c r="CE41" s="632"/>
      <c r="CF41" s="632"/>
      <c r="CG41" s="632"/>
      <c r="CH41" s="632"/>
      <c r="CI41" s="632"/>
      <c r="CJ41" s="632"/>
      <c r="CK41" s="632"/>
      <c r="CL41" s="632"/>
      <c r="CM41" s="632"/>
      <c r="CN41" s="632"/>
      <c r="CO41" s="632"/>
      <c r="CP41" s="632"/>
      <c r="CQ41" s="633"/>
      <c r="CR41" s="634" t="s">
        <v>241</v>
      </c>
      <c r="CS41" s="647"/>
      <c r="CT41" s="647"/>
      <c r="CU41" s="647"/>
      <c r="CV41" s="647"/>
      <c r="CW41" s="647"/>
      <c r="CX41" s="647"/>
      <c r="CY41" s="648"/>
      <c r="CZ41" s="637" t="s">
        <v>237</v>
      </c>
      <c r="DA41" s="649"/>
      <c r="DB41" s="649"/>
      <c r="DC41" s="650"/>
      <c r="DD41" s="640" t="s">
        <v>237</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c r="AQ42" s="679" t="s">
        <v>352</v>
      </c>
      <c r="AR42" s="680"/>
      <c r="AS42" s="680"/>
      <c r="AT42" s="680"/>
      <c r="AU42" s="680"/>
      <c r="AV42" s="680"/>
      <c r="AW42" s="680"/>
      <c r="AX42" s="680"/>
      <c r="AY42" s="681"/>
      <c r="AZ42" s="618">
        <v>1997415</v>
      </c>
      <c r="BA42" s="659"/>
      <c r="BB42" s="659"/>
      <c r="BC42" s="659"/>
      <c r="BD42" s="619"/>
      <c r="BE42" s="619"/>
      <c r="BF42" s="682"/>
      <c r="BG42" s="677"/>
      <c r="BH42" s="678"/>
      <c r="BI42" s="678"/>
      <c r="BJ42" s="678"/>
      <c r="BK42" s="678"/>
      <c r="BL42" s="218"/>
      <c r="BM42" s="616" t="s">
        <v>353</v>
      </c>
      <c r="BN42" s="616"/>
      <c r="BO42" s="616"/>
      <c r="BP42" s="616"/>
      <c r="BQ42" s="616"/>
      <c r="BR42" s="616"/>
      <c r="BS42" s="616"/>
      <c r="BT42" s="616"/>
      <c r="BU42" s="617"/>
      <c r="BV42" s="618">
        <v>345</v>
      </c>
      <c r="BW42" s="659"/>
      <c r="BX42" s="659"/>
      <c r="BY42" s="659"/>
      <c r="BZ42" s="659"/>
      <c r="CA42" s="659"/>
      <c r="CB42" s="660"/>
      <c r="CD42" s="631" t="s">
        <v>354</v>
      </c>
      <c r="CE42" s="632"/>
      <c r="CF42" s="632"/>
      <c r="CG42" s="632"/>
      <c r="CH42" s="632"/>
      <c r="CI42" s="632"/>
      <c r="CJ42" s="632"/>
      <c r="CK42" s="632"/>
      <c r="CL42" s="632"/>
      <c r="CM42" s="632"/>
      <c r="CN42" s="632"/>
      <c r="CO42" s="632"/>
      <c r="CP42" s="632"/>
      <c r="CQ42" s="633"/>
      <c r="CR42" s="634">
        <v>1954501</v>
      </c>
      <c r="CS42" s="647"/>
      <c r="CT42" s="647"/>
      <c r="CU42" s="647"/>
      <c r="CV42" s="647"/>
      <c r="CW42" s="647"/>
      <c r="CX42" s="647"/>
      <c r="CY42" s="648"/>
      <c r="CZ42" s="637">
        <v>7.4</v>
      </c>
      <c r="DA42" s="649"/>
      <c r="DB42" s="649"/>
      <c r="DC42" s="650"/>
      <c r="DD42" s="640">
        <v>757191</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c r="B43" s="208" t="s">
        <v>355</v>
      </c>
      <c r="CD43" s="631" t="s">
        <v>356</v>
      </c>
      <c r="CE43" s="632"/>
      <c r="CF43" s="632"/>
      <c r="CG43" s="632"/>
      <c r="CH43" s="632"/>
      <c r="CI43" s="632"/>
      <c r="CJ43" s="632"/>
      <c r="CK43" s="632"/>
      <c r="CL43" s="632"/>
      <c r="CM43" s="632"/>
      <c r="CN43" s="632"/>
      <c r="CO43" s="632"/>
      <c r="CP43" s="632"/>
      <c r="CQ43" s="633"/>
      <c r="CR43" s="634">
        <v>157457</v>
      </c>
      <c r="CS43" s="647"/>
      <c r="CT43" s="647"/>
      <c r="CU43" s="647"/>
      <c r="CV43" s="647"/>
      <c r="CW43" s="647"/>
      <c r="CX43" s="647"/>
      <c r="CY43" s="648"/>
      <c r="CZ43" s="637">
        <v>0.6</v>
      </c>
      <c r="DA43" s="649"/>
      <c r="DB43" s="649"/>
      <c r="DC43" s="650"/>
      <c r="DD43" s="640">
        <v>157457</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c r="B44" s="651" t="s">
        <v>357</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304</v>
      </c>
      <c r="CE44" s="654"/>
      <c r="CF44" s="631" t="s">
        <v>358</v>
      </c>
      <c r="CG44" s="632"/>
      <c r="CH44" s="632"/>
      <c r="CI44" s="632"/>
      <c r="CJ44" s="632"/>
      <c r="CK44" s="632"/>
      <c r="CL44" s="632"/>
      <c r="CM44" s="632"/>
      <c r="CN44" s="632"/>
      <c r="CO44" s="632"/>
      <c r="CP44" s="632"/>
      <c r="CQ44" s="633"/>
      <c r="CR44" s="634">
        <v>1950532</v>
      </c>
      <c r="CS44" s="635"/>
      <c r="CT44" s="635"/>
      <c r="CU44" s="635"/>
      <c r="CV44" s="635"/>
      <c r="CW44" s="635"/>
      <c r="CX44" s="635"/>
      <c r="CY44" s="636"/>
      <c r="CZ44" s="637">
        <v>7.4</v>
      </c>
      <c r="DA44" s="638"/>
      <c r="DB44" s="638"/>
      <c r="DC44" s="639"/>
      <c r="DD44" s="640">
        <v>753222</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c r="B45" s="651" t="s">
        <v>359</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360</v>
      </c>
      <c r="CG45" s="632"/>
      <c r="CH45" s="632"/>
      <c r="CI45" s="632"/>
      <c r="CJ45" s="632"/>
      <c r="CK45" s="632"/>
      <c r="CL45" s="632"/>
      <c r="CM45" s="632"/>
      <c r="CN45" s="632"/>
      <c r="CO45" s="632"/>
      <c r="CP45" s="632"/>
      <c r="CQ45" s="633"/>
      <c r="CR45" s="634">
        <v>193460</v>
      </c>
      <c r="CS45" s="647"/>
      <c r="CT45" s="647"/>
      <c r="CU45" s="647"/>
      <c r="CV45" s="647"/>
      <c r="CW45" s="647"/>
      <c r="CX45" s="647"/>
      <c r="CY45" s="648"/>
      <c r="CZ45" s="637">
        <v>0.7</v>
      </c>
      <c r="DA45" s="649"/>
      <c r="DB45" s="649"/>
      <c r="DC45" s="650"/>
      <c r="DD45" s="640">
        <v>17685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c r="B46" s="219"/>
      <c r="CD46" s="655"/>
      <c r="CE46" s="656"/>
      <c r="CF46" s="631" t="s">
        <v>361</v>
      </c>
      <c r="CG46" s="632"/>
      <c r="CH46" s="632"/>
      <c r="CI46" s="632"/>
      <c r="CJ46" s="632"/>
      <c r="CK46" s="632"/>
      <c r="CL46" s="632"/>
      <c r="CM46" s="632"/>
      <c r="CN46" s="632"/>
      <c r="CO46" s="632"/>
      <c r="CP46" s="632"/>
      <c r="CQ46" s="633"/>
      <c r="CR46" s="634">
        <v>1715408</v>
      </c>
      <c r="CS46" s="635"/>
      <c r="CT46" s="635"/>
      <c r="CU46" s="635"/>
      <c r="CV46" s="635"/>
      <c r="CW46" s="635"/>
      <c r="CX46" s="635"/>
      <c r="CY46" s="636"/>
      <c r="CZ46" s="637">
        <v>6.5</v>
      </c>
      <c r="DA46" s="638"/>
      <c r="DB46" s="638"/>
      <c r="DC46" s="639"/>
      <c r="DD46" s="640">
        <v>719273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c r="B47" s="219"/>
      <c r="CD47" s="655"/>
      <c r="CE47" s="656"/>
      <c r="CF47" s="631" t="s">
        <v>362</v>
      </c>
      <c r="CG47" s="632"/>
      <c r="CH47" s="632"/>
      <c r="CI47" s="632"/>
      <c r="CJ47" s="632"/>
      <c r="CK47" s="632"/>
      <c r="CL47" s="632"/>
      <c r="CM47" s="632"/>
      <c r="CN47" s="632"/>
      <c r="CO47" s="632"/>
      <c r="CP47" s="632"/>
      <c r="CQ47" s="633"/>
      <c r="CR47" s="634">
        <v>3969</v>
      </c>
      <c r="CS47" s="647"/>
      <c r="CT47" s="647"/>
      <c r="CU47" s="647"/>
      <c r="CV47" s="647"/>
      <c r="CW47" s="647"/>
      <c r="CX47" s="647"/>
      <c r="CY47" s="648"/>
      <c r="CZ47" s="637">
        <v>0</v>
      </c>
      <c r="DA47" s="649"/>
      <c r="DB47" s="649"/>
      <c r="DC47" s="650"/>
      <c r="DD47" s="640">
        <v>3969</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c r="B48" s="219"/>
      <c r="CD48" s="657"/>
      <c r="CE48" s="658"/>
      <c r="CF48" s="631" t="s">
        <v>363</v>
      </c>
      <c r="CG48" s="632"/>
      <c r="CH48" s="632"/>
      <c r="CI48" s="632"/>
      <c r="CJ48" s="632"/>
      <c r="CK48" s="632"/>
      <c r="CL48" s="632"/>
      <c r="CM48" s="632"/>
      <c r="CN48" s="632"/>
      <c r="CO48" s="632"/>
      <c r="CP48" s="632"/>
      <c r="CQ48" s="633"/>
      <c r="CR48" s="634" t="s">
        <v>237</v>
      </c>
      <c r="CS48" s="635"/>
      <c r="CT48" s="635"/>
      <c r="CU48" s="635"/>
      <c r="CV48" s="635"/>
      <c r="CW48" s="635"/>
      <c r="CX48" s="635"/>
      <c r="CY48" s="636"/>
      <c r="CZ48" s="637" t="s">
        <v>237</v>
      </c>
      <c r="DA48" s="638"/>
      <c r="DB48" s="638"/>
      <c r="DC48" s="639"/>
      <c r="DD48" s="640" t="s">
        <v>237</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c r="B49" s="219"/>
      <c r="CD49" s="615" t="s">
        <v>364</v>
      </c>
      <c r="CE49" s="616"/>
      <c r="CF49" s="616"/>
      <c r="CG49" s="616"/>
      <c r="CH49" s="616"/>
      <c r="CI49" s="616"/>
      <c r="CJ49" s="616"/>
      <c r="CK49" s="616"/>
      <c r="CL49" s="616"/>
      <c r="CM49" s="616"/>
      <c r="CN49" s="616"/>
      <c r="CO49" s="616"/>
      <c r="CP49" s="616"/>
      <c r="CQ49" s="617"/>
      <c r="CR49" s="618">
        <v>26288449</v>
      </c>
      <c r="CS49" s="619"/>
      <c r="CT49" s="619"/>
      <c r="CU49" s="619"/>
      <c r="CV49" s="619"/>
      <c r="CW49" s="619"/>
      <c r="CX49" s="619"/>
      <c r="CY49" s="620"/>
      <c r="CZ49" s="621">
        <v>100</v>
      </c>
      <c r="DA49" s="622"/>
      <c r="DB49" s="622"/>
      <c r="DC49" s="623"/>
      <c r="DD49" s="624">
        <v>17434742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FF+R5p2Es0rVzX7GkNsuN2sjrYn2t78/rmsTCl+mXdFJmNclqJnV9D4fYpvS18fdLMUVVe2YtKvVR/VLHortqg==" saltValue="nSJP7Mra1+DkUHgqr5ja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81640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115" t="s">
        <v>365</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c r="BH2" s="1115"/>
      <c r="BI2" s="1115"/>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16" t="s">
        <v>366</v>
      </c>
      <c r="DK2" s="1117"/>
      <c r="DL2" s="1117"/>
      <c r="DM2" s="1117"/>
      <c r="DN2" s="1117"/>
      <c r="DO2" s="1118"/>
      <c r="DP2" s="222"/>
      <c r="DQ2" s="1116" t="s">
        <v>367</v>
      </c>
      <c r="DR2" s="1117"/>
      <c r="DS2" s="1117"/>
      <c r="DT2" s="1117"/>
      <c r="DU2" s="1117"/>
      <c r="DV2" s="1117"/>
      <c r="DW2" s="1117"/>
      <c r="DX2" s="1117"/>
      <c r="DY2" s="1117"/>
      <c r="DZ2" s="1118"/>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1083" t="s">
        <v>368</v>
      </c>
      <c r="B4" s="1083"/>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c r="AV4" s="1083"/>
      <c r="AW4" s="1083"/>
      <c r="AX4" s="1083"/>
      <c r="AY4" s="1083"/>
      <c r="AZ4" s="226"/>
      <c r="BA4" s="226"/>
      <c r="BB4" s="226"/>
      <c r="BC4" s="226"/>
      <c r="BD4" s="226"/>
      <c r="BE4" s="227"/>
      <c r="BF4" s="227"/>
      <c r="BG4" s="227"/>
      <c r="BH4" s="227"/>
      <c r="BI4" s="227"/>
      <c r="BJ4" s="227"/>
      <c r="BK4" s="227"/>
      <c r="BL4" s="227"/>
      <c r="BM4" s="227"/>
      <c r="BN4" s="227"/>
      <c r="BO4" s="227"/>
      <c r="BP4" s="227"/>
      <c r="BQ4" s="743" t="s">
        <v>369</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c r="A5" s="1013" t="s">
        <v>370</v>
      </c>
      <c r="B5" s="1014"/>
      <c r="C5" s="1014"/>
      <c r="D5" s="1014"/>
      <c r="E5" s="1014"/>
      <c r="F5" s="1014"/>
      <c r="G5" s="1014"/>
      <c r="H5" s="1014"/>
      <c r="I5" s="1014"/>
      <c r="J5" s="1014"/>
      <c r="K5" s="1014"/>
      <c r="L5" s="1014"/>
      <c r="M5" s="1014"/>
      <c r="N5" s="1014"/>
      <c r="O5" s="1014"/>
      <c r="P5" s="1015"/>
      <c r="Q5" s="1019" t="s">
        <v>371</v>
      </c>
      <c r="R5" s="1020"/>
      <c r="S5" s="1020"/>
      <c r="T5" s="1020"/>
      <c r="U5" s="1021"/>
      <c r="V5" s="1019" t="s">
        <v>372</v>
      </c>
      <c r="W5" s="1020"/>
      <c r="X5" s="1020"/>
      <c r="Y5" s="1020"/>
      <c r="Z5" s="1021"/>
      <c r="AA5" s="1019" t="s">
        <v>373</v>
      </c>
      <c r="AB5" s="1020"/>
      <c r="AC5" s="1020"/>
      <c r="AD5" s="1020"/>
      <c r="AE5" s="1020"/>
      <c r="AF5" s="1119" t="s">
        <v>374</v>
      </c>
      <c r="AG5" s="1020"/>
      <c r="AH5" s="1020"/>
      <c r="AI5" s="1020"/>
      <c r="AJ5" s="1033"/>
      <c r="AK5" s="1020" t="s">
        <v>375</v>
      </c>
      <c r="AL5" s="1020"/>
      <c r="AM5" s="1020"/>
      <c r="AN5" s="1020"/>
      <c r="AO5" s="1021"/>
      <c r="AP5" s="1019" t="s">
        <v>376</v>
      </c>
      <c r="AQ5" s="1020"/>
      <c r="AR5" s="1020"/>
      <c r="AS5" s="1020"/>
      <c r="AT5" s="1021"/>
      <c r="AU5" s="1019" t="s">
        <v>377</v>
      </c>
      <c r="AV5" s="1020"/>
      <c r="AW5" s="1020"/>
      <c r="AX5" s="1020"/>
      <c r="AY5" s="1033"/>
      <c r="AZ5" s="226"/>
      <c r="BA5" s="226"/>
      <c r="BB5" s="226"/>
      <c r="BC5" s="226"/>
      <c r="BD5" s="226"/>
      <c r="BE5" s="227"/>
      <c r="BF5" s="227"/>
      <c r="BG5" s="227"/>
      <c r="BH5" s="227"/>
      <c r="BI5" s="227"/>
      <c r="BJ5" s="227"/>
      <c r="BK5" s="227"/>
      <c r="BL5" s="227"/>
      <c r="BM5" s="227"/>
      <c r="BN5" s="227"/>
      <c r="BO5" s="227"/>
      <c r="BP5" s="227"/>
      <c r="BQ5" s="1013" t="s">
        <v>378</v>
      </c>
      <c r="BR5" s="1014"/>
      <c r="BS5" s="1014"/>
      <c r="BT5" s="1014"/>
      <c r="BU5" s="1014"/>
      <c r="BV5" s="1014"/>
      <c r="BW5" s="1014"/>
      <c r="BX5" s="1014"/>
      <c r="BY5" s="1014"/>
      <c r="BZ5" s="1014"/>
      <c r="CA5" s="1014"/>
      <c r="CB5" s="1014"/>
      <c r="CC5" s="1014"/>
      <c r="CD5" s="1014"/>
      <c r="CE5" s="1014"/>
      <c r="CF5" s="1014"/>
      <c r="CG5" s="1015"/>
      <c r="CH5" s="1019" t="s">
        <v>379</v>
      </c>
      <c r="CI5" s="1020"/>
      <c r="CJ5" s="1020"/>
      <c r="CK5" s="1020"/>
      <c r="CL5" s="1021"/>
      <c r="CM5" s="1019" t="s">
        <v>380</v>
      </c>
      <c r="CN5" s="1020"/>
      <c r="CO5" s="1020"/>
      <c r="CP5" s="1020"/>
      <c r="CQ5" s="1021"/>
      <c r="CR5" s="1019" t="s">
        <v>381</v>
      </c>
      <c r="CS5" s="1020"/>
      <c r="CT5" s="1020"/>
      <c r="CU5" s="1020"/>
      <c r="CV5" s="1021"/>
      <c r="CW5" s="1019" t="s">
        <v>382</v>
      </c>
      <c r="CX5" s="1020"/>
      <c r="CY5" s="1020"/>
      <c r="CZ5" s="1020"/>
      <c r="DA5" s="1021"/>
      <c r="DB5" s="1019" t="s">
        <v>383</v>
      </c>
      <c r="DC5" s="1020"/>
      <c r="DD5" s="1020"/>
      <c r="DE5" s="1020"/>
      <c r="DF5" s="1021"/>
      <c r="DG5" s="1109" t="s">
        <v>384</v>
      </c>
      <c r="DH5" s="1110"/>
      <c r="DI5" s="1110"/>
      <c r="DJ5" s="1110"/>
      <c r="DK5" s="1111"/>
      <c r="DL5" s="1109" t="s">
        <v>385</v>
      </c>
      <c r="DM5" s="1110"/>
      <c r="DN5" s="1110"/>
      <c r="DO5" s="1110"/>
      <c r="DP5" s="1111"/>
      <c r="DQ5" s="1019" t="s">
        <v>386</v>
      </c>
      <c r="DR5" s="1020"/>
      <c r="DS5" s="1020"/>
      <c r="DT5" s="1020"/>
      <c r="DU5" s="1021"/>
      <c r="DV5" s="1019" t="s">
        <v>377</v>
      </c>
      <c r="DW5" s="1020"/>
      <c r="DX5" s="1020"/>
      <c r="DY5" s="1020"/>
      <c r="DZ5" s="1033"/>
      <c r="EA5" s="228"/>
    </row>
    <row r="6" spans="1:131" s="229" customFormat="1" ht="26.25" customHeight="1" thickBot="1">
      <c r="A6" s="1016"/>
      <c r="B6" s="1017"/>
      <c r="C6" s="1017"/>
      <c r="D6" s="1017"/>
      <c r="E6" s="1017"/>
      <c r="F6" s="1017"/>
      <c r="G6" s="1017"/>
      <c r="H6" s="1017"/>
      <c r="I6" s="1017"/>
      <c r="J6" s="1017"/>
      <c r="K6" s="1017"/>
      <c r="L6" s="1017"/>
      <c r="M6" s="1017"/>
      <c r="N6" s="1017"/>
      <c r="O6" s="1017"/>
      <c r="P6" s="1018"/>
      <c r="Q6" s="1022"/>
      <c r="R6" s="1023"/>
      <c r="S6" s="1023"/>
      <c r="T6" s="1023"/>
      <c r="U6" s="1024"/>
      <c r="V6" s="1022"/>
      <c r="W6" s="1023"/>
      <c r="X6" s="1023"/>
      <c r="Y6" s="1023"/>
      <c r="Z6" s="1024"/>
      <c r="AA6" s="1022"/>
      <c r="AB6" s="1023"/>
      <c r="AC6" s="1023"/>
      <c r="AD6" s="1023"/>
      <c r="AE6" s="1023"/>
      <c r="AF6" s="1120"/>
      <c r="AG6" s="1023"/>
      <c r="AH6" s="1023"/>
      <c r="AI6" s="1023"/>
      <c r="AJ6" s="1034"/>
      <c r="AK6" s="1023"/>
      <c r="AL6" s="1023"/>
      <c r="AM6" s="1023"/>
      <c r="AN6" s="1023"/>
      <c r="AO6" s="1024"/>
      <c r="AP6" s="1022"/>
      <c r="AQ6" s="1023"/>
      <c r="AR6" s="1023"/>
      <c r="AS6" s="1023"/>
      <c r="AT6" s="1024"/>
      <c r="AU6" s="1022"/>
      <c r="AV6" s="1023"/>
      <c r="AW6" s="1023"/>
      <c r="AX6" s="1023"/>
      <c r="AY6" s="1034"/>
      <c r="AZ6" s="226"/>
      <c r="BA6" s="226"/>
      <c r="BB6" s="226"/>
      <c r="BC6" s="226"/>
      <c r="BD6" s="226"/>
      <c r="BE6" s="227"/>
      <c r="BF6" s="227"/>
      <c r="BG6" s="227"/>
      <c r="BH6" s="227"/>
      <c r="BI6" s="227"/>
      <c r="BJ6" s="227"/>
      <c r="BK6" s="227"/>
      <c r="BL6" s="227"/>
      <c r="BM6" s="227"/>
      <c r="BN6" s="227"/>
      <c r="BO6" s="227"/>
      <c r="BP6" s="227"/>
      <c r="BQ6" s="1016"/>
      <c r="BR6" s="1017"/>
      <c r="BS6" s="1017"/>
      <c r="BT6" s="1017"/>
      <c r="BU6" s="1017"/>
      <c r="BV6" s="1017"/>
      <c r="BW6" s="1017"/>
      <c r="BX6" s="1017"/>
      <c r="BY6" s="1017"/>
      <c r="BZ6" s="1017"/>
      <c r="CA6" s="1017"/>
      <c r="CB6" s="1017"/>
      <c r="CC6" s="1017"/>
      <c r="CD6" s="1017"/>
      <c r="CE6" s="1017"/>
      <c r="CF6" s="1017"/>
      <c r="CG6" s="1018"/>
      <c r="CH6" s="1022"/>
      <c r="CI6" s="1023"/>
      <c r="CJ6" s="1023"/>
      <c r="CK6" s="1023"/>
      <c r="CL6" s="1024"/>
      <c r="CM6" s="1022"/>
      <c r="CN6" s="1023"/>
      <c r="CO6" s="1023"/>
      <c r="CP6" s="1023"/>
      <c r="CQ6" s="1024"/>
      <c r="CR6" s="1022"/>
      <c r="CS6" s="1023"/>
      <c r="CT6" s="1023"/>
      <c r="CU6" s="1023"/>
      <c r="CV6" s="1024"/>
      <c r="CW6" s="1022"/>
      <c r="CX6" s="1023"/>
      <c r="CY6" s="1023"/>
      <c r="CZ6" s="1023"/>
      <c r="DA6" s="1024"/>
      <c r="DB6" s="1022"/>
      <c r="DC6" s="1023"/>
      <c r="DD6" s="1023"/>
      <c r="DE6" s="1023"/>
      <c r="DF6" s="1024"/>
      <c r="DG6" s="1112"/>
      <c r="DH6" s="1113"/>
      <c r="DI6" s="1113"/>
      <c r="DJ6" s="1113"/>
      <c r="DK6" s="1114"/>
      <c r="DL6" s="1112"/>
      <c r="DM6" s="1113"/>
      <c r="DN6" s="1113"/>
      <c r="DO6" s="1113"/>
      <c r="DP6" s="1114"/>
      <c r="DQ6" s="1022"/>
      <c r="DR6" s="1023"/>
      <c r="DS6" s="1023"/>
      <c r="DT6" s="1023"/>
      <c r="DU6" s="1024"/>
      <c r="DV6" s="1022"/>
      <c r="DW6" s="1023"/>
      <c r="DX6" s="1023"/>
      <c r="DY6" s="1023"/>
      <c r="DZ6" s="1034"/>
      <c r="EA6" s="228"/>
    </row>
    <row r="7" spans="1:131" s="229" customFormat="1" ht="26.25" customHeight="1" thickTop="1">
      <c r="A7" s="230">
        <v>1</v>
      </c>
      <c r="B7" s="1068" t="s">
        <v>387</v>
      </c>
      <c r="C7" s="1069"/>
      <c r="D7" s="1069"/>
      <c r="E7" s="1069"/>
      <c r="F7" s="1069"/>
      <c r="G7" s="1069"/>
      <c r="H7" s="1069"/>
      <c r="I7" s="1069"/>
      <c r="J7" s="1069"/>
      <c r="K7" s="1069"/>
      <c r="L7" s="1069"/>
      <c r="M7" s="1069"/>
      <c r="N7" s="1069"/>
      <c r="O7" s="1069"/>
      <c r="P7" s="1070"/>
      <c r="Q7" s="1071">
        <v>27073</v>
      </c>
      <c r="R7" s="1072"/>
      <c r="S7" s="1072"/>
      <c r="T7" s="1072"/>
      <c r="U7" s="1073"/>
      <c r="V7" s="1074">
        <v>26309</v>
      </c>
      <c r="W7" s="1072"/>
      <c r="X7" s="1072"/>
      <c r="Y7" s="1072"/>
      <c r="Z7" s="1073"/>
      <c r="AA7" s="1074">
        <v>765</v>
      </c>
      <c r="AB7" s="1072"/>
      <c r="AC7" s="1072"/>
      <c r="AD7" s="1072"/>
      <c r="AE7" s="1075"/>
      <c r="AF7" s="1127">
        <v>739</v>
      </c>
      <c r="AG7" s="1128"/>
      <c r="AH7" s="1128"/>
      <c r="AI7" s="1128"/>
      <c r="AJ7" s="1129"/>
      <c r="AK7" s="1130">
        <v>568</v>
      </c>
      <c r="AL7" s="1131"/>
      <c r="AM7" s="1131"/>
      <c r="AN7" s="1131"/>
      <c r="AO7" s="1131"/>
      <c r="AP7" s="1131">
        <v>24702</v>
      </c>
      <c r="AQ7" s="1131"/>
      <c r="AR7" s="1131"/>
      <c r="AS7" s="1131"/>
      <c r="AT7" s="1131"/>
      <c r="AU7" s="1132"/>
      <c r="AV7" s="1132"/>
      <c r="AW7" s="1132"/>
      <c r="AX7" s="1132"/>
      <c r="AY7" s="1133"/>
      <c r="AZ7" s="226"/>
      <c r="BA7" s="226"/>
      <c r="BB7" s="226"/>
      <c r="BC7" s="226"/>
      <c r="BD7" s="226"/>
      <c r="BE7" s="227"/>
      <c r="BF7" s="227"/>
      <c r="BG7" s="227"/>
      <c r="BH7" s="227"/>
      <c r="BI7" s="227"/>
      <c r="BJ7" s="227"/>
      <c r="BK7" s="227"/>
      <c r="BL7" s="227"/>
      <c r="BM7" s="227"/>
      <c r="BN7" s="227"/>
      <c r="BO7" s="227"/>
      <c r="BP7" s="227"/>
      <c r="BQ7" s="230">
        <v>1</v>
      </c>
      <c r="BR7" s="231"/>
      <c r="BS7" s="1124" t="s">
        <v>582</v>
      </c>
      <c r="BT7" s="1125"/>
      <c r="BU7" s="1125"/>
      <c r="BV7" s="1125"/>
      <c r="BW7" s="1125"/>
      <c r="BX7" s="1125"/>
      <c r="BY7" s="1125"/>
      <c r="BZ7" s="1125"/>
      <c r="CA7" s="1125"/>
      <c r="CB7" s="1125"/>
      <c r="CC7" s="1125"/>
      <c r="CD7" s="1125"/>
      <c r="CE7" s="1125"/>
      <c r="CF7" s="1125"/>
      <c r="CG7" s="1134"/>
      <c r="CH7" s="1121">
        <v>0</v>
      </c>
      <c r="CI7" s="1122"/>
      <c r="CJ7" s="1122"/>
      <c r="CK7" s="1122"/>
      <c r="CL7" s="1123"/>
      <c r="CM7" s="1121">
        <v>70</v>
      </c>
      <c r="CN7" s="1122"/>
      <c r="CO7" s="1122"/>
      <c r="CP7" s="1122"/>
      <c r="CQ7" s="1123"/>
      <c r="CR7" s="1121">
        <v>10</v>
      </c>
      <c r="CS7" s="1122"/>
      <c r="CT7" s="1122"/>
      <c r="CU7" s="1122"/>
      <c r="CV7" s="1123"/>
      <c r="CW7" s="1121"/>
      <c r="CX7" s="1122"/>
      <c r="CY7" s="1122"/>
      <c r="CZ7" s="1122"/>
      <c r="DA7" s="1123"/>
      <c r="DB7" s="1121"/>
      <c r="DC7" s="1122"/>
      <c r="DD7" s="1122"/>
      <c r="DE7" s="1122"/>
      <c r="DF7" s="1123"/>
      <c r="DG7" s="1121"/>
      <c r="DH7" s="1122"/>
      <c r="DI7" s="1122"/>
      <c r="DJ7" s="1122"/>
      <c r="DK7" s="1123"/>
      <c r="DL7" s="1121"/>
      <c r="DM7" s="1122"/>
      <c r="DN7" s="1122"/>
      <c r="DO7" s="1122"/>
      <c r="DP7" s="1123"/>
      <c r="DQ7" s="1121"/>
      <c r="DR7" s="1122"/>
      <c r="DS7" s="1122"/>
      <c r="DT7" s="1122"/>
      <c r="DU7" s="1123"/>
      <c r="DV7" s="1124"/>
      <c r="DW7" s="1125"/>
      <c r="DX7" s="1125"/>
      <c r="DY7" s="1125"/>
      <c r="DZ7" s="1126"/>
      <c r="EA7" s="228"/>
    </row>
    <row r="8" spans="1:131" s="229" customFormat="1" ht="26.25" customHeight="1">
      <c r="A8" s="232">
        <v>2</v>
      </c>
      <c r="B8" s="1049"/>
      <c r="C8" s="1050"/>
      <c r="D8" s="1050"/>
      <c r="E8" s="1050"/>
      <c r="F8" s="1050"/>
      <c r="G8" s="1050"/>
      <c r="H8" s="1050"/>
      <c r="I8" s="1050"/>
      <c r="J8" s="1050"/>
      <c r="K8" s="1050"/>
      <c r="L8" s="1050"/>
      <c r="M8" s="1050"/>
      <c r="N8" s="1050"/>
      <c r="O8" s="1050"/>
      <c r="P8" s="1051"/>
      <c r="Q8" s="1057"/>
      <c r="R8" s="1058"/>
      <c r="S8" s="1058"/>
      <c r="T8" s="1058"/>
      <c r="U8" s="1058"/>
      <c r="V8" s="1058"/>
      <c r="W8" s="1058"/>
      <c r="X8" s="1058"/>
      <c r="Y8" s="1058"/>
      <c r="Z8" s="1058"/>
      <c r="AA8" s="1058"/>
      <c r="AB8" s="1058"/>
      <c r="AC8" s="1058"/>
      <c r="AD8" s="1058"/>
      <c r="AE8" s="1059"/>
      <c r="AF8" s="1054"/>
      <c r="AG8" s="1055"/>
      <c r="AH8" s="1055"/>
      <c r="AI8" s="1055"/>
      <c r="AJ8" s="1056"/>
      <c r="AK8" s="1105"/>
      <c r="AL8" s="1106"/>
      <c r="AM8" s="1106"/>
      <c r="AN8" s="1106"/>
      <c r="AO8" s="1106"/>
      <c r="AP8" s="1106"/>
      <c r="AQ8" s="1106"/>
      <c r="AR8" s="1106"/>
      <c r="AS8" s="1106"/>
      <c r="AT8" s="1106"/>
      <c r="AU8" s="1107"/>
      <c r="AV8" s="1107"/>
      <c r="AW8" s="1107"/>
      <c r="AX8" s="1107"/>
      <c r="AY8" s="1108"/>
      <c r="AZ8" s="226"/>
      <c r="BA8" s="226"/>
      <c r="BB8" s="226"/>
      <c r="BC8" s="226"/>
      <c r="BD8" s="226"/>
      <c r="BE8" s="227"/>
      <c r="BF8" s="227"/>
      <c r="BG8" s="227"/>
      <c r="BH8" s="227"/>
      <c r="BI8" s="227"/>
      <c r="BJ8" s="227"/>
      <c r="BK8" s="227"/>
      <c r="BL8" s="227"/>
      <c r="BM8" s="227"/>
      <c r="BN8" s="227"/>
      <c r="BO8" s="227"/>
      <c r="BP8" s="227"/>
      <c r="BQ8" s="232">
        <v>2</v>
      </c>
      <c r="BR8" s="233"/>
      <c r="BS8" s="1010"/>
      <c r="BT8" s="1011"/>
      <c r="BU8" s="1011"/>
      <c r="BV8" s="1011"/>
      <c r="BW8" s="1011"/>
      <c r="BX8" s="1011"/>
      <c r="BY8" s="1011"/>
      <c r="BZ8" s="1011"/>
      <c r="CA8" s="1011"/>
      <c r="CB8" s="1011"/>
      <c r="CC8" s="1011"/>
      <c r="CD8" s="1011"/>
      <c r="CE8" s="1011"/>
      <c r="CF8" s="1011"/>
      <c r="CG8" s="1032"/>
      <c r="CH8" s="1007"/>
      <c r="CI8" s="1008"/>
      <c r="CJ8" s="1008"/>
      <c r="CK8" s="1008"/>
      <c r="CL8" s="1009"/>
      <c r="CM8" s="1007"/>
      <c r="CN8" s="1008"/>
      <c r="CO8" s="1008"/>
      <c r="CP8" s="1008"/>
      <c r="CQ8" s="1009"/>
      <c r="CR8" s="1007"/>
      <c r="CS8" s="1008"/>
      <c r="CT8" s="1008"/>
      <c r="CU8" s="1008"/>
      <c r="CV8" s="1009"/>
      <c r="CW8" s="1007"/>
      <c r="CX8" s="1008"/>
      <c r="CY8" s="1008"/>
      <c r="CZ8" s="1008"/>
      <c r="DA8" s="1009"/>
      <c r="DB8" s="1007"/>
      <c r="DC8" s="1008"/>
      <c r="DD8" s="1008"/>
      <c r="DE8" s="1008"/>
      <c r="DF8" s="1009"/>
      <c r="DG8" s="1007"/>
      <c r="DH8" s="1008"/>
      <c r="DI8" s="1008"/>
      <c r="DJ8" s="1008"/>
      <c r="DK8" s="1009"/>
      <c r="DL8" s="1007"/>
      <c r="DM8" s="1008"/>
      <c r="DN8" s="1008"/>
      <c r="DO8" s="1008"/>
      <c r="DP8" s="1009"/>
      <c r="DQ8" s="1007"/>
      <c r="DR8" s="1008"/>
      <c r="DS8" s="1008"/>
      <c r="DT8" s="1008"/>
      <c r="DU8" s="1009"/>
      <c r="DV8" s="1010"/>
      <c r="DW8" s="1011"/>
      <c r="DX8" s="1011"/>
      <c r="DY8" s="1011"/>
      <c r="DZ8" s="1012"/>
      <c r="EA8" s="228"/>
    </row>
    <row r="9" spans="1:131" s="229" customFormat="1" ht="26.25" customHeight="1">
      <c r="A9" s="232">
        <v>3</v>
      </c>
      <c r="B9" s="1049"/>
      <c r="C9" s="1050"/>
      <c r="D9" s="1050"/>
      <c r="E9" s="1050"/>
      <c r="F9" s="1050"/>
      <c r="G9" s="1050"/>
      <c r="H9" s="1050"/>
      <c r="I9" s="1050"/>
      <c r="J9" s="1050"/>
      <c r="K9" s="1050"/>
      <c r="L9" s="1050"/>
      <c r="M9" s="1050"/>
      <c r="N9" s="1050"/>
      <c r="O9" s="1050"/>
      <c r="P9" s="1051"/>
      <c r="Q9" s="1057"/>
      <c r="R9" s="1058"/>
      <c r="S9" s="1058"/>
      <c r="T9" s="1058"/>
      <c r="U9" s="1058"/>
      <c r="V9" s="1058"/>
      <c r="W9" s="1058"/>
      <c r="X9" s="1058"/>
      <c r="Y9" s="1058"/>
      <c r="Z9" s="1058"/>
      <c r="AA9" s="1058"/>
      <c r="AB9" s="1058"/>
      <c r="AC9" s="1058"/>
      <c r="AD9" s="1058"/>
      <c r="AE9" s="1059"/>
      <c r="AF9" s="1054"/>
      <c r="AG9" s="1055"/>
      <c r="AH9" s="1055"/>
      <c r="AI9" s="1055"/>
      <c r="AJ9" s="1056"/>
      <c r="AK9" s="1105"/>
      <c r="AL9" s="1106"/>
      <c r="AM9" s="1106"/>
      <c r="AN9" s="1106"/>
      <c r="AO9" s="1106"/>
      <c r="AP9" s="1106"/>
      <c r="AQ9" s="1106"/>
      <c r="AR9" s="1106"/>
      <c r="AS9" s="1106"/>
      <c r="AT9" s="1106"/>
      <c r="AU9" s="1107"/>
      <c r="AV9" s="1107"/>
      <c r="AW9" s="1107"/>
      <c r="AX9" s="1107"/>
      <c r="AY9" s="1108"/>
      <c r="AZ9" s="226"/>
      <c r="BA9" s="226"/>
      <c r="BB9" s="226"/>
      <c r="BC9" s="226"/>
      <c r="BD9" s="226"/>
      <c r="BE9" s="227"/>
      <c r="BF9" s="227"/>
      <c r="BG9" s="227"/>
      <c r="BH9" s="227"/>
      <c r="BI9" s="227"/>
      <c r="BJ9" s="227"/>
      <c r="BK9" s="227"/>
      <c r="BL9" s="227"/>
      <c r="BM9" s="227"/>
      <c r="BN9" s="227"/>
      <c r="BO9" s="227"/>
      <c r="BP9" s="227"/>
      <c r="BQ9" s="232">
        <v>3</v>
      </c>
      <c r="BR9" s="233"/>
      <c r="BS9" s="1010"/>
      <c r="BT9" s="1011"/>
      <c r="BU9" s="1011"/>
      <c r="BV9" s="1011"/>
      <c r="BW9" s="1011"/>
      <c r="BX9" s="1011"/>
      <c r="BY9" s="1011"/>
      <c r="BZ9" s="1011"/>
      <c r="CA9" s="1011"/>
      <c r="CB9" s="1011"/>
      <c r="CC9" s="1011"/>
      <c r="CD9" s="1011"/>
      <c r="CE9" s="1011"/>
      <c r="CF9" s="1011"/>
      <c r="CG9" s="1032"/>
      <c r="CH9" s="1007"/>
      <c r="CI9" s="1008"/>
      <c r="CJ9" s="1008"/>
      <c r="CK9" s="1008"/>
      <c r="CL9" s="1009"/>
      <c r="CM9" s="1007"/>
      <c r="CN9" s="1008"/>
      <c r="CO9" s="1008"/>
      <c r="CP9" s="1008"/>
      <c r="CQ9" s="1009"/>
      <c r="CR9" s="1007"/>
      <c r="CS9" s="1008"/>
      <c r="CT9" s="1008"/>
      <c r="CU9" s="1008"/>
      <c r="CV9" s="1009"/>
      <c r="CW9" s="1007"/>
      <c r="CX9" s="1008"/>
      <c r="CY9" s="1008"/>
      <c r="CZ9" s="1008"/>
      <c r="DA9" s="1009"/>
      <c r="DB9" s="1007"/>
      <c r="DC9" s="1008"/>
      <c r="DD9" s="1008"/>
      <c r="DE9" s="1008"/>
      <c r="DF9" s="1009"/>
      <c r="DG9" s="1007"/>
      <c r="DH9" s="1008"/>
      <c r="DI9" s="1008"/>
      <c r="DJ9" s="1008"/>
      <c r="DK9" s="1009"/>
      <c r="DL9" s="1007"/>
      <c r="DM9" s="1008"/>
      <c r="DN9" s="1008"/>
      <c r="DO9" s="1008"/>
      <c r="DP9" s="1009"/>
      <c r="DQ9" s="1007"/>
      <c r="DR9" s="1008"/>
      <c r="DS9" s="1008"/>
      <c r="DT9" s="1008"/>
      <c r="DU9" s="1009"/>
      <c r="DV9" s="1010"/>
      <c r="DW9" s="1011"/>
      <c r="DX9" s="1011"/>
      <c r="DY9" s="1011"/>
      <c r="DZ9" s="1012"/>
      <c r="EA9" s="228"/>
    </row>
    <row r="10" spans="1:131" s="229" customFormat="1" ht="26.25" customHeight="1">
      <c r="A10" s="232">
        <v>4</v>
      </c>
      <c r="B10" s="1049"/>
      <c r="C10" s="1050"/>
      <c r="D10" s="1050"/>
      <c r="E10" s="1050"/>
      <c r="F10" s="1050"/>
      <c r="G10" s="1050"/>
      <c r="H10" s="1050"/>
      <c r="I10" s="1050"/>
      <c r="J10" s="1050"/>
      <c r="K10" s="1050"/>
      <c r="L10" s="1050"/>
      <c r="M10" s="1050"/>
      <c r="N10" s="1050"/>
      <c r="O10" s="1050"/>
      <c r="P10" s="1051"/>
      <c r="Q10" s="1057"/>
      <c r="R10" s="1058"/>
      <c r="S10" s="1058"/>
      <c r="T10" s="1058"/>
      <c r="U10" s="1058"/>
      <c r="V10" s="1058"/>
      <c r="W10" s="1058"/>
      <c r="X10" s="1058"/>
      <c r="Y10" s="1058"/>
      <c r="Z10" s="1058"/>
      <c r="AA10" s="1058"/>
      <c r="AB10" s="1058"/>
      <c r="AC10" s="1058"/>
      <c r="AD10" s="1058"/>
      <c r="AE10" s="1059"/>
      <c r="AF10" s="1054"/>
      <c r="AG10" s="1055"/>
      <c r="AH10" s="1055"/>
      <c r="AI10" s="1055"/>
      <c r="AJ10" s="1056"/>
      <c r="AK10" s="1105"/>
      <c r="AL10" s="1106"/>
      <c r="AM10" s="1106"/>
      <c r="AN10" s="1106"/>
      <c r="AO10" s="1106"/>
      <c r="AP10" s="1106"/>
      <c r="AQ10" s="1106"/>
      <c r="AR10" s="1106"/>
      <c r="AS10" s="1106"/>
      <c r="AT10" s="1106"/>
      <c r="AU10" s="1107"/>
      <c r="AV10" s="1107"/>
      <c r="AW10" s="1107"/>
      <c r="AX10" s="1107"/>
      <c r="AY10" s="1108"/>
      <c r="AZ10" s="226"/>
      <c r="BA10" s="226"/>
      <c r="BB10" s="226"/>
      <c r="BC10" s="226"/>
      <c r="BD10" s="226"/>
      <c r="BE10" s="227"/>
      <c r="BF10" s="227"/>
      <c r="BG10" s="227"/>
      <c r="BH10" s="227"/>
      <c r="BI10" s="227"/>
      <c r="BJ10" s="227"/>
      <c r="BK10" s="227"/>
      <c r="BL10" s="227"/>
      <c r="BM10" s="227"/>
      <c r="BN10" s="227"/>
      <c r="BO10" s="227"/>
      <c r="BP10" s="227"/>
      <c r="BQ10" s="232">
        <v>4</v>
      </c>
      <c r="BR10" s="233"/>
      <c r="BS10" s="1010"/>
      <c r="BT10" s="1011"/>
      <c r="BU10" s="1011"/>
      <c r="BV10" s="1011"/>
      <c r="BW10" s="1011"/>
      <c r="BX10" s="1011"/>
      <c r="BY10" s="1011"/>
      <c r="BZ10" s="1011"/>
      <c r="CA10" s="1011"/>
      <c r="CB10" s="1011"/>
      <c r="CC10" s="1011"/>
      <c r="CD10" s="1011"/>
      <c r="CE10" s="1011"/>
      <c r="CF10" s="1011"/>
      <c r="CG10" s="1032"/>
      <c r="CH10" s="1007"/>
      <c r="CI10" s="1008"/>
      <c r="CJ10" s="1008"/>
      <c r="CK10" s="1008"/>
      <c r="CL10" s="1009"/>
      <c r="CM10" s="1007"/>
      <c r="CN10" s="1008"/>
      <c r="CO10" s="1008"/>
      <c r="CP10" s="1008"/>
      <c r="CQ10" s="1009"/>
      <c r="CR10" s="1007"/>
      <c r="CS10" s="1008"/>
      <c r="CT10" s="1008"/>
      <c r="CU10" s="1008"/>
      <c r="CV10" s="1009"/>
      <c r="CW10" s="1007"/>
      <c r="CX10" s="1008"/>
      <c r="CY10" s="1008"/>
      <c r="CZ10" s="1008"/>
      <c r="DA10" s="1009"/>
      <c r="DB10" s="1007"/>
      <c r="DC10" s="1008"/>
      <c r="DD10" s="1008"/>
      <c r="DE10" s="1008"/>
      <c r="DF10" s="1009"/>
      <c r="DG10" s="1007"/>
      <c r="DH10" s="1008"/>
      <c r="DI10" s="1008"/>
      <c r="DJ10" s="1008"/>
      <c r="DK10" s="1009"/>
      <c r="DL10" s="1007"/>
      <c r="DM10" s="1008"/>
      <c r="DN10" s="1008"/>
      <c r="DO10" s="1008"/>
      <c r="DP10" s="1009"/>
      <c r="DQ10" s="1007"/>
      <c r="DR10" s="1008"/>
      <c r="DS10" s="1008"/>
      <c r="DT10" s="1008"/>
      <c r="DU10" s="1009"/>
      <c r="DV10" s="1010"/>
      <c r="DW10" s="1011"/>
      <c r="DX10" s="1011"/>
      <c r="DY10" s="1011"/>
      <c r="DZ10" s="1012"/>
      <c r="EA10" s="228"/>
    </row>
    <row r="11" spans="1:131" s="229" customFormat="1" ht="26.25" customHeight="1">
      <c r="A11" s="232">
        <v>5</v>
      </c>
      <c r="B11" s="1049"/>
      <c r="C11" s="1050"/>
      <c r="D11" s="1050"/>
      <c r="E11" s="1050"/>
      <c r="F11" s="1050"/>
      <c r="G11" s="1050"/>
      <c r="H11" s="1050"/>
      <c r="I11" s="1050"/>
      <c r="J11" s="1050"/>
      <c r="K11" s="1050"/>
      <c r="L11" s="1050"/>
      <c r="M11" s="1050"/>
      <c r="N11" s="1050"/>
      <c r="O11" s="1050"/>
      <c r="P11" s="1051"/>
      <c r="Q11" s="1057"/>
      <c r="R11" s="1058"/>
      <c r="S11" s="1058"/>
      <c r="T11" s="1058"/>
      <c r="U11" s="1058"/>
      <c r="V11" s="1058"/>
      <c r="W11" s="1058"/>
      <c r="X11" s="1058"/>
      <c r="Y11" s="1058"/>
      <c r="Z11" s="1058"/>
      <c r="AA11" s="1058"/>
      <c r="AB11" s="1058"/>
      <c r="AC11" s="1058"/>
      <c r="AD11" s="1058"/>
      <c r="AE11" s="1059"/>
      <c r="AF11" s="1054"/>
      <c r="AG11" s="1055"/>
      <c r="AH11" s="1055"/>
      <c r="AI11" s="1055"/>
      <c r="AJ11" s="1056"/>
      <c r="AK11" s="1105"/>
      <c r="AL11" s="1106"/>
      <c r="AM11" s="1106"/>
      <c r="AN11" s="1106"/>
      <c r="AO11" s="1106"/>
      <c r="AP11" s="1106"/>
      <c r="AQ11" s="1106"/>
      <c r="AR11" s="1106"/>
      <c r="AS11" s="1106"/>
      <c r="AT11" s="1106"/>
      <c r="AU11" s="1107"/>
      <c r="AV11" s="1107"/>
      <c r="AW11" s="1107"/>
      <c r="AX11" s="1107"/>
      <c r="AY11" s="1108"/>
      <c r="AZ11" s="226"/>
      <c r="BA11" s="226"/>
      <c r="BB11" s="226"/>
      <c r="BC11" s="226"/>
      <c r="BD11" s="226"/>
      <c r="BE11" s="227"/>
      <c r="BF11" s="227"/>
      <c r="BG11" s="227"/>
      <c r="BH11" s="227"/>
      <c r="BI11" s="227"/>
      <c r="BJ11" s="227"/>
      <c r="BK11" s="227"/>
      <c r="BL11" s="227"/>
      <c r="BM11" s="227"/>
      <c r="BN11" s="227"/>
      <c r="BO11" s="227"/>
      <c r="BP11" s="227"/>
      <c r="BQ11" s="232">
        <v>5</v>
      </c>
      <c r="BR11" s="233"/>
      <c r="BS11" s="1010"/>
      <c r="BT11" s="1011"/>
      <c r="BU11" s="1011"/>
      <c r="BV11" s="1011"/>
      <c r="BW11" s="1011"/>
      <c r="BX11" s="1011"/>
      <c r="BY11" s="1011"/>
      <c r="BZ11" s="1011"/>
      <c r="CA11" s="1011"/>
      <c r="CB11" s="1011"/>
      <c r="CC11" s="1011"/>
      <c r="CD11" s="1011"/>
      <c r="CE11" s="1011"/>
      <c r="CF11" s="1011"/>
      <c r="CG11" s="1032"/>
      <c r="CH11" s="1007"/>
      <c r="CI11" s="1008"/>
      <c r="CJ11" s="1008"/>
      <c r="CK11" s="1008"/>
      <c r="CL11" s="1009"/>
      <c r="CM11" s="1007"/>
      <c r="CN11" s="1008"/>
      <c r="CO11" s="1008"/>
      <c r="CP11" s="1008"/>
      <c r="CQ11" s="1009"/>
      <c r="CR11" s="1007"/>
      <c r="CS11" s="1008"/>
      <c r="CT11" s="1008"/>
      <c r="CU11" s="1008"/>
      <c r="CV11" s="1009"/>
      <c r="CW11" s="1007"/>
      <c r="CX11" s="1008"/>
      <c r="CY11" s="1008"/>
      <c r="CZ11" s="1008"/>
      <c r="DA11" s="1009"/>
      <c r="DB11" s="1007"/>
      <c r="DC11" s="1008"/>
      <c r="DD11" s="1008"/>
      <c r="DE11" s="1008"/>
      <c r="DF11" s="1009"/>
      <c r="DG11" s="1007"/>
      <c r="DH11" s="1008"/>
      <c r="DI11" s="1008"/>
      <c r="DJ11" s="1008"/>
      <c r="DK11" s="1009"/>
      <c r="DL11" s="1007"/>
      <c r="DM11" s="1008"/>
      <c r="DN11" s="1008"/>
      <c r="DO11" s="1008"/>
      <c r="DP11" s="1009"/>
      <c r="DQ11" s="1007"/>
      <c r="DR11" s="1008"/>
      <c r="DS11" s="1008"/>
      <c r="DT11" s="1008"/>
      <c r="DU11" s="1009"/>
      <c r="DV11" s="1010"/>
      <c r="DW11" s="1011"/>
      <c r="DX11" s="1011"/>
      <c r="DY11" s="1011"/>
      <c r="DZ11" s="1012"/>
      <c r="EA11" s="228"/>
    </row>
    <row r="12" spans="1:131" s="229" customFormat="1" ht="26.25" customHeight="1">
      <c r="A12" s="232">
        <v>6</v>
      </c>
      <c r="B12" s="1049"/>
      <c r="C12" s="1050"/>
      <c r="D12" s="1050"/>
      <c r="E12" s="1050"/>
      <c r="F12" s="1050"/>
      <c r="G12" s="1050"/>
      <c r="H12" s="1050"/>
      <c r="I12" s="1050"/>
      <c r="J12" s="1050"/>
      <c r="K12" s="1050"/>
      <c r="L12" s="1050"/>
      <c r="M12" s="1050"/>
      <c r="N12" s="1050"/>
      <c r="O12" s="1050"/>
      <c r="P12" s="1051"/>
      <c r="Q12" s="1057"/>
      <c r="R12" s="1058"/>
      <c r="S12" s="1058"/>
      <c r="T12" s="1058"/>
      <c r="U12" s="1058"/>
      <c r="V12" s="1058"/>
      <c r="W12" s="1058"/>
      <c r="X12" s="1058"/>
      <c r="Y12" s="1058"/>
      <c r="Z12" s="1058"/>
      <c r="AA12" s="1058"/>
      <c r="AB12" s="1058"/>
      <c r="AC12" s="1058"/>
      <c r="AD12" s="1058"/>
      <c r="AE12" s="1059"/>
      <c r="AF12" s="1054"/>
      <c r="AG12" s="1055"/>
      <c r="AH12" s="1055"/>
      <c r="AI12" s="1055"/>
      <c r="AJ12" s="1056"/>
      <c r="AK12" s="1105"/>
      <c r="AL12" s="1106"/>
      <c r="AM12" s="1106"/>
      <c r="AN12" s="1106"/>
      <c r="AO12" s="1106"/>
      <c r="AP12" s="1106"/>
      <c r="AQ12" s="1106"/>
      <c r="AR12" s="1106"/>
      <c r="AS12" s="1106"/>
      <c r="AT12" s="1106"/>
      <c r="AU12" s="1107"/>
      <c r="AV12" s="1107"/>
      <c r="AW12" s="1107"/>
      <c r="AX12" s="1107"/>
      <c r="AY12" s="1108"/>
      <c r="AZ12" s="226"/>
      <c r="BA12" s="226"/>
      <c r="BB12" s="226"/>
      <c r="BC12" s="226"/>
      <c r="BD12" s="226"/>
      <c r="BE12" s="227"/>
      <c r="BF12" s="227"/>
      <c r="BG12" s="227"/>
      <c r="BH12" s="227"/>
      <c r="BI12" s="227"/>
      <c r="BJ12" s="227"/>
      <c r="BK12" s="227"/>
      <c r="BL12" s="227"/>
      <c r="BM12" s="227"/>
      <c r="BN12" s="227"/>
      <c r="BO12" s="227"/>
      <c r="BP12" s="227"/>
      <c r="BQ12" s="232">
        <v>6</v>
      </c>
      <c r="BR12" s="233"/>
      <c r="BS12" s="1010"/>
      <c r="BT12" s="1011"/>
      <c r="BU12" s="1011"/>
      <c r="BV12" s="1011"/>
      <c r="BW12" s="1011"/>
      <c r="BX12" s="1011"/>
      <c r="BY12" s="1011"/>
      <c r="BZ12" s="1011"/>
      <c r="CA12" s="1011"/>
      <c r="CB12" s="1011"/>
      <c r="CC12" s="1011"/>
      <c r="CD12" s="1011"/>
      <c r="CE12" s="1011"/>
      <c r="CF12" s="1011"/>
      <c r="CG12" s="1032"/>
      <c r="CH12" s="1007"/>
      <c r="CI12" s="1008"/>
      <c r="CJ12" s="1008"/>
      <c r="CK12" s="1008"/>
      <c r="CL12" s="1009"/>
      <c r="CM12" s="1007"/>
      <c r="CN12" s="1008"/>
      <c r="CO12" s="1008"/>
      <c r="CP12" s="1008"/>
      <c r="CQ12" s="1009"/>
      <c r="CR12" s="1007"/>
      <c r="CS12" s="1008"/>
      <c r="CT12" s="1008"/>
      <c r="CU12" s="1008"/>
      <c r="CV12" s="1009"/>
      <c r="CW12" s="1007"/>
      <c r="CX12" s="1008"/>
      <c r="CY12" s="1008"/>
      <c r="CZ12" s="1008"/>
      <c r="DA12" s="1009"/>
      <c r="DB12" s="1007"/>
      <c r="DC12" s="1008"/>
      <c r="DD12" s="1008"/>
      <c r="DE12" s="1008"/>
      <c r="DF12" s="1009"/>
      <c r="DG12" s="1007"/>
      <c r="DH12" s="1008"/>
      <c r="DI12" s="1008"/>
      <c r="DJ12" s="1008"/>
      <c r="DK12" s="1009"/>
      <c r="DL12" s="1007"/>
      <c r="DM12" s="1008"/>
      <c r="DN12" s="1008"/>
      <c r="DO12" s="1008"/>
      <c r="DP12" s="1009"/>
      <c r="DQ12" s="1007"/>
      <c r="DR12" s="1008"/>
      <c r="DS12" s="1008"/>
      <c r="DT12" s="1008"/>
      <c r="DU12" s="1009"/>
      <c r="DV12" s="1010"/>
      <c r="DW12" s="1011"/>
      <c r="DX12" s="1011"/>
      <c r="DY12" s="1011"/>
      <c r="DZ12" s="1012"/>
      <c r="EA12" s="228"/>
    </row>
    <row r="13" spans="1:131" s="229" customFormat="1" ht="26.25" customHeight="1">
      <c r="A13" s="232">
        <v>7</v>
      </c>
      <c r="B13" s="1049"/>
      <c r="C13" s="1050"/>
      <c r="D13" s="1050"/>
      <c r="E13" s="1050"/>
      <c r="F13" s="1050"/>
      <c r="G13" s="1050"/>
      <c r="H13" s="1050"/>
      <c r="I13" s="1050"/>
      <c r="J13" s="1050"/>
      <c r="K13" s="1050"/>
      <c r="L13" s="1050"/>
      <c r="M13" s="1050"/>
      <c r="N13" s="1050"/>
      <c r="O13" s="1050"/>
      <c r="P13" s="1051"/>
      <c r="Q13" s="1057"/>
      <c r="R13" s="1058"/>
      <c r="S13" s="1058"/>
      <c r="T13" s="1058"/>
      <c r="U13" s="1058"/>
      <c r="V13" s="1058"/>
      <c r="W13" s="1058"/>
      <c r="X13" s="1058"/>
      <c r="Y13" s="1058"/>
      <c r="Z13" s="1058"/>
      <c r="AA13" s="1058"/>
      <c r="AB13" s="1058"/>
      <c r="AC13" s="1058"/>
      <c r="AD13" s="1058"/>
      <c r="AE13" s="1059"/>
      <c r="AF13" s="1054"/>
      <c r="AG13" s="1055"/>
      <c r="AH13" s="1055"/>
      <c r="AI13" s="1055"/>
      <c r="AJ13" s="1056"/>
      <c r="AK13" s="1105"/>
      <c r="AL13" s="1106"/>
      <c r="AM13" s="1106"/>
      <c r="AN13" s="1106"/>
      <c r="AO13" s="1106"/>
      <c r="AP13" s="1106"/>
      <c r="AQ13" s="1106"/>
      <c r="AR13" s="1106"/>
      <c r="AS13" s="1106"/>
      <c r="AT13" s="1106"/>
      <c r="AU13" s="1107"/>
      <c r="AV13" s="1107"/>
      <c r="AW13" s="1107"/>
      <c r="AX13" s="1107"/>
      <c r="AY13" s="1108"/>
      <c r="AZ13" s="226"/>
      <c r="BA13" s="226"/>
      <c r="BB13" s="226"/>
      <c r="BC13" s="226"/>
      <c r="BD13" s="226"/>
      <c r="BE13" s="227"/>
      <c r="BF13" s="227"/>
      <c r="BG13" s="227"/>
      <c r="BH13" s="227"/>
      <c r="BI13" s="227"/>
      <c r="BJ13" s="227"/>
      <c r="BK13" s="227"/>
      <c r="BL13" s="227"/>
      <c r="BM13" s="227"/>
      <c r="BN13" s="227"/>
      <c r="BO13" s="227"/>
      <c r="BP13" s="227"/>
      <c r="BQ13" s="232">
        <v>7</v>
      </c>
      <c r="BR13" s="233"/>
      <c r="BS13" s="1010"/>
      <c r="BT13" s="1011"/>
      <c r="BU13" s="1011"/>
      <c r="BV13" s="1011"/>
      <c r="BW13" s="1011"/>
      <c r="BX13" s="1011"/>
      <c r="BY13" s="1011"/>
      <c r="BZ13" s="1011"/>
      <c r="CA13" s="1011"/>
      <c r="CB13" s="1011"/>
      <c r="CC13" s="1011"/>
      <c r="CD13" s="1011"/>
      <c r="CE13" s="1011"/>
      <c r="CF13" s="1011"/>
      <c r="CG13" s="1032"/>
      <c r="CH13" s="1007"/>
      <c r="CI13" s="1008"/>
      <c r="CJ13" s="1008"/>
      <c r="CK13" s="1008"/>
      <c r="CL13" s="1009"/>
      <c r="CM13" s="1007"/>
      <c r="CN13" s="1008"/>
      <c r="CO13" s="1008"/>
      <c r="CP13" s="1008"/>
      <c r="CQ13" s="1009"/>
      <c r="CR13" s="1007"/>
      <c r="CS13" s="1008"/>
      <c r="CT13" s="1008"/>
      <c r="CU13" s="1008"/>
      <c r="CV13" s="1009"/>
      <c r="CW13" s="1007"/>
      <c r="CX13" s="1008"/>
      <c r="CY13" s="1008"/>
      <c r="CZ13" s="1008"/>
      <c r="DA13" s="1009"/>
      <c r="DB13" s="1007"/>
      <c r="DC13" s="1008"/>
      <c r="DD13" s="1008"/>
      <c r="DE13" s="1008"/>
      <c r="DF13" s="1009"/>
      <c r="DG13" s="1007"/>
      <c r="DH13" s="1008"/>
      <c r="DI13" s="1008"/>
      <c r="DJ13" s="1008"/>
      <c r="DK13" s="1009"/>
      <c r="DL13" s="1007"/>
      <c r="DM13" s="1008"/>
      <c r="DN13" s="1008"/>
      <c r="DO13" s="1008"/>
      <c r="DP13" s="1009"/>
      <c r="DQ13" s="1007"/>
      <c r="DR13" s="1008"/>
      <c r="DS13" s="1008"/>
      <c r="DT13" s="1008"/>
      <c r="DU13" s="1009"/>
      <c r="DV13" s="1010"/>
      <c r="DW13" s="1011"/>
      <c r="DX13" s="1011"/>
      <c r="DY13" s="1011"/>
      <c r="DZ13" s="1012"/>
      <c r="EA13" s="228"/>
    </row>
    <row r="14" spans="1:131" s="229" customFormat="1" ht="26.25" customHeight="1">
      <c r="A14" s="232">
        <v>8</v>
      </c>
      <c r="B14" s="1049"/>
      <c r="C14" s="1050"/>
      <c r="D14" s="1050"/>
      <c r="E14" s="1050"/>
      <c r="F14" s="1050"/>
      <c r="G14" s="1050"/>
      <c r="H14" s="1050"/>
      <c r="I14" s="1050"/>
      <c r="J14" s="1050"/>
      <c r="K14" s="1050"/>
      <c r="L14" s="1050"/>
      <c r="M14" s="1050"/>
      <c r="N14" s="1050"/>
      <c r="O14" s="1050"/>
      <c r="P14" s="1051"/>
      <c r="Q14" s="1057"/>
      <c r="R14" s="1058"/>
      <c r="S14" s="1058"/>
      <c r="T14" s="1058"/>
      <c r="U14" s="1058"/>
      <c r="V14" s="1058"/>
      <c r="W14" s="1058"/>
      <c r="X14" s="1058"/>
      <c r="Y14" s="1058"/>
      <c r="Z14" s="1058"/>
      <c r="AA14" s="1058"/>
      <c r="AB14" s="1058"/>
      <c r="AC14" s="1058"/>
      <c r="AD14" s="1058"/>
      <c r="AE14" s="1059"/>
      <c r="AF14" s="1054"/>
      <c r="AG14" s="1055"/>
      <c r="AH14" s="1055"/>
      <c r="AI14" s="1055"/>
      <c r="AJ14" s="1056"/>
      <c r="AK14" s="1105"/>
      <c r="AL14" s="1106"/>
      <c r="AM14" s="1106"/>
      <c r="AN14" s="1106"/>
      <c r="AO14" s="1106"/>
      <c r="AP14" s="1106"/>
      <c r="AQ14" s="1106"/>
      <c r="AR14" s="1106"/>
      <c r="AS14" s="1106"/>
      <c r="AT14" s="1106"/>
      <c r="AU14" s="1107"/>
      <c r="AV14" s="1107"/>
      <c r="AW14" s="1107"/>
      <c r="AX14" s="1107"/>
      <c r="AY14" s="1108"/>
      <c r="AZ14" s="226"/>
      <c r="BA14" s="226"/>
      <c r="BB14" s="226"/>
      <c r="BC14" s="226"/>
      <c r="BD14" s="226"/>
      <c r="BE14" s="227"/>
      <c r="BF14" s="227"/>
      <c r="BG14" s="227"/>
      <c r="BH14" s="227"/>
      <c r="BI14" s="227"/>
      <c r="BJ14" s="227"/>
      <c r="BK14" s="227"/>
      <c r="BL14" s="227"/>
      <c r="BM14" s="227"/>
      <c r="BN14" s="227"/>
      <c r="BO14" s="227"/>
      <c r="BP14" s="227"/>
      <c r="BQ14" s="232">
        <v>8</v>
      </c>
      <c r="BR14" s="233"/>
      <c r="BS14" s="1010"/>
      <c r="BT14" s="1011"/>
      <c r="BU14" s="1011"/>
      <c r="BV14" s="1011"/>
      <c r="BW14" s="1011"/>
      <c r="BX14" s="1011"/>
      <c r="BY14" s="1011"/>
      <c r="BZ14" s="1011"/>
      <c r="CA14" s="1011"/>
      <c r="CB14" s="1011"/>
      <c r="CC14" s="1011"/>
      <c r="CD14" s="1011"/>
      <c r="CE14" s="1011"/>
      <c r="CF14" s="1011"/>
      <c r="CG14" s="1032"/>
      <c r="CH14" s="1007"/>
      <c r="CI14" s="1008"/>
      <c r="CJ14" s="1008"/>
      <c r="CK14" s="1008"/>
      <c r="CL14" s="1009"/>
      <c r="CM14" s="1007"/>
      <c r="CN14" s="1008"/>
      <c r="CO14" s="1008"/>
      <c r="CP14" s="1008"/>
      <c r="CQ14" s="1009"/>
      <c r="CR14" s="1007"/>
      <c r="CS14" s="1008"/>
      <c r="CT14" s="1008"/>
      <c r="CU14" s="1008"/>
      <c r="CV14" s="1009"/>
      <c r="CW14" s="1007"/>
      <c r="CX14" s="1008"/>
      <c r="CY14" s="1008"/>
      <c r="CZ14" s="1008"/>
      <c r="DA14" s="1009"/>
      <c r="DB14" s="1007"/>
      <c r="DC14" s="1008"/>
      <c r="DD14" s="1008"/>
      <c r="DE14" s="1008"/>
      <c r="DF14" s="1009"/>
      <c r="DG14" s="1007"/>
      <c r="DH14" s="1008"/>
      <c r="DI14" s="1008"/>
      <c r="DJ14" s="1008"/>
      <c r="DK14" s="1009"/>
      <c r="DL14" s="1007"/>
      <c r="DM14" s="1008"/>
      <c r="DN14" s="1008"/>
      <c r="DO14" s="1008"/>
      <c r="DP14" s="1009"/>
      <c r="DQ14" s="1007"/>
      <c r="DR14" s="1008"/>
      <c r="DS14" s="1008"/>
      <c r="DT14" s="1008"/>
      <c r="DU14" s="1009"/>
      <c r="DV14" s="1010"/>
      <c r="DW14" s="1011"/>
      <c r="DX14" s="1011"/>
      <c r="DY14" s="1011"/>
      <c r="DZ14" s="1012"/>
      <c r="EA14" s="228"/>
    </row>
    <row r="15" spans="1:131" s="229" customFormat="1" ht="26.25" customHeight="1">
      <c r="A15" s="232">
        <v>9</v>
      </c>
      <c r="B15" s="1049"/>
      <c r="C15" s="1050"/>
      <c r="D15" s="1050"/>
      <c r="E15" s="1050"/>
      <c r="F15" s="1050"/>
      <c r="G15" s="1050"/>
      <c r="H15" s="1050"/>
      <c r="I15" s="1050"/>
      <c r="J15" s="1050"/>
      <c r="K15" s="1050"/>
      <c r="L15" s="1050"/>
      <c r="M15" s="1050"/>
      <c r="N15" s="1050"/>
      <c r="O15" s="1050"/>
      <c r="P15" s="1051"/>
      <c r="Q15" s="1057"/>
      <c r="R15" s="1058"/>
      <c r="S15" s="1058"/>
      <c r="T15" s="1058"/>
      <c r="U15" s="1058"/>
      <c r="V15" s="1058"/>
      <c r="W15" s="1058"/>
      <c r="X15" s="1058"/>
      <c r="Y15" s="1058"/>
      <c r="Z15" s="1058"/>
      <c r="AA15" s="1058"/>
      <c r="AB15" s="1058"/>
      <c r="AC15" s="1058"/>
      <c r="AD15" s="1058"/>
      <c r="AE15" s="1059"/>
      <c r="AF15" s="1054"/>
      <c r="AG15" s="1055"/>
      <c r="AH15" s="1055"/>
      <c r="AI15" s="1055"/>
      <c r="AJ15" s="1056"/>
      <c r="AK15" s="1105"/>
      <c r="AL15" s="1106"/>
      <c r="AM15" s="1106"/>
      <c r="AN15" s="1106"/>
      <c r="AO15" s="1106"/>
      <c r="AP15" s="1106"/>
      <c r="AQ15" s="1106"/>
      <c r="AR15" s="1106"/>
      <c r="AS15" s="1106"/>
      <c r="AT15" s="1106"/>
      <c r="AU15" s="1107"/>
      <c r="AV15" s="1107"/>
      <c r="AW15" s="1107"/>
      <c r="AX15" s="1107"/>
      <c r="AY15" s="1108"/>
      <c r="AZ15" s="226"/>
      <c r="BA15" s="226"/>
      <c r="BB15" s="226"/>
      <c r="BC15" s="226"/>
      <c r="BD15" s="226"/>
      <c r="BE15" s="227"/>
      <c r="BF15" s="227"/>
      <c r="BG15" s="227"/>
      <c r="BH15" s="227"/>
      <c r="BI15" s="227"/>
      <c r="BJ15" s="227"/>
      <c r="BK15" s="227"/>
      <c r="BL15" s="227"/>
      <c r="BM15" s="227"/>
      <c r="BN15" s="227"/>
      <c r="BO15" s="227"/>
      <c r="BP15" s="227"/>
      <c r="BQ15" s="232">
        <v>9</v>
      </c>
      <c r="BR15" s="233"/>
      <c r="BS15" s="1010"/>
      <c r="BT15" s="1011"/>
      <c r="BU15" s="1011"/>
      <c r="BV15" s="1011"/>
      <c r="BW15" s="1011"/>
      <c r="BX15" s="1011"/>
      <c r="BY15" s="1011"/>
      <c r="BZ15" s="1011"/>
      <c r="CA15" s="1011"/>
      <c r="CB15" s="1011"/>
      <c r="CC15" s="1011"/>
      <c r="CD15" s="1011"/>
      <c r="CE15" s="1011"/>
      <c r="CF15" s="1011"/>
      <c r="CG15" s="1032"/>
      <c r="CH15" s="1007"/>
      <c r="CI15" s="1008"/>
      <c r="CJ15" s="1008"/>
      <c r="CK15" s="1008"/>
      <c r="CL15" s="1009"/>
      <c r="CM15" s="1007"/>
      <c r="CN15" s="1008"/>
      <c r="CO15" s="1008"/>
      <c r="CP15" s="1008"/>
      <c r="CQ15" s="1009"/>
      <c r="CR15" s="1007"/>
      <c r="CS15" s="1008"/>
      <c r="CT15" s="1008"/>
      <c r="CU15" s="1008"/>
      <c r="CV15" s="1009"/>
      <c r="CW15" s="1007"/>
      <c r="CX15" s="1008"/>
      <c r="CY15" s="1008"/>
      <c r="CZ15" s="1008"/>
      <c r="DA15" s="1009"/>
      <c r="DB15" s="1007"/>
      <c r="DC15" s="1008"/>
      <c r="DD15" s="1008"/>
      <c r="DE15" s="1008"/>
      <c r="DF15" s="1009"/>
      <c r="DG15" s="1007"/>
      <c r="DH15" s="1008"/>
      <c r="DI15" s="1008"/>
      <c r="DJ15" s="1008"/>
      <c r="DK15" s="1009"/>
      <c r="DL15" s="1007"/>
      <c r="DM15" s="1008"/>
      <c r="DN15" s="1008"/>
      <c r="DO15" s="1008"/>
      <c r="DP15" s="1009"/>
      <c r="DQ15" s="1007"/>
      <c r="DR15" s="1008"/>
      <c r="DS15" s="1008"/>
      <c r="DT15" s="1008"/>
      <c r="DU15" s="1009"/>
      <c r="DV15" s="1010"/>
      <c r="DW15" s="1011"/>
      <c r="DX15" s="1011"/>
      <c r="DY15" s="1011"/>
      <c r="DZ15" s="1012"/>
      <c r="EA15" s="228"/>
    </row>
    <row r="16" spans="1:131" s="229" customFormat="1" ht="26.25" customHeight="1">
      <c r="A16" s="232">
        <v>10</v>
      </c>
      <c r="B16" s="1049"/>
      <c r="C16" s="1050"/>
      <c r="D16" s="1050"/>
      <c r="E16" s="1050"/>
      <c r="F16" s="1050"/>
      <c r="G16" s="1050"/>
      <c r="H16" s="1050"/>
      <c r="I16" s="1050"/>
      <c r="J16" s="1050"/>
      <c r="K16" s="1050"/>
      <c r="L16" s="1050"/>
      <c r="M16" s="1050"/>
      <c r="N16" s="1050"/>
      <c r="O16" s="1050"/>
      <c r="P16" s="1051"/>
      <c r="Q16" s="1057"/>
      <c r="R16" s="1058"/>
      <c r="S16" s="1058"/>
      <c r="T16" s="1058"/>
      <c r="U16" s="1058"/>
      <c r="V16" s="1058"/>
      <c r="W16" s="1058"/>
      <c r="X16" s="1058"/>
      <c r="Y16" s="1058"/>
      <c r="Z16" s="1058"/>
      <c r="AA16" s="1058"/>
      <c r="AB16" s="1058"/>
      <c r="AC16" s="1058"/>
      <c r="AD16" s="1058"/>
      <c r="AE16" s="1059"/>
      <c r="AF16" s="1054"/>
      <c r="AG16" s="1055"/>
      <c r="AH16" s="1055"/>
      <c r="AI16" s="1055"/>
      <c r="AJ16" s="1056"/>
      <c r="AK16" s="1105"/>
      <c r="AL16" s="1106"/>
      <c r="AM16" s="1106"/>
      <c r="AN16" s="1106"/>
      <c r="AO16" s="1106"/>
      <c r="AP16" s="1106"/>
      <c r="AQ16" s="1106"/>
      <c r="AR16" s="1106"/>
      <c r="AS16" s="1106"/>
      <c r="AT16" s="1106"/>
      <c r="AU16" s="1107"/>
      <c r="AV16" s="1107"/>
      <c r="AW16" s="1107"/>
      <c r="AX16" s="1107"/>
      <c r="AY16" s="1108"/>
      <c r="AZ16" s="226"/>
      <c r="BA16" s="226"/>
      <c r="BB16" s="226"/>
      <c r="BC16" s="226"/>
      <c r="BD16" s="226"/>
      <c r="BE16" s="227"/>
      <c r="BF16" s="227"/>
      <c r="BG16" s="227"/>
      <c r="BH16" s="227"/>
      <c r="BI16" s="227"/>
      <c r="BJ16" s="227"/>
      <c r="BK16" s="227"/>
      <c r="BL16" s="227"/>
      <c r="BM16" s="227"/>
      <c r="BN16" s="227"/>
      <c r="BO16" s="227"/>
      <c r="BP16" s="227"/>
      <c r="BQ16" s="232">
        <v>10</v>
      </c>
      <c r="BR16" s="233"/>
      <c r="BS16" s="1010"/>
      <c r="BT16" s="1011"/>
      <c r="BU16" s="1011"/>
      <c r="BV16" s="1011"/>
      <c r="BW16" s="1011"/>
      <c r="BX16" s="1011"/>
      <c r="BY16" s="1011"/>
      <c r="BZ16" s="1011"/>
      <c r="CA16" s="1011"/>
      <c r="CB16" s="1011"/>
      <c r="CC16" s="1011"/>
      <c r="CD16" s="1011"/>
      <c r="CE16" s="1011"/>
      <c r="CF16" s="1011"/>
      <c r="CG16" s="1032"/>
      <c r="CH16" s="1007"/>
      <c r="CI16" s="1008"/>
      <c r="CJ16" s="1008"/>
      <c r="CK16" s="1008"/>
      <c r="CL16" s="1009"/>
      <c r="CM16" s="1007"/>
      <c r="CN16" s="1008"/>
      <c r="CO16" s="1008"/>
      <c r="CP16" s="1008"/>
      <c r="CQ16" s="1009"/>
      <c r="CR16" s="1007"/>
      <c r="CS16" s="1008"/>
      <c r="CT16" s="1008"/>
      <c r="CU16" s="1008"/>
      <c r="CV16" s="1009"/>
      <c r="CW16" s="1007"/>
      <c r="CX16" s="1008"/>
      <c r="CY16" s="1008"/>
      <c r="CZ16" s="1008"/>
      <c r="DA16" s="1009"/>
      <c r="DB16" s="1007"/>
      <c r="DC16" s="1008"/>
      <c r="DD16" s="1008"/>
      <c r="DE16" s="1008"/>
      <c r="DF16" s="1009"/>
      <c r="DG16" s="1007"/>
      <c r="DH16" s="1008"/>
      <c r="DI16" s="1008"/>
      <c r="DJ16" s="1008"/>
      <c r="DK16" s="1009"/>
      <c r="DL16" s="1007"/>
      <c r="DM16" s="1008"/>
      <c r="DN16" s="1008"/>
      <c r="DO16" s="1008"/>
      <c r="DP16" s="1009"/>
      <c r="DQ16" s="1007"/>
      <c r="DR16" s="1008"/>
      <c r="DS16" s="1008"/>
      <c r="DT16" s="1008"/>
      <c r="DU16" s="1009"/>
      <c r="DV16" s="1010"/>
      <c r="DW16" s="1011"/>
      <c r="DX16" s="1011"/>
      <c r="DY16" s="1011"/>
      <c r="DZ16" s="1012"/>
      <c r="EA16" s="228"/>
    </row>
    <row r="17" spans="1:131" s="229" customFormat="1" ht="26.25" customHeight="1">
      <c r="A17" s="232">
        <v>11</v>
      </c>
      <c r="B17" s="1049"/>
      <c r="C17" s="1050"/>
      <c r="D17" s="1050"/>
      <c r="E17" s="1050"/>
      <c r="F17" s="1050"/>
      <c r="G17" s="1050"/>
      <c r="H17" s="1050"/>
      <c r="I17" s="1050"/>
      <c r="J17" s="1050"/>
      <c r="K17" s="1050"/>
      <c r="L17" s="1050"/>
      <c r="M17" s="1050"/>
      <c r="N17" s="1050"/>
      <c r="O17" s="1050"/>
      <c r="P17" s="1051"/>
      <c r="Q17" s="1057"/>
      <c r="R17" s="1058"/>
      <c r="S17" s="1058"/>
      <c r="T17" s="1058"/>
      <c r="U17" s="1058"/>
      <c r="V17" s="1058"/>
      <c r="W17" s="1058"/>
      <c r="X17" s="1058"/>
      <c r="Y17" s="1058"/>
      <c r="Z17" s="1058"/>
      <c r="AA17" s="1058"/>
      <c r="AB17" s="1058"/>
      <c r="AC17" s="1058"/>
      <c r="AD17" s="1058"/>
      <c r="AE17" s="1059"/>
      <c r="AF17" s="1054"/>
      <c r="AG17" s="1055"/>
      <c r="AH17" s="1055"/>
      <c r="AI17" s="1055"/>
      <c r="AJ17" s="1056"/>
      <c r="AK17" s="1105"/>
      <c r="AL17" s="1106"/>
      <c r="AM17" s="1106"/>
      <c r="AN17" s="1106"/>
      <c r="AO17" s="1106"/>
      <c r="AP17" s="1106"/>
      <c r="AQ17" s="1106"/>
      <c r="AR17" s="1106"/>
      <c r="AS17" s="1106"/>
      <c r="AT17" s="1106"/>
      <c r="AU17" s="1107"/>
      <c r="AV17" s="1107"/>
      <c r="AW17" s="1107"/>
      <c r="AX17" s="1107"/>
      <c r="AY17" s="1108"/>
      <c r="AZ17" s="226"/>
      <c r="BA17" s="226"/>
      <c r="BB17" s="226"/>
      <c r="BC17" s="226"/>
      <c r="BD17" s="226"/>
      <c r="BE17" s="227"/>
      <c r="BF17" s="227"/>
      <c r="BG17" s="227"/>
      <c r="BH17" s="227"/>
      <c r="BI17" s="227"/>
      <c r="BJ17" s="227"/>
      <c r="BK17" s="227"/>
      <c r="BL17" s="227"/>
      <c r="BM17" s="227"/>
      <c r="BN17" s="227"/>
      <c r="BO17" s="227"/>
      <c r="BP17" s="227"/>
      <c r="BQ17" s="232">
        <v>11</v>
      </c>
      <c r="BR17" s="233"/>
      <c r="BS17" s="1010"/>
      <c r="BT17" s="1011"/>
      <c r="BU17" s="1011"/>
      <c r="BV17" s="1011"/>
      <c r="BW17" s="1011"/>
      <c r="BX17" s="1011"/>
      <c r="BY17" s="1011"/>
      <c r="BZ17" s="1011"/>
      <c r="CA17" s="1011"/>
      <c r="CB17" s="1011"/>
      <c r="CC17" s="1011"/>
      <c r="CD17" s="1011"/>
      <c r="CE17" s="1011"/>
      <c r="CF17" s="1011"/>
      <c r="CG17" s="1032"/>
      <c r="CH17" s="1007"/>
      <c r="CI17" s="1008"/>
      <c r="CJ17" s="1008"/>
      <c r="CK17" s="1008"/>
      <c r="CL17" s="1009"/>
      <c r="CM17" s="1007"/>
      <c r="CN17" s="1008"/>
      <c r="CO17" s="1008"/>
      <c r="CP17" s="1008"/>
      <c r="CQ17" s="1009"/>
      <c r="CR17" s="1007"/>
      <c r="CS17" s="1008"/>
      <c r="CT17" s="1008"/>
      <c r="CU17" s="1008"/>
      <c r="CV17" s="1009"/>
      <c r="CW17" s="1007"/>
      <c r="CX17" s="1008"/>
      <c r="CY17" s="1008"/>
      <c r="CZ17" s="1008"/>
      <c r="DA17" s="1009"/>
      <c r="DB17" s="1007"/>
      <c r="DC17" s="1008"/>
      <c r="DD17" s="1008"/>
      <c r="DE17" s="1008"/>
      <c r="DF17" s="1009"/>
      <c r="DG17" s="1007"/>
      <c r="DH17" s="1008"/>
      <c r="DI17" s="1008"/>
      <c r="DJ17" s="1008"/>
      <c r="DK17" s="1009"/>
      <c r="DL17" s="1007"/>
      <c r="DM17" s="1008"/>
      <c r="DN17" s="1008"/>
      <c r="DO17" s="1008"/>
      <c r="DP17" s="1009"/>
      <c r="DQ17" s="1007"/>
      <c r="DR17" s="1008"/>
      <c r="DS17" s="1008"/>
      <c r="DT17" s="1008"/>
      <c r="DU17" s="1009"/>
      <c r="DV17" s="1010"/>
      <c r="DW17" s="1011"/>
      <c r="DX17" s="1011"/>
      <c r="DY17" s="1011"/>
      <c r="DZ17" s="1012"/>
      <c r="EA17" s="228"/>
    </row>
    <row r="18" spans="1:131" s="229" customFormat="1" ht="26.25" customHeight="1">
      <c r="A18" s="232">
        <v>12</v>
      </c>
      <c r="B18" s="1049"/>
      <c r="C18" s="1050"/>
      <c r="D18" s="1050"/>
      <c r="E18" s="1050"/>
      <c r="F18" s="1050"/>
      <c r="G18" s="1050"/>
      <c r="H18" s="1050"/>
      <c r="I18" s="1050"/>
      <c r="J18" s="1050"/>
      <c r="K18" s="1050"/>
      <c r="L18" s="1050"/>
      <c r="M18" s="1050"/>
      <c r="N18" s="1050"/>
      <c r="O18" s="1050"/>
      <c r="P18" s="1051"/>
      <c r="Q18" s="1057"/>
      <c r="R18" s="1058"/>
      <c r="S18" s="1058"/>
      <c r="T18" s="1058"/>
      <c r="U18" s="1058"/>
      <c r="V18" s="1058"/>
      <c r="W18" s="1058"/>
      <c r="X18" s="1058"/>
      <c r="Y18" s="1058"/>
      <c r="Z18" s="1058"/>
      <c r="AA18" s="1058"/>
      <c r="AB18" s="1058"/>
      <c r="AC18" s="1058"/>
      <c r="AD18" s="1058"/>
      <c r="AE18" s="1059"/>
      <c r="AF18" s="1054"/>
      <c r="AG18" s="1055"/>
      <c r="AH18" s="1055"/>
      <c r="AI18" s="1055"/>
      <c r="AJ18" s="1056"/>
      <c r="AK18" s="1105"/>
      <c r="AL18" s="1106"/>
      <c r="AM18" s="1106"/>
      <c r="AN18" s="1106"/>
      <c r="AO18" s="1106"/>
      <c r="AP18" s="1106"/>
      <c r="AQ18" s="1106"/>
      <c r="AR18" s="1106"/>
      <c r="AS18" s="1106"/>
      <c r="AT18" s="1106"/>
      <c r="AU18" s="1107"/>
      <c r="AV18" s="1107"/>
      <c r="AW18" s="1107"/>
      <c r="AX18" s="1107"/>
      <c r="AY18" s="1108"/>
      <c r="AZ18" s="226"/>
      <c r="BA18" s="226"/>
      <c r="BB18" s="226"/>
      <c r="BC18" s="226"/>
      <c r="BD18" s="226"/>
      <c r="BE18" s="227"/>
      <c r="BF18" s="227"/>
      <c r="BG18" s="227"/>
      <c r="BH18" s="227"/>
      <c r="BI18" s="227"/>
      <c r="BJ18" s="227"/>
      <c r="BK18" s="227"/>
      <c r="BL18" s="227"/>
      <c r="BM18" s="227"/>
      <c r="BN18" s="227"/>
      <c r="BO18" s="227"/>
      <c r="BP18" s="227"/>
      <c r="BQ18" s="232">
        <v>12</v>
      </c>
      <c r="BR18" s="233"/>
      <c r="BS18" s="1010"/>
      <c r="BT18" s="1011"/>
      <c r="BU18" s="1011"/>
      <c r="BV18" s="1011"/>
      <c r="BW18" s="1011"/>
      <c r="BX18" s="1011"/>
      <c r="BY18" s="1011"/>
      <c r="BZ18" s="1011"/>
      <c r="CA18" s="1011"/>
      <c r="CB18" s="1011"/>
      <c r="CC18" s="1011"/>
      <c r="CD18" s="1011"/>
      <c r="CE18" s="1011"/>
      <c r="CF18" s="1011"/>
      <c r="CG18" s="1032"/>
      <c r="CH18" s="1007"/>
      <c r="CI18" s="1008"/>
      <c r="CJ18" s="1008"/>
      <c r="CK18" s="1008"/>
      <c r="CL18" s="1009"/>
      <c r="CM18" s="1007"/>
      <c r="CN18" s="1008"/>
      <c r="CO18" s="1008"/>
      <c r="CP18" s="1008"/>
      <c r="CQ18" s="1009"/>
      <c r="CR18" s="1007"/>
      <c r="CS18" s="1008"/>
      <c r="CT18" s="1008"/>
      <c r="CU18" s="1008"/>
      <c r="CV18" s="1009"/>
      <c r="CW18" s="1007"/>
      <c r="CX18" s="1008"/>
      <c r="CY18" s="1008"/>
      <c r="CZ18" s="1008"/>
      <c r="DA18" s="1009"/>
      <c r="DB18" s="1007"/>
      <c r="DC18" s="1008"/>
      <c r="DD18" s="1008"/>
      <c r="DE18" s="1008"/>
      <c r="DF18" s="1009"/>
      <c r="DG18" s="1007"/>
      <c r="DH18" s="1008"/>
      <c r="DI18" s="1008"/>
      <c r="DJ18" s="1008"/>
      <c r="DK18" s="1009"/>
      <c r="DL18" s="1007"/>
      <c r="DM18" s="1008"/>
      <c r="DN18" s="1008"/>
      <c r="DO18" s="1008"/>
      <c r="DP18" s="1009"/>
      <c r="DQ18" s="1007"/>
      <c r="DR18" s="1008"/>
      <c r="DS18" s="1008"/>
      <c r="DT18" s="1008"/>
      <c r="DU18" s="1009"/>
      <c r="DV18" s="1010"/>
      <c r="DW18" s="1011"/>
      <c r="DX18" s="1011"/>
      <c r="DY18" s="1011"/>
      <c r="DZ18" s="1012"/>
      <c r="EA18" s="228"/>
    </row>
    <row r="19" spans="1:131" s="229" customFormat="1" ht="26.25" customHeight="1">
      <c r="A19" s="232">
        <v>13</v>
      </c>
      <c r="B19" s="1049"/>
      <c r="C19" s="1050"/>
      <c r="D19" s="1050"/>
      <c r="E19" s="1050"/>
      <c r="F19" s="1050"/>
      <c r="G19" s="1050"/>
      <c r="H19" s="1050"/>
      <c r="I19" s="1050"/>
      <c r="J19" s="1050"/>
      <c r="K19" s="1050"/>
      <c r="L19" s="1050"/>
      <c r="M19" s="1050"/>
      <c r="N19" s="1050"/>
      <c r="O19" s="1050"/>
      <c r="P19" s="1051"/>
      <c r="Q19" s="1057"/>
      <c r="R19" s="1058"/>
      <c r="S19" s="1058"/>
      <c r="T19" s="1058"/>
      <c r="U19" s="1058"/>
      <c r="V19" s="1058"/>
      <c r="W19" s="1058"/>
      <c r="X19" s="1058"/>
      <c r="Y19" s="1058"/>
      <c r="Z19" s="1058"/>
      <c r="AA19" s="1058"/>
      <c r="AB19" s="1058"/>
      <c r="AC19" s="1058"/>
      <c r="AD19" s="1058"/>
      <c r="AE19" s="1059"/>
      <c r="AF19" s="1054"/>
      <c r="AG19" s="1055"/>
      <c r="AH19" s="1055"/>
      <c r="AI19" s="1055"/>
      <c r="AJ19" s="1056"/>
      <c r="AK19" s="1105"/>
      <c r="AL19" s="1106"/>
      <c r="AM19" s="1106"/>
      <c r="AN19" s="1106"/>
      <c r="AO19" s="1106"/>
      <c r="AP19" s="1106"/>
      <c r="AQ19" s="1106"/>
      <c r="AR19" s="1106"/>
      <c r="AS19" s="1106"/>
      <c r="AT19" s="1106"/>
      <c r="AU19" s="1107"/>
      <c r="AV19" s="1107"/>
      <c r="AW19" s="1107"/>
      <c r="AX19" s="1107"/>
      <c r="AY19" s="1108"/>
      <c r="AZ19" s="226"/>
      <c r="BA19" s="226"/>
      <c r="BB19" s="226"/>
      <c r="BC19" s="226"/>
      <c r="BD19" s="226"/>
      <c r="BE19" s="227"/>
      <c r="BF19" s="227"/>
      <c r="BG19" s="227"/>
      <c r="BH19" s="227"/>
      <c r="BI19" s="227"/>
      <c r="BJ19" s="227"/>
      <c r="BK19" s="227"/>
      <c r="BL19" s="227"/>
      <c r="BM19" s="227"/>
      <c r="BN19" s="227"/>
      <c r="BO19" s="227"/>
      <c r="BP19" s="227"/>
      <c r="BQ19" s="232">
        <v>13</v>
      </c>
      <c r="BR19" s="233"/>
      <c r="BS19" s="1010"/>
      <c r="BT19" s="1011"/>
      <c r="BU19" s="1011"/>
      <c r="BV19" s="1011"/>
      <c r="BW19" s="1011"/>
      <c r="BX19" s="1011"/>
      <c r="BY19" s="1011"/>
      <c r="BZ19" s="1011"/>
      <c r="CA19" s="1011"/>
      <c r="CB19" s="1011"/>
      <c r="CC19" s="1011"/>
      <c r="CD19" s="1011"/>
      <c r="CE19" s="1011"/>
      <c r="CF19" s="1011"/>
      <c r="CG19" s="1032"/>
      <c r="CH19" s="1007"/>
      <c r="CI19" s="1008"/>
      <c r="CJ19" s="1008"/>
      <c r="CK19" s="1008"/>
      <c r="CL19" s="1009"/>
      <c r="CM19" s="1007"/>
      <c r="CN19" s="1008"/>
      <c r="CO19" s="1008"/>
      <c r="CP19" s="1008"/>
      <c r="CQ19" s="1009"/>
      <c r="CR19" s="1007"/>
      <c r="CS19" s="1008"/>
      <c r="CT19" s="1008"/>
      <c r="CU19" s="1008"/>
      <c r="CV19" s="1009"/>
      <c r="CW19" s="1007"/>
      <c r="CX19" s="1008"/>
      <c r="CY19" s="1008"/>
      <c r="CZ19" s="1008"/>
      <c r="DA19" s="1009"/>
      <c r="DB19" s="1007"/>
      <c r="DC19" s="1008"/>
      <c r="DD19" s="1008"/>
      <c r="DE19" s="1008"/>
      <c r="DF19" s="1009"/>
      <c r="DG19" s="1007"/>
      <c r="DH19" s="1008"/>
      <c r="DI19" s="1008"/>
      <c r="DJ19" s="1008"/>
      <c r="DK19" s="1009"/>
      <c r="DL19" s="1007"/>
      <c r="DM19" s="1008"/>
      <c r="DN19" s="1008"/>
      <c r="DO19" s="1008"/>
      <c r="DP19" s="1009"/>
      <c r="DQ19" s="1007"/>
      <c r="DR19" s="1008"/>
      <c r="DS19" s="1008"/>
      <c r="DT19" s="1008"/>
      <c r="DU19" s="1009"/>
      <c r="DV19" s="1010"/>
      <c r="DW19" s="1011"/>
      <c r="DX19" s="1011"/>
      <c r="DY19" s="1011"/>
      <c r="DZ19" s="1012"/>
      <c r="EA19" s="228"/>
    </row>
    <row r="20" spans="1:131" s="229" customFormat="1" ht="26.25" customHeight="1">
      <c r="A20" s="232">
        <v>14</v>
      </c>
      <c r="B20" s="1049"/>
      <c r="C20" s="1050"/>
      <c r="D20" s="1050"/>
      <c r="E20" s="1050"/>
      <c r="F20" s="1050"/>
      <c r="G20" s="1050"/>
      <c r="H20" s="1050"/>
      <c r="I20" s="1050"/>
      <c r="J20" s="1050"/>
      <c r="K20" s="1050"/>
      <c r="L20" s="1050"/>
      <c r="M20" s="1050"/>
      <c r="N20" s="1050"/>
      <c r="O20" s="1050"/>
      <c r="P20" s="1051"/>
      <c r="Q20" s="1057"/>
      <c r="R20" s="1058"/>
      <c r="S20" s="1058"/>
      <c r="T20" s="1058"/>
      <c r="U20" s="1058"/>
      <c r="V20" s="1058"/>
      <c r="W20" s="1058"/>
      <c r="X20" s="1058"/>
      <c r="Y20" s="1058"/>
      <c r="Z20" s="1058"/>
      <c r="AA20" s="1058"/>
      <c r="AB20" s="1058"/>
      <c r="AC20" s="1058"/>
      <c r="AD20" s="1058"/>
      <c r="AE20" s="1059"/>
      <c r="AF20" s="1054"/>
      <c r="AG20" s="1055"/>
      <c r="AH20" s="1055"/>
      <c r="AI20" s="1055"/>
      <c r="AJ20" s="1056"/>
      <c r="AK20" s="1105"/>
      <c r="AL20" s="1106"/>
      <c r="AM20" s="1106"/>
      <c r="AN20" s="1106"/>
      <c r="AO20" s="1106"/>
      <c r="AP20" s="1106"/>
      <c r="AQ20" s="1106"/>
      <c r="AR20" s="1106"/>
      <c r="AS20" s="1106"/>
      <c r="AT20" s="1106"/>
      <c r="AU20" s="1107"/>
      <c r="AV20" s="1107"/>
      <c r="AW20" s="1107"/>
      <c r="AX20" s="1107"/>
      <c r="AY20" s="1108"/>
      <c r="AZ20" s="226"/>
      <c r="BA20" s="226"/>
      <c r="BB20" s="226"/>
      <c r="BC20" s="226"/>
      <c r="BD20" s="226"/>
      <c r="BE20" s="227"/>
      <c r="BF20" s="227"/>
      <c r="BG20" s="227"/>
      <c r="BH20" s="227"/>
      <c r="BI20" s="227"/>
      <c r="BJ20" s="227"/>
      <c r="BK20" s="227"/>
      <c r="BL20" s="227"/>
      <c r="BM20" s="227"/>
      <c r="BN20" s="227"/>
      <c r="BO20" s="227"/>
      <c r="BP20" s="227"/>
      <c r="BQ20" s="232">
        <v>14</v>
      </c>
      <c r="BR20" s="233"/>
      <c r="BS20" s="1010"/>
      <c r="BT20" s="1011"/>
      <c r="BU20" s="1011"/>
      <c r="BV20" s="1011"/>
      <c r="BW20" s="1011"/>
      <c r="BX20" s="1011"/>
      <c r="BY20" s="1011"/>
      <c r="BZ20" s="1011"/>
      <c r="CA20" s="1011"/>
      <c r="CB20" s="1011"/>
      <c r="CC20" s="1011"/>
      <c r="CD20" s="1011"/>
      <c r="CE20" s="1011"/>
      <c r="CF20" s="1011"/>
      <c r="CG20" s="1032"/>
      <c r="CH20" s="1007"/>
      <c r="CI20" s="1008"/>
      <c r="CJ20" s="1008"/>
      <c r="CK20" s="1008"/>
      <c r="CL20" s="1009"/>
      <c r="CM20" s="1007"/>
      <c r="CN20" s="1008"/>
      <c r="CO20" s="1008"/>
      <c r="CP20" s="1008"/>
      <c r="CQ20" s="1009"/>
      <c r="CR20" s="1007"/>
      <c r="CS20" s="1008"/>
      <c r="CT20" s="1008"/>
      <c r="CU20" s="1008"/>
      <c r="CV20" s="1009"/>
      <c r="CW20" s="1007"/>
      <c r="CX20" s="1008"/>
      <c r="CY20" s="1008"/>
      <c r="CZ20" s="1008"/>
      <c r="DA20" s="1009"/>
      <c r="DB20" s="1007"/>
      <c r="DC20" s="1008"/>
      <c r="DD20" s="1008"/>
      <c r="DE20" s="1008"/>
      <c r="DF20" s="1009"/>
      <c r="DG20" s="1007"/>
      <c r="DH20" s="1008"/>
      <c r="DI20" s="1008"/>
      <c r="DJ20" s="1008"/>
      <c r="DK20" s="1009"/>
      <c r="DL20" s="1007"/>
      <c r="DM20" s="1008"/>
      <c r="DN20" s="1008"/>
      <c r="DO20" s="1008"/>
      <c r="DP20" s="1009"/>
      <c r="DQ20" s="1007"/>
      <c r="DR20" s="1008"/>
      <c r="DS20" s="1008"/>
      <c r="DT20" s="1008"/>
      <c r="DU20" s="1009"/>
      <c r="DV20" s="1010"/>
      <c r="DW20" s="1011"/>
      <c r="DX20" s="1011"/>
      <c r="DY20" s="1011"/>
      <c r="DZ20" s="1012"/>
      <c r="EA20" s="228"/>
    </row>
    <row r="21" spans="1:131" s="229" customFormat="1" ht="26.25" customHeight="1" thickBot="1">
      <c r="A21" s="232">
        <v>15</v>
      </c>
      <c r="B21" s="1049"/>
      <c r="C21" s="1050"/>
      <c r="D21" s="1050"/>
      <c r="E21" s="1050"/>
      <c r="F21" s="1050"/>
      <c r="G21" s="1050"/>
      <c r="H21" s="1050"/>
      <c r="I21" s="1050"/>
      <c r="J21" s="1050"/>
      <c r="K21" s="1050"/>
      <c r="L21" s="1050"/>
      <c r="M21" s="1050"/>
      <c r="N21" s="1050"/>
      <c r="O21" s="1050"/>
      <c r="P21" s="1051"/>
      <c r="Q21" s="1057"/>
      <c r="R21" s="1058"/>
      <c r="S21" s="1058"/>
      <c r="T21" s="1058"/>
      <c r="U21" s="1058"/>
      <c r="V21" s="1058"/>
      <c r="W21" s="1058"/>
      <c r="X21" s="1058"/>
      <c r="Y21" s="1058"/>
      <c r="Z21" s="1058"/>
      <c r="AA21" s="1058"/>
      <c r="AB21" s="1058"/>
      <c r="AC21" s="1058"/>
      <c r="AD21" s="1058"/>
      <c r="AE21" s="1059"/>
      <c r="AF21" s="1054"/>
      <c r="AG21" s="1055"/>
      <c r="AH21" s="1055"/>
      <c r="AI21" s="1055"/>
      <c r="AJ21" s="1056"/>
      <c r="AK21" s="1105"/>
      <c r="AL21" s="1106"/>
      <c r="AM21" s="1106"/>
      <c r="AN21" s="1106"/>
      <c r="AO21" s="1106"/>
      <c r="AP21" s="1106"/>
      <c r="AQ21" s="1106"/>
      <c r="AR21" s="1106"/>
      <c r="AS21" s="1106"/>
      <c r="AT21" s="1106"/>
      <c r="AU21" s="1107"/>
      <c r="AV21" s="1107"/>
      <c r="AW21" s="1107"/>
      <c r="AX21" s="1107"/>
      <c r="AY21" s="1108"/>
      <c r="AZ21" s="226"/>
      <c r="BA21" s="226"/>
      <c r="BB21" s="226"/>
      <c r="BC21" s="226"/>
      <c r="BD21" s="226"/>
      <c r="BE21" s="227"/>
      <c r="BF21" s="227"/>
      <c r="BG21" s="227"/>
      <c r="BH21" s="227"/>
      <c r="BI21" s="227"/>
      <c r="BJ21" s="227"/>
      <c r="BK21" s="227"/>
      <c r="BL21" s="227"/>
      <c r="BM21" s="227"/>
      <c r="BN21" s="227"/>
      <c r="BO21" s="227"/>
      <c r="BP21" s="227"/>
      <c r="BQ21" s="232">
        <v>15</v>
      </c>
      <c r="BR21" s="233"/>
      <c r="BS21" s="1010"/>
      <c r="BT21" s="1011"/>
      <c r="BU21" s="1011"/>
      <c r="BV21" s="1011"/>
      <c r="BW21" s="1011"/>
      <c r="BX21" s="1011"/>
      <c r="BY21" s="1011"/>
      <c r="BZ21" s="1011"/>
      <c r="CA21" s="1011"/>
      <c r="CB21" s="1011"/>
      <c r="CC21" s="1011"/>
      <c r="CD21" s="1011"/>
      <c r="CE21" s="1011"/>
      <c r="CF21" s="1011"/>
      <c r="CG21" s="1032"/>
      <c r="CH21" s="1007"/>
      <c r="CI21" s="1008"/>
      <c r="CJ21" s="1008"/>
      <c r="CK21" s="1008"/>
      <c r="CL21" s="1009"/>
      <c r="CM21" s="1007"/>
      <c r="CN21" s="1008"/>
      <c r="CO21" s="1008"/>
      <c r="CP21" s="1008"/>
      <c r="CQ21" s="1009"/>
      <c r="CR21" s="1007"/>
      <c r="CS21" s="1008"/>
      <c r="CT21" s="1008"/>
      <c r="CU21" s="1008"/>
      <c r="CV21" s="1009"/>
      <c r="CW21" s="1007"/>
      <c r="CX21" s="1008"/>
      <c r="CY21" s="1008"/>
      <c r="CZ21" s="1008"/>
      <c r="DA21" s="1009"/>
      <c r="DB21" s="1007"/>
      <c r="DC21" s="1008"/>
      <c r="DD21" s="1008"/>
      <c r="DE21" s="1008"/>
      <c r="DF21" s="1009"/>
      <c r="DG21" s="1007"/>
      <c r="DH21" s="1008"/>
      <c r="DI21" s="1008"/>
      <c r="DJ21" s="1008"/>
      <c r="DK21" s="1009"/>
      <c r="DL21" s="1007"/>
      <c r="DM21" s="1008"/>
      <c r="DN21" s="1008"/>
      <c r="DO21" s="1008"/>
      <c r="DP21" s="1009"/>
      <c r="DQ21" s="1007"/>
      <c r="DR21" s="1008"/>
      <c r="DS21" s="1008"/>
      <c r="DT21" s="1008"/>
      <c r="DU21" s="1009"/>
      <c r="DV21" s="1010"/>
      <c r="DW21" s="1011"/>
      <c r="DX21" s="1011"/>
      <c r="DY21" s="1011"/>
      <c r="DZ21" s="1012"/>
      <c r="EA21" s="228"/>
    </row>
    <row r="22" spans="1:131" s="229" customFormat="1" ht="26.25" customHeight="1">
      <c r="A22" s="232">
        <v>16</v>
      </c>
      <c r="B22" s="1049"/>
      <c r="C22" s="1050"/>
      <c r="D22" s="1050"/>
      <c r="E22" s="1050"/>
      <c r="F22" s="1050"/>
      <c r="G22" s="1050"/>
      <c r="H22" s="1050"/>
      <c r="I22" s="1050"/>
      <c r="J22" s="1050"/>
      <c r="K22" s="1050"/>
      <c r="L22" s="1050"/>
      <c r="M22" s="1050"/>
      <c r="N22" s="1050"/>
      <c r="O22" s="1050"/>
      <c r="P22" s="1051"/>
      <c r="Q22" s="1098"/>
      <c r="R22" s="1099"/>
      <c r="S22" s="1099"/>
      <c r="T22" s="1099"/>
      <c r="U22" s="1099"/>
      <c r="V22" s="1099"/>
      <c r="W22" s="1099"/>
      <c r="X22" s="1099"/>
      <c r="Y22" s="1099"/>
      <c r="Z22" s="1099"/>
      <c r="AA22" s="1099"/>
      <c r="AB22" s="1099"/>
      <c r="AC22" s="1099"/>
      <c r="AD22" s="1099"/>
      <c r="AE22" s="1100"/>
      <c r="AF22" s="1054"/>
      <c r="AG22" s="1055"/>
      <c r="AH22" s="1055"/>
      <c r="AI22" s="1055"/>
      <c r="AJ22" s="1056"/>
      <c r="AK22" s="1101"/>
      <c r="AL22" s="1102"/>
      <c r="AM22" s="1102"/>
      <c r="AN22" s="1102"/>
      <c r="AO22" s="1102"/>
      <c r="AP22" s="1102"/>
      <c r="AQ22" s="1102"/>
      <c r="AR22" s="1102"/>
      <c r="AS22" s="1102"/>
      <c r="AT22" s="1102"/>
      <c r="AU22" s="1103"/>
      <c r="AV22" s="1103"/>
      <c r="AW22" s="1103"/>
      <c r="AX22" s="1103"/>
      <c r="AY22" s="1104"/>
      <c r="AZ22" s="1047" t="s">
        <v>388</v>
      </c>
      <c r="BA22" s="1047"/>
      <c r="BB22" s="1047"/>
      <c r="BC22" s="1047"/>
      <c r="BD22" s="1048"/>
      <c r="BE22" s="227"/>
      <c r="BF22" s="227"/>
      <c r="BG22" s="227"/>
      <c r="BH22" s="227"/>
      <c r="BI22" s="227"/>
      <c r="BJ22" s="227"/>
      <c r="BK22" s="227"/>
      <c r="BL22" s="227"/>
      <c r="BM22" s="227"/>
      <c r="BN22" s="227"/>
      <c r="BO22" s="227"/>
      <c r="BP22" s="227"/>
      <c r="BQ22" s="232">
        <v>16</v>
      </c>
      <c r="BR22" s="233"/>
      <c r="BS22" s="1010"/>
      <c r="BT22" s="1011"/>
      <c r="BU22" s="1011"/>
      <c r="BV22" s="1011"/>
      <c r="BW22" s="1011"/>
      <c r="BX22" s="1011"/>
      <c r="BY22" s="1011"/>
      <c r="BZ22" s="1011"/>
      <c r="CA22" s="1011"/>
      <c r="CB22" s="1011"/>
      <c r="CC22" s="1011"/>
      <c r="CD22" s="1011"/>
      <c r="CE22" s="1011"/>
      <c r="CF22" s="1011"/>
      <c r="CG22" s="1032"/>
      <c r="CH22" s="1007"/>
      <c r="CI22" s="1008"/>
      <c r="CJ22" s="1008"/>
      <c r="CK22" s="1008"/>
      <c r="CL22" s="1009"/>
      <c r="CM22" s="1007"/>
      <c r="CN22" s="1008"/>
      <c r="CO22" s="1008"/>
      <c r="CP22" s="1008"/>
      <c r="CQ22" s="1009"/>
      <c r="CR22" s="1007"/>
      <c r="CS22" s="1008"/>
      <c r="CT22" s="1008"/>
      <c r="CU22" s="1008"/>
      <c r="CV22" s="1009"/>
      <c r="CW22" s="1007"/>
      <c r="CX22" s="1008"/>
      <c r="CY22" s="1008"/>
      <c r="CZ22" s="1008"/>
      <c r="DA22" s="1009"/>
      <c r="DB22" s="1007"/>
      <c r="DC22" s="1008"/>
      <c r="DD22" s="1008"/>
      <c r="DE22" s="1008"/>
      <c r="DF22" s="1009"/>
      <c r="DG22" s="1007"/>
      <c r="DH22" s="1008"/>
      <c r="DI22" s="1008"/>
      <c r="DJ22" s="1008"/>
      <c r="DK22" s="1009"/>
      <c r="DL22" s="1007"/>
      <c r="DM22" s="1008"/>
      <c r="DN22" s="1008"/>
      <c r="DO22" s="1008"/>
      <c r="DP22" s="1009"/>
      <c r="DQ22" s="1007"/>
      <c r="DR22" s="1008"/>
      <c r="DS22" s="1008"/>
      <c r="DT22" s="1008"/>
      <c r="DU22" s="1009"/>
      <c r="DV22" s="1010"/>
      <c r="DW22" s="1011"/>
      <c r="DX22" s="1011"/>
      <c r="DY22" s="1011"/>
      <c r="DZ22" s="1012"/>
      <c r="EA22" s="228"/>
    </row>
    <row r="23" spans="1:131" s="229" customFormat="1" ht="26.25" customHeight="1" thickBot="1">
      <c r="A23" s="234" t="s">
        <v>389</v>
      </c>
      <c r="B23" s="950" t="s">
        <v>390</v>
      </c>
      <c r="C23" s="951"/>
      <c r="D23" s="951"/>
      <c r="E23" s="951"/>
      <c r="F23" s="951"/>
      <c r="G23" s="951"/>
      <c r="H23" s="951"/>
      <c r="I23" s="951"/>
      <c r="J23" s="951"/>
      <c r="K23" s="951"/>
      <c r="L23" s="951"/>
      <c r="M23" s="951"/>
      <c r="N23" s="951"/>
      <c r="O23" s="951"/>
      <c r="P23" s="961"/>
      <c r="Q23" s="1092">
        <v>27053</v>
      </c>
      <c r="R23" s="1086"/>
      <c r="S23" s="1086"/>
      <c r="T23" s="1086"/>
      <c r="U23" s="1087"/>
      <c r="V23" s="1085">
        <v>26288</v>
      </c>
      <c r="W23" s="1086"/>
      <c r="X23" s="1086"/>
      <c r="Y23" s="1086"/>
      <c r="Z23" s="1087"/>
      <c r="AA23" s="1085">
        <v>765</v>
      </c>
      <c r="AB23" s="1086"/>
      <c r="AC23" s="1086"/>
      <c r="AD23" s="1086"/>
      <c r="AE23" s="1091"/>
      <c r="AF23" s="1093">
        <v>739</v>
      </c>
      <c r="AG23" s="1094"/>
      <c r="AH23" s="1094"/>
      <c r="AI23" s="1094"/>
      <c r="AJ23" s="1095"/>
      <c r="AK23" s="1096"/>
      <c r="AL23" s="1097"/>
      <c r="AM23" s="1097"/>
      <c r="AN23" s="1097"/>
      <c r="AO23" s="1097"/>
      <c r="AP23" s="1085">
        <v>24702</v>
      </c>
      <c r="AQ23" s="1086"/>
      <c r="AR23" s="1086"/>
      <c r="AS23" s="1086"/>
      <c r="AT23" s="1087"/>
      <c r="AU23" s="1088"/>
      <c r="AV23" s="1088"/>
      <c r="AW23" s="1088"/>
      <c r="AX23" s="1088"/>
      <c r="AY23" s="1089"/>
      <c r="AZ23" s="1090" t="s">
        <v>241</v>
      </c>
      <c r="BA23" s="1086"/>
      <c r="BB23" s="1086"/>
      <c r="BC23" s="1086"/>
      <c r="BD23" s="1091"/>
      <c r="BE23" s="227"/>
      <c r="BF23" s="227"/>
      <c r="BG23" s="227"/>
      <c r="BH23" s="227"/>
      <c r="BI23" s="227"/>
      <c r="BJ23" s="227"/>
      <c r="BK23" s="227"/>
      <c r="BL23" s="227"/>
      <c r="BM23" s="227"/>
      <c r="BN23" s="227"/>
      <c r="BO23" s="227"/>
      <c r="BP23" s="227"/>
      <c r="BQ23" s="232">
        <v>17</v>
      </c>
      <c r="BR23" s="233"/>
      <c r="BS23" s="1010"/>
      <c r="BT23" s="1011"/>
      <c r="BU23" s="1011"/>
      <c r="BV23" s="1011"/>
      <c r="BW23" s="1011"/>
      <c r="BX23" s="1011"/>
      <c r="BY23" s="1011"/>
      <c r="BZ23" s="1011"/>
      <c r="CA23" s="1011"/>
      <c r="CB23" s="1011"/>
      <c r="CC23" s="1011"/>
      <c r="CD23" s="1011"/>
      <c r="CE23" s="1011"/>
      <c r="CF23" s="1011"/>
      <c r="CG23" s="1032"/>
      <c r="CH23" s="1007"/>
      <c r="CI23" s="1008"/>
      <c r="CJ23" s="1008"/>
      <c r="CK23" s="1008"/>
      <c r="CL23" s="1009"/>
      <c r="CM23" s="1007"/>
      <c r="CN23" s="1008"/>
      <c r="CO23" s="1008"/>
      <c r="CP23" s="1008"/>
      <c r="CQ23" s="1009"/>
      <c r="CR23" s="1007"/>
      <c r="CS23" s="1008"/>
      <c r="CT23" s="1008"/>
      <c r="CU23" s="1008"/>
      <c r="CV23" s="1009"/>
      <c r="CW23" s="1007"/>
      <c r="CX23" s="1008"/>
      <c r="CY23" s="1008"/>
      <c r="CZ23" s="1008"/>
      <c r="DA23" s="1009"/>
      <c r="DB23" s="1007"/>
      <c r="DC23" s="1008"/>
      <c r="DD23" s="1008"/>
      <c r="DE23" s="1008"/>
      <c r="DF23" s="1009"/>
      <c r="DG23" s="1007"/>
      <c r="DH23" s="1008"/>
      <c r="DI23" s="1008"/>
      <c r="DJ23" s="1008"/>
      <c r="DK23" s="1009"/>
      <c r="DL23" s="1007"/>
      <c r="DM23" s="1008"/>
      <c r="DN23" s="1008"/>
      <c r="DO23" s="1008"/>
      <c r="DP23" s="1009"/>
      <c r="DQ23" s="1007"/>
      <c r="DR23" s="1008"/>
      <c r="DS23" s="1008"/>
      <c r="DT23" s="1008"/>
      <c r="DU23" s="1009"/>
      <c r="DV23" s="1010"/>
      <c r="DW23" s="1011"/>
      <c r="DX23" s="1011"/>
      <c r="DY23" s="1011"/>
      <c r="DZ23" s="1012"/>
      <c r="EA23" s="228"/>
    </row>
    <row r="24" spans="1:131" s="229" customFormat="1" ht="26.25" customHeight="1">
      <c r="A24" s="1084" t="s">
        <v>391</v>
      </c>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4"/>
      <c r="AL24" s="1084"/>
      <c r="AM24" s="1084"/>
      <c r="AN24" s="1084"/>
      <c r="AO24" s="1084"/>
      <c r="AP24" s="1084"/>
      <c r="AQ24" s="1084"/>
      <c r="AR24" s="1084"/>
      <c r="AS24" s="1084"/>
      <c r="AT24" s="1084"/>
      <c r="AU24" s="1084"/>
      <c r="AV24" s="1084"/>
      <c r="AW24" s="1084"/>
      <c r="AX24" s="1084"/>
      <c r="AY24" s="1084"/>
      <c r="AZ24" s="226"/>
      <c r="BA24" s="226"/>
      <c r="BB24" s="226"/>
      <c r="BC24" s="226"/>
      <c r="BD24" s="226"/>
      <c r="BE24" s="227"/>
      <c r="BF24" s="227"/>
      <c r="BG24" s="227"/>
      <c r="BH24" s="227"/>
      <c r="BI24" s="227"/>
      <c r="BJ24" s="227"/>
      <c r="BK24" s="227"/>
      <c r="BL24" s="227"/>
      <c r="BM24" s="227"/>
      <c r="BN24" s="227"/>
      <c r="BO24" s="227"/>
      <c r="BP24" s="227"/>
      <c r="BQ24" s="232">
        <v>18</v>
      </c>
      <c r="BR24" s="233"/>
      <c r="BS24" s="1010"/>
      <c r="BT24" s="1011"/>
      <c r="BU24" s="1011"/>
      <c r="BV24" s="1011"/>
      <c r="BW24" s="1011"/>
      <c r="BX24" s="1011"/>
      <c r="BY24" s="1011"/>
      <c r="BZ24" s="1011"/>
      <c r="CA24" s="1011"/>
      <c r="CB24" s="1011"/>
      <c r="CC24" s="1011"/>
      <c r="CD24" s="1011"/>
      <c r="CE24" s="1011"/>
      <c r="CF24" s="1011"/>
      <c r="CG24" s="1032"/>
      <c r="CH24" s="1007"/>
      <c r="CI24" s="1008"/>
      <c r="CJ24" s="1008"/>
      <c r="CK24" s="1008"/>
      <c r="CL24" s="1009"/>
      <c r="CM24" s="1007"/>
      <c r="CN24" s="1008"/>
      <c r="CO24" s="1008"/>
      <c r="CP24" s="1008"/>
      <c r="CQ24" s="1009"/>
      <c r="CR24" s="1007"/>
      <c r="CS24" s="1008"/>
      <c r="CT24" s="1008"/>
      <c r="CU24" s="1008"/>
      <c r="CV24" s="1009"/>
      <c r="CW24" s="1007"/>
      <c r="CX24" s="1008"/>
      <c r="CY24" s="1008"/>
      <c r="CZ24" s="1008"/>
      <c r="DA24" s="1009"/>
      <c r="DB24" s="1007"/>
      <c r="DC24" s="1008"/>
      <c r="DD24" s="1008"/>
      <c r="DE24" s="1008"/>
      <c r="DF24" s="1009"/>
      <c r="DG24" s="1007"/>
      <c r="DH24" s="1008"/>
      <c r="DI24" s="1008"/>
      <c r="DJ24" s="1008"/>
      <c r="DK24" s="1009"/>
      <c r="DL24" s="1007"/>
      <c r="DM24" s="1008"/>
      <c r="DN24" s="1008"/>
      <c r="DO24" s="1008"/>
      <c r="DP24" s="1009"/>
      <c r="DQ24" s="1007"/>
      <c r="DR24" s="1008"/>
      <c r="DS24" s="1008"/>
      <c r="DT24" s="1008"/>
      <c r="DU24" s="1009"/>
      <c r="DV24" s="1010"/>
      <c r="DW24" s="1011"/>
      <c r="DX24" s="1011"/>
      <c r="DY24" s="1011"/>
      <c r="DZ24" s="1012"/>
      <c r="EA24" s="228"/>
    </row>
    <row r="25" spans="1:131" ht="26.25" customHeight="1" thickBot="1">
      <c r="A25" s="1083" t="s">
        <v>392</v>
      </c>
      <c r="B25" s="1083"/>
      <c r="C25" s="1083"/>
      <c r="D25" s="1083"/>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1083"/>
      <c r="AI25" s="1083"/>
      <c r="AJ25" s="1083"/>
      <c r="AK25" s="1083"/>
      <c r="AL25" s="1083"/>
      <c r="AM25" s="1083"/>
      <c r="AN25" s="1083"/>
      <c r="AO25" s="1083"/>
      <c r="AP25" s="1083"/>
      <c r="AQ25" s="1083"/>
      <c r="AR25" s="1083"/>
      <c r="AS25" s="1083"/>
      <c r="AT25" s="1083"/>
      <c r="AU25" s="1083"/>
      <c r="AV25" s="1083"/>
      <c r="AW25" s="1083"/>
      <c r="AX25" s="1083"/>
      <c r="AY25" s="1083"/>
      <c r="AZ25" s="1083"/>
      <c r="BA25" s="1083"/>
      <c r="BB25" s="1083"/>
      <c r="BC25" s="1083"/>
      <c r="BD25" s="1083"/>
      <c r="BE25" s="1083"/>
      <c r="BF25" s="1083"/>
      <c r="BG25" s="1083"/>
      <c r="BH25" s="1083"/>
      <c r="BI25" s="1083"/>
      <c r="BJ25" s="226"/>
      <c r="BK25" s="226"/>
      <c r="BL25" s="226"/>
      <c r="BM25" s="226"/>
      <c r="BN25" s="226"/>
      <c r="BO25" s="235"/>
      <c r="BP25" s="235"/>
      <c r="BQ25" s="232">
        <v>19</v>
      </c>
      <c r="BR25" s="233"/>
      <c r="BS25" s="1010"/>
      <c r="BT25" s="1011"/>
      <c r="BU25" s="1011"/>
      <c r="BV25" s="1011"/>
      <c r="BW25" s="1011"/>
      <c r="BX25" s="1011"/>
      <c r="BY25" s="1011"/>
      <c r="BZ25" s="1011"/>
      <c r="CA25" s="1011"/>
      <c r="CB25" s="1011"/>
      <c r="CC25" s="1011"/>
      <c r="CD25" s="1011"/>
      <c r="CE25" s="1011"/>
      <c r="CF25" s="1011"/>
      <c r="CG25" s="1032"/>
      <c r="CH25" s="1007"/>
      <c r="CI25" s="1008"/>
      <c r="CJ25" s="1008"/>
      <c r="CK25" s="1008"/>
      <c r="CL25" s="1009"/>
      <c r="CM25" s="1007"/>
      <c r="CN25" s="1008"/>
      <c r="CO25" s="1008"/>
      <c r="CP25" s="1008"/>
      <c r="CQ25" s="1009"/>
      <c r="CR25" s="1007"/>
      <c r="CS25" s="1008"/>
      <c r="CT25" s="1008"/>
      <c r="CU25" s="1008"/>
      <c r="CV25" s="1009"/>
      <c r="CW25" s="1007"/>
      <c r="CX25" s="1008"/>
      <c r="CY25" s="1008"/>
      <c r="CZ25" s="1008"/>
      <c r="DA25" s="1009"/>
      <c r="DB25" s="1007"/>
      <c r="DC25" s="1008"/>
      <c r="DD25" s="1008"/>
      <c r="DE25" s="1008"/>
      <c r="DF25" s="1009"/>
      <c r="DG25" s="1007"/>
      <c r="DH25" s="1008"/>
      <c r="DI25" s="1008"/>
      <c r="DJ25" s="1008"/>
      <c r="DK25" s="1009"/>
      <c r="DL25" s="1007"/>
      <c r="DM25" s="1008"/>
      <c r="DN25" s="1008"/>
      <c r="DO25" s="1008"/>
      <c r="DP25" s="1009"/>
      <c r="DQ25" s="1007"/>
      <c r="DR25" s="1008"/>
      <c r="DS25" s="1008"/>
      <c r="DT25" s="1008"/>
      <c r="DU25" s="1009"/>
      <c r="DV25" s="1010"/>
      <c r="DW25" s="1011"/>
      <c r="DX25" s="1011"/>
      <c r="DY25" s="1011"/>
      <c r="DZ25" s="1012"/>
      <c r="EA25" s="224"/>
    </row>
    <row r="26" spans="1:131" ht="26.25" customHeight="1">
      <c r="A26" s="1013" t="s">
        <v>370</v>
      </c>
      <c r="B26" s="1014"/>
      <c r="C26" s="1014"/>
      <c r="D26" s="1014"/>
      <c r="E26" s="1014"/>
      <c r="F26" s="1014"/>
      <c r="G26" s="1014"/>
      <c r="H26" s="1014"/>
      <c r="I26" s="1014"/>
      <c r="J26" s="1014"/>
      <c r="K26" s="1014"/>
      <c r="L26" s="1014"/>
      <c r="M26" s="1014"/>
      <c r="N26" s="1014"/>
      <c r="O26" s="1014"/>
      <c r="P26" s="1015"/>
      <c r="Q26" s="1019" t="s">
        <v>393</v>
      </c>
      <c r="R26" s="1020"/>
      <c r="S26" s="1020"/>
      <c r="T26" s="1020"/>
      <c r="U26" s="1021"/>
      <c r="V26" s="1019" t="s">
        <v>394</v>
      </c>
      <c r="W26" s="1020"/>
      <c r="X26" s="1020"/>
      <c r="Y26" s="1020"/>
      <c r="Z26" s="1021"/>
      <c r="AA26" s="1019" t="s">
        <v>395</v>
      </c>
      <c r="AB26" s="1020"/>
      <c r="AC26" s="1020"/>
      <c r="AD26" s="1020"/>
      <c r="AE26" s="1020"/>
      <c r="AF26" s="1079" t="s">
        <v>396</v>
      </c>
      <c r="AG26" s="1026"/>
      <c r="AH26" s="1026"/>
      <c r="AI26" s="1026"/>
      <c r="AJ26" s="1080"/>
      <c r="AK26" s="1020" t="s">
        <v>397</v>
      </c>
      <c r="AL26" s="1020"/>
      <c r="AM26" s="1020"/>
      <c r="AN26" s="1020"/>
      <c r="AO26" s="1021"/>
      <c r="AP26" s="1019" t="s">
        <v>398</v>
      </c>
      <c r="AQ26" s="1020"/>
      <c r="AR26" s="1020"/>
      <c r="AS26" s="1020"/>
      <c r="AT26" s="1021"/>
      <c r="AU26" s="1019" t="s">
        <v>399</v>
      </c>
      <c r="AV26" s="1020"/>
      <c r="AW26" s="1020"/>
      <c r="AX26" s="1020"/>
      <c r="AY26" s="1021"/>
      <c r="AZ26" s="1019" t="s">
        <v>400</v>
      </c>
      <c r="BA26" s="1020"/>
      <c r="BB26" s="1020"/>
      <c r="BC26" s="1020"/>
      <c r="BD26" s="1021"/>
      <c r="BE26" s="1019" t="s">
        <v>377</v>
      </c>
      <c r="BF26" s="1020"/>
      <c r="BG26" s="1020"/>
      <c r="BH26" s="1020"/>
      <c r="BI26" s="1033"/>
      <c r="BJ26" s="226"/>
      <c r="BK26" s="226"/>
      <c r="BL26" s="226"/>
      <c r="BM26" s="226"/>
      <c r="BN26" s="226"/>
      <c r="BO26" s="235"/>
      <c r="BP26" s="235"/>
      <c r="BQ26" s="232">
        <v>20</v>
      </c>
      <c r="BR26" s="233"/>
      <c r="BS26" s="1010"/>
      <c r="BT26" s="1011"/>
      <c r="BU26" s="1011"/>
      <c r="BV26" s="1011"/>
      <c r="BW26" s="1011"/>
      <c r="BX26" s="1011"/>
      <c r="BY26" s="1011"/>
      <c r="BZ26" s="1011"/>
      <c r="CA26" s="1011"/>
      <c r="CB26" s="1011"/>
      <c r="CC26" s="1011"/>
      <c r="CD26" s="1011"/>
      <c r="CE26" s="1011"/>
      <c r="CF26" s="1011"/>
      <c r="CG26" s="1032"/>
      <c r="CH26" s="1007"/>
      <c r="CI26" s="1008"/>
      <c r="CJ26" s="1008"/>
      <c r="CK26" s="1008"/>
      <c r="CL26" s="1009"/>
      <c r="CM26" s="1007"/>
      <c r="CN26" s="1008"/>
      <c r="CO26" s="1008"/>
      <c r="CP26" s="1008"/>
      <c r="CQ26" s="1009"/>
      <c r="CR26" s="1007"/>
      <c r="CS26" s="1008"/>
      <c r="CT26" s="1008"/>
      <c r="CU26" s="1008"/>
      <c r="CV26" s="1009"/>
      <c r="CW26" s="1007"/>
      <c r="CX26" s="1008"/>
      <c r="CY26" s="1008"/>
      <c r="CZ26" s="1008"/>
      <c r="DA26" s="1009"/>
      <c r="DB26" s="1007"/>
      <c r="DC26" s="1008"/>
      <c r="DD26" s="1008"/>
      <c r="DE26" s="1008"/>
      <c r="DF26" s="1009"/>
      <c r="DG26" s="1007"/>
      <c r="DH26" s="1008"/>
      <c r="DI26" s="1008"/>
      <c r="DJ26" s="1008"/>
      <c r="DK26" s="1009"/>
      <c r="DL26" s="1007"/>
      <c r="DM26" s="1008"/>
      <c r="DN26" s="1008"/>
      <c r="DO26" s="1008"/>
      <c r="DP26" s="1009"/>
      <c r="DQ26" s="1007"/>
      <c r="DR26" s="1008"/>
      <c r="DS26" s="1008"/>
      <c r="DT26" s="1008"/>
      <c r="DU26" s="1009"/>
      <c r="DV26" s="1010"/>
      <c r="DW26" s="1011"/>
      <c r="DX26" s="1011"/>
      <c r="DY26" s="1011"/>
      <c r="DZ26" s="1012"/>
      <c r="EA26" s="224"/>
    </row>
    <row r="27" spans="1:131" ht="26.25" customHeight="1" thickBot="1">
      <c r="A27" s="1016"/>
      <c r="B27" s="1017"/>
      <c r="C27" s="1017"/>
      <c r="D27" s="1017"/>
      <c r="E27" s="1017"/>
      <c r="F27" s="1017"/>
      <c r="G27" s="1017"/>
      <c r="H27" s="1017"/>
      <c r="I27" s="1017"/>
      <c r="J27" s="1017"/>
      <c r="K27" s="1017"/>
      <c r="L27" s="1017"/>
      <c r="M27" s="1017"/>
      <c r="N27" s="1017"/>
      <c r="O27" s="1017"/>
      <c r="P27" s="1018"/>
      <c r="Q27" s="1022"/>
      <c r="R27" s="1023"/>
      <c r="S27" s="1023"/>
      <c r="T27" s="1023"/>
      <c r="U27" s="1024"/>
      <c r="V27" s="1022"/>
      <c r="W27" s="1023"/>
      <c r="X27" s="1023"/>
      <c r="Y27" s="1023"/>
      <c r="Z27" s="1024"/>
      <c r="AA27" s="1022"/>
      <c r="AB27" s="1023"/>
      <c r="AC27" s="1023"/>
      <c r="AD27" s="1023"/>
      <c r="AE27" s="1023"/>
      <c r="AF27" s="1081"/>
      <c r="AG27" s="1029"/>
      <c r="AH27" s="1029"/>
      <c r="AI27" s="1029"/>
      <c r="AJ27" s="1082"/>
      <c r="AK27" s="1023"/>
      <c r="AL27" s="1023"/>
      <c r="AM27" s="1023"/>
      <c r="AN27" s="1023"/>
      <c r="AO27" s="1024"/>
      <c r="AP27" s="1022"/>
      <c r="AQ27" s="1023"/>
      <c r="AR27" s="1023"/>
      <c r="AS27" s="1023"/>
      <c r="AT27" s="1024"/>
      <c r="AU27" s="1022"/>
      <c r="AV27" s="1023"/>
      <c r="AW27" s="1023"/>
      <c r="AX27" s="1023"/>
      <c r="AY27" s="1024"/>
      <c r="AZ27" s="1022"/>
      <c r="BA27" s="1023"/>
      <c r="BB27" s="1023"/>
      <c r="BC27" s="1023"/>
      <c r="BD27" s="1024"/>
      <c r="BE27" s="1022"/>
      <c r="BF27" s="1023"/>
      <c r="BG27" s="1023"/>
      <c r="BH27" s="1023"/>
      <c r="BI27" s="1034"/>
      <c r="BJ27" s="226"/>
      <c r="BK27" s="226"/>
      <c r="BL27" s="226"/>
      <c r="BM27" s="226"/>
      <c r="BN27" s="226"/>
      <c r="BO27" s="235"/>
      <c r="BP27" s="235"/>
      <c r="BQ27" s="232">
        <v>21</v>
      </c>
      <c r="BR27" s="233"/>
      <c r="BS27" s="1010"/>
      <c r="BT27" s="1011"/>
      <c r="BU27" s="1011"/>
      <c r="BV27" s="1011"/>
      <c r="BW27" s="1011"/>
      <c r="BX27" s="1011"/>
      <c r="BY27" s="1011"/>
      <c r="BZ27" s="1011"/>
      <c r="CA27" s="1011"/>
      <c r="CB27" s="1011"/>
      <c r="CC27" s="1011"/>
      <c r="CD27" s="1011"/>
      <c r="CE27" s="1011"/>
      <c r="CF27" s="1011"/>
      <c r="CG27" s="1032"/>
      <c r="CH27" s="1007"/>
      <c r="CI27" s="1008"/>
      <c r="CJ27" s="1008"/>
      <c r="CK27" s="1008"/>
      <c r="CL27" s="1009"/>
      <c r="CM27" s="1007"/>
      <c r="CN27" s="1008"/>
      <c r="CO27" s="1008"/>
      <c r="CP27" s="1008"/>
      <c r="CQ27" s="1009"/>
      <c r="CR27" s="1007"/>
      <c r="CS27" s="1008"/>
      <c r="CT27" s="1008"/>
      <c r="CU27" s="1008"/>
      <c r="CV27" s="1009"/>
      <c r="CW27" s="1007"/>
      <c r="CX27" s="1008"/>
      <c r="CY27" s="1008"/>
      <c r="CZ27" s="1008"/>
      <c r="DA27" s="1009"/>
      <c r="DB27" s="1007"/>
      <c r="DC27" s="1008"/>
      <c r="DD27" s="1008"/>
      <c r="DE27" s="1008"/>
      <c r="DF27" s="1009"/>
      <c r="DG27" s="1007"/>
      <c r="DH27" s="1008"/>
      <c r="DI27" s="1008"/>
      <c r="DJ27" s="1008"/>
      <c r="DK27" s="1009"/>
      <c r="DL27" s="1007"/>
      <c r="DM27" s="1008"/>
      <c r="DN27" s="1008"/>
      <c r="DO27" s="1008"/>
      <c r="DP27" s="1009"/>
      <c r="DQ27" s="1007"/>
      <c r="DR27" s="1008"/>
      <c r="DS27" s="1008"/>
      <c r="DT27" s="1008"/>
      <c r="DU27" s="1009"/>
      <c r="DV27" s="1010"/>
      <c r="DW27" s="1011"/>
      <c r="DX27" s="1011"/>
      <c r="DY27" s="1011"/>
      <c r="DZ27" s="1012"/>
      <c r="EA27" s="224"/>
    </row>
    <row r="28" spans="1:131" ht="26.25" customHeight="1" thickTop="1">
      <c r="A28" s="236">
        <v>1</v>
      </c>
      <c r="B28" s="1068" t="s">
        <v>401</v>
      </c>
      <c r="C28" s="1069"/>
      <c r="D28" s="1069"/>
      <c r="E28" s="1069"/>
      <c r="F28" s="1069"/>
      <c r="G28" s="1069"/>
      <c r="H28" s="1069"/>
      <c r="I28" s="1069"/>
      <c r="J28" s="1069"/>
      <c r="K28" s="1069"/>
      <c r="L28" s="1069"/>
      <c r="M28" s="1069"/>
      <c r="N28" s="1069"/>
      <c r="O28" s="1069"/>
      <c r="P28" s="1070"/>
      <c r="Q28" s="1071">
        <v>7072</v>
      </c>
      <c r="R28" s="1072"/>
      <c r="S28" s="1072"/>
      <c r="T28" s="1072"/>
      <c r="U28" s="1073"/>
      <c r="V28" s="1074">
        <v>6984</v>
      </c>
      <c r="W28" s="1072"/>
      <c r="X28" s="1072"/>
      <c r="Y28" s="1072"/>
      <c r="Z28" s="1073"/>
      <c r="AA28" s="1074">
        <v>87</v>
      </c>
      <c r="AB28" s="1072"/>
      <c r="AC28" s="1072"/>
      <c r="AD28" s="1072"/>
      <c r="AE28" s="1075"/>
      <c r="AF28" s="1076">
        <v>87</v>
      </c>
      <c r="AG28" s="1077"/>
      <c r="AH28" s="1077"/>
      <c r="AI28" s="1077"/>
      <c r="AJ28" s="1078"/>
      <c r="AK28" s="1064">
        <v>619</v>
      </c>
      <c r="AL28" s="999"/>
      <c r="AM28" s="999"/>
      <c r="AN28" s="999"/>
      <c r="AO28" s="1000"/>
      <c r="AP28" s="998"/>
      <c r="AQ28" s="999"/>
      <c r="AR28" s="999"/>
      <c r="AS28" s="999"/>
      <c r="AT28" s="1000"/>
      <c r="AU28" s="998"/>
      <c r="AV28" s="999"/>
      <c r="AW28" s="999"/>
      <c r="AX28" s="999"/>
      <c r="AY28" s="1000"/>
      <c r="AZ28" s="1065"/>
      <c r="BA28" s="1065"/>
      <c r="BB28" s="1065"/>
      <c r="BC28" s="1065"/>
      <c r="BD28" s="1065"/>
      <c r="BE28" s="1066"/>
      <c r="BF28" s="1066"/>
      <c r="BG28" s="1066"/>
      <c r="BH28" s="1066"/>
      <c r="BI28" s="1067"/>
      <c r="BJ28" s="226"/>
      <c r="BK28" s="226"/>
      <c r="BL28" s="226"/>
      <c r="BM28" s="226"/>
      <c r="BN28" s="226"/>
      <c r="BO28" s="235"/>
      <c r="BP28" s="235"/>
      <c r="BQ28" s="232">
        <v>22</v>
      </c>
      <c r="BR28" s="233"/>
      <c r="BS28" s="1010"/>
      <c r="BT28" s="1011"/>
      <c r="BU28" s="1011"/>
      <c r="BV28" s="1011"/>
      <c r="BW28" s="1011"/>
      <c r="BX28" s="1011"/>
      <c r="BY28" s="1011"/>
      <c r="BZ28" s="1011"/>
      <c r="CA28" s="1011"/>
      <c r="CB28" s="1011"/>
      <c r="CC28" s="1011"/>
      <c r="CD28" s="1011"/>
      <c r="CE28" s="1011"/>
      <c r="CF28" s="1011"/>
      <c r="CG28" s="1032"/>
      <c r="CH28" s="1007"/>
      <c r="CI28" s="1008"/>
      <c r="CJ28" s="1008"/>
      <c r="CK28" s="1008"/>
      <c r="CL28" s="1009"/>
      <c r="CM28" s="1007"/>
      <c r="CN28" s="1008"/>
      <c r="CO28" s="1008"/>
      <c r="CP28" s="1008"/>
      <c r="CQ28" s="1009"/>
      <c r="CR28" s="1007"/>
      <c r="CS28" s="1008"/>
      <c r="CT28" s="1008"/>
      <c r="CU28" s="1008"/>
      <c r="CV28" s="1009"/>
      <c r="CW28" s="1007"/>
      <c r="CX28" s="1008"/>
      <c r="CY28" s="1008"/>
      <c r="CZ28" s="1008"/>
      <c r="DA28" s="1009"/>
      <c r="DB28" s="1007"/>
      <c r="DC28" s="1008"/>
      <c r="DD28" s="1008"/>
      <c r="DE28" s="1008"/>
      <c r="DF28" s="1009"/>
      <c r="DG28" s="1007"/>
      <c r="DH28" s="1008"/>
      <c r="DI28" s="1008"/>
      <c r="DJ28" s="1008"/>
      <c r="DK28" s="1009"/>
      <c r="DL28" s="1007"/>
      <c r="DM28" s="1008"/>
      <c r="DN28" s="1008"/>
      <c r="DO28" s="1008"/>
      <c r="DP28" s="1009"/>
      <c r="DQ28" s="1007"/>
      <c r="DR28" s="1008"/>
      <c r="DS28" s="1008"/>
      <c r="DT28" s="1008"/>
      <c r="DU28" s="1009"/>
      <c r="DV28" s="1010"/>
      <c r="DW28" s="1011"/>
      <c r="DX28" s="1011"/>
      <c r="DY28" s="1011"/>
      <c r="DZ28" s="1012"/>
      <c r="EA28" s="224"/>
    </row>
    <row r="29" spans="1:131" ht="26.25" customHeight="1">
      <c r="A29" s="236">
        <v>2</v>
      </c>
      <c r="B29" s="1049" t="s">
        <v>402</v>
      </c>
      <c r="C29" s="1050"/>
      <c r="D29" s="1050"/>
      <c r="E29" s="1050"/>
      <c r="F29" s="1050"/>
      <c r="G29" s="1050"/>
      <c r="H29" s="1050"/>
      <c r="I29" s="1050"/>
      <c r="J29" s="1050"/>
      <c r="K29" s="1050"/>
      <c r="L29" s="1050"/>
      <c r="M29" s="1050"/>
      <c r="N29" s="1050"/>
      <c r="O29" s="1050"/>
      <c r="P29" s="1051"/>
      <c r="Q29" s="1061">
        <v>6241</v>
      </c>
      <c r="R29" s="1055"/>
      <c r="S29" s="1055"/>
      <c r="T29" s="1055"/>
      <c r="U29" s="1062"/>
      <c r="V29" s="1059">
        <v>5985</v>
      </c>
      <c r="W29" s="1055"/>
      <c r="X29" s="1055"/>
      <c r="Y29" s="1055"/>
      <c r="Z29" s="1062"/>
      <c r="AA29" s="1059">
        <v>256</v>
      </c>
      <c r="AB29" s="1055"/>
      <c r="AC29" s="1055"/>
      <c r="AD29" s="1055"/>
      <c r="AE29" s="1056"/>
      <c r="AF29" s="1054">
        <v>256</v>
      </c>
      <c r="AG29" s="1055"/>
      <c r="AH29" s="1055"/>
      <c r="AI29" s="1055"/>
      <c r="AJ29" s="1056"/>
      <c r="AK29" s="1063">
        <v>1049</v>
      </c>
      <c r="AL29" s="993"/>
      <c r="AM29" s="993"/>
      <c r="AN29" s="993"/>
      <c r="AO29" s="994"/>
      <c r="AP29" s="995"/>
      <c r="AQ29" s="993"/>
      <c r="AR29" s="993"/>
      <c r="AS29" s="993"/>
      <c r="AT29" s="994"/>
      <c r="AU29" s="995"/>
      <c r="AV29" s="993"/>
      <c r="AW29" s="993"/>
      <c r="AX29" s="993"/>
      <c r="AY29" s="994"/>
      <c r="AZ29" s="1060"/>
      <c r="BA29" s="1060"/>
      <c r="BB29" s="1060"/>
      <c r="BC29" s="1060"/>
      <c r="BD29" s="1060"/>
      <c r="BE29" s="986"/>
      <c r="BF29" s="986"/>
      <c r="BG29" s="986"/>
      <c r="BH29" s="986"/>
      <c r="BI29" s="987"/>
      <c r="BJ29" s="226"/>
      <c r="BK29" s="226"/>
      <c r="BL29" s="226"/>
      <c r="BM29" s="226"/>
      <c r="BN29" s="226"/>
      <c r="BO29" s="235"/>
      <c r="BP29" s="235"/>
      <c r="BQ29" s="232">
        <v>23</v>
      </c>
      <c r="BR29" s="233"/>
      <c r="BS29" s="1010"/>
      <c r="BT29" s="1011"/>
      <c r="BU29" s="1011"/>
      <c r="BV29" s="1011"/>
      <c r="BW29" s="1011"/>
      <c r="BX29" s="1011"/>
      <c r="BY29" s="1011"/>
      <c r="BZ29" s="1011"/>
      <c r="CA29" s="1011"/>
      <c r="CB29" s="1011"/>
      <c r="CC29" s="1011"/>
      <c r="CD29" s="1011"/>
      <c r="CE29" s="1011"/>
      <c r="CF29" s="1011"/>
      <c r="CG29" s="1032"/>
      <c r="CH29" s="1007"/>
      <c r="CI29" s="1008"/>
      <c r="CJ29" s="1008"/>
      <c r="CK29" s="1008"/>
      <c r="CL29" s="1009"/>
      <c r="CM29" s="1007"/>
      <c r="CN29" s="1008"/>
      <c r="CO29" s="1008"/>
      <c r="CP29" s="1008"/>
      <c r="CQ29" s="1009"/>
      <c r="CR29" s="1007"/>
      <c r="CS29" s="1008"/>
      <c r="CT29" s="1008"/>
      <c r="CU29" s="1008"/>
      <c r="CV29" s="1009"/>
      <c r="CW29" s="1007"/>
      <c r="CX29" s="1008"/>
      <c r="CY29" s="1008"/>
      <c r="CZ29" s="1008"/>
      <c r="DA29" s="1009"/>
      <c r="DB29" s="1007"/>
      <c r="DC29" s="1008"/>
      <c r="DD29" s="1008"/>
      <c r="DE29" s="1008"/>
      <c r="DF29" s="1009"/>
      <c r="DG29" s="1007"/>
      <c r="DH29" s="1008"/>
      <c r="DI29" s="1008"/>
      <c r="DJ29" s="1008"/>
      <c r="DK29" s="1009"/>
      <c r="DL29" s="1007"/>
      <c r="DM29" s="1008"/>
      <c r="DN29" s="1008"/>
      <c r="DO29" s="1008"/>
      <c r="DP29" s="1009"/>
      <c r="DQ29" s="1007"/>
      <c r="DR29" s="1008"/>
      <c r="DS29" s="1008"/>
      <c r="DT29" s="1008"/>
      <c r="DU29" s="1009"/>
      <c r="DV29" s="1010"/>
      <c r="DW29" s="1011"/>
      <c r="DX29" s="1011"/>
      <c r="DY29" s="1011"/>
      <c r="DZ29" s="1012"/>
      <c r="EA29" s="224"/>
    </row>
    <row r="30" spans="1:131" ht="26.25" customHeight="1">
      <c r="A30" s="236">
        <v>3</v>
      </c>
      <c r="B30" s="1049" t="s">
        <v>403</v>
      </c>
      <c r="C30" s="1050"/>
      <c r="D30" s="1050"/>
      <c r="E30" s="1050"/>
      <c r="F30" s="1050"/>
      <c r="G30" s="1050"/>
      <c r="H30" s="1050"/>
      <c r="I30" s="1050"/>
      <c r="J30" s="1050"/>
      <c r="K30" s="1050"/>
      <c r="L30" s="1050"/>
      <c r="M30" s="1050"/>
      <c r="N30" s="1050"/>
      <c r="O30" s="1050"/>
      <c r="P30" s="1051"/>
      <c r="Q30" s="1061">
        <v>1241</v>
      </c>
      <c r="R30" s="1055"/>
      <c r="S30" s="1055"/>
      <c r="T30" s="1055"/>
      <c r="U30" s="1062"/>
      <c r="V30" s="1059">
        <v>1237</v>
      </c>
      <c r="W30" s="1055"/>
      <c r="X30" s="1055"/>
      <c r="Y30" s="1055"/>
      <c r="Z30" s="1062"/>
      <c r="AA30" s="1059">
        <v>4</v>
      </c>
      <c r="AB30" s="1055"/>
      <c r="AC30" s="1055"/>
      <c r="AD30" s="1055"/>
      <c r="AE30" s="1056"/>
      <c r="AF30" s="1054">
        <v>4</v>
      </c>
      <c r="AG30" s="1055"/>
      <c r="AH30" s="1055"/>
      <c r="AI30" s="1055"/>
      <c r="AJ30" s="1056"/>
      <c r="AK30" s="1063">
        <v>235</v>
      </c>
      <c r="AL30" s="993"/>
      <c r="AM30" s="993"/>
      <c r="AN30" s="993"/>
      <c r="AO30" s="994"/>
      <c r="AP30" s="995"/>
      <c r="AQ30" s="993"/>
      <c r="AR30" s="993"/>
      <c r="AS30" s="993"/>
      <c r="AT30" s="994"/>
      <c r="AU30" s="995"/>
      <c r="AV30" s="993"/>
      <c r="AW30" s="993"/>
      <c r="AX30" s="993"/>
      <c r="AY30" s="994"/>
      <c r="AZ30" s="1060"/>
      <c r="BA30" s="1060"/>
      <c r="BB30" s="1060"/>
      <c r="BC30" s="1060"/>
      <c r="BD30" s="1060"/>
      <c r="BE30" s="986"/>
      <c r="BF30" s="986"/>
      <c r="BG30" s="986"/>
      <c r="BH30" s="986"/>
      <c r="BI30" s="987"/>
      <c r="BJ30" s="226"/>
      <c r="BK30" s="226"/>
      <c r="BL30" s="226"/>
      <c r="BM30" s="226"/>
      <c r="BN30" s="226"/>
      <c r="BO30" s="235"/>
      <c r="BP30" s="235"/>
      <c r="BQ30" s="232">
        <v>24</v>
      </c>
      <c r="BR30" s="233"/>
      <c r="BS30" s="1010"/>
      <c r="BT30" s="1011"/>
      <c r="BU30" s="1011"/>
      <c r="BV30" s="1011"/>
      <c r="BW30" s="1011"/>
      <c r="BX30" s="1011"/>
      <c r="BY30" s="1011"/>
      <c r="BZ30" s="1011"/>
      <c r="CA30" s="1011"/>
      <c r="CB30" s="1011"/>
      <c r="CC30" s="1011"/>
      <c r="CD30" s="1011"/>
      <c r="CE30" s="1011"/>
      <c r="CF30" s="1011"/>
      <c r="CG30" s="1032"/>
      <c r="CH30" s="1007"/>
      <c r="CI30" s="1008"/>
      <c r="CJ30" s="1008"/>
      <c r="CK30" s="1008"/>
      <c r="CL30" s="1009"/>
      <c r="CM30" s="1007"/>
      <c r="CN30" s="1008"/>
      <c r="CO30" s="1008"/>
      <c r="CP30" s="1008"/>
      <c r="CQ30" s="1009"/>
      <c r="CR30" s="1007"/>
      <c r="CS30" s="1008"/>
      <c r="CT30" s="1008"/>
      <c r="CU30" s="1008"/>
      <c r="CV30" s="1009"/>
      <c r="CW30" s="1007"/>
      <c r="CX30" s="1008"/>
      <c r="CY30" s="1008"/>
      <c r="CZ30" s="1008"/>
      <c r="DA30" s="1009"/>
      <c r="DB30" s="1007"/>
      <c r="DC30" s="1008"/>
      <c r="DD30" s="1008"/>
      <c r="DE30" s="1008"/>
      <c r="DF30" s="1009"/>
      <c r="DG30" s="1007"/>
      <c r="DH30" s="1008"/>
      <c r="DI30" s="1008"/>
      <c r="DJ30" s="1008"/>
      <c r="DK30" s="1009"/>
      <c r="DL30" s="1007"/>
      <c r="DM30" s="1008"/>
      <c r="DN30" s="1008"/>
      <c r="DO30" s="1008"/>
      <c r="DP30" s="1009"/>
      <c r="DQ30" s="1007"/>
      <c r="DR30" s="1008"/>
      <c r="DS30" s="1008"/>
      <c r="DT30" s="1008"/>
      <c r="DU30" s="1009"/>
      <c r="DV30" s="1010"/>
      <c r="DW30" s="1011"/>
      <c r="DX30" s="1011"/>
      <c r="DY30" s="1011"/>
      <c r="DZ30" s="1012"/>
      <c r="EA30" s="224"/>
    </row>
    <row r="31" spans="1:131" ht="26.25" customHeight="1">
      <c r="A31" s="236">
        <v>4</v>
      </c>
      <c r="B31" s="1049" t="s">
        <v>404</v>
      </c>
      <c r="C31" s="1050"/>
      <c r="D31" s="1050"/>
      <c r="E31" s="1050"/>
      <c r="F31" s="1050"/>
      <c r="G31" s="1050"/>
      <c r="H31" s="1050"/>
      <c r="I31" s="1050"/>
      <c r="J31" s="1050"/>
      <c r="K31" s="1050"/>
      <c r="L31" s="1050"/>
      <c r="M31" s="1050"/>
      <c r="N31" s="1050"/>
      <c r="O31" s="1050"/>
      <c r="P31" s="1051"/>
      <c r="Q31" s="1061">
        <v>1608</v>
      </c>
      <c r="R31" s="1055"/>
      <c r="S31" s="1055"/>
      <c r="T31" s="1055"/>
      <c r="U31" s="1062"/>
      <c r="V31" s="1059">
        <v>1589</v>
      </c>
      <c r="W31" s="1055"/>
      <c r="X31" s="1055"/>
      <c r="Y31" s="1055"/>
      <c r="Z31" s="1062"/>
      <c r="AA31" s="1059">
        <v>19</v>
      </c>
      <c r="AB31" s="1055"/>
      <c r="AC31" s="1055"/>
      <c r="AD31" s="1055"/>
      <c r="AE31" s="1056"/>
      <c r="AF31" s="1054">
        <v>43</v>
      </c>
      <c r="AG31" s="1055"/>
      <c r="AH31" s="1055"/>
      <c r="AI31" s="1055"/>
      <c r="AJ31" s="1056"/>
      <c r="AK31" s="1063">
        <v>445</v>
      </c>
      <c r="AL31" s="993"/>
      <c r="AM31" s="993"/>
      <c r="AN31" s="993"/>
      <c r="AO31" s="994"/>
      <c r="AP31" s="995">
        <v>5264</v>
      </c>
      <c r="AQ31" s="993"/>
      <c r="AR31" s="993"/>
      <c r="AS31" s="993"/>
      <c r="AT31" s="994"/>
      <c r="AU31" s="995">
        <v>2384</v>
      </c>
      <c r="AV31" s="993"/>
      <c r="AW31" s="993"/>
      <c r="AX31" s="993"/>
      <c r="AY31" s="994"/>
      <c r="AZ31" s="1060"/>
      <c r="BA31" s="1060"/>
      <c r="BB31" s="1060"/>
      <c r="BC31" s="1060"/>
      <c r="BD31" s="1060"/>
      <c r="BE31" s="986" t="s">
        <v>405</v>
      </c>
      <c r="BF31" s="986"/>
      <c r="BG31" s="986"/>
      <c r="BH31" s="986"/>
      <c r="BI31" s="987"/>
      <c r="BJ31" s="226"/>
      <c r="BK31" s="226"/>
      <c r="BL31" s="226"/>
      <c r="BM31" s="226"/>
      <c r="BN31" s="226"/>
      <c r="BO31" s="235"/>
      <c r="BP31" s="235"/>
      <c r="BQ31" s="232">
        <v>25</v>
      </c>
      <c r="BR31" s="233"/>
      <c r="BS31" s="1010"/>
      <c r="BT31" s="1011"/>
      <c r="BU31" s="1011"/>
      <c r="BV31" s="1011"/>
      <c r="BW31" s="1011"/>
      <c r="BX31" s="1011"/>
      <c r="BY31" s="1011"/>
      <c r="BZ31" s="1011"/>
      <c r="CA31" s="1011"/>
      <c r="CB31" s="1011"/>
      <c r="CC31" s="1011"/>
      <c r="CD31" s="1011"/>
      <c r="CE31" s="1011"/>
      <c r="CF31" s="1011"/>
      <c r="CG31" s="1032"/>
      <c r="CH31" s="1007"/>
      <c r="CI31" s="1008"/>
      <c r="CJ31" s="1008"/>
      <c r="CK31" s="1008"/>
      <c r="CL31" s="1009"/>
      <c r="CM31" s="1007"/>
      <c r="CN31" s="1008"/>
      <c r="CO31" s="1008"/>
      <c r="CP31" s="1008"/>
      <c r="CQ31" s="1009"/>
      <c r="CR31" s="1007"/>
      <c r="CS31" s="1008"/>
      <c r="CT31" s="1008"/>
      <c r="CU31" s="1008"/>
      <c r="CV31" s="1009"/>
      <c r="CW31" s="1007"/>
      <c r="CX31" s="1008"/>
      <c r="CY31" s="1008"/>
      <c r="CZ31" s="1008"/>
      <c r="DA31" s="1009"/>
      <c r="DB31" s="1007"/>
      <c r="DC31" s="1008"/>
      <c r="DD31" s="1008"/>
      <c r="DE31" s="1008"/>
      <c r="DF31" s="1009"/>
      <c r="DG31" s="1007"/>
      <c r="DH31" s="1008"/>
      <c r="DI31" s="1008"/>
      <c r="DJ31" s="1008"/>
      <c r="DK31" s="1009"/>
      <c r="DL31" s="1007"/>
      <c r="DM31" s="1008"/>
      <c r="DN31" s="1008"/>
      <c r="DO31" s="1008"/>
      <c r="DP31" s="1009"/>
      <c r="DQ31" s="1007"/>
      <c r="DR31" s="1008"/>
      <c r="DS31" s="1008"/>
      <c r="DT31" s="1008"/>
      <c r="DU31" s="1009"/>
      <c r="DV31" s="1010"/>
      <c r="DW31" s="1011"/>
      <c r="DX31" s="1011"/>
      <c r="DY31" s="1011"/>
      <c r="DZ31" s="1012"/>
      <c r="EA31" s="224"/>
    </row>
    <row r="32" spans="1:131" ht="26.25" customHeight="1">
      <c r="A32" s="236">
        <v>5</v>
      </c>
      <c r="B32" s="1049"/>
      <c r="C32" s="1050"/>
      <c r="D32" s="1050"/>
      <c r="E32" s="1050"/>
      <c r="F32" s="1050"/>
      <c r="G32" s="1050"/>
      <c r="H32" s="1050"/>
      <c r="I32" s="1050"/>
      <c r="J32" s="1050"/>
      <c r="K32" s="1050"/>
      <c r="L32" s="1050"/>
      <c r="M32" s="1050"/>
      <c r="N32" s="1050"/>
      <c r="O32" s="1050"/>
      <c r="P32" s="1051"/>
      <c r="Q32" s="1057"/>
      <c r="R32" s="1058"/>
      <c r="S32" s="1058"/>
      <c r="T32" s="1058"/>
      <c r="U32" s="1058"/>
      <c r="V32" s="1058"/>
      <c r="W32" s="1058"/>
      <c r="X32" s="1058"/>
      <c r="Y32" s="1058"/>
      <c r="Z32" s="1058"/>
      <c r="AA32" s="1058"/>
      <c r="AB32" s="1058"/>
      <c r="AC32" s="1058"/>
      <c r="AD32" s="1058"/>
      <c r="AE32" s="1059"/>
      <c r="AF32" s="1054"/>
      <c r="AG32" s="1055"/>
      <c r="AH32" s="1055"/>
      <c r="AI32" s="1055"/>
      <c r="AJ32" s="1056"/>
      <c r="AK32" s="994"/>
      <c r="AL32" s="985"/>
      <c r="AM32" s="985"/>
      <c r="AN32" s="985"/>
      <c r="AO32" s="985"/>
      <c r="AP32" s="985"/>
      <c r="AQ32" s="985"/>
      <c r="AR32" s="985"/>
      <c r="AS32" s="985"/>
      <c r="AT32" s="985"/>
      <c r="AU32" s="985"/>
      <c r="AV32" s="985"/>
      <c r="AW32" s="985"/>
      <c r="AX32" s="985"/>
      <c r="AY32" s="985"/>
      <c r="AZ32" s="1060"/>
      <c r="BA32" s="1060"/>
      <c r="BB32" s="1060"/>
      <c r="BC32" s="1060"/>
      <c r="BD32" s="1060"/>
      <c r="BE32" s="986"/>
      <c r="BF32" s="986"/>
      <c r="BG32" s="986"/>
      <c r="BH32" s="986"/>
      <c r="BI32" s="987"/>
      <c r="BJ32" s="226"/>
      <c r="BK32" s="226"/>
      <c r="BL32" s="226"/>
      <c r="BM32" s="226"/>
      <c r="BN32" s="226"/>
      <c r="BO32" s="235"/>
      <c r="BP32" s="235"/>
      <c r="BQ32" s="232">
        <v>26</v>
      </c>
      <c r="BR32" s="233"/>
      <c r="BS32" s="1010"/>
      <c r="BT32" s="1011"/>
      <c r="BU32" s="1011"/>
      <c r="BV32" s="1011"/>
      <c r="BW32" s="1011"/>
      <c r="BX32" s="1011"/>
      <c r="BY32" s="1011"/>
      <c r="BZ32" s="1011"/>
      <c r="CA32" s="1011"/>
      <c r="CB32" s="1011"/>
      <c r="CC32" s="1011"/>
      <c r="CD32" s="1011"/>
      <c r="CE32" s="1011"/>
      <c r="CF32" s="1011"/>
      <c r="CG32" s="1032"/>
      <c r="CH32" s="1007"/>
      <c r="CI32" s="1008"/>
      <c r="CJ32" s="1008"/>
      <c r="CK32" s="1008"/>
      <c r="CL32" s="1009"/>
      <c r="CM32" s="1007"/>
      <c r="CN32" s="1008"/>
      <c r="CO32" s="1008"/>
      <c r="CP32" s="1008"/>
      <c r="CQ32" s="1009"/>
      <c r="CR32" s="1007"/>
      <c r="CS32" s="1008"/>
      <c r="CT32" s="1008"/>
      <c r="CU32" s="1008"/>
      <c r="CV32" s="1009"/>
      <c r="CW32" s="1007"/>
      <c r="CX32" s="1008"/>
      <c r="CY32" s="1008"/>
      <c r="CZ32" s="1008"/>
      <c r="DA32" s="1009"/>
      <c r="DB32" s="1007"/>
      <c r="DC32" s="1008"/>
      <c r="DD32" s="1008"/>
      <c r="DE32" s="1008"/>
      <c r="DF32" s="1009"/>
      <c r="DG32" s="1007"/>
      <c r="DH32" s="1008"/>
      <c r="DI32" s="1008"/>
      <c r="DJ32" s="1008"/>
      <c r="DK32" s="1009"/>
      <c r="DL32" s="1007"/>
      <c r="DM32" s="1008"/>
      <c r="DN32" s="1008"/>
      <c r="DO32" s="1008"/>
      <c r="DP32" s="1009"/>
      <c r="DQ32" s="1007"/>
      <c r="DR32" s="1008"/>
      <c r="DS32" s="1008"/>
      <c r="DT32" s="1008"/>
      <c r="DU32" s="1009"/>
      <c r="DV32" s="1010"/>
      <c r="DW32" s="1011"/>
      <c r="DX32" s="1011"/>
      <c r="DY32" s="1011"/>
      <c r="DZ32" s="1012"/>
      <c r="EA32" s="224"/>
    </row>
    <row r="33" spans="1:131" ht="26.25" customHeight="1">
      <c r="A33" s="236">
        <v>6</v>
      </c>
      <c r="B33" s="1049"/>
      <c r="C33" s="1050"/>
      <c r="D33" s="1050"/>
      <c r="E33" s="1050"/>
      <c r="F33" s="1050"/>
      <c r="G33" s="1050"/>
      <c r="H33" s="1050"/>
      <c r="I33" s="1050"/>
      <c r="J33" s="1050"/>
      <c r="K33" s="1050"/>
      <c r="L33" s="1050"/>
      <c r="M33" s="1050"/>
      <c r="N33" s="1050"/>
      <c r="O33" s="1050"/>
      <c r="P33" s="1051"/>
      <c r="Q33" s="1057"/>
      <c r="R33" s="1058"/>
      <c r="S33" s="1058"/>
      <c r="T33" s="1058"/>
      <c r="U33" s="1058"/>
      <c r="V33" s="1058"/>
      <c r="W33" s="1058"/>
      <c r="X33" s="1058"/>
      <c r="Y33" s="1058"/>
      <c r="Z33" s="1058"/>
      <c r="AA33" s="1058"/>
      <c r="AB33" s="1058"/>
      <c r="AC33" s="1058"/>
      <c r="AD33" s="1058"/>
      <c r="AE33" s="1059"/>
      <c r="AF33" s="1054"/>
      <c r="AG33" s="1055"/>
      <c r="AH33" s="1055"/>
      <c r="AI33" s="1055"/>
      <c r="AJ33" s="1056"/>
      <c r="AK33" s="994"/>
      <c r="AL33" s="985"/>
      <c r="AM33" s="985"/>
      <c r="AN33" s="985"/>
      <c r="AO33" s="985"/>
      <c r="AP33" s="985"/>
      <c r="AQ33" s="985"/>
      <c r="AR33" s="985"/>
      <c r="AS33" s="985"/>
      <c r="AT33" s="985"/>
      <c r="AU33" s="985"/>
      <c r="AV33" s="985"/>
      <c r="AW33" s="985"/>
      <c r="AX33" s="985"/>
      <c r="AY33" s="985"/>
      <c r="AZ33" s="1060"/>
      <c r="BA33" s="1060"/>
      <c r="BB33" s="1060"/>
      <c r="BC33" s="1060"/>
      <c r="BD33" s="1060"/>
      <c r="BE33" s="986"/>
      <c r="BF33" s="986"/>
      <c r="BG33" s="986"/>
      <c r="BH33" s="986"/>
      <c r="BI33" s="987"/>
      <c r="BJ33" s="226"/>
      <c r="BK33" s="226"/>
      <c r="BL33" s="226"/>
      <c r="BM33" s="226"/>
      <c r="BN33" s="226"/>
      <c r="BO33" s="235"/>
      <c r="BP33" s="235"/>
      <c r="BQ33" s="232">
        <v>27</v>
      </c>
      <c r="BR33" s="233"/>
      <c r="BS33" s="1010"/>
      <c r="BT33" s="1011"/>
      <c r="BU33" s="1011"/>
      <c r="BV33" s="1011"/>
      <c r="BW33" s="1011"/>
      <c r="BX33" s="1011"/>
      <c r="BY33" s="1011"/>
      <c r="BZ33" s="1011"/>
      <c r="CA33" s="1011"/>
      <c r="CB33" s="1011"/>
      <c r="CC33" s="1011"/>
      <c r="CD33" s="1011"/>
      <c r="CE33" s="1011"/>
      <c r="CF33" s="1011"/>
      <c r="CG33" s="1032"/>
      <c r="CH33" s="1007"/>
      <c r="CI33" s="1008"/>
      <c r="CJ33" s="1008"/>
      <c r="CK33" s="1008"/>
      <c r="CL33" s="1009"/>
      <c r="CM33" s="1007"/>
      <c r="CN33" s="1008"/>
      <c r="CO33" s="1008"/>
      <c r="CP33" s="1008"/>
      <c r="CQ33" s="1009"/>
      <c r="CR33" s="1007"/>
      <c r="CS33" s="1008"/>
      <c r="CT33" s="1008"/>
      <c r="CU33" s="1008"/>
      <c r="CV33" s="1009"/>
      <c r="CW33" s="1007"/>
      <c r="CX33" s="1008"/>
      <c r="CY33" s="1008"/>
      <c r="CZ33" s="1008"/>
      <c r="DA33" s="1009"/>
      <c r="DB33" s="1007"/>
      <c r="DC33" s="1008"/>
      <c r="DD33" s="1008"/>
      <c r="DE33" s="1008"/>
      <c r="DF33" s="1009"/>
      <c r="DG33" s="1007"/>
      <c r="DH33" s="1008"/>
      <c r="DI33" s="1008"/>
      <c r="DJ33" s="1008"/>
      <c r="DK33" s="1009"/>
      <c r="DL33" s="1007"/>
      <c r="DM33" s="1008"/>
      <c r="DN33" s="1008"/>
      <c r="DO33" s="1008"/>
      <c r="DP33" s="1009"/>
      <c r="DQ33" s="1007"/>
      <c r="DR33" s="1008"/>
      <c r="DS33" s="1008"/>
      <c r="DT33" s="1008"/>
      <c r="DU33" s="1009"/>
      <c r="DV33" s="1010"/>
      <c r="DW33" s="1011"/>
      <c r="DX33" s="1011"/>
      <c r="DY33" s="1011"/>
      <c r="DZ33" s="1012"/>
      <c r="EA33" s="224"/>
    </row>
    <row r="34" spans="1:131" ht="26.25" customHeight="1">
      <c r="A34" s="236">
        <v>7</v>
      </c>
      <c r="B34" s="1049"/>
      <c r="C34" s="1050"/>
      <c r="D34" s="1050"/>
      <c r="E34" s="1050"/>
      <c r="F34" s="1050"/>
      <c r="G34" s="1050"/>
      <c r="H34" s="1050"/>
      <c r="I34" s="1050"/>
      <c r="J34" s="1050"/>
      <c r="K34" s="1050"/>
      <c r="L34" s="1050"/>
      <c r="M34" s="1050"/>
      <c r="N34" s="1050"/>
      <c r="O34" s="1050"/>
      <c r="P34" s="1051"/>
      <c r="Q34" s="1057"/>
      <c r="R34" s="1058"/>
      <c r="S34" s="1058"/>
      <c r="T34" s="1058"/>
      <c r="U34" s="1058"/>
      <c r="V34" s="1058"/>
      <c r="W34" s="1058"/>
      <c r="X34" s="1058"/>
      <c r="Y34" s="1058"/>
      <c r="Z34" s="1058"/>
      <c r="AA34" s="1058"/>
      <c r="AB34" s="1058"/>
      <c r="AC34" s="1058"/>
      <c r="AD34" s="1058"/>
      <c r="AE34" s="1059"/>
      <c r="AF34" s="1054"/>
      <c r="AG34" s="1055"/>
      <c r="AH34" s="1055"/>
      <c r="AI34" s="1055"/>
      <c r="AJ34" s="1056"/>
      <c r="AK34" s="994"/>
      <c r="AL34" s="985"/>
      <c r="AM34" s="985"/>
      <c r="AN34" s="985"/>
      <c r="AO34" s="985"/>
      <c r="AP34" s="985"/>
      <c r="AQ34" s="985"/>
      <c r="AR34" s="985"/>
      <c r="AS34" s="985"/>
      <c r="AT34" s="985"/>
      <c r="AU34" s="985"/>
      <c r="AV34" s="985"/>
      <c r="AW34" s="985"/>
      <c r="AX34" s="985"/>
      <c r="AY34" s="985"/>
      <c r="AZ34" s="1060"/>
      <c r="BA34" s="1060"/>
      <c r="BB34" s="1060"/>
      <c r="BC34" s="1060"/>
      <c r="BD34" s="1060"/>
      <c r="BE34" s="986"/>
      <c r="BF34" s="986"/>
      <c r="BG34" s="986"/>
      <c r="BH34" s="986"/>
      <c r="BI34" s="987"/>
      <c r="BJ34" s="226"/>
      <c r="BK34" s="226"/>
      <c r="BL34" s="226"/>
      <c r="BM34" s="226"/>
      <c r="BN34" s="226"/>
      <c r="BO34" s="235"/>
      <c r="BP34" s="235"/>
      <c r="BQ34" s="232">
        <v>28</v>
      </c>
      <c r="BR34" s="233"/>
      <c r="BS34" s="1010"/>
      <c r="BT34" s="1011"/>
      <c r="BU34" s="1011"/>
      <c r="BV34" s="1011"/>
      <c r="BW34" s="1011"/>
      <c r="BX34" s="1011"/>
      <c r="BY34" s="1011"/>
      <c r="BZ34" s="1011"/>
      <c r="CA34" s="1011"/>
      <c r="CB34" s="1011"/>
      <c r="CC34" s="1011"/>
      <c r="CD34" s="1011"/>
      <c r="CE34" s="1011"/>
      <c r="CF34" s="1011"/>
      <c r="CG34" s="1032"/>
      <c r="CH34" s="1007"/>
      <c r="CI34" s="1008"/>
      <c r="CJ34" s="1008"/>
      <c r="CK34" s="1008"/>
      <c r="CL34" s="1009"/>
      <c r="CM34" s="1007"/>
      <c r="CN34" s="1008"/>
      <c r="CO34" s="1008"/>
      <c r="CP34" s="1008"/>
      <c r="CQ34" s="1009"/>
      <c r="CR34" s="1007"/>
      <c r="CS34" s="1008"/>
      <c r="CT34" s="1008"/>
      <c r="CU34" s="1008"/>
      <c r="CV34" s="1009"/>
      <c r="CW34" s="1007"/>
      <c r="CX34" s="1008"/>
      <c r="CY34" s="1008"/>
      <c r="CZ34" s="1008"/>
      <c r="DA34" s="1009"/>
      <c r="DB34" s="1007"/>
      <c r="DC34" s="1008"/>
      <c r="DD34" s="1008"/>
      <c r="DE34" s="1008"/>
      <c r="DF34" s="1009"/>
      <c r="DG34" s="1007"/>
      <c r="DH34" s="1008"/>
      <c r="DI34" s="1008"/>
      <c r="DJ34" s="1008"/>
      <c r="DK34" s="1009"/>
      <c r="DL34" s="1007"/>
      <c r="DM34" s="1008"/>
      <c r="DN34" s="1008"/>
      <c r="DO34" s="1008"/>
      <c r="DP34" s="1009"/>
      <c r="DQ34" s="1007"/>
      <c r="DR34" s="1008"/>
      <c r="DS34" s="1008"/>
      <c r="DT34" s="1008"/>
      <c r="DU34" s="1009"/>
      <c r="DV34" s="1010"/>
      <c r="DW34" s="1011"/>
      <c r="DX34" s="1011"/>
      <c r="DY34" s="1011"/>
      <c r="DZ34" s="1012"/>
      <c r="EA34" s="224"/>
    </row>
    <row r="35" spans="1:131" ht="26.25" customHeight="1">
      <c r="A35" s="236">
        <v>8</v>
      </c>
      <c r="B35" s="1049"/>
      <c r="C35" s="1050"/>
      <c r="D35" s="1050"/>
      <c r="E35" s="1050"/>
      <c r="F35" s="1050"/>
      <c r="G35" s="1050"/>
      <c r="H35" s="1050"/>
      <c r="I35" s="1050"/>
      <c r="J35" s="1050"/>
      <c r="K35" s="1050"/>
      <c r="L35" s="1050"/>
      <c r="M35" s="1050"/>
      <c r="N35" s="1050"/>
      <c r="O35" s="1050"/>
      <c r="P35" s="1051"/>
      <c r="Q35" s="1057"/>
      <c r="R35" s="1058"/>
      <c r="S35" s="1058"/>
      <c r="T35" s="1058"/>
      <c r="U35" s="1058"/>
      <c r="V35" s="1058"/>
      <c r="W35" s="1058"/>
      <c r="X35" s="1058"/>
      <c r="Y35" s="1058"/>
      <c r="Z35" s="1058"/>
      <c r="AA35" s="1058"/>
      <c r="AB35" s="1058"/>
      <c r="AC35" s="1058"/>
      <c r="AD35" s="1058"/>
      <c r="AE35" s="1059"/>
      <c r="AF35" s="1054"/>
      <c r="AG35" s="1055"/>
      <c r="AH35" s="1055"/>
      <c r="AI35" s="1055"/>
      <c r="AJ35" s="1056"/>
      <c r="AK35" s="994"/>
      <c r="AL35" s="985"/>
      <c r="AM35" s="985"/>
      <c r="AN35" s="985"/>
      <c r="AO35" s="985"/>
      <c r="AP35" s="985"/>
      <c r="AQ35" s="985"/>
      <c r="AR35" s="985"/>
      <c r="AS35" s="985"/>
      <c r="AT35" s="985"/>
      <c r="AU35" s="985"/>
      <c r="AV35" s="985"/>
      <c r="AW35" s="985"/>
      <c r="AX35" s="985"/>
      <c r="AY35" s="985"/>
      <c r="AZ35" s="1060"/>
      <c r="BA35" s="1060"/>
      <c r="BB35" s="1060"/>
      <c r="BC35" s="1060"/>
      <c r="BD35" s="1060"/>
      <c r="BE35" s="986"/>
      <c r="BF35" s="986"/>
      <c r="BG35" s="986"/>
      <c r="BH35" s="986"/>
      <c r="BI35" s="987"/>
      <c r="BJ35" s="226"/>
      <c r="BK35" s="226"/>
      <c r="BL35" s="226"/>
      <c r="BM35" s="226"/>
      <c r="BN35" s="226"/>
      <c r="BO35" s="235"/>
      <c r="BP35" s="235"/>
      <c r="BQ35" s="232">
        <v>29</v>
      </c>
      <c r="BR35" s="233"/>
      <c r="BS35" s="1010"/>
      <c r="BT35" s="1011"/>
      <c r="BU35" s="1011"/>
      <c r="BV35" s="1011"/>
      <c r="BW35" s="1011"/>
      <c r="BX35" s="1011"/>
      <c r="BY35" s="1011"/>
      <c r="BZ35" s="1011"/>
      <c r="CA35" s="1011"/>
      <c r="CB35" s="1011"/>
      <c r="CC35" s="1011"/>
      <c r="CD35" s="1011"/>
      <c r="CE35" s="1011"/>
      <c r="CF35" s="1011"/>
      <c r="CG35" s="1032"/>
      <c r="CH35" s="1007"/>
      <c r="CI35" s="1008"/>
      <c r="CJ35" s="1008"/>
      <c r="CK35" s="1008"/>
      <c r="CL35" s="1009"/>
      <c r="CM35" s="1007"/>
      <c r="CN35" s="1008"/>
      <c r="CO35" s="1008"/>
      <c r="CP35" s="1008"/>
      <c r="CQ35" s="1009"/>
      <c r="CR35" s="1007"/>
      <c r="CS35" s="1008"/>
      <c r="CT35" s="1008"/>
      <c r="CU35" s="1008"/>
      <c r="CV35" s="1009"/>
      <c r="CW35" s="1007"/>
      <c r="CX35" s="1008"/>
      <c r="CY35" s="1008"/>
      <c r="CZ35" s="1008"/>
      <c r="DA35" s="1009"/>
      <c r="DB35" s="1007"/>
      <c r="DC35" s="1008"/>
      <c r="DD35" s="1008"/>
      <c r="DE35" s="1008"/>
      <c r="DF35" s="1009"/>
      <c r="DG35" s="1007"/>
      <c r="DH35" s="1008"/>
      <c r="DI35" s="1008"/>
      <c r="DJ35" s="1008"/>
      <c r="DK35" s="1009"/>
      <c r="DL35" s="1007"/>
      <c r="DM35" s="1008"/>
      <c r="DN35" s="1008"/>
      <c r="DO35" s="1008"/>
      <c r="DP35" s="1009"/>
      <c r="DQ35" s="1007"/>
      <c r="DR35" s="1008"/>
      <c r="DS35" s="1008"/>
      <c r="DT35" s="1008"/>
      <c r="DU35" s="1009"/>
      <c r="DV35" s="1010"/>
      <c r="DW35" s="1011"/>
      <c r="DX35" s="1011"/>
      <c r="DY35" s="1011"/>
      <c r="DZ35" s="1012"/>
      <c r="EA35" s="224"/>
    </row>
    <row r="36" spans="1:131" ht="26.25" customHeight="1">
      <c r="A36" s="236">
        <v>9</v>
      </c>
      <c r="B36" s="1049"/>
      <c r="C36" s="1050"/>
      <c r="D36" s="1050"/>
      <c r="E36" s="1050"/>
      <c r="F36" s="1050"/>
      <c r="G36" s="1050"/>
      <c r="H36" s="1050"/>
      <c r="I36" s="1050"/>
      <c r="J36" s="1050"/>
      <c r="K36" s="1050"/>
      <c r="L36" s="1050"/>
      <c r="M36" s="1050"/>
      <c r="N36" s="1050"/>
      <c r="O36" s="1050"/>
      <c r="P36" s="1051"/>
      <c r="Q36" s="1057"/>
      <c r="R36" s="1058"/>
      <c r="S36" s="1058"/>
      <c r="T36" s="1058"/>
      <c r="U36" s="1058"/>
      <c r="V36" s="1058"/>
      <c r="W36" s="1058"/>
      <c r="X36" s="1058"/>
      <c r="Y36" s="1058"/>
      <c r="Z36" s="1058"/>
      <c r="AA36" s="1058"/>
      <c r="AB36" s="1058"/>
      <c r="AC36" s="1058"/>
      <c r="AD36" s="1058"/>
      <c r="AE36" s="1059"/>
      <c r="AF36" s="1054"/>
      <c r="AG36" s="1055"/>
      <c r="AH36" s="1055"/>
      <c r="AI36" s="1055"/>
      <c r="AJ36" s="1056"/>
      <c r="AK36" s="994"/>
      <c r="AL36" s="985"/>
      <c r="AM36" s="985"/>
      <c r="AN36" s="985"/>
      <c r="AO36" s="985"/>
      <c r="AP36" s="985"/>
      <c r="AQ36" s="985"/>
      <c r="AR36" s="985"/>
      <c r="AS36" s="985"/>
      <c r="AT36" s="985"/>
      <c r="AU36" s="985"/>
      <c r="AV36" s="985"/>
      <c r="AW36" s="985"/>
      <c r="AX36" s="985"/>
      <c r="AY36" s="985"/>
      <c r="AZ36" s="1060"/>
      <c r="BA36" s="1060"/>
      <c r="BB36" s="1060"/>
      <c r="BC36" s="1060"/>
      <c r="BD36" s="1060"/>
      <c r="BE36" s="986"/>
      <c r="BF36" s="986"/>
      <c r="BG36" s="986"/>
      <c r="BH36" s="986"/>
      <c r="BI36" s="987"/>
      <c r="BJ36" s="226"/>
      <c r="BK36" s="226"/>
      <c r="BL36" s="226"/>
      <c r="BM36" s="226"/>
      <c r="BN36" s="226"/>
      <c r="BO36" s="235"/>
      <c r="BP36" s="235"/>
      <c r="BQ36" s="232">
        <v>30</v>
      </c>
      <c r="BR36" s="233"/>
      <c r="BS36" s="1010"/>
      <c r="BT36" s="1011"/>
      <c r="BU36" s="1011"/>
      <c r="BV36" s="1011"/>
      <c r="BW36" s="1011"/>
      <c r="BX36" s="1011"/>
      <c r="BY36" s="1011"/>
      <c r="BZ36" s="1011"/>
      <c r="CA36" s="1011"/>
      <c r="CB36" s="1011"/>
      <c r="CC36" s="1011"/>
      <c r="CD36" s="1011"/>
      <c r="CE36" s="1011"/>
      <c r="CF36" s="1011"/>
      <c r="CG36" s="1032"/>
      <c r="CH36" s="1007"/>
      <c r="CI36" s="1008"/>
      <c r="CJ36" s="1008"/>
      <c r="CK36" s="1008"/>
      <c r="CL36" s="1009"/>
      <c r="CM36" s="1007"/>
      <c r="CN36" s="1008"/>
      <c r="CO36" s="1008"/>
      <c r="CP36" s="1008"/>
      <c r="CQ36" s="1009"/>
      <c r="CR36" s="1007"/>
      <c r="CS36" s="1008"/>
      <c r="CT36" s="1008"/>
      <c r="CU36" s="1008"/>
      <c r="CV36" s="1009"/>
      <c r="CW36" s="1007"/>
      <c r="CX36" s="1008"/>
      <c r="CY36" s="1008"/>
      <c r="CZ36" s="1008"/>
      <c r="DA36" s="1009"/>
      <c r="DB36" s="1007"/>
      <c r="DC36" s="1008"/>
      <c r="DD36" s="1008"/>
      <c r="DE36" s="1008"/>
      <c r="DF36" s="1009"/>
      <c r="DG36" s="1007"/>
      <c r="DH36" s="1008"/>
      <c r="DI36" s="1008"/>
      <c r="DJ36" s="1008"/>
      <c r="DK36" s="1009"/>
      <c r="DL36" s="1007"/>
      <c r="DM36" s="1008"/>
      <c r="DN36" s="1008"/>
      <c r="DO36" s="1008"/>
      <c r="DP36" s="1009"/>
      <c r="DQ36" s="1007"/>
      <c r="DR36" s="1008"/>
      <c r="DS36" s="1008"/>
      <c r="DT36" s="1008"/>
      <c r="DU36" s="1009"/>
      <c r="DV36" s="1010"/>
      <c r="DW36" s="1011"/>
      <c r="DX36" s="1011"/>
      <c r="DY36" s="1011"/>
      <c r="DZ36" s="1012"/>
      <c r="EA36" s="224"/>
    </row>
    <row r="37" spans="1:131" ht="26.25" customHeight="1">
      <c r="A37" s="236">
        <v>10</v>
      </c>
      <c r="B37" s="1049"/>
      <c r="C37" s="1050"/>
      <c r="D37" s="1050"/>
      <c r="E37" s="1050"/>
      <c r="F37" s="1050"/>
      <c r="G37" s="1050"/>
      <c r="H37" s="1050"/>
      <c r="I37" s="1050"/>
      <c r="J37" s="1050"/>
      <c r="K37" s="1050"/>
      <c r="L37" s="1050"/>
      <c r="M37" s="1050"/>
      <c r="N37" s="1050"/>
      <c r="O37" s="1050"/>
      <c r="P37" s="1051"/>
      <c r="Q37" s="1057"/>
      <c r="R37" s="1058"/>
      <c r="S37" s="1058"/>
      <c r="T37" s="1058"/>
      <c r="U37" s="1058"/>
      <c r="V37" s="1058"/>
      <c r="W37" s="1058"/>
      <c r="X37" s="1058"/>
      <c r="Y37" s="1058"/>
      <c r="Z37" s="1058"/>
      <c r="AA37" s="1058"/>
      <c r="AB37" s="1058"/>
      <c r="AC37" s="1058"/>
      <c r="AD37" s="1058"/>
      <c r="AE37" s="1059"/>
      <c r="AF37" s="1054"/>
      <c r="AG37" s="1055"/>
      <c r="AH37" s="1055"/>
      <c r="AI37" s="1055"/>
      <c r="AJ37" s="1056"/>
      <c r="AK37" s="994"/>
      <c r="AL37" s="985"/>
      <c r="AM37" s="985"/>
      <c r="AN37" s="985"/>
      <c r="AO37" s="985"/>
      <c r="AP37" s="985"/>
      <c r="AQ37" s="985"/>
      <c r="AR37" s="985"/>
      <c r="AS37" s="985"/>
      <c r="AT37" s="985"/>
      <c r="AU37" s="985"/>
      <c r="AV37" s="985"/>
      <c r="AW37" s="985"/>
      <c r="AX37" s="985"/>
      <c r="AY37" s="985"/>
      <c r="AZ37" s="1060"/>
      <c r="BA37" s="1060"/>
      <c r="BB37" s="1060"/>
      <c r="BC37" s="1060"/>
      <c r="BD37" s="1060"/>
      <c r="BE37" s="986"/>
      <c r="BF37" s="986"/>
      <c r="BG37" s="986"/>
      <c r="BH37" s="986"/>
      <c r="BI37" s="987"/>
      <c r="BJ37" s="226"/>
      <c r="BK37" s="226"/>
      <c r="BL37" s="226"/>
      <c r="BM37" s="226"/>
      <c r="BN37" s="226"/>
      <c r="BO37" s="235"/>
      <c r="BP37" s="235"/>
      <c r="BQ37" s="232">
        <v>31</v>
      </c>
      <c r="BR37" s="233"/>
      <c r="BS37" s="1010"/>
      <c r="BT37" s="1011"/>
      <c r="BU37" s="1011"/>
      <c r="BV37" s="1011"/>
      <c r="BW37" s="1011"/>
      <c r="BX37" s="1011"/>
      <c r="BY37" s="1011"/>
      <c r="BZ37" s="1011"/>
      <c r="CA37" s="1011"/>
      <c r="CB37" s="1011"/>
      <c r="CC37" s="1011"/>
      <c r="CD37" s="1011"/>
      <c r="CE37" s="1011"/>
      <c r="CF37" s="1011"/>
      <c r="CG37" s="1032"/>
      <c r="CH37" s="1007"/>
      <c r="CI37" s="1008"/>
      <c r="CJ37" s="1008"/>
      <c r="CK37" s="1008"/>
      <c r="CL37" s="1009"/>
      <c r="CM37" s="1007"/>
      <c r="CN37" s="1008"/>
      <c r="CO37" s="1008"/>
      <c r="CP37" s="1008"/>
      <c r="CQ37" s="1009"/>
      <c r="CR37" s="1007"/>
      <c r="CS37" s="1008"/>
      <c r="CT37" s="1008"/>
      <c r="CU37" s="1008"/>
      <c r="CV37" s="1009"/>
      <c r="CW37" s="1007"/>
      <c r="CX37" s="1008"/>
      <c r="CY37" s="1008"/>
      <c r="CZ37" s="1008"/>
      <c r="DA37" s="1009"/>
      <c r="DB37" s="1007"/>
      <c r="DC37" s="1008"/>
      <c r="DD37" s="1008"/>
      <c r="DE37" s="1008"/>
      <c r="DF37" s="1009"/>
      <c r="DG37" s="1007"/>
      <c r="DH37" s="1008"/>
      <c r="DI37" s="1008"/>
      <c r="DJ37" s="1008"/>
      <c r="DK37" s="1009"/>
      <c r="DL37" s="1007"/>
      <c r="DM37" s="1008"/>
      <c r="DN37" s="1008"/>
      <c r="DO37" s="1008"/>
      <c r="DP37" s="1009"/>
      <c r="DQ37" s="1007"/>
      <c r="DR37" s="1008"/>
      <c r="DS37" s="1008"/>
      <c r="DT37" s="1008"/>
      <c r="DU37" s="1009"/>
      <c r="DV37" s="1010"/>
      <c r="DW37" s="1011"/>
      <c r="DX37" s="1011"/>
      <c r="DY37" s="1011"/>
      <c r="DZ37" s="1012"/>
      <c r="EA37" s="224"/>
    </row>
    <row r="38" spans="1:131" ht="26.25" customHeight="1">
      <c r="A38" s="236">
        <v>11</v>
      </c>
      <c r="B38" s="1049"/>
      <c r="C38" s="1050"/>
      <c r="D38" s="1050"/>
      <c r="E38" s="1050"/>
      <c r="F38" s="1050"/>
      <c r="G38" s="1050"/>
      <c r="H38" s="1050"/>
      <c r="I38" s="1050"/>
      <c r="J38" s="1050"/>
      <c r="K38" s="1050"/>
      <c r="L38" s="1050"/>
      <c r="M38" s="1050"/>
      <c r="N38" s="1050"/>
      <c r="O38" s="1050"/>
      <c r="P38" s="1051"/>
      <c r="Q38" s="1057"/>
      <c r="R38" s="1058"/>
      <c r="S38" s="1058"/>
      <c r="T38" s="1058"/>
      <c r="U38" s="1058"/>
      <c r="V38" s="1058"/>
      <c r="W38" s="1058"/>
      <c r="X38" s="1058"/>
      <c r="Y38" s="1058"/>
      <c r="Z38" s="1058"/>
      <c r="AA38" s="1058"/>
      <c r="AB38" s="1058"/>
      <c r="AC38" s="1058"/>
      <c r="AD38" s="1058"/>
      <c r="AE38" s="1059"/>
      <c r="AF38" s="1054"/>
      <c r="AG38" s="1055"/>
      <c r="AH38" s="1055"/>
      <c r="AI38" s="1055"/>
      <c r="AJ38" s="1056"/>
      <c r="AK38" s="994"/>
      <c r="AL38" s="985"/>
      <c r="AM38" s="985"/>
      <c r="AN38" s="985"/>
      <c r="AO38" s="985"/>
      <c r="AP38" s="985"/>
      <c r="AQ38" s="985"/>
      <c r="AR38" s="985"/>
      <c r="AS38" s="985"/>
      <c r="AT38" s="985"/>
      <c r="AU38" s="985"/>
      <c r="AV38" s="985"/>
      <c r="AW38" s="985"/>
      <c r="AX38" s="985"/>
      <c r="AY38" s="985"/>
      <c r="AZ38" s="1060"/>
      <c r="BA38" s="1060"/>
      <c r="BB38" s="1060"/>
      <c r="BC38" s="1060"/>
      <c r="BD38" s="1060"/>
      <c r="BE38" s="986"/>
      <c r="BF38" s="986"/>
      <c r="BG38" s="986"/>
      <c r="BH38" s="986"/>
      <c r="BI38" s="987"/>
      <c r="BJ38" s="226"/>
      <c r="BK38" s="226"/>
      <c r="BL38" s="226"/>
      <c r="BM38" s="226"/>
      <c r="BN38" s="226"/>
      <c r="BO38" s="235"/>
      <c r="BP38" s="235"/>
      <c r="BQ38" s="232">
        <v>32</v>
      </c>
      <c r="BR38" s="233"/>
      <c r="BS38" s="1010"/>
      <c r="BT38" s="1011"/>
      <c r="BU38" s="1011"/>
      <c r="BV38" s="1011"/>
      <c r="BW38" s="1011"/>
      <c r="BX38" s="1011"/>
      <c r="BY38" s="1011"/>
      <c r="BZ38" s="1011"/>
      <c r="CA38" s="1011"/>
      <c r="CB38" s="1011"/>
      <c r="CC38" s="1011"/>
      <c r="CD38" s="1011"/>
      <c r="CE38" s="1011"/>
      <c r="CF38" s="1011"/>
      <c r="CG38" s="1032"/>
      <c r="CH38" s="1007"/>
      <c r="CI38" s="1008"/>
      <c r="CJ38" s="1008"/>
      <c r="CK38" s="1008"/>
      <c r="CL38" s="1009"/>
      <c r="CM38" s="1007"/>
      <c r="CN38" s="1008"/>
      <c r="CO38" s="1008"/>
      <c r="CP38" s="1008"/>
      <c r="CQ38" s="1009"/>
      <c r="CR38" s="1007"/>
      <c r="CS38" s="1008"/>
      <c r="CT38" s="1008"/>
      <c r="CU38" s="1008"/>
      <c r="CV38" s="1009"/>
      <c r="CW38" s="1007"/>
      <c r="CX38" s="1008"/>
      <c r="CY38" s="1008"/>
      <c r="CZ38" s="1008"/>
      <c r="DA38" s="1009"/>
      <c r="DB38" s="1007"/>
      <c r="DC38" s="1008"/>
      <c r="DD38" s="1008"/>
      <c r="DE38" s="1008"/>
      <c r="DF38" s="1009"/>
      <c r="DG38" s="1007"/>
      <c r="DH38" s="1008"/>
      <c r="DI38" s="1008"/>
      <c r="DJ38" s="1008"/>
      <c r="DK38" s="1009"/>
      <c r="DL38" s="1007"/>
      <c r="DM38" s="1008"/>
      <c r="DN38" s="1008"/>
      <c r="DO38" s="1008"/>
      <c r="DP38" s="1009"/>
      <c r="DQ38" s="1007"/>
      <c r="DR38" s="1008"/>
      <c r="DS38" s="1008"/>
      <c r="DT38" s="1008"/>
      <c r="DU38" s="1009"/>
      <c r="DV38" s="1010"/>
      <c r="DW38" s="1011"/>
      <c r="DX38" s="1011"/>
      <c r="DY38" s="1011"/>
      <c r="DZ38" s="1012"/>
      <c r="EA38" s="224"/>
    </row>
    <row r="39" spans="1:131" ht="26.25" customHeight="1">
      <c r="A39" s="236">
        <v>12</v>
      </c>
      <c r="B39" s="1049"/>
      <c r="C39" s="1050"/>
      <c r="D39" s="1050"/>
      <c r="E39" s="1050"/>
      <c r="F39" s="1050"/>
      <c r="G39" s="1050"/>
      <c r="H39" s="1050"/>
      <c r="I39" s="1050"/>
      <c r="J39" s="1050"/>
      <c r="K39" s="1050"/>
      <c r="L39" s="1050"/>
      <c r="M39" s="1050"/>
      <c r="N39" s="1050"/>
      <c r="O39" s="1050"/>
      <c r="P39" s="1051"/>
      <c r="Q39" s="1057"/>
      <c r="R39" s="1058"/>
      <c r="S39" s="1058"/>
      <c r="T39" s="1058"/>
      <c r="U39" s="1058"/>
      <c r="V39" s="1058"/>
      <c r="W39" s="1058"/>
      <c r="X39" s="1058"/>
      <c r="Y39" s="1058"/>
      <c r="Z39" s="1058"/>
      <c r="AA39" s="1058"/>
      <c r="AB39" s="1058"/>
      <c r="AC39" s="1058"/>
      <c r="AD39" s="1058"/>
      <c r="AE39" s="1059"/>
      <c r="AF39" s="1054"/>
      <c r="AG39" s="1055"/>
      <c r="AH39" s="1055"/>
      <c r="AI39" s="1055"/>
      <c r="AJ39" s="1056"/>
      <c r="AK39" s="994"/>
      <c r="AL39" s="985"/>
      <c r="AM39" s="985"/>
      <c r="AN39" s="985"/>
      <c r="AO39" s="985"/>
      <c r="AP39" s="985"/>
      <c r="AQ39" s="985"/>
      <c r="AR39" s="985"/>
      <c r="AS39" s="985"/>
      <c r="AT39" s="985"/>
      <c r="AU39" s="985"/>
      <c r="AV39" s="985"/>
      <c r="AW39" s="985"/>
      <c r="AX39" s="985"/>
      <c r="AY39" s="985"/>
      <c r="AZ39" s="1060"/>
      <c r="BA39" s="1060"/>
      <c r="BB39" s="1060"/>
      <c r="BC39" s="1060"/>
      <c r="BD39" s="1060"/>
      <c r="BE39" s="986"/>
      <c r="BF39" s="986"/>
      <c r="BG39" s="986"/>
      <c r="BH39" s="986"/>
      <c r="BI39" s="987"/>
      <c r="BJ39" s="226"/>
      <c r="BK39" s="226"/>
      <c r="BL39" s="226"/>
      <c r="BM39" s="226"/>
      <c r="BN39" s="226"/>
      <c r="BO39" s="235"/>
      <c r="BP39" s="235"/>
      <c r="BQ39" s="232">
        <v>33</v>
      </c>
      <c r="BR39" s="233"/>
      <c r="BS39" s="1010"/>
      <c r="BT39" s="1011"/>
      <c r="BU39" s="1011"/>
      <c r="BV39" s="1011"/>
      <c r="BW39" s="1011"/>
      <c r="BX39" s="1011"/>
      <c r="BY39" s="1011"/>
      <c r="BZ39" s="1011"/>
      <c r="CA39" s="1011"/>
      <c r="CB39" s="1011"/>
      <c r="CC39" s="1011"/>
      <c r="CD39" s="1011"/>
      <c r="CE39" s="1011"/>
      <c r="CF39" s="1011"/>
      <c r="CG39" s="1032"/>
      <c r="CH39" s="1007"/>
      <c r="CI39" s="1008"/>
      <c r="CJ39" s="1008"/>
      <c r="CK39" s="1008"/>
      <c r="CL39" s="1009"/>
      <c r="CM39" s="1007"/>
      <c r="CN39" s="1008"/>
      <c r="CO39" s="1008"/>
      <c r="CP39" s="1008"/>
      <c r="CQ39" s="1009"/>
      <c r="CR39" s="1007"/>
      <c r="CS39" s="1008"/>
      <c r="CT39" s="1008"/>
      <c r="CU39" s="1008"/>
      <c r="CV39" s="1009"/>
      <c r="CW39" s="1007"/>
      <c r="CX39" s="1008"/>
      <c r="CY39" s="1008"/>
      <c r="CZ39" s="1008"/>
      <c r="DA39" s="1009"/>
      <c r="DB39" s="1007"/>
      <c r="DC39" s="1008"/>
      <c r="DD39" s="1008"/>
      <c r="DE39" s="1008"/>
      <c r="DF39" s="1009"/>
      <c r="DG39" s="1007"/>
      <c r="DH39" s="1008"/>
      <c r="DI39" s="1008"/>
      <c r="DJ39" s="1008"/>
      <c r="DK39" s="1009"/>
      <c r="DL39" s="1007"/>
      <c r="DM39" s="1008"/>
      <c r="DN39" s="1008"/>
      <c r="DO39" s="1008"/>
      <c r="DP39" s="1009"/>
      <c r="DQ39" s="1007"/>
      <c r="DR39" s="1008"/>
      <c r="DS39" s="1008"/>
      <c r="DT39" s="1008"/>
      <c r="DU39" s="1009"/>
      <c r="DV39" s="1010"/>
      <c r="DW39" s="1011"/>
      <c r="DX39" s="1011"/>
      <c r="DY39" s="1011"/>
      <c r="DZ39" s="1012"/>
      <c r="EA39" s="224"/>
    </row>
    <row r="40" spans="1:131" ht="26.25" customHeight="1">
      <c r="A40" s="232">
        <v>13</v>
      </c>
      <c r="B40" s="1049"/>
      <c r="C40" s="1050"/>
      <c r="D40" s="1050"/>
      <c r="E40" s="1050"/>
      <c r="F40" s="1050"/>
      <c r="G40" s="1050"/>
      <c r="H40" s="1050"/>
      <c r="I40" s="1050"/>
      <c r="J40" s="1050"/>
      <c r="K40" s="1050"/>
      <c r="L40" s="1050"/>
      <c r="M40" s="1050"/>
      <c r="N40" s="1050"/>
      <c r="O40" s="1050"/>
      <c r="P40" s="1051"/>
      <c r="Q40" s="1057"/>
      <c r="R40" s="1058"/>
      <c r="S40" s="1058"/>
      <c r="T40" s="1058"/>
      <c r="U40" s="1058"/>
      <c r="V40" s="1058"/>
      <c r="W40" s="1058"/>
      <c r="X40" s="1058"/>
      <c r="Y40" s="1058"/>
      <c r="Z40" s="1058"/>
      <c r="AA40" s="1058"/>
      <c r="AB40" s="1058"/>
      <c r="AC40" s="1058"/>
      <c r="AD40" s="1058"/>
      <c r="AE40" s="1059"/>
      <c r="AF40" s="1054"/>
      <c r="AG40" s="1055"/>
      <c r="AH40" s="1055"/>
      <c r="AI40" s="1055"/>
      <c r="AJ40" s="1056"/>
      <c r="AK40" s="994"/>
      <c r="AL40" s="985"/>
      <c r="AM40" s="985"/>
      <c r="AN40" s="985"/>
      <c r="AO40" s="985"/>
      <c r="AP40" s="985"/>
      <c r="AQ40" s="985"/>
      <c r="AR40" s="985"/>
      <c r="AS40" s="985"/>
      <c r="AT40" s="985"/>
      <c r="AU40" s="985"/>
      <c r="AV40" s="985"/>
      <c r="AW40" s="985"/>
      <c r="AX40" s="985"/>
      <c r="AY40" s="985"/>
      <c r="AZ40" s="1060"/>
      <c r="BA40" s="1060"/>
      <c r="BB40" s="1060"/>
      <c r="BC40" s="1060"/>
      <c r="BD40" s="1060"/>
      <c r="BE40" s="986"/>
      <c r="BF40" s="986"/>
      <c r="BG40" s="986"/>
      <c r="BH40" s="986"/>
      <c r="BI40" s="987"/>
      <c r="BJ40" s="226"/>
      <c r="BK40" s="226"/>
      <c r="BL40" s="226"/>
      <c r="BM40" s="226"/>
      <c r="BN40" s="226"/>
      <c r="BO40" s="235"/>
      <c r="BP40" s="235"/>
      <c r="BQ40" s="232">
        <v>34</v>
      </c>
      <c r="BR40" s="233"/>
      <c r="BS40" s="1010"/>
      <c r="BT40" s="1011"/>
      <c r="BU40" s="1011"/>
      <c r="BV40" s="1011"/>
      <c r="BW40" s="1011"/>
      <c r="BX40" s="1011"/>
      <c r="BY40" s="1011"/>
      <c r="BZ40" s="1011"/>
      <c r="CA40" s="1011"/>
      <c r="CB40" s="1011"/>
      <c r="CC40" s="1011"/>
      <c r="CD40" s="1011"/>
      <c r="CE40" s="1011"/>
      <c r="CF40" s="1011"/>
      <c r="CG40" s="1032"/>
      <c r="CH40" s="1007"/>
      <c r="CI40" s="1008"/>
      <c r="CJ40" s="1008"/>
      <c r="CK40" s="1008"/>
      <c r="CL40" s="1009"/>
      <c r="CM40" s="1007"/>
      <c r="CN40" s="1008"/>
      <c r="CO40" s="1008"/>
      <c r="CP40" s="1008"/>
      <c r="CQ40" s="1009"/>
      <c r="CR40" s="1007"/>
      <c r="CS40" s="1008"/>
      <c r="CT40" s="1008"/>
      <c r="CU40" s="1008"/>
      <c r="CV40" s="1009"/>
      <c r="CW40" s="1007"/>
      <c r="CX40" s="1008"/>
      <c r="CY40" s="1008"/>
      <c r="CZ40" s="1008"/>
      <c r="DA40" s="1009"/>
      <c r="DB40" s="1007"/>
      <c r="DC40" s="1008"/>
      <c r="DD40" s="1008"/>
      <c r="DE40" s="1008"/>
      <c r="DF40" s="1009"/>
      <c r="DG40" s="1007"/>
      <c r="DH40" s="1008"/>
      <c r="DI40" s="1008"/>
      <c r="DJ40" s="1008"/>
      <c r="DK40" s="1009"/>
      <c r="DL40" s="1007"/>
      <c r="DM40" s="1008"/>
      <c r="DN40" s="1008"/>
      <c r="DO40" s="1008"/>
      <c r="DP40" s="1009"/>
      <c r="DQ40" s="1007"/>
      <c r="DR40" s="1008"/>
      <c r="DS40" s="1008"/>
      <c r="DT40" s="1008"/>
      <c r="DU40" s="1009"/>
      <c r="DV40" s="1010"/>
      <c r="DW40" s="1011"/>
      <c r="DX40" s="1011"/>
      <c r="DY40" s="1011"/>
      <c r="DZ40" s="1012"/>
      <c r="EA40" s="224"/>
    </row>
    <row r="41" spans="1:131" ht="26.25" customHeight="1">
      <c r="A41" s="232">
        <v>14</v>
      </c>
      <c r="B41" s="1049"/>
      <c r="C41" s="1050"/>
      <c r="D41" s="1050"/>
      <c r="E41" s="1050"/>
      <c r="F41" s="1050"/>
      <c r="G41" s="1050"/>
      <c r="H41" s="1050"/>
      <c r="I41" s="1050"/>
      <c r="J41" s="1050"/>
      <c r="K41" s="1050"/>
      <c r="L41" s="1050"/>
      <c r="M41" s="1050"/>
      <c r="N41" s="1050"/>
      <c r="O41" s="1050"/>
      <c r="P41" s="1051"/>
      <c r="Q41" s="1057"/>
      <c r="R41" s="1058"/>
      <c r="S41" s="1058"/>
      <c r="T41" s="1058"/>
      <c r="U41" s="1058"/>
      <c r="V41" s="1058"/>
      <c r="W41" s="1058"/>
      <c r="X41" s="1058"/>
      <c r="Y41" s="1058"/>
      <c r="Z41" s="1058"/>
      <c r="AA41" s="1058"/>
      <c r="AB41" s="1058"/>
      <c r="AC41" s="1058"/>
      <c r="AD41" s="1058"/>
      <c r="AE41" s="1059"/>
      <c r="AF41" s="1054"/>
      <c r="AG41" s="1055"/>
      <c r="AH41" s="1055"/>
      <c r="AI41" s="1055"/>
      <c r="AJ41" s="1056"/>
      <c r="AK41" s="994"/>
      <c r="AL41" s="985"/>
      <c r="AM41" s="985"/>
      <c r="AN41" s="985"/>
      <c r="AO41" s="985"/>
      <c r="AP41" s="985"/>
      <c r="AQ41" s="985"/>
      <c r="AR41" s="985"/>
      <c r="AS41" s="985"/>
      <c r="AT41" s="985"/>
      <c r="AU41" s="985"/>
      <c r="AV41" s="985"/>
      <c r="AW41" s="985"/>
      <c r="AX41" s="985"/>
      <c r="AY41" s="985"/>
      <c r="AZ41" s="1060"/>
      <c r="BA41" s="1060"/>
      <c r="BB41" s="1060"/>
      <c r="BC41" s="1060"/>
      <c r="BD41" s="1060"/>
      <c r="BE41" s="986"/>
      <c r="BF41" s="986"/>
      <c r="BG41" s="986"/>
      <c r="BH41" s="986"/>
      <c r="BI41" s="987"/>
      <c r="BJ41" s="226"/>
      <c r="BK41" s="226"/>
      <c r="BL41" s="226"/>
      <c r="BM41" s="226"/>
      <c r="BN41" s="226"/>
      <c r="BO41" s="235"/>
      <c r="BP41" s="235"/>
      <c r="BQ41" s="232">
        <v>35</v>
      </c>
      <c r="BR41" s="233"/>
      <c r="BS41" s="1010"/>
      <c r="BT41" s="1011"/>
      <c r="BU41" s="1011"/>
      <c r="BV41" s="1011"/>
      <c r="BW41" s="1011"/>
      <c r="BX41" s="1011"/>
      <c r="BY41" s="1011"/>
      <c r="BZ41" s="1011"/>
      <c r="CA41" s="1011"/>
      <c r="CB41" s="1011"/>
      <c r="CC41" s="1011"/>
      <c r="CD41" s="1011"/>
      <c r="CE41" s="1011"/>
      <c r="CF41" s="1011"/>
      <c r="CG41" s="1032"/>
      <c r="CH41" s="1007"/>
      <c r="CI41" s="1008"/>
      <c r="CJ41" s="1008"/>
      <c r="CK41" s="1008"/>
      <c r="CL41" s="1009"/>
      <c r="CM41" s="1007"/>
      <c r="CN41" s="1008"/>
      <c r="CO41" s="1008"/>
      <c r="CP41" s="1008"/>
      <c r="CQ41" s="1009"/>
      <c r="CR41" s="1007"/>
      <c r="CS41" s="1008"/>
      <c r="CT41" s="1008"/>
      <c r="CU41" s="1008"/>
      <c r="CV41" s="1009"/>
      <c r="CW41" s="1007"/>
      <c r="CX41" s="1008"/>
      <c r="CY41" s="1008"/>
      <c r="CZ41" s="1008"/>
      <c r="DA41" s="1009"/>
      <c r="DB41" s="1007"/>
      <c r="DC41" s="1008"/>
      <c r="DD41" s="1008"/>
      <c r="DE41" s="1008"/>
      <c r="DF41" s="1009"/>
      <c r="DG41" s="1007"/>
      <c r="DH41" s="1008"/>
      <c r="DI41" s="1008"/>
      <c r="DJ41" s="1008"/>
      <c r="DK41" s="1009"/>
      <c r="DL41" s="1007"/>
      <c r="DM41" s="1008"/>
      <c r="DN41" s="1008"/>
      <c r="DO41" s="1008"/>
      <c r="DP41" s="1009"/>
      <c r="DQ41" s="1007"/>
      <c r="DR41" s="1008"/>
      <c r="DS41" s="1008"/>
      <c r="DT41" s="1008"/>
      <c r="DU41" s="1009"/>
      <c r="DV41" s="1010"/>
      <c r="DW41" s="1011"/>
      <c r="DX41" s="1011"/>
      <c r="DY41" s="1011"/>
      <c r="DZ41" s="1012"/>
      <c r="EA41" s="224"/>
    </row>
    <row r="42" spans="1:131" ht="26.25" customHeight="1">
      <c r="A42" s="232">
        <v>15</v>
      </c>
      <c r="B42" s="1049"/>
      <c r="C42" s="1050"/>
      <c r="D42" s="1050"/>
      <c r="E42" s="1050"/>
      <c r="F42" s="1050"/>
      <c r="G42" s="1050"/>
      <c r="H42" s="1050"/>
      <c r="I42" s="1050"/>
      <c r="J42" s="1050"/>
      <c r="K42" s="1050"/>
      <c r="L42" s="1050"/>
      <c r="M42" s="1050"/>
      <c r="N42" s="1050"/>
      <c r="O42" s="1050"/>
      <c r="P42" s="1051"/>
      <c r="Q42" s="1057"/>
      <c r="R42" s="1058"/>
      <c r="S42" s="1058"/>
      <c r="T42" s="1058"/>
      <c r="U42" s="1058"/>
      <c r="V42" s="1058"/>
      <c r="W42" s="1058"/>
      <c r="X42" s="1058"/>
      <c r="Y42" s="1058"/>
      <c r="Z42" s="1058"/>
      <c r="AA42" s="1058"/>
      <c r="AB42" s="1058"/>
      <c r="AC42" s="1058"/>
      <c r="AD42" s="1058"/>
      <c r="AE42" s="1059"/>
      <c r="AF42" s="1054"/>
      <c r="AG42" s="1055"/>
      <c r="AH42" s="1055"/>
      <c r="AI42" s="1055"/>
      <c r="AJ42" s="1056"/>
      <c r="AK42" s="994"/>
      <c r="AL42" s="985"/>
      <c r="AM42" s="985"/>
      <c r="AN42" s="985"/>
      <c r="AO42" s="985"/>
      <c r="AP42" s="985"/>
      <c r="AQ42" s="985"/>
      <c r="AR42" s="985"/>
      <c r="AS42" s="985"/>
      <c r="AT42" s="985"/>
      <c r="AU42" s="985"/>
      <c r="AV42" s="985"/>
      <c r="AW42" s="985"/>
      <c r="AX42" s="985"/>
      <c r="AY42" s="985"/>
      <c r="AZ42" s="1060"/>
      <c r="BA42" s="1060"/>
      <c r="BB42" s="1060"/>
      <c r="BC42" s="1060"/>
      <c r="BD42" s="1060"/>
      <c r="BE42" s="986"/>
      <c r="BF42" s="986"/>
      <c r="BG42" s="986"/>
      <c r="BH42" s="986"/>
      <c r="BI42" s="987"/>
      <c r="BJ42" s="226"/>
      <c r="BK42" s="226"/>
      <c r="BL42" s="226"/>
      <c r="BM42" s="226"/>
      <c r="BN42" s="226"/>
      <c r="BO42" s="235"/>
      <c r="BP42" s="235"/>
      <c r="BQ42" s="232">
        <v>36</v>
      </c>
      <c r="BR42" s="233"/>
      <c r="BS42" s="1010"/>
      <c r="BT42" s="1011"/>
      <c r="BU42" s="1011"/>
      <c r="BV42" s="1011"/>
      <c r="BW42" s="1011"/>
      <c r="BX42" s="1011"/>
      <c r="BY42" s="1011"/>
      <c r="BZ42" s="1011"/>
      <c r="CA42" s="1011"/>
      <c r="CB42" s="1011"/>
      <c r="CC42" s="1011"/>
      <c r="CD42" s="1011"/>
      <c r="CE42" s="1011"/>
      <c r="CF42" s="1011"/>
      <c r="CG42" s="1032"/>
      <c r="CH42" s="1007"/>
      <c r="CI42" s="1008"/>
      <c r="CJ42" s="1008"/>
      <c r="CK42" s="1008"/>
      <c r="CL42" s="1009"/>
      <c r="CM42" s="1007"/>
      <c r="CN42" s="1008"/>
      <c r="CO42" s="1008"/>
      <c r="CP42" s="1008"/>
      <c r="CQ42" s="1009"/>
      <c r="CR42" s="1007"/>
      <c r="CS42" s="1008"/>
      <c r="CT42" s="1008"/>
      <c r="CU42" s="1008"/>
      <c r="CV42" s="1009"/>
      <c r="CW42" s="1007"/>
      <c r="CX42" s="1008"/>
      <c r="CY42" s="1008"/>
      <c r="CZ42" s="1008"/>
      <c r="DA42" s="1009"/>
      <c r="DB42" s="1007"/>
      <c r="DC42" s="1008"/>
      <c r="DD42" s="1008"/>
      <c r="DE42" s="1008"/>
      <c r="DF42" s="1009"/>
      <c r="DG42" s="1007"/>
      <c r="DH42" s="1008"/>
      <c r="DI42" s="1008"/>
      <c r="DJ42" s="1008"/>
      <c r="DK42" s="1009"/>
      <c r="DL42" s="1007"/>
      <c r="DM42" s="1008"/>
      <c r="DN42" s="1008"/>
      <c r="DO42" s="1008"/>
      <c r="DP42" s="1009"/>
      <c r="DQ42" s="1007"/>
      <c r="DR42" s="1008"/>
      <c r="DS42" s="1008"/>
      <c r="DT42" s="1008"/>
      <c r="DU42" s="1009"/>
      <c r="DV42" s="1010"/>
      <c r="DW42" s="1011"/>
      <c r="DX42" s="1011"/>
      <c r="DY42" s="1011"/>
      <c r="DZ42" s="1012"/>
      <c r="EA42" s="224"/>
    </row>
    <row r="43" spans="1:131" ht="26.25" customHeight="1">
      <c r="A43" s="232">
        <v>16</v>
      </c>
      <c r="B43" s="1049"/>
      <c r="C43" s="1050"/>
      <c r="D43" s="1050"/>
      <c r="E43" s="1050"/>
      <c r="F43" s="1050"/>
      <c r="G43" s="1050"/>
      <c r="H43" s="1050"/>
      <c r="I43" s="1050"/>
      <c r="J43" s="1050"/>
      <c r="K43" s="1050"/>
      <c r="L43" s="1050"/>
      <c r="M43" s="1050"/>
      <c r="N43" s="1050"/>
      <c r="O43" s="1050"/>
      <c r="P43" s="1051"/>
      <c r="Q43" s="1057"/>
      <c r="R43" s="1058"/>
      <c r="S43" s="1058"/>
      <c r="T43" s="1058"/>
      <c r="U43" s="1058"/>
      <c r="V43" s="1058"/>
      <c r="W43" s="1058"/>
      <c r="X43" s="1058"/>
      <c r="Y43" s="1058"/>
      <c r="Z43" s="1058"/>
      <c r="AA43" s="1058"/>
      <c r="AB43" s="1058"/>
      <c r="AC43" s="1058"/>
      <c r="AD43" s="1058"/>
      <c r="AE43" s="1059"/>
      <c r="AF43" s="1054"/>
      <c r="AG43" s="1055"/>
      <c r="AH43" s="1055"/>
      <c r="AI43" s="1055"/>
      <c r="AJ43" s="1056"/>
      <c r="AK43" s="994"/>
      <c r="AL43" s="985"/>
      <c r="AM43" s="985"/>
      <c r="AN43" s="985"/>
      <c r="AO43" s="985"/>
      <c r="AP43" s="985"/>
      <c r="AQ43" s="985"/>
      <c r="AR43" s="985"/>
      <c r="AS43" s="985"/>
      <c r="AT43" s="985"/>
      <c r="AU43" s="985"/>
      <c r="AV43" s="985"/>
      <c r="AW43" s="985"/>
      <c r="AX43" s="985"/>
      <c r="AY43" s="985"/>
      <c r="AZ43" s="1060"/>
      <c r="BA43" s="1060"/>
      <c r="BB43" s="1060"/>
      <c r="BC43" s="1060"/>
      <c r="BD43" s="1060"/>
      <c r="BE43" s="986"/>
      <c r="BF43" s="986"/>
      <c r="BG43" s="986"/>
      <c r="BH43" s="986"/>
      <c r="BI43" s="987"/>
      <c r="BJ43" s="226"/>
      <c r="BK43" s="226"/>
      <c r="BL43" s="226"/>
      <c r="BM43" s="226"/>
      <c r="BN43" s="226"/>
      <c r="BO43" s="235"/>
      <c r="BP43" s="235"/>
      <c r="BQ43" s="232">
        <v>37</v>
      </c>
      <c r="BR43" s="233"/>
      <c r="BS43" s="1010"/>
      <c r="BT43" s="1011"/>
      <c r="BU43" s="1011"/>
      <c r="BV43" s="1011"/>
      <c r="BW43" s="1011"/>
      <c r="BX43" s="1011"/>
      <c r="BY43" s="1011"/>
      <c r="BZ43" s="1011"/>
      <c r="CA43" s="1011"/>
      <c r="CB43" s="1011"/>
      <c r="CC43" s="1011"/>
      <c r="CD43" s="1011"/>
      <c r="CE43" s="1011"/>
      <c r="CF43" s="1011"/>
      <c r="CG43" s="1032"/>
      <c r="CH43" s="1007"/>
      <c r="CI43" s="1008"/>
      <c r="CJ43" s="1008"/>
      <c r="CK43" s="1008"/>
      <c r="CL43" s="1009"/>
      <c r="CM43" s="1007"/>
      <c r="CN43" s="1008"/>
      <c r="CO43" s="1008"/>
      <c r="CP43" s="1008"/>
      <c r="CQ43" s="1009"/>
      <c r="CR43" s="1007"/>
      <c r="CS43" s="1008"/>
      <c r="CT43" s="1008"/>
      <c r="CU43" s="1008"/>
      <c r="CV43" s="1009"/>
      <c r="CW43" s="1007"/>
      <c r="CX43" s="1008"/>
      <c r="CY43" s="1008"/>
      <c r="CZ43" s="1008"/>
      <c r="DA43" s="1009"/>
      <c r="DB43" s="1007"/>
      <c r="DC43" s="1008"/>
      <c r="DD43" s="1008"/>
      <c r="DE43" s="1008"/>
      <c r="DF43" s="1009"/>
      <c r="DG43" s="1007"/>
      <c r="DH43" s="1008"/>
      <c r="DI43" s="1008"/>
      <c r="DJ43" s="1008"/>
      <c r="DK43" s="1009"/>
      <c r="DL43" s="1007"/>
      <c r="DM43" s="1008"/>
      <c r="DN43" s="1008"/>
      <c r="DO43" s="1008"/>
      <c r="DP43" s="1009"/>
      <c r="DQ43" s="1007"/>
      <c r="DR43" s="1008"/>
      <c r="DS43" s="1008"/>
      <c r="DT43" s="1008"/>
      <c r="DU43" s="1009"/>
      <c r="DV43" s="1010"/>
      <c r="DW43" s="1011"/>
      <c r="DX43" s="1011"/>
      <c r="DY43" s="1011"/>
      <c r="DZ43" s="1012"/>
      <c r="EA43" s="224"/>
    </row>
    <row r="44" spans="1:131" ht="26.25" customHeight="1">
      <c r="A44" s="232">
        <v>17</v>
      </c>
      <c r="B44" s="1049"/>
      <c r="C44" s="1050"/>
      <c r="D44" s="1050"/>
      <c r="E44" s="1050"/>
      <c r="F44" s="1050"/>
      <c r="G44" s="1050"/>
      <c r="H44" s="1050"/>
      <c r="I44" s="1050"/>
      <c r="J44" s="1050"/>
      <c r="K44" s="1050"/>
      <c r="L44" s="1050"/>
      <c r="M44" s="1050"/>
      <c r="N44" s="1050"/>
      <c r="O44" s="1050"/>
      <c r="P44" s="1051"/>
      <c r="Q44" s="1057"/>
      <c r="R44" s="1058"/>
      <c r="S44" s="1058"/>
      <c r="T44" s="1058"/>
      <c r="U44" s="1058"/>
      <c r="V44" s="1058"/>
      <c r="W44" s="1058"/>
      <c r="X44" s="1058"/>
      <c r="Y44" s="1058"/>
      <c r="Z44" s="1058"/>
      <c r="AA44" s="1058"/>
      <c r="AB44" s="1058"/>
      <c r="AC44" s="1058"/>
      <c r="AD44" s="1058"/>
      <c r="AE44" s="1059"/>
      <c r="AF44" s="1054"/>
      <c r="AG44" s="1055"/>
      <c r="AH44" s="1055"/>
      <c r="AI44" s="1055"/>
      <c r="AJ44" s="1056"/>
      <c r="AK44" s="994"/>
      <c r="AL44" s="985"/>
      <c r="AM44" s="985"/>
      <c r="AN44" s="985"/>
      <c r="AO44" s="985"/>
      <c r="AP44" s="985"/>
      <c r="AQ44" s="985"/>
      <c r="AR44" s="985"/>
      <c r="AS44" s="985"/>
      <c r="AT44" s="985"/>
      <c r="AU44" s="985"/>
      <c r="AV44" s="985"/>
      <c r="AW44" s="985"/>
      <c r="AX44" s="985"/>
      <c r="AY44" s="985"/>
      <c r="AZ44" s="1060"/>
      <c r="BA44" s="1060"/>
      <c r="BB44" s="1060"/>
      <c r="BC44" s="1060"/>
      <c r="BD44" s="1060"/>
      <c r="BE44" s="986"/>
      <c r="BF44" s="986"/>
      <c r="BG44" s="986"/>
      <c r="BH44" s="986"/>
      <c r="BI44" s="987"/>
      <c r="BJ44" s="226"/>
      <c r="BK44" s="226"/>
      <c r="BL44" s="226"/>
      <c r="BM44" s="226"/>
      <c r="BN44" s="226"/>
      <c r="BO44" s="235"/>
      <c r="BP44" s="235"/>
      <c r="BQ44" s="232">
        <v>38</v>
      </c>
      <c r="BR44" s="233"/>
      <c r="BS44" s="1010"/>
      <c r="BT44" s="1011"/>
      <c r="BU44" s="1011"/>
      <c r="BV44" s="1011"/>
      <c r="BW44" s="1011"/>
      <c r="BX44" s="1011"/>
      <c r="BY44" s="1011"/>
      <c r="BZ44" s="1011"/>
      <c r="CA44" s="1011"/>
      <c r="CB44" s="1011"/>
      <c r="CC44" s="1011"/>
      <c r="CD44" s="1011"/>
      <c r="CE44" s="1011"/>
      <c r="CF44" s="1011"/>
      <c r="CG44" s="1032"/>
      <c r="CH44" s="1007"/>
      <c r="CI44" s="1008"/>
      <c r="CJ44" s="1008"/>
      <c r="CK44" s="1008"/>
      <c r="CL44" s="1009"/>
      <c r="CM44" s="1007"/>
      <c r="CN44" s="1008"/>
      <c r="CO44" s="1008"/>
      <c r="CP44" s="1008"/>
      <c r="CQ44" s="1009"/>
      <c r="CR44" s="1007"/>
      <c r="CS44" s="1008"/>
      <c r="CT44" s="1008"/>
      <c r="CU44" s="1008"/>
      <c r="CV44" s="1009"/>
      <c r="CW44" s="1007"/>
      <c r="CX44" s="1008"/>
      <c r="CY44" s="1008"/>
      <c r="CZ44" s="1008"/>
      <c r="DA44" s="1009"/>
      <c r="DB44" s="1007"/>
      <c r="DC44" s="1008"/>
      <c r="DD44" s="1008"/>
      <c r="DE44" s="1008"/>
      <c r="DF44" s="1009"/>
      <c r="DG44" s="1007"/>
      <c r="DH44" s="1008"/>
      <c r="DI44" s="1008"/>
      <c r="DJ44" s="1008"/>
      <c r="DK44" s="1009"/>
      <c r="DL44" s="1007"/>
      <c r="DM44" s="1008"/>
      <c r="DN44" s="1008"/>
      <c r="DO44" s="1008"/>
      <c r="DP44" s="1009"/>
      <c r="DQ44" s="1007"/>
      <c r="DR44" s="1008"/>
      <c r="DS44" s="1008"/>
      <c r="DT44" s="1008"/>
      <c r="DU44" s="1009"/>
      <c r="DV44" s="1010"/>
      <c r="DW44" s="1011"/>
      <c r="DX44" s="1011"/>
      <c r="DY44" s="1011"/>
      <c r="DZ44" s="1012"/>
      <c r="EA44" s="224"/>
    </row>
    <row r="45" spans="1:131" ht="26.25" customHeight="1">
      <c r="A45" s="232">
        <v>18</v>
      </c>
      <c r="B45" s="1049"/>
      <c r="C45" s="1050"/>
      <c r="D45" s="1050"/>
      <c r="E45" s="1050"/>
      <c r="F45" s="1050"/>
      <c r="G45" s="1050"/>
      <c r="H45" s="1050"/>
      <c r="I45" s="1050"/>
      <c r="J45" s="1050"/>
      <c r="K45" s="1050"/>
      <c r="L45" s="1050"/>
      <c r="M45" s="1050"/>
      <c r="N45" s="1050"/>
      <c r="O45" s="1050"/>
      <c r="P45" s="1051"/>
      <c r="Q45" s="1057"/>
      <c r="R45" s="1058"/>
      <c r="S45" s="1058"/>
      <c r="T45" s="1058"/>
      <c r="U45" s="1058"/>
      <c r="V45" s="1058"/>
      <c r="W45" s="1058"/>
      <c r="X45" s="1058"/>
      <c r="Y45" s="1058"/>
      <c r="Z45" s="1058"/>
      <c r="AA45" s="1058"/>
      <c r="AB45" s="1058"/>
      <c r="AC45" s="1058"/>
      <c r="AD45" s="1058"/>
      <c r="AE45" s="1059"/>
      <c r="AF45" s="1054"/>
      <c r="AG45" s="1055"/>
      <c r="AH45" s="1055"/>
      <c r="AI45" s="1055"/>
      <c r="AJ45" s="1056"/>
      <c r="AK45" s="994"/>
      <c r="AL45" s="985"/>
      <c r="AM45" s="985"/>
      <c r="AN45" s="985"/>
      <c r="AO45" s="985"/>
      <c r="AP45" s="985"/>
      <c r="AQ45" s="985"/>
      <c r="AR45" s="985"/>
      <c r="AS45" s="985"/>
      <c r="AT45" s="985"/>
      <c r="AU45" s="985"/>
      <c r="AV45" s="985"/>
      <c r="AW45" s="985"/>
      <c r="AX45" s="985"/>
      <c r="AY45" s="985"/>
      <c r="AZ45" s="1060"/>
      <c r="BA45" s="1060"/>
      <c r="BB45" s="1060"/>
      <c r="BC45" s="1060"/>
      <c r="BD45" s="1060"/>
      <c r="BE45" s="986"/>
      <c r="BF45" s="986"/>
      <c r="BG45" s="986"/>
      <c r="BH45" s="986"/>
      <c r="BI45" s="987"/>
      <c r="BJ45" s="226"/>
      <c r="BK45" s="226"/>
      <c r="BL45" s="226"/>
      <c r="BM45" s="226"/>
      <c r="BN45" s="226"/>
      <c r="BO45" s="235"/>
      <c r="BP45" s="235"/>
      <c r="BQ45" s="232">
        <v>39</v>
      </c>
      <c r="BR45" s="233"/>
      <c r="BS45" s="1010"/>
      <c r="BT45" s="1011"/>
      <c r="BU45" s="1011"/>
      <c r="BV45" s="1011"/>
      <c r="BW45" s="1011"/>
      <c r="BX45" s="1011"/>
      <c r="BY45" s="1011"/>
      <c r="BZ45" s="1011"/>
      <c r="CA45" s="1011"/>
      <c r="CB45" s="1011"/>
      <c r="CC45" s="1011"/>
      <c r="CD45" s="1011"/>
      <c r="CE45" s="1011"/>
      <c r="CF45" s="1011"/>
      <c r="CG45" s="1032"/>
      <c r="CH45" s="1007"/>
      <c r="CI45" s="1008"/>
      <c r="CJ45" s="1008"/>
      <c r="CK45" s="1008"/>
      <c r="CL45" s="1009"/>
      <c r="CM45" s="1007"/>
      <c r="CN45" s="1008"/>
      <c r="CO45" s="1008"/>
      <c r="CP45" s="1008"/>
      <c r="CQ45" s="1009"/>
      <c r="CR45" s="1007"/>
      <c r="CS45" s="1008"/>
      <c r="CT45" s="1008"/>
      <c r="CU45" s="1008"/>
      <c r="CV45" s="1009"/>
      <c r="CW45" s="1007"/>
      <c r="CX45" s="1008"/>
      <c r="CY45" s="1008"/>
      <c r="CZ45" s="1008"/>
      <c r="DA45" s="1009"/>
      <c r="DB45" s="1007"/>
      <c r="DC45" s="1008"/>
      <c r="DD45" s="1008"/>
      <c r="DE45" s="1008"/>
      <c r="DF45" s="1009"/>
      <c r="DG45" s="1007"/>
      <c r="DH45" s="1008"/>
      <c r="DI45" s="1008"/>
      <c r="DJ45" s="1008"/>
      <c r="DK45" s="1009"/>
      <c r="DL45" s="1007"/>
      <c r="DM45" s="1008"/>
      <c r="DN45" s="1008"/>
      <c r="DO45" s="1008"/>
      <c r="DP45" s="1009"/>
      <c r="DQ45" s="1007"/>
      <c r="DR45" s="1008"/>
      <c r="DS45" s="1008"/>
      <c r="DT45" s="1008"/>
      <c r="DU45" s="1009"/>
      <c r="DV45" s="1010"/>
      <c r="DW45" s="1011"/>
      <c r="DX45" s="1011"/>
      <c r="DY45" s="1011"/>
      <c r="DZ45" s="1012"/>
      <c r="EA45" s="224"/>
    </row>
    <row r="46" spans="1:131" ht="26.25" customHeight="1">
      <c r="A46" s="232">
        <v>19</v>
      </c>
      <c r="B46" s="1049"/>
      <c r="C46" s="1050"/>
      <c r="D46" s="1050"/>
      <c r="E46" s="1050"/>
      <c r="F46" s="1050"/>
      <c r="G46" s="1050"/>
      <c r="H46" s="1050"/>
      <c r="I46" s="1050"/>
      <c r="J46" s="1050"/>
      <c r="K46" s="1050"/>
      <c r="L46" s="1050"/>
      <c r="M46" s="1050"/>
      <c r="N46" s="1050"/>
      <c r="O46" s="1050"/>
      <c r="P46" s="1051"/>
      <c r="Q46" s="1057"/>
      <c r="R46" s="1058"/>
      <c r="S46" s="1058"/>
      <c r="T46" s="1058"/>
      <c r="U46" s="1058"/>
      <c r="V46" s="1058"/>
      <c r="W46" s="1058"/>
      <c r="X46" s="1058"/>
      <c r="Y46" s="1058"/>
      <c r="Z46" s="1058"/>
      <c r="AA46" s="1058"/>
      <c r="AB46" s="1058"/>
      <c r="AC46" s="1058"/>
      <c r="AD46" s="1058"/>
      <c r="AE46" s="1059"/>
      <c r="AF46" s="1054"/>
      <c r="AG46" s="1055"/>
      <c r="AH46" s="1055"/>
      <c r="AI46" s="1055"/>
      <c r="AJ46" s="1056"/>
      <c r="AK46" s="994"/>
      <c r="AL46" s="985"/>
      <c r="AM46" s="985"/>
      <c r="AN46" s="985"/>
      <c r="AO46" s="985"/>
      <c r="AP46" s="985"/>
      <c r="AQ46" s="985"/>
      <c r="AR46" s="985"/>
      <c r="AS46" s="985"/>
      <c r="AT46" s="985"/>
      <c r="AU46" s="985"/>
      <c r="AV46" s="985"/>
      <c r="AW46" s="985"/>
      <c r="AX46" s="985"/>
      <c r="AY46" s="985"/>
      <c r="AZ46" s="1060"/>
      <c r="BA46" s="1060"/>
      <c r="BB46" s="1060"/>
      <c r="BC46" s="1060"/>
      <c r="BD46" s="1060"/>
      <c r="BE46" s="986"/>
      <c r="BF46" s="986"/>
      <c r="BG46" s="986"/>
      <c r="BH46" s="986"/>
      <c r="BI46" s="987"/>
      <c r="BJ46" s="226"/>
      <c r="BK46" s="226"/>
      <c r="BL46" s="226"/>
      <c r="BM46" s="226"/>
      <c r="BN46" s="226"/>
      <c r="BO46" s="235"/>
      <c r="BP46" s="235"/>
      <c r="BQ46" s="232">
        <v>40</v>
      </c>
      <c r="BR46" s="233"/>
      <c r="BS46" s="1010"/>
      <c r="BT46" s="1011"/>
      <c r="BU46" s="1011"/>
      <c r="BV46" s="1011"/>
      <c r="BW46" s="1011"/>
      <c r="BX46" s="1011"/>
      <c r="BY46" s="1011"/>
      <c r="BZ46" s="1011"/>
      <c r="CA46" s="1011"/>
      <c r="CB46" s="1011"/>
      <c r="CC46" s="1011"/>
      <c r="CD46" s="1011"/>
      <c r="CE46" s="1011"/>
      <c r="CF46" s="1011"/>
      <c r="CG46" s="1032"/>
      <c r="CH46" s="1007"/>
      <c r="CI46" s="1008"/>
      <c r="CJ46" s="1008"/>
      <c r="CK46" s="1008"/>
      <c r="CL46" s="1009"/>
      <c r="CM46" s="1007"/>
      <c r="CN46" s="1008"/>
      <c r="CO46" s="1008"/>
      <c r="CP46" s="1008"/>
      <c r="CQ46" s="1009"/>
      <c r="CR46" s="1007"/>
      <c r="CS46" s="1008"/>
      <c r="CT46" s="1008"/>
      <c r="CU46" s="1008"/>
      <c r="CV46" s="1009"/>
      <c r="CW46" s="1007"/>
      <c r="CX46" s="1008"/>
      <c r="CY46" s="1008"/>
      <c r="CZ46" s="1008"/>
      <c r="DA46" s="1009"/>
      <c r="DB46" s="1007"/>
      <c r="DC46" s="1008"/>
      <c r="DD46" s="1008"/>
      <c r="DE46" s="1008"/>
      <c r="DF46" s="1009"/>
      <c r="DG46" s="1007"/>
      <c r="DH46" s="1008"/>
      <c r="DI46" s="1008"/>
      <c r="DJ46" s="1008"/>
      <c r="DK46" s="1009"/>
      <c r="DL46" s="1007"/>
      <c r="DM46" s="1008"/>
      <c r="DN46" s="1008"/>
      <c r="DO46" s="1008"/>
      <c r="DP46" s="1009"/>
      <c r="DQ46" s="1007"/>
      <c r="DR46" s="1008"/>
      <c r="DS46" s="1008"/>
      <c r="DT46" s="1008"/>
      <c r="DU46" s="1009"/>
      <c r="DV46" s="1010"/>
      <c r="DW46" s="1011"/>
      <c r="DX46" s="1011"/>
      <c r="DY46" s="1011"/>
      <c r="DZ46" s="1012"/>
      <c r="EA46" s="224"/>
    </row>
    <row r="47" spans="1:131" ht="26.25" customHeight="1">
      <c r="A47" s="232">
        <v>20</v>
      </c>
      <c r="B47" s="1049"/>
      <c r="C47" s="1050"/>
      <c r="D47" s="1050"/>
      <c r="E47" s="1050"/>
      <c r="F47" s="1050"/>
      <c r="G47" s="1050"/>
      <c r="H47" s="1050"/>
      <c r="I47" s="1050"/>
      <c r="J47" s="1050"/>
      <c r="K47" s="1050"/>
      <c r="L47" s="1050"/>
      <c r="M47" s="1050"/>
      <c r="N47" s="1050"/>
      <c r="O47" s="1050"/>
      <c r="P47" s="1051"/>
      <c r="Q47" s="1057"/>
      <c r="R47" s="1058"/>
      <c r="S47" s="1058"/>
      <c r="T47" s="1058"/>
      <c r="U47" s="1058"/>
      <c r="V47" s="1058"/>
      <c r="W47" s="1058"/>
      <c r="X47" s="1058"/>
      <c r="Y47" s="1058"/>
      <c r="Z47" s="1058"/>
      <c r="AA47" s="1058"/>
      <c r="AB47" s="1058"/>
      <c r="AC47" s="1058"/>
      <c r="AD47" s="1058"/>
      <c r="AE47" s="1059"/>
      <c r="AF47" s="1054"/>
      <c r="AG47" s="1055"/>
      <c r="AH47" s="1055"/>
      <c r="AI47" s="1055"/>
      <c r="AJ47" s="1056"/>
      <c r="AK47" s="994"/>
      <c r="AL47" s="985"/>
      <c r="AM47" s="985"/>
      <c r="AN47" s="985"/>
      <c r="AO47" s="985"/>
      <c r="AP47" s="985"/>
      <c r="AQ47" s="985"/>
      <c r="AR47" s="985"/>
      <c r="AS47" s="985"/>
      <c r="AT47" s="985"/>
      <c r="AU47" s="985"/>
      <c r="AV47" s="985"/>
      <c r="AW47" s="985"/>
      <c r="AX47" s="985"/>
      <c r="AY47" s="985"/>
      <c r="AZ47" s="1060"/>
      <c r="BA47" s="1060"/>
      <c r="BB47" s="1060"/>
      <c r="BC47" s="1060"/>
      <c r="BD47" s="1060"/>
      <c r="BE47" s="986"/>
      <c r="BF47" s="986"/>
      <c r="BG47" s="986"/>
      <c r="BH47" s="986"/>
      <c r="BI47" s="987"/>
      <c r="BJ47" s="226"/>
      <c r="BK47" s="226"/>
      <c r="BL47" s="226"/>
      <c r="BM47" s="226"/>
      <c r="BN47" s="226"/>
      <c r="BO47" s="235"/>
      <c r="BP47" s="235"/>
      <c r="BQ47" s="232">
        <v>41</v>
      </c>
      <c r="BR47" s="233"/>
      <c r="BS47" s="1010"/>
      <c r="BT47" s="1011"/>
      <c r="BU47" s="1011"/>
      <c r="BV47" s="1011"/>
      <c r="BW47" s="1011"/>
      <c r="BX47" s="1011"/>
      <c r="BY47" s="1011"/>
      <c r="BZ47" s="1011"/>
      <c r="CA47" s="1011"/>
      <c r="CB47" s="1011"/>
      <c r="CC47" s="1011"/>
      <c r="CD47" s="1011"/>
      <c r="CE47" s="1011"/>
      <c r="CF47" s="1011"/>
      <c r="CG47" s="1032"/>
      <c r="CH47" s="1007"/>
      <c r="CI47" s="1008"/>
      <c r="CJ47" s="1008"/>
      <c r="CK47" s="1008"/>
      <c r="CL47" s="1009"/>
      <c r="CM47" s="1007"/>
      <c r="CN47" s="1008"/>
      <c r="CO47" s="1008"/>
      <c r="CP47" s="1008"/>
      <c r="CQ47" s="1009"/>
      <c r="CR47" s="1007"/>
      <c r="CS47" s="1008"/>
      <c r="CT47" s="1008"/>
      <c r="CU47" s="1008"/>
      <c r="CV47" s="1009"/>
      <c r="CW47" s="1007"/>
      <c r="CX47" s="1008"/>
      <c r="CY47" s="1008"/>
      <c r="CZ47" s="1008"/>
      <c r="DA47" s="1009"/>
      <c r="DB47" s="1007"/>
      <c r="DC47" s="1008"/>
      <c r="DD47" s="1008"/>
      <c r="DE47" s="1008"/>
      <c r="DF47" s="1009"/>
      <c r="DG47" s="1007"/>
      <c r="DH47" s="1008"/>
      <c r="DI47" s="1008"/>
      <c r="DJ47" s="1008"/>
      <c r="DK47" s="1009"/>
      <c r="DL47" s="1007"/>
      <c r="DM47" s="1008"/>
      <c r="DN47" s="1008"/>
      <c r="DO47" s="1008"/>
      <c r="DP47" s="1009"/>
      <c r="DQ47" s="1007"/>
      <c r="DR47" s="1008"/>
      <c r="DS47" s="1008"/>
      <c r="DT47" s="1008"/>
      <c r="DU47" s="1009"/>
      <c r="DV47" s="1010"/>
      <c r="DW47" s="1011"/>
      <c r="DX47" s="1011"/>
      <c r="DY47" s="1011"/>
      <c r="DZ47" s="1012"/>
      <c r="EA47" s="224"/>
    </row>
    <row r="48" spans="1:131" ht="26.25" customHeight="1">
      <c r="A48" s="232">
        <v>21</v>
      </c>
      <c r="B48" s="1049"/>
      <c r="C48" s="1050"/>
      <c r="D48" s="1050"/>
      <c r="E48" s="1050"/>
      <c r="F48" s="1050"/>
      <c r="G48" s="1050"/>
      <c r="H48" s="1050"/>
      <c r="I48" s="1050"/>
      <c r="J48" s="1050"/>
      <c r="K48" s="1050"/>
      <c r="L48" s="1050"/>
      <c r="M48" s="1050"/>
      <c r="N48" s="1050"/>
      <c r="O48" s="1050"/>
      <c r="P48" s="1051"/>
      <c r="Q48" s="1057"/>
      <c r="R48" s="1058"/>
      <c r="S48" s="1058"/>
      <c r="T48" s="1058"/>
      <c r="U48" s="1058"/>
      <c r="V48" s="1058"/>
      <c r="W48" s="1058"/>
      <c r="X48" s="1058"/>
      <c r="Y48" s="1058"/>
      <c r="Z48" s="1058"/>
      <c r="AA48" s="1058"/>
      <c r="AB48" s="1058"/>
      <c r="AC48" s="1058"/>
      <c r="AD48" s="1058"/>
      <c r="AE48" s="1059"/>
      <c r="AF48" s="1054"/>
      <c r="AG48" s="1055"/>
      <c r="AH48" s="1055"/>
      <c r="AI48" s="1055"/>
      <c r="AJ48" s="1056"/>
      <c r="AK48" s="994"/>
      <c r="AL48" s="985"/>
      <c r="AM48" s="985"/>
      <c r="AN48" s="985"/>
      <c r="AO48" s="985"/>
      <c r="AP48" s="985"/>
      <c r="AQ48" s="985"/>
      <c r="AR48" s="985"/>
      <c r="AS48" s="985"/>
      <c r="AT48" s="985"/>
      <c r="AU48" s="985"/>
      <c r="AV48" s="985"/>
      <c r="AW48" s="985"/>
      <c r="AX48" s="985"/>
      <c r="AY48" s="985"/>
      <c r="AZ48" s="1060"/>
      <c r="BA48" s="1060"/>
      <c r="BB48" s="1060"/>
      <c r="BC48" s="1060"/>
      <c r="BD48" s="1060"/>
      <c r="BE48" s="986"/>
      <c r="BF48" s="986"/>
      <c r="BG48" s="986"/>
      <c r="BH48" s="986"/>
      <c r="BI48" s="987"/>
      <c r="BJ48" s="226"/>
      <c r="BK48" s="226"/>
      <c r="BL48" s="226"/>
      <c r="BM48" s="226"/>
      <c r="BN48" s="226"/>
      <c r="BO48" s="235"/>
      <c r="BP48" s="235"/>
      <c r="BQ48" s="232">
        <v>42</v>
      </c>
      <c r="BR48" s="233"/>
      <c r="BS48" s="1010"/>
      <c r="BT48" s="1011"/>
      <c r="BU48" s="1011"/>
      <c r="BV48" s="1011"/>
      <c r="BW48" s="1011"/>
      <c r="BX48" s="1011"/>
      <c r="BY48" s="1011"/>
      <c r="BZ48" s="1011"/>
      <c r="CA48" s="1011"/>
      <c r="CB48" s="1011"/>
      <c r="CC48" s="1011"/>
      <c r="CD48" s="1011"/>
      <c r="CE48" s="1011"/>
      <c r="CF48" s="1011"/>
      <c r="CG48" s="1032"/>
      <c r="CH48" s="1007"/>
      <c r="CI48" s="1008"/>
      <c r="CJ48" s="1008"/>
      <c r="CK48" s="1008"/>
      <c r="CL48" s="1009"/>
      <c r="CM48" s="1007"/>
      <c r="CN48" s="1008"/>
      <c r="CO48" s="1008"/>
      <c r="CP48" s="1008"/>
      <c r="CQ48" s="1009"/>
      <c r="CR48" s="1007"/>
      <c r="CS48" s="1008"/>
      <c r="CT48" s="1008"/>
      <c r="CU48" s="1008"/>
      <c r="CV48" s="1009"/>
      <c r="CW48" s="1007"/>
      <c r="CX48" s="1008"/>
      <c r="CY48" s="1008"/>
      <c r="CZ48" s="1008"/>
      <c r="DA48" s="1009"/>
      <c r="DB48" s="1007"/>
      <c r="DC48" s="1008"/>
      <c r="DD48" s="1008"/>
      <c r="DE48" s="1008"/>
      <c r="DF48" s="1009"/>
      <c r="DG48" s="1007"/>
      <c r="DH48" s="1008"/>
      <c r="DI48" s="1008"/>
      <c r="DJ48" s="1008"/>
      <c r="DK48" s="1009"/>
      <c r="DL48" s="1007"/>
      <c r="DM48" s="1008"/>
      <c r="DN48" s="1008"/>
      <c r="DO48" s="1008"/>
      <c r="DP48" s="1009"/>
      <c r="DQ48" s="1007"/>
      <c r="DR48" s="1008"/>
      <c r="DS48" s="1008"/>
      <c r="DT48" s="1008"/>
      <c r="DU48" s="1009"/>
      <c r="DV48" s="1010"/>
      <c r="DW48" s="1011"/>
      <c r="DX48" s="1011"/>
      <c r="DY48" s="1011"/>
      <c r="DZ48" s="1012"/>
      <c r="EA48" s="224"/>
    </row>
    <row r="49" spans="1:131" ht="26.25" customHeight="1">
      <c r="A49" s="232">
        <v>22</v>
      </c>
      <c r="B49" s="1049"/>
      <c r="C49" s="1050"/>
      <c r="D49" s="1050"/>
      <c r="E49" s="1050"/>
      <c r="F49" s="1050"/>
      <c r="G49" s="1050"/>
      <c r="H49" s="1050"/>
      <c r="I49" s="1050"/>
      <c r="J49" s="1050"/>
      <c r="K49" s="1050"/>
      <c r="L49" s="1050"/>
      <c r="M49" s="1050"/>
      <c r="N49" s="1050"/>
      <c r="O49" s="1050"/>
      <c r="P49" s="1051"/>
      <c r="Q49" s="1057"/>
      <c r="R49" s="1058"/>
      <c r="S49" s="1058"/>
      <c r="T49" s="1058"/>
      <c r="U49" s="1058"/>
      <c r="V49" s="1058"/>
      <c r="W49" s="1058"/>
      <c r="X49" s="1058"/>
      <c r="Y49" s="1058"/>
      <c r="Z49" s="1058"/>
      <c r="AA49" s="1058"/>
      <c r="AB49" s="1058"/>
      <c r="AC49" s="1058"/>
      <c r="AD49" s="1058"/>
      <c r="AE49" s="1059"/>
      <c r="AF49" s="1054"/>
      <c r="AG49" s="1055"/>
      <c r="AH49" s="1055"/>
      <c r="AI49" s="1055"/>
      <c r="AJ49" s="1056"/>
      <c r="AK49" s="994"/>
      <c r="AL49" s="985"/>
      <c r="AM49" s="985"/>
      <c r="AN49" s="985"/>
      <c r="AO49" s="985"/>
      <c r="AP49" s="985"/>
      <c r="AQ49" s="985"/>
      <c r="AR49" s="985"/>
      <c r="AS49" s="985"/>
      <c r="AT49" s="985"/>
      <c r="AU49" s="985"/>
      <c r="AV49" s="985"/>
      <c r="AW49" s="985"/>
      <c r="AX49" s="985"/>
      <c r="AY49" s="985"/>
      <c r="AZ49" s="1060"/>
      <c r="BA49" s="1060"/>
      <c r="BB49" s="1060"/>
      <c r="BC49" s="1060"/>
      <c r="BD49" s="1060"/>
      <c r="BE49" s="986"/>
      <c r="BF49" s="986"/>
      <c r="BG49" s="986"/>
      <c r="BH49" s="986"/>
      <c r="BI49" s="987"/>
      <c r="BJ49" s="226"/>
      <c r="BK49" s="226"/>
      <c r="BL49" s="226"/>
      <c r="BM49" s="226"/>
      <c r="BN49" s="226"/>
      <c r="BO49" s="235"/>
      <c r="BP49" s="235"/>
      <c r="BQ49" s="232">
        <v>43</v>
      </c>
      <c r="BR49" s="233"/>
      <c r="BS49" s="1010"/>
      <c r="BT49" s="1011"/>
      <c r="BU49" s="1011"/>
      <c r="BV49" s="1011"/>
      <c r="BW49" s="1011"/>
      <c r="BX49" s="1011"/>
      <c r="BY49" s="1011"/>
      <c r="BZ49" s="1011"/>
      <c r="CA49" s="1011"/>
      <c r="CB49" s="1011"/>
      <c r="CC49" s="1011"/>
      <c r="CD49" s="1011"/>
      <c r="CE49" s="1011"/>
      <c r="CF49" s="1011"/>
      <c r="CG49" s="1032"/>
      <c r="CH49" s="1007"/>
      <c r="CI49" s="1008"/>
      <c r="CJ49" s="1008"/>
      <c r="CK49" s="1008"/>
      <c r="CL49" s="1009"/>
      <c r="CM49" s="1007"/>
      <c r="CN49" s="1008"/>
      <c r="CO49" s="1008"/>
      <c r="CP49" s="1008"/>
      <c r="CQ49" s="1009"/>
      <c r="CR49" s="1007"/>
      <c r="CS49" s="1008"/>
      <c r="CT49" s="1008"/>
      <c r="CU49" s="1008"/>
      <c r="CV49" s="1009"/>
      <c r="CW49" s="1007"/>
      <c r="CX49" s="1008"/>
      <c r="CY49" s="1008"/>
      <c r="CZ49" s="1008"/>
      <c r="DA49" s="1009"/>
      <c r="DB49" s="1007"/>
      <c r="DC49" s="1008"/>
      <c r="DD49" s="1008"/>
      <c r="DE49" s="1008"/>
      <c r="DF49" s="1009"/>
      <c r="DG49" s="1007"/>
      <c r="DH49" s="1008"/>
      <c r="DI49" s="1008"/>
      <c r="DJ49" s="1008"/>
      <c r="DK49" s="1009"/>
      <c r="DL49" s="1007"/>
      <c r="DM49" s="1008"/>
      <c r="DN49" s="1008"/>
      <c r="DO49" s="1008"/>
      <c r="DP49" s="1009"/>
      <c r="DQ49" s="1007"/>
      <c r="DR49" s="1008"/>
      <c r="DS49" s="1008"/>
      <c r="DT49" s="1008"/>
      <c r="DU49" s="1009"/>
      <c r="DV49" s="1010"/>
      <c r="DW49" s="1011"/>
      <c r="DX49" s="1011"/>
      <c r="DY49" s="1011"/>
      <c r="DZ49" s="1012"/>
      <c r="EA49" s="224"/>
    </row>
    <row r="50" spans="1:131" ht="26.25" customHeight="1">
      <c r="A50" s="232">
        <v>23</v>
      </c>
      <c r="B50" s="1049"/>
      <c r="C50" s="1050"/>
      <c r="D50" s="1050"/>
      <c r="E50" s="1050"/>
      <c r="F50" s="1050"/>
      <c r="G50" s="1050"/>
      <c r="H50" s="1050"/>
      <c r="I50" s="1050"/>
      <c r="J50" s="1050"/>
      <c r="K50" s="1050"/>
      <c r="L50" s="1050"/>
      <c r="M50" s="1050"/>
      <c r="N50" s="1050"/>
      <c r="O50" s="1050"/>
      <c r="P50" s="1051"/>
      <c r="Q50" s="1052"/>
      <c r="R50" s="1044"/>
      <c r="S50" s="1044"/>
      <c r="T50" s="1044"/>
      <c r="U50" s="1044"/>
      <c r="V50" s="1044"/>
      <c r="W50" s="1044"/>
      <c r="X50" s="1044"/>
      <c r="Y50" s="1044"/>
      <c r="Z50" s="1044"/>
      <c r="AA50" s="1044"/>
      <c r="AB50" s="1044"/>
      <c r="AC50" s="1044"/>
      <c r="AD50" s="1044"/>
      <c r="AE50" s="1053"/>
      <c r="AF50" s="1054"/>
      <c r="AG50" s="1055"/>
      <c r="AH50" s="1055"/>
      <c r="AI50" s="1055"/>
      <c r="AJ50" s="1056"/>
      <c r="AK50" s="1043"/>
      <c r="AL50" s="1044"/>
      <c r="AM50" s="1044"/>
      <c r="AN50" s="1044"/>
      <c r="AO50" s="1044"/>
      <c r="AP50" s="1044"/>
      <c r="AQ50" s="1044"/>
      <c r="AR50" s="1044"/>
      <c r="AS50" s="1044"/>
      <c r="AT50" s="1044"/>
      <c r="AU50" s="1044"/>
      <c r="AV50" s="1044"/>
      <c r="AW50" s="1044"/>
      <c r="AX50" s="1044"/>
      <c r="AY50" s="1044"/>
      <c r="AZ50" s="1045"/>
      <c r="BA50" s="1045"/>
      <c r="BB50" s="1045"/>
      <c r="BC50" s="1045"/>
      <c r="BD50" s="1045"/>
      <c r="BE50" s="986"/>
      <c r="BF50" s="986"/>
      <c r="BG50" s="986"/>
      <c r="BH50" s="986"/>
      <c r="BI50" s="987"/>
      <c r="BJ50" s="226"/>
      <c r="BK50" s="226"/>
      <c r="BL50" s="226"/>
      <c r="BM50" s="226"/>
      <c r="BN50" s="226"/>
      <c r="BO50" s="235"/>
      <c r="BP50" s="235"/>
      <c r="BQ50" s="232">
        <v>44</v>
      </c>
      <c r="BR50" s="233"/>
      <c r="BS50" s="1010"/>
      <c r="BT50" s="1011"/>
      <c r="BU50" s="1011"/>
      <c r="BV50" s="1011"/>
      <c r="BW50" s="1011"/>
      <c r="BX50" s="1011"/>
      <c r="BY50" s="1011"/>
      <c r="BZ50" s="1011"/>
      <c r="CA50" s="1011"/>
      <c r="CB50" s="1011"/>
      <c r="CC50" s="1011"/>
      <c r="CD50" s="1011"/>
      <c r="CE50" s="1011"/>
      <c r="CF50" s="1011"/>
      <c r="CG50" s="1032"/>
      <c r="CH50" s="1007"/>
      <c r="CI50" s="1008"/>
      <c r="CJ50" s="1008"/>
      <c r="CK50" s="1008"/>
      <c r="CL50" s="1009"/>
      <c r="CM50" s="1007"/>
      <c r="CN50" s="1008"/>
      <c r="CO50" s="1008"/>
      <c r="CP50" s="1008"/>
      <c r="CQ50" s="1009"/>
      <c r="CR50" s="1007"/>
      <c r="CS50" s="1008"/>
      <c r="CT50" s="1008"/>
      <c r="CU50" s="1008"/>
      <c r="CV50" s="1009"/>
      <c r="CW50" s="1007"/>
      <c r="CX50" s="1008"/>
      <c r="CY50" s="1008"/>
      <c r="CZ50" s="1008"/>
      <c r="DA50" s="1009"/>
      <c r="DB50" s="1007"/>
      <c r="DC50" s="1008"/>
      <c r="DD50" s="1008"/>
      <c r="DE50" s="1008"/>
      <c r="DF50" s="1009"/>
      <c r="DG50" s="1007"/>
      <c r="DH50" s="1008"/>
      <c r="DI50" s="1008"/>
      <c r="DJ50" s="1008"/>
      <c r="DK50" s="1009"/>
      <c r="DL50" s="1007"/>
      <c r="DM50" s="1008"/>
      <c r="DN50" s="1008"/>
      <c r="DO50" s="1008"/>
      <c r="DP50" s="1009"/>
      <c r="DQ50" s="1007"/>
      <c r="DR50" s="1008"/>
      <c r="DS50" s="1008"/>
      <c r="DT50" s="1008"/>
      <c r="DU50" s="1009"/>
      <c r="DV50" s="1010"/>
      <c r="DW50" s="1011"/>
      <c r="DX50" s="1011"/>
      <c r="DY50" s="1011"/>
      <c r="DZ50" s="1012"/>
      <c r="EA50" s="224"/>
    </row>
    <row r="51" spans="1:131" ht="26.25" customHeight="1">
      <c r="A51" s="232">
        <v>24</v>
      </c>
      <c r="B51" s="1049"/>
      <c r="C51" s="1050"/>
      <c r="D51" s="1050"/>
      <c r="E51" s="1050"/>
      <c r="F51" s="1050"/>
      <c r="G51" s="1050"/>
      <c r="H51" s="1050"/>
      <c r="I51" s="1050"/>
      <c r="J51" s="1050"/>
      <c r="K51" s="1050"/>
      <c r="L51" s="1050"/>
      <c r="M51" s="1050"/>
      <c r="N51" s="1050"/>
      <c r="O51" s="1050"/>
      <c r="P51" s="1051"/>
      <c r="Q51" s="1052"/>
      <c r="R51" s="1044"/>
      <c r="S51" s="1044"/>
      <c r="T51" s="1044"/>
      <c r="U51" s="1044"/>
      <c r="V51" s="1044"/>
      <c r="W51" s="1044"/>
      <c r="X51" s="1044"/>
      <c r="Y51" s="1044"/>
      <c r="Z51" s="1044"/>
      <c r="AA51" s="1044"/>
      <c r="AB51" s="1044"/>
      <c r="AC51" s="1044"/>
      <c r="AD51" s="1044"/>
      <c r="AE51" s="1053"/>
      <c r="AF51" s="1054"/>
      <c r="AG51" s="1055"/>
      <c r="AH51" s="1055"/>
      <c r="AI51" s="1055"/>
      <c r="AJ51" s="1056"/>
      <c r="AK51" s="1043"/>
      <c r="AL51" s="1044"/>
      <c r="AM51" s="1044"/>
      <c r="AN51" s="1044"/>
      <c r="AO51" s="1044"/>
      <c r="AP51" s="1044"/>
      <c r="AQ51" s="1044"/>
      <c r="AR51" s="1044"/>
      <c r="AS51" s="1044"/>
      <c r="AT51" s="1044"/>
      <c r="AU51" s="1044"/>
      <c r="AV51" s="1044"/>
      <c r="AW51" s="1044"/>
      <c r="AX51" s="1044"/>
      <c r="AY51" s="1044"/>
      <c r="AZ51" s="1045"/>
      <c r="BA51" s="1045"/>
      <c r="BB51" s="1045"/>
      <c r="BC51" s="1045"/>
      <c r="BD51" s="1045"/>
      <c r="BE51" s="986"/>
      <c r="BF51" s="986"/>
      <c r="BG51" s="986"/>
      <c r="BH51" s="986"/>
      <c r="BI51" s="987"/>
      <c r="BJ51" s="226"/>
      <c r="BK51" s="226"/>
      <c r="BL51" s="226"/>
      <c r="BM51" s="226"/>
      <c r="BN51" s="226"/>
      <c r="BO51" s="235"/>
      <c r="BP51" s="235"/>
      <c r="BQ51" s="232">
        <v>45</v>
      </c>
      <c r="BR51" s="233"/>
      <c r="BS51" s="1010"/>
      <c r="BT51" s="1011"/>
      <c r="BU51" s="1011"/>
      <c r="BV51" s="1011"/>
      <c r="BW51" s="1011"/>
      <c r="BX51" s="1011"/>
      <c r="BY51" s="1011"/>
      <c r="BZ51" s="1011"/>
      <c r="CA51" s="1011"/>
      <c r="CB51" s="1011"/>
      <c r="CC51" s="1011"/>
      <c r="CD51" s="1011"/>
      <c r="CE51" s="1011"/>
      <c r="CF51" s="1011"/>
      <c r="CG51" s="1032"/>
      <c r="CH51" s="1007"/>
      <c r="CI51" s="1008"/>
      <c r="CJ51" s="1008"/>
      <c r="CK51" s="1008"/>
      <c r="CL51" s="1009"/>
      <c r="CM51" s="1007"/>
      <c r="CN51" s="1008"/>
      <c r="CO51" s="1008"/>
      <c r="CP51" s="1008"/>
      <c r="CQ51" s="1009"/>
      <c r="CR51" s="1007"/>
      <c r="CS51" s="1008"/>
      <c r="CT51" s="1008"/>
      <c r="CU51" s="1008"/>
      <c r="CV51" s="1009"/>
      <c r="CW51" s="1007"/>
      <c r="CX51" s="1008"/>
      <c r="CY51" s="1008"/>
      <c r="CZ51" s="1008"/>
      <c r="DA51" s="1009"/>
      <c r="DB51" s="1007"/>
      <c r="DC51" s="1008"/>
      <c r="DD51" s="1008"/>
      <c r="DE51" s="1008"/>
      <c r="DF51" s="1009"/>
      <c r="DG51" s="1007"/>
      <c r="DH51" s="1008"/>
      <c r="DI51" s="1008"/>
      <c r="DJ51" s="1008"/>
      <c r="DK51" s="1009"/>
      <c r="DL51" s="1007"/>
      <c r="DM51" s="1008"/>
      <c r="DN51" s="1008"/>
      <c r="DO51" s="1008"/>
      <c r="DP51" s="1009"/>
      <c r="DQ51" s="1007"/>
      <c r="DR51" s="1008"/>
      <c r="DS51" s="1008"/>
      <c r="DT51" s="1008"/>
      <c r="DU51" s="1009"/>
      <c r="DV51" s="1010"/>
      <c r="DW51" s="1011"/>
      <c r="DX51" s="1011"/>
      <c r="DY51" s="1011"/>
      <c r="DZ51" s="1012"/>
      <c r="EA51" s="224"/>
    </row>
    <row r="52" spans="1:131" ht="26.25" customHeight="1">
      <c r="A52" s="232">
        <v>25</v>
      </c>
      <c r="B52" s="1049"/>
      <c r="C52" s="1050"/>
      <c r="D52" s="1050"/>
      <c r="E52" s="1050"/>
      <c r="F52" s="1050"/>
      <c r="G52" s="1050"/>
      <c r="H52" s="1050"/>
      <c r="I52" s="1050"/>
      <c r="J52" s="1050"/>
      <c r="K52" s="1050"/>
      <c r="L52" s="1050"/>
      <c r="M52" s="1050"/>
      <c r="N52" s="1050"/>
      <c r="O52" s="1050"/>
      <c r="P52" s="1051"/>
      <c r="Q52" s="1052"/>
      <c r="R52" s="1044"/>
      <c r="S52" s="1044"/>
      <c r="T52" s="1044"/>
      <c r="U52" s="1044"/>
      <c r="V52" s="1044"/>
      <c r="W52" s="1044"/>
      <c r="X52" s="1044"/>
      <c r="Y52" s="1044"/>
      <c r="Z52" s="1044"/>
      <c r="AA52" s="1044"/>
      <c r="AB52" s="1044"/>
      <c r="AC52" s="1044"/>
      <c r="AD52" s="1044"/>
      <c r="AE52" s="1053"/>
      <c r="AF52" s="1054"/>
      <c r="AG52" s="1055"/>
      <c r="AH52" s="1055"/>
      <c r="AI52" s="1055"/>
      <c r="AJ52" s="1056"/>
      <c r="AK52" s="1043"/>
      <c r="AL52" s="1044"/>
      <c r="AM52" s="1044"/>
      <c r="AN52" s="1044"/>
      <c r="AO52" s="1044"/>
      <c r="AP52" s="1044"/>
      <c r="AQ52" s="1044"/>
      <c r="AR52" s="1044"/>
      <c r="AS52" s="1044"/>
      <c r="AT52" s="1044"/>
      <c r="AU52" s="1044"/>
      <c r="AV52" s="1044"/>
      <c r="AW52" s="1044"/>
      <c r="AX52" s="1044"/>
      <c r="AY52" s="1044"/>
      <c r="AZ52" s="1045"/>
      <c r="BA52" s="1045"/>
      <c r="BB52" s="1045"/>
      <c r="BC52" s="1045"/>
      <c r="BD52" s="1045"/>
      <c r="BE52" s="986"/>
      <c r="BF52" s="986"/>
      <c r="BG52" s="986"/>
      <c r="BH52" s="986"/>
      <c r="BI52" s="987"/>
      <c r="BJ52" s="226"/>
      <c r="BK52" s="226"/>
      <c r="BL52" s="226"/>
      <c r="BM52" s="226"/>
      <c r="BN52" s="226"/>
      <c r="BO52" s="235"/>
      <c r="BP52" s="235"/>
      <c r="BQ52" s="232">
        <v>46</v>
      </c>
      <c r="BR52" s="233"/>
      <c r="BS52" s="1010"/>
      <c r="BT52" s="1011"/>
      <c r="BU52" s="1011"/>
      <c r="BV52" s="1011"/>
      <c r="BW52" s="1011"/>
      <c r="BX52" s="1011"/>
      <c r="BY52" s="1011"/>
      <c r="BZ52" s="1011"/>
      <c r="CA52" s="1011"/>
      <c r="CB52" s="1011"/>
      <c r="CC52" s="1011"/>
      <c r="CD52" s="1011"/>
      <c r="CE52" s="1011"/>
      <c r="CF52" s="1011"/>
      <c r="CG52" s="1032"/>
      <c r="CH52" s="1007"/>
      <c r="CI52" s="1008"/>
      <c r="CJ52" s="1008"/>
      <c r="CK52" s="1008"/>
      <c r="CL52" s="1009"/>
      <c r="CM52" s="1007"/>
      <c r="CN52" s="1008"/>
      <c r="CO52" s="1008"/>
      <c r="CP52" s="1008"/>
      <c r="CQ52" s="1009"/>
      <c r="CR52" s="1007"/>
      <c r="CS52" s="1008"/>
      <c r="CT52" s="1008"/>
      <c r="CU52" s="1008"/>
      <c r="CV52" s="1009"/>
      <c r="CW52" s="1007"/>
      <c r="CX52" s="1008"/>
      <c r="CY52" s="1008"/>
      <c r="CZ52" s="1008"/>
      <c r="DA52" s="1009"/>
      <c r="DB52" s="1007"/>
      <c r="DC52" s="1008"/>
      <c r="DD52" s="1008"/>
      <c r="DE52" s="1008"/>
      <c r="DF52" s="1009"/>
      <c r="DG52" s="1007"/>
      <c r="DH52" s="1008"/>
      <c r="DI52" s="1008"/>
      <c r="DJ52" s="1008"/>
      <c r="DK52" s="1009"/>
      <c r="DL52" s="1007"/>
      <c r="DM52" s="1008"/>
      <c r="DN52" s="1008"/>
      <c r="DO52" s="1008"/>
      <c r="DP52" s="1009"/>
      <c r="DQ52" s="1007"/>
      <c r="DR52" s="1008"/>
      <c r="DS52" s="1008"/>
      <c r="DT52" s="1008"/>
      <c r="DU52" s="1009"/>
      <c r="DV52" s="1010"/>
      <c r="DW52" s="1011"/>
      <c r="DX52" s="1011"/>
      <c r="DY52" s="1011"/>
      <c r="DZ52" s="1012"/>
      <c r="EA52" s="224"/>
    </row>
    <row r="53" spans="1:131" ht="26.25" customHeight="1">
      <c r="A53" s="232">
        <v>26</v>
      </c>
      <c r="B53" s="1049"/>
      <c r="C53" s="1050"/>
      <c r="D53" s="1050"/>
      <c r="E53" s="1050"/>
      <c r="F53" s="1050"/>
      <c r="G53" s="1050"/>
      <c r="H53" s="1050"/>
      <c r="I53" s="1050"/>
      <c r="J53" s="1050"/>
      <c r="K53" s="1050"/>
      <c r="L53" s="1050"/>
      <c r="M53" s="1050"/>
      <c r="N53" s="1050"/>
      <c r="O53" s="1050"/>
      <c r="P53" s="1051"/>
      <c r="Q53" s="1052"/>
      <c r="R53" s="1044"/>
      <c r="S53" s="1044"/>
      <c r="T53" s="1044"/>
      <c r="U53" s="1044"/>
      <c r="V53" s="1044"/>
      <c r="W53" s="1044"/>
      <c r="X53" s="1044"/>
      <c r="Y53" s="1044"/>
      <c r="Z53" s="1044"/>
      <c r="AA53" s="1044"/>
      <c r="AB53" s="1044"/>
      <c r="AC53" s="1044"/>
      <c r="AD53" s="1044"/>
      <c r="AE53" s="1053"/>
      <c r="AF53" s="1054"/>
      <c r="AG53" s="1055"/>
      <c r="AH53" s="1055"/>
      <c r="AI53" s="1055"/>
      <c r="AJ53" s="1056"/>
      <c r="AK53" s="1043"/>
      <c r="AL53" s="1044"/>
      <c r="AM53" s="1044"/>
      <c r="AN53" s="1044"/>
      <c r="AO53" s="1044"/>
      <c r="AP53" s="1044"/>
      <c r="AQ53" s="1044"/>
      <c r="AR53" s="1044"/>
      <c r="AS53" s="1044"/>
      <c r="AT53" s="1044"/>
      <c r="AU53" s="1044"/>
      <c r="AV53" s="1044"/>
      <c r="AW53" s="1044"/>
      <c r="AX53" s="1044"/>
      <c r="AY53" s="1044"/>
      <c r="AZ53" s="1045"/>
      <c r="BA53" s="1045"/>
      <c r="BB53" s="1045"/>
      <c r="BC53" s="1045"/>
      <c r="BD53" s="1045"/>
      <c r="BE53" s="986"/>
      <c r="BF53" s="986"/>
      <c r="BG53" s="986"/>
      <c r="BH53" s="986"/>
      <c r="BI53" s="987"/>
      <c r="BJ53" s="226"/>
      <c r="BK53" s="226"/>
      <c r="BL53" s="226"/>
      <c r="BM53" s="226"/>
      <c r="BN53" s="226"/>
      <c r="BO53" s="235"/>
      <c r="BP53" s="235"/>
      <c r="BQ53" s="232">
        <v>47</v>
      </c>
      <c r="BR53" s="233"/>
      <c r="BS53" s="1010"/>
      <c r="BT53" s="1011"/>
      <c r="BU53" s="1011"/>
      <c r="BV53" s="1011"/>
      <c r="BW53" s="1011"/>
      <c r="BX53" s="1011"/>
      <c r="BY53" s="1011"/>
      <c r="BZ53" s="1011"/>
      <c r="CA53" s="1011"/>
      <c r="CB53" s="1011"/>
      <c r="CC53" s="1011"/>
      <c r="CD53" s="1011"/>
      <c r="CE53" s="1011"/>
      <c r="CF53" s="1011"/>
      <c r="CG53" s="1032"/>
      <c r="CH53" s="1007"/>
      <c r="CI53" s="1008"/>
      <c r="CJ53" s="1008"/>
      <c r="CK53" s="1008"/>
      <c r="CL53" s="1009"/>
      <c r="CM53" s="1007"/>
      <c r="CN53" s="1008"/>
      <c r="CO53" s="1008"/>
      <c r="CP53" s="1008"/>
      <c r="CQ53" s="1009"/>
      <c r="CR53" s="1007"/>
      <c r="CS53" s="1008"/>
      <c r="CT53" s="1008"/>
      <c r="CU53" s="1008"/>
      <c r="CV53" s="1009"/>
      <c r="CW53" s="1007"/>
      <c r="CX53" s="1008"/>
      <c r="CY53" s="1008"/>
      <c r="CZ53" s="1008"/>
      <c r="DA53" s="1009"/>
      <c r="DB53" s="1007"/>
      <c r="DC53" s="1008"/>
      <c r="DD53" s="1008"/>
      <c r="DE53" s="1008"/>
      <c r="DF53" s="1009"/>
      <c r="DG53" s="1007"/>
      <c r="DH53" s="1008"/>
      <c r="DI53" s="1008"/>
      <c r="DJ53" s="1008"/>
      <c r="DK53" s="1009"/>
      <c r="DL53" s="1007"/>
      <c r="DM53" s="1008"/>
      <c r="DN53" s="1008"/>
      <c r="DO53" s="1008"/>
      <c r="DP53" s="1009"/>
      <c r="DQ53" s="1007"/>
      <c r="DR53" s="1008"/>
      <c r="DS53" s="1008"/>
      <c r="DT53" s="1008"/>
      <c r="DU53" s="1009"/>
      <c r="DV53" s="1010"/>
      <c r="DW53" s="1011"/>
      <c r="DX53" s="1011"/>
      <c r="DY53" s="1011"/>
      <c r="DZ53" s="1012"/>
      <c r="EA53" s="224"/>
    </row>
    <row r="54" spans="1:131" ht="26.25" customHeight="1">
      <c r="A54" s="232">
        <v>27</v>
      </c>
      <c r="B54" s="1049"/>
      <c r="C54" s="1050"/>
      <c r="D54" s="1050"/>
      <c r="E54" s="1050"/>
      <c r="F54" s="1050"/>
      <c r="G54" s="1050"/>
      <c r="H54" s="1050"/>
      <c r="I54" s="1050"/>
      <c r="J54" s="1050"/>
      <c r="K54" s="1050"/>
      <c r="L54" s="1050"/>
      <c r="M54" s="1050"/>
      <c r="N54" s="1050"/>
      <c r="O54" s="1050"/>
      <c r="P54" s="1051"/>
      <c r="Q54" s="1052"/>
      <c r="R54" s="1044"/>
      <c r="S54" s="1044"/>
      <c r="T54" s="1044"/>
      <c r="U54" s="1044"/>
      <c r="V54" s="1044"/>
      <c r="W54" s="1044"/>
      <c r="X54" s="1044"/>
      <c r="Y54" s="1044"/>
      <c r="Z54" s="1044"/>
      <c r="AA54" s="1044"/>
      <c r="AB54" s="1044"/>
      <c r="AC54" s="1044"/>
      <c r="AD54" s="1044"/>
      <c r="AE54" s="1053"/>
      <c r="AF54" s="1054"/>
      <c r="AG54" s="1055"/>
      <c r="AH54" s="1055"/>
      <c r="AI54" s="1055"/>
      <c r="AJ54" s="1056"/>
      <c r="AK54" s="1043"/>
      <c r="AL54" s="1044"/>
      <c r="AM54" s="1044"/>
      <c r="AN54" s="1044"/>
      <c r="AO54" s="1044"/>
      <c r="AP54" s="1044"/>
      <c r="AQ54" s="1044"/>
      <c r="AR54" s="1044"/>
      <c r="AS54" s="1044"/>
      <c r="AT54" s="1044"/>
      <c r="AU54" s="1044"/>
      <c r="AV54" s="1044"/>
      <c r="AW54" s="1044"/>
      <c r="AX54" s="1044"/>
      <c r="AY54" s="1044"/>
      <c r="AZ54" s="1045"/>
      <c r="BA54" s="1045"/>
      <c r="BB54" s="1045"/>
      <c r="BC54" s="1045"/>
      <c r="BD54" s="1045"/>
      <c r="BE54" s="986"/>
      <c r="BF54" s="986"/>
      <c r="BG54" s="986"/>
      <c r="BH54" s="986"/>
      <c r="BI54" s="987"/>
      <c r="BJ54" s="226"/>
      <c r="BK54" s="226"/>
      <c r="BL54" s="226"/>
      <c r="BM54" s="226"/>
      <c r="BN54" s="226"/>
      <c r="BO54" s="235"/>
      <c r="BP54" s="235"/>
      <c r="BQ54" s="232">
        <v>48</v>
      </c>
      <c r="BR54" s="233"/>
      <c r="BS54" s="1010"/>
      <c r="BT54" s="1011"/>
      <c r="BU54" s="1011"/>
      <c r="BV54" s="1011"/>
      <c r="BW54" s="1011"/>
      <c r="BX54" s="1011"/>
      <c r="BY54" s="1011"/>
      <c r="BZ54" s="1011"/>
      <c r="CA54" s="1011"/>
      <c r="CB54" s="1011"/>
      <c r="CC54" s="1011"/>
      <c r="CD54" s="1011"/>
      <c r="CE54" s="1011"/>
      <c r="CF54" s="1011"/>
      <c r="CG54" s="1032"/>
      <c r="CH54" s="1007"/>
      <c r="CI54" s="1008"/>
      <c r="CJ54" s="1008"/>
      <c r="CK54" s="1008"/>
      <c r="CL54" s="1009"/>
      <c r="CM54" s="1007"/>
      <c r="CN54" s="1008"/>
      <c r="CO54" s="1008"/>
      <c r="CP54" s="1008"/>
      <c r="CQ54" s="1009"/>
      <c r="CR54" s="1007"/>
      <c r="CS54" s="1008"/>
      <c r="CT54" s="1008"/>
      <c r="CU54" s="1008"/>
      <c r="CV54" s="1009"/>
      <c r="CW54" s="1007"/>
      <c r="CX54" s="1008"/>
      <c r="CY54" s="1008"/>
      <c r="CZ54" s="1008"/>
      <c r="DA54" s="1009"/>
      <c r="DB54" s="1007"/>
      <c r="DC54" s="1008"/>
      <c r="DD54" s="1008"/>
      <c r="DE54" s="1008"/>
      <c r="DF54" s="1009"/>
      <c r="DG54" s="1007"/>
      <c r="DH54" s="1008"/>
      <c r="DI54" s="1008"/>
      <c r="DJ54" s="1008"/>
      <c r="DK54" s="1009"/>
      <c r="DL54" s="1007"/>
      <c r="DM54" s="1008"/>
      <c r="DN54" s="1008"/>
      <c r="DO54" s="1008"/>
      <c r="DP54" s="1009"/>
      <c r="DQ54" s="1007"/>
      <c r="DR54" s="1008"/>
      <c r="DS54" s="1008"/>
      <c r="DT54" s="1008"/>
      <c r="DU54" s="1009"/>
      <c r="DV54" s="1010"/>
      <c r="DW54" s="1011"/>
      <c r="DX54" s="1011"/>
      <c r="DY54" s="1011"/>
      <c r="DZ54" s="1012"/>
      <c r="EA54" s="224"/>
    </row>
    <row r="55" spans="1:131" ht="26.25" customHeight="1">
      <c r="A55" s="232">
        <v>28</v>
      </c>
      <c r="B55" s="1049"/>
      <c r="C55" s="1050"/>
      <c r="D55" s="1050"/>
      <c r="E55" s="1050"/>
      <c r="F55" s="1050"/>
      <c r="G55" s="1050"/>
      <c r="H55" s="1050"/>
      <c r="I55" s="1050"/>
      <c r="J55" s="1050"/>
      <c r="K55" s="1050"/>
      <c r="L55" s="1050"/>
      <c r="M55" s="1050"/>
      <c r="N55" s="1050"/>
      <c r="O55" s="1050"/>
      <c r="P55" s="1051"/>
      <c r="Q55" s="1052"/>
      <c r="R55" s="1044"/>
      <c r="S55" s="1044"/>
      <c r="T55" s="1044"/>
      <c r="U55" s="1044"/>
      <c r="V55" s="1044"/>
      <c r="W55" s="1044"/>
      <c r="X55" s="1044"/>
      <c r="Y55" s="1044"/>
      <c r="Z55" s="1044"/>
      <c r="AA55" s="1044"/>
      <c r="AB55" s="1044"/>
      <c r="AC55" s="1044"/>
      <c r="AD55" s="1044"/>
      <c r="AE55" s="1053"/>
      <c r="AF55" s="1054"/>
      <c r="AG55" s="1055"/>
      <c r="AH55" s="1055"/>
      <c r="AI55" s="1055"/>
      <c r="AJ55" s="1056"/>
      <c r="AK55" s="1043"/>
      <c r="AL55" s="1044"/>
      <c r="AM55" s="1044"/>
      <c r="AN55" s="1044"/>
      <c r="AO55" s="1044"/>
      <c r="AP55" s="1044"/>
      <c r="AQ55" s="1044"/>
      <c r="AR55" s="1044"/>
      <c r="AS55" s="1044"/>
      <c r="AT55" s="1044"/>
      <c r="AU55" s="1044"/>
      <c r="AV55" s="1044"/>
      <c r="AW55" s="1044"/>
      <c r="AX55" s="1044"/>
      <c r="AY55" s="1044"/>
      <c r="AZ55" s="1045"/>
      <c r="BA55" s="1045"/>
      <c r="BB55" s="1045"/>
      <c r="BC55" s="1045"/>
      <c r="BD55" s="1045"/>
      <c r="BE55" s="986"/>
      <c r="BF55" s="986"/>
      <c r="BG55" s="986"/>
      <c r="BH55" s="986"/>
      <c r="BI55" s="987"/>
      <c r="BJ55" s="226"/>
      <c r="BK55" s="226"/>
      <c r="BL55" s="226"/>
      <c r="BM55" s="226"/>
      <c r="BN55" s="226"/>
      <c r="BO55" s="235"/>
      <c r="BP55" s="235"/>
      <c r="BQ55" s="232">
        <v>49</v>
      </c>
      <c r="BR55" s="233"/>
      <c r="BS55" s="1010"/>
      <c r="BT55" s="1011"/>
      <c r="BU55" s="1011"/>
      <c r="BV55" s="1011"/>
      <c r="BW55" s="1011"/>
      <c r="BX55" s="1011"/>
      <c r="BY55" s="1011"/>
      <c r="BZ55" s="1011"/>
      <c r="CA55" s="1011"/>
      <c r="CB55" s="1011"/>
      <c r="CC55" s="1011"/>
      <c r="CD55" s="1011"/>
      <c r="CE55" s="1011"/>
      <c r="CF55" s="1011"/>
      <c r="CG55" s="1032"/>
      <c r="CH55" s="1007"/>
      <c r="CI55" s="1008"/>
      <c r="CJ55" s="1008"/>
      <c r="CK55" s="1008"/>
      <c r="CL55" s="1009"/>
      <c r="CM55" s="1007"/>
      <c r="CN55" s="1008"/>
      <c r="CO55" s="1008"/>
      <c r="CP55" s="1008"/>
      <c r="CQ55" s="1009"/>
      <c r="CR55" s="1007"/>
      <c r="CS55" s="1008"/>
      <c r="CT55" s="1008"/>
      <c r="CU55" s="1008"/>
      <c r="CV55" s="1009"/>
      <c r="CW55" s="1007"/>
      <c r="CX55" s="1008"/>
      <c r="CY55" s="1008"/>
      <c r="CZ55" s="1008"/>
      <c r="DA55" s="1009"/>
      <c r="DB55" s="1007"/>
      <c r="DC55" s="1008"/>
      <c r="DD55" s="1008"/>
      <c r="DE55" s="1008"/>
      <c r="DF55" s="1009"/>
      <c r="DG55" s="1007"/>
      <c r="DH55" s="1008"/>
      <c r="DI55" s="1008"/>
      <c r="DJ55" s="1008"/>
      <c r="DK55" s="1009"/>
      <c r="DL55" s="1007"/>
      <c r="DM55" s="1008"/>
      <c r="DN55" s="1008"/>
      <c r="DO55" s="1008"/>
      <c r="DP55" s="1009"/>
      <c r="DQ55" s="1007"/>
      <c r="DR55" s="1008"/>
      <c r="DS55" s="1008"/>
      <c r="DT55" s="1008"/>
      <c r="DU55" s="1009"/>
      <c r="DV55" s="1010"/>
      <c r="DW55" s="1011"/>
      <c r="DX55" s="1011"/>
      <c r="DY55" s="1011"/>
      <c r="DZ55" s="1012"/>
      <c r="EA55" s="224"/>
    </row>
    <row r="56" spans="1:131" ht="26.25" customHeight="1">
      <c r="A56" s="232">
        <v>29</v>
      </c>
      <c r="B56" s="1049"/>
      <c r="C56" s="1050"/>
      <c r="D56" s="1050"/>
      <c r="E56" s="1050"/>
      <c r="F56" s="1050"/>
      <c r="G56" s="1050"/>
      <c r="H56" s="1050"/>
      <c r="I56" s="1050"/>
      <c r="J56" s="1050"/>
      <c r="K56" s="1050"/>
      <c r="L56" s="1050"/>
      <c r="M56" s="1050"/>
      <c r="N56" s="1050"/>
      <c r="O56" s="1050"/>
      <c r="P56" s="1051"/>
      <c r="Q56" s="1052"/>
      <c r="R56" s="1044"/>
      <c r="S56" s="1044"/>
      <c r="T56" s="1044"/>
      <c r="U56" s="1044"/>
      <c r="V56" s="1044"/>
      <c r="W56" s="1044"/>
      <c r="X56" s="1044"/>
      <c r="Y56" s="1044"/>
      <c r="Z56" s="1044"/>
      <c r="AA56" s="1044"/>
      <c r="AB56" s="1044"/>
      <c r="AC56" s="1044"/>
      <c r="AD56" s="1044"/>
      <c r="AE56" s="1053"/>
      <c r="AF56" s="1054"/>
      <c r="AG56" s="1055"/>
      <c r="AH56" s="1055"/>
      <c r="AI56" s="1055"/>
      <c r="AJ56" s="1056"/>
      <c r="AK56" s="1043"/>
      <c r="AL56" s="1044"/>
      <c r="AM56" s="1044"/>
      <c r="AN56" s="1044"/>
      <c r="AO56" s="1044"/>
      <c r="AP56" s="1044"/>
      <c r="AQ56" s="1044"/>
      <c r="AR56" s="1044"/>
      <c r="AS56" s="1044"/>
      <c r="AT56" s="1044"/>
      <c r="AU56" s="1044"/>
      <c r="AV56" s="1044"/>
      <c r="AW56" s="1044"/>
      <c r="AX56" s="1044"/>
      <c r="AY56" s="1044"/>
      <c r="AZ56" s="1045"/>
      <c r="BA56" s="1045"/>
      <c r="BB56" s="1045"/>
      <c r="BC56" s="1045"/>
      <c r="BD56" s="1045"/>
      <c r="BE56" s="986"/>
      <c r="BF56" s="986"/>
      <c r="BG56" s="986"/>
      <c r="BH56" s="986"/>
      <c r="BI56" s="987"/>
      <c r="BJ56" s="226"/>
      <c r="BK56" s="226"/>
      <c r="BL56" s="226"/>
      <c r="BM56" s="226"/>
      <c r="BN56" s="226"/>
      <c r="BO56" s="235"/>
      <c r="BP56" s="235"/>
      <c r="BQ56" s="232">
        <v>50</v>
      </c>
      <c r="BR56" s="233"/>
      <c r="BS56" s="1010"/>
      <c r="BT56" s="1011"/>
      <c r="BU56" s="1011"/>
      <c r="BV56" s="1011"/>
      <c r="BW56" s="1011"/>
      <c r="BX56" s="1011"/>
      <c r="BY56" s="1011"/>
      <c r="BZ56" s="1011"/>
      <c r="CA56" s="1011"/>
      <c r="CB56" s="1011"/>
      <c r="CC56" s="1011"/>
      <c r="CD56" s="1011"/>
      <c r="CE56" s="1011"/>
      <c r="CF56" s="1011"/>
      <c r="CG56" s="1032"/>
      <c r="CH56" s="1007"/>
      <c r="CI56" s="1008"/>
      <c r="CJ56" s="1008"/>
      <c r="CK56" s="1008"/>
      <c r="CL56" s="1009"/>
      <c r="CM56" s="1007"/>
      <c r="CN56" s="1008"/>
      <c r="CO56" s="1008"/>
      <c r="CP56" s="1008"/>
      <c r="CQ56" s="1009"/>
      <c r="CR56" s="1007"/>
      <c r="CS56" s="1008"/>
      <c r="CT56" s="1008"/>
      <c r="CU56" s="1008"/>
      <c r="CV56" s="1009"/>
      <c r="CW56" s="1007"/>
      <c r="CX56" s="1008"/>
      <c r="CY56" s="1008"/>
      <c r="CZ56" s="1008"/>
      <c r="DA56" s="1009"/>
      <c r="DB56" s="1007"/>
      <c r="DC56" s="1008"/>
      <c r="DD56" s="1008"/>
      <c r="DE56" s="1008"/>
      <c r="DF56" s="1009"/>
      <c r="DG56" s="1007"/>
      <c r="DH56" s="1008"/>
      <c r="DI56" s="1008"/>
      <c r="DJ56" s="1008"/>
      <c r="DK56" s="1009"/>
      <c r="DL56" s="1007"/>
      <c r="DM56" s="1008"/>
      <c r="DN56" s="1008"/>
      <c r="DO56" s="1008"/>
      <c r="DP56" s="1009"/>
      <c r="DQ56" s="1007"/>
      <c r="DR56" s="1008"/>
      <c r="DS56" s="1008"/>
      <c r="DT56" s="1008"/>
      <c r="DU56" s="1009"/>
      <c r="DV56" s="1010"/>
      <c r="DW56" s="1011"/>
      <c r="DX56" s="1011"/>
      <c r="DY56" s="1011"/>
      <c r="DZ56" s="1012"/>
      <c r="EA56" s="224"/>
    </row>
    <row r="57" spans="1:131" ht="26.25" customHeight="1">
      <c r="A57" s="232">
        <v>30</v>
      </c>
      <c r="B57" s="1049"/>
      <c r="C57" s="1050"/>
      <c r="D57" s="1050"/>
      <c r="E57" s="1050"/>
      <c r="F57" s="1050"/>
      <c r="G57" s="1050"/>
      <c r="H57" s="1050"/>
      <c r="I57" s="1050"/>
      <c r="J57" s="1050"/>
      <c r="K57" s="1050"/>
      <c r="L57" s="1050"/>
      <c r="M57" s="1050"/>
      <c r="N57" s="1050"/>
      <c r="O57" s="1050"/>
      <c r="P57" s="1051"/>
      <c r="Q57" s="1052"/>
      <c r="R57" s="1044"/>
      <c r="S57" s="1044"/>
      <c r="T57" s="1044"/>
      <c r="U57" s="1044"/>
      <c r="V57" s="1044"/>
      <c r="W57" s="1044"/>
      <c r="X57" s="1044"/>
      <c r="Y57" s="1044"/>
      <c r="Z57" s="1044"/>
      <c r="AA57" s="1044"/>
      <c r="AB57" s="1044"/>
      <c r="AC57" s="1044"/>
      <c r="AD57" s="1044"/>
      <c r="AE57" s="1053"/>
      <c r="AF57" s="1054"/>
      <c r="AG57" s="1055"/>
      <c r="AH57" s="1055"/>
      <c r="AI57" s="1055"/>
      <c r="AJ57" s="1056"/>
      <c r="AK57" s="1043"/>
      <c r="AL57" s="1044"/>
      <c r="AM57" s="1044"/>
      <c r="AN57" s="1044"/>
      <c r="AO57" s="1044"/>
      <c r="AP57" s="1044"/>
      <c r="AQ57" s="1044"/>
      <c r="AR57" s="1044"/>
      <c r="AS57" s="1044"/>
      <c r="AT57" s="1044"/>
      <c r="AU57" s="1044"/>
      <c r="AV57" s="1044"/>
      <c r="AW57" s="1044"/>
      <c r="AX57" s="1044"/>
      <c r="AY57" s="1044"/>
      <c r="AZ57" s="1045"/>
      <c r="BA57" s="1045"/>
      <c r="BB57" s="1045"/>
      <c r="BC57" s="1045"/>
      <c r="BD57" s="1045"/>
      <c r="BE57" s="986"/>
      <c r="BF57" s="986"/>
      <c r="BG57" s="986"/>
      <c r="BH57" s="986"/>
      <c r="BI57" s="987"/>
      <c r="BJ57" s="226"/>
      <c r="BK57" s="226"/>
      <c r="BL57" s="226"/>
      <c r="BM57" s="226"/>
      <c r="BN57" s="226"/>
      <c r="BO57" s="235"/>
      <c r="BP57" s="235"/>
      <c r="BQ57" s="232">
        <v>51</v>
      </c>
      <c r="BR57" s="233"/>
      <c r="BS57" s="1010"/>
      <c r="BT57" s="1011"/>
      <c r="BU57" s="1011"/>
      <c r="BV57" s="1011"/>
      <c r="BW57" s="1011"/>
      <c r="BX57" s="1011"/>
      <c r="BY57" s="1011"/>
      <c r="BZ57" s="1011"/>
      <c r="CA57" s="1011"/>
      <c r="CB57" s="1011"/>
      <c r="CC57" s="1011"/>
      <c r="CD57" s="1011"/>
      <c r="CE57" s="1011"/>
      <c r="CF57" s="1011"/>
      <c r="CG57" s="1032"/>
      <c r="CH57" s="1007"/>
      <c r="CI57" s="1008"/>
      <c r="CJ57" s="1008"/>
      <c r="CK57" s="1008"/>
      <c r="CL57" s="1009"/>
      <c r="CM57" s="1007"/>
      <c r="CN57" s="1008"/>
      <c r="CO57" s="1008"/>
      <c r="CP57" s="1008"/>
      <c r="CQ57" s="1009"/>
      <c r="CR57" s="1007"/>
      <c r="CS57" s="1008"/>
      <c r="CT57" s="1008"/>
      <c r="CU57" s="1008"/>
      <c r="CV57" s="1009"/>
      <c r="CW57" s="1007"/>
      <c r="CX57" s="1008"/>
      <c r="CY57" s="1008"/>
      <c r="CZ57" s="1008"/>
      <c r="DA57" s="1009"/>
      <c r="DB57" s="1007"/>
      <c r="DC57" s="1008"/>
      <c r="DD57" s="1008"/>
      <c r="DE57" s="1008"/>
      <c r="DF57" s="1009"/>
      <c r="DG57" s="1007"/>
      <c r="DH57" s="1008"/>
      <c r="DI57" s="1008"/>
      <c r="DJ57" s="1008"/>
      <c r="DK57" s="1009"/>
      <c r="DL57" s="1007"/>
      <c r="DM57" s="1008"/>
      <c r="DN57" s="1008"/>
      <c r="DO57" s="1008"/>
      <c r="DP57" s="1009"/>
      <c r="DQ57" s="1007"/>
      <c r="DR57" s="1008"/>
      <c r="DS57" s="1008"/>
      <c r="DT57" s="1008"/>
      <c r="DU57" s="1009"/>
      <c r="DV57" s="1010"/>
      <c r="DW57" s="1011"/>
      <c r="DX57" s="1011"/>
      <c r="DY57" s="1011"/>
      <c r="DZ57" s="1012"/>
      <c r="EA57" s="224"/>
    </row>
    <row r="58" spans="1:131" ht="26.25" customHeight="1">
      <c r="A58" s="232">
        <v>31</v>
      </c>
      <c r="B58" s="1049"/>
      <c r="C58" s="1050"/>
      <c r="D58" s="1050"/>
      <c r="E58" s="1050"/>
      <c r="F58" s="1050"/>
      <c r="G58" s="1050"/>
      <c r="H58" s="1050"/>
      <c r="I58" s="1050"/>
      <c r="J58" s="1050"/>
      <c r="K58" s="1050"/>
      <c r="L58" s="1050"/>
      <c r="M58" s="1050"/>
      <c r="N58" s="1050"/>
      <c r="O58" s="1050"/>
      <c r="P58" s="1051"/>
      <c r="Q58" s="1052"/>
      <c r="R58" s="1044"/>
      <c r="S58" s="1044"/>
      <c r="T58" s="1044"/>
      <c r="U58" s="1044"/>
      <c r="V58" s="1044"/>
      <c r="W58" s="1044"/>
      <c r="X58" s="1044"/>
      <c r="Y58" s="1044"/>
      <c r="Z58" s="1044"/>
      <c r="AA58" s="1044"/>
      <c r="AB58" s="1044"/>
      <c r="AC58" s="1044"/>
      <c r="AD58" s="1044"/>
      <c r="AE58" s="1053"/>
      <c r="AF58" s="1054"/>
      <c r="AG58" s="1055"/>
      <c r="AH58" s="1055"/>
      <c r="AI58" s="1055"/>
      <c r="AJ58" s="1056"/>
      <c r="AK58" s="1043"/>
      <c r="AL58" s="1044"/>
      <c r="AM58" s="1044"/>
      <c r="AN58" s="1044"/>
      <c r="AO58" s="1044"/>
      <c r="AP58" s="1044"/>
      <c r="AQ58" s="1044"/>
      <c r="AR58" s="1044"/>
      <c r="AS58" s="1044"/>
      <c r="AT58" s="1044"/>
      <c r="AU58" s="1044"/>
      <c r="AV58" s="1044"/>
      <c r="AW58" s="1044"/>
      <c r="AX58" s="1044"/>
      <c r="AY58" s="1044"/>
      <c r="AZ58" s="1045"/>
      <c r="BA58" s="1045"/>
      <c r="BB58" s="1045"/>
      <c r="BC58" s="1045"/>
      <c r="BD58" s="1045"/>
      <c r="BE58" s="986"/>
      <c r="BF58" s="986"/>
      <c r="BG58" s="986"/>
      <c r="BH58" s="986"/>
      <c r="BI58" s="987"/>
      <c r="BJ58" s="226"/>
      <c r="BK58" s="226"/>
      <c r="BL58" s="226"/>
      <c r="BM58" s="226"/>
      <c r="BN58" s="226"/>
      <c r="BO58" s="235"/>
      <c r="BP58" s="235"/>
      <c r="BQ58" s="232">
        <v>52</v>
      </c>
      <c r="BR58" s="233"/>
      <c r="BS58" s="1010"/>
      <c r="BT58" s="1011"/>
      <c r="BU58" s="1011"/>
      <c r="BV58" s="1011"/>
      <c r="BW58" s="1011"/>
      <c r="BX58" s="1011"/>
      <c r="BY58" s="1011"/>
      <c r="BZ58" s="1011"/>
      <c r="CA58" s="1011"/>
      <c r="CB58" s="1011"/>
      <c r="CC58" s="1011"/>
      <c r="CD58" s="1011"/>
      <c r="CE58" s="1011"/>
      <c r="CF58" s="1011"/>
      <c r="CG58" s="1032"/>
      <c r="CH58" s="1007"/>
      <c r="CI58" s="1008"/>
      <c r="CJ58" s="1008"/>
      <c r="CK58" s="1008"/>
      <c r="CL58" s="1009"/>
      <c r="CM58" s="1007"/>
      <c r="CN58" s="1008"/>
      <c r="CO58" s="1008"/>
      <c r="CP58" s="1008"/>
      <c r="CQ58" s="1009"/>
      <c r="CR58" s="1007"/>
      <c r="CS58" s="1008"/>
      <c r="CT58" s="1008"/>
      <c r="CU58" s="1008"/>
      <c r="CV58" s="1009"/>
      <c r="CW58" s="1007"/>
      <c r="CX58" s="1008"/>
      <c r="CY58" s="1008"/>
      <c r="CZ58" s="1008"/>
      <c r="DA58" s="1009"/>
      <c r="DB58" s="1007"/>
      <c r="DC58" s="1008"/>
      <c r="DD58" s="1008"/>
      <c r="DE58" s="1008"/>
      <c r="DF58" s="1009"/>
      <c r="DG58" s="1007"/>
      <c r="DH58" s="1008"/>
      <c r="DI58" s="1008"/>
      <c r="DJ58" s="1008"/>
      <c r="DK58" s="1009"/>
      <c r="DL58" s="1007"/>
      <c r="DM58" s="1008"/>
      <c r="DN58" s="1008"/>
      <c r="DO58" s="1008"/>
      <c r="DP58" s="1009"/>
      <c r="DQ58" s="1007"/>
      <c r="DR58" s="1008"/>
      <c r="DS58" s="1008"/>
      <c r="DT58" s="1008"/>
      <c r="DU58" s="1009"/>
      <c r="DV58" s="1010"/>
      <c r="DW58" s="1011"/>
      <c r="DX58" s="1011"/>
      <c r="DY58" s="1011"/>
      <c r="DZ58" s="1012"/>
      <c r="EA58" s="224"/>
    </row>
    <row r="59" spans="1:131" ht="26.25" customHeight="1">
      <c r="A59" s="232">
        <v>32</v>
      </c>
      <c r="B59" s="1049"/>
      <c r="C59" s="1050"/>
      <c r="D59" s="1050"/>
      <c r="E59" s="1050"/>
      <c r="F59" s="1050"/>
      <c r="G59" s="1050"/>
      <c r="H59" s="1050"/>
      <c r="I59" s="1050"/>
      <c r="J59" s="1050"/>
      <c r="K59" s="1050"/>
      <c r="L59" s="1050"/>
      <c r="M59" s="1050"/>
      <c r="N59" s="1050"/>
      <c r="O59" s="1050"/>
      <c r="P59" s="1051"/>
      <c r="Q59" s="1052"/>
      <c r="R59" s="1044"/>
      <c r="S59" s="1044"/>
      <c r="T59" s="1044"/>
      <c r="U59" s="1044"/>
      <c r="V59" s="1044"/>
      <c r="W59" s="1044"/>
      <c r="X59" s="1044"/>
      <c r="Y59" s="1044"/>
      <c r="Z59" s="1044"/>
      <c r="AA59" s="1044"/>
      <c r="AB59" s="1044"/>
      <c r="AC59" s="1044"/>
      <c r="AD59" s="1044"/>
      <c r="AE59" s="1053"/>
      <c r="AF59" s="1054"/>
      <c r="AG59" s="1055"/>
      <c r="AH59" s="1055"/>
      <c r="AI59" s="1055"/>
      <c r="AJ59" s="1056"/>
      <c r="AK59" s="1043"/>
      <c r="AL59" s="1044"/>
      <c r="AM59" s="1044"/>
      <c r="AN59" s="1044"/>
      <c r="AO59" s="1044"/>
      <c r="AP59" s="1044"/>
      <c r="AQ59" s="1044"/>
      <c r="AR59" s="1044"/>
      <c r="AS59" s="1044"/>
      <c r="AT59" s="1044"/>
      <c r="AU59" s="1044"/>
      <c r="AV59" s="1044"/>
      <c r="AW59" s="1044"/>
      <c r="AX59" s="1044"/>
      <c r="AY59" s="1044"/>
      <c r="AZ59" s="1045"/>
      <c r="BA59" s="1045"/>
      <c r="BB59" s="1045"/>
      <c r="BC59" s="1045"/>
      <c r="BD59" s="1045"/>
      <c r="BE59" s="986"/>
      <c r="BF59" s="986"/>
      <c r="BG59" s="986"/>
      <c r="BH59" s="986"/>
      <c r="BI59" s="987"/>
      <c r="BJ59" s="226"/>
      <c r="BK59" s="226"/>
      <c r="BL59" s="226"/>
      <c r="BM59" s="226"/>
      <c r="BN59" s="226"/>
      <c r="BO59" s="235"/>
      <c r="BP59" s="235"/>
      <c r="BQ59" s="232">
        <v>53</v>
      </c>
      <c r="BR59" s="233"/>
      <c r="BS59" s="1010"/>
      <c r="BT59" s="1011"/>
      <c r="BU59" s="1011"/>
      <c r="BV59" s="1011"/>
      <c r="BW59" s="1011"/>
      <c r="BX59" s="1011"/>
      <c r="BY59" s="1011"/>
      <c r="BZ59" s="1011"/>
      <c r="CA59" s="1011"/>
      <c r="CB59" s="1011"/>
      <c r="CC59" s="1011"/>
      <c r="CD59" s="1011"/>
      <c r="CE59" s="1011"/>
      <c r="CF59" s="1011"/>
      <c r="CG59" s="1032"/>
      <c r="CH59" s="1007"/>
      <c r="CI59" s="1008"/>
      <c r="CJ59" s="1008"/>
      <c r="CK59" s="1008"/>
      <c r="CL59" s="1009"/>
      <c r="CM59" s="1007"/>
      <c r="CN59" s="1008"/>
      <c r="CO59" s="1008"/>
      <c r="CP59" s="1008"/>
      <c r="CQ59" s="1009"/>
      <c r="CR59" s="1007"/>
      <c r="CS59" s="1008"/>
      <c r="CT59" s="1008"/>
      <c r="CU59" s="1008"/>
      <c r="CV59" s="1009"/>
      <c r="CW59" s="1007"/>
      <c r="CX59" s="1008"/>
      <c r="CY59" s="1008"/>
      <c r="CZ59" s="1008"/>
      <c r="DA59" s="1009"/>
      <c r="DB59" s="1007"/>
      <c r="DC59" s="1008"/>
      <c r="DD59" s="1008"/>
      <c r="DE59" s="1008"/>
      <c r="DF59" s="1009"/>
      <c r="DG59" s="1007"/>
      <c r="DH59" s="1008"/>
      <c r="DI59" s="1008"/>
      <c r="DJ59" s="1008"/>
      <c r="DK59" s="1009"/>
      <c r="DL59" s="1007"/>
      <c r="DM59" s="1008"/>
      <c r="DN59" s="1008"/>
      <c r="DO59" s="1008"/>
      <c r="DP59" s="1009"/>
      <c r="DQ59" s="1007"/>
      <c r="DR59" s="1008"/>
      <c r="DS59" s="1008"/>
      <c r="DT59" s="1008"/>
      <c r="DU59" s="1009"/>
      <c r="DV59" s="1010"/>
      <c r="DW59" s="1011"/>
      <c r="DX59" s="1011"/>
      <c r="DY59" s="1011"/>
      <c r="DZ59" s="1012"/>
      <c r="EA59" s="224"/>
    </row>
    <row r="60" spans="1:131" ht="26.25" customHeight="1">
      <c r="A60" s="232">
        <v>33</v>
      </c>
      <c r="B60" s="1049"/>
      <c r="C60" s="1050"/>
      <c r="D60" s="1050"/>
      <c r="E60" s="1050"/>
      <c r="F60" s="1050"/>
      <c r="G60" s="1050"/>
      <c r="H60" s="1050"/>
      <c r="I60" s="1050"/>
      <c r="J60" s="1050"/>
      <c r="K60" s="1050"/>
      <c r="L60" s="1050"/>
      <c r="M60" s="1050"/>
      <c r="N60" s="1050"/>
      <c r="O60" s="1050"/>
      <c r="P60" s="1051"/>
      <c r="Q60" s="1052"/>
      <c r="R60" s="1044"/>
      <c r="S60" s="1044"/>
      <c r="T60" s="1044"/>
      <c r="U60" s="1044"/>
      <c r="V60" s="1044"/>
      <c r="W60" s="1044"/>
      <c r="X60" s="1044"/>
      <c r="Y60" s="1044"/>
      <c r="Z60" s="1044"/>
      <c r="AA60" s="1044"/>
      <c r="AB60" s="1044"/>
      <c r="AC60" s="1044"/>
      <c r="AD60" s="1044"/>
      <c r="AE60" s="1053"/>
      <c r="AF60" s="1054"/>
      <c r="AG60" s="1055"/>
      <c r="AH60" s="1055"/>
      <c r="AI60" s="1055"/>
      <c r="AJ60" s="1056"/>
      <c r="AK60" s="1043"/>
      <c r="AL60" s="1044"/>
      <c r="AM60" s="1044"/>
      <c r="AN60" s="1044"/>
      <c r="AO60" s="1044"/>
      <c r="AP60" s="1044"/>
      <c r="AQ60" s="1044"/>
      <c r="AR60" s="1044"/>
      <c r="AS60" s="1044"/>
      <c r="AT60" s="1044"/>
      <c r="AU60" s="1044"/>
      <c r="AV60" s="1044"/>
      <c r="AW60" s="1044"/>
      <c r="AX60" s="1044"/>
      <c r="AY60" s="1044"/>
      <c r="AZ60" s="1045"/>
      <c r="BA60" s="1045"/>
      <c r="BB60" s="1045"/>
      <c r="BC60" s="1045"/>
      <c r="BD60" s="1045"/>
      <c r="BE60" s="986"/>
      <c r="BF60" s="986"/>
      <c r="BG60" s="986"/>
      <c r="BH60" s="986"/>
      <c r="BI60" s="987"/>
      <c r="BJ60" s="226"/>
      <c r="BK60" s="226"/>
      <c r="BL60" s="226"/>
      <c r="BM60" s="226"/>
      <c r="BN60" s="226"/>
      <c r="BO60" s="235"/>
      <c r="BP60" s="235"/>
      <c r="BQ60" s="232">
        <v>54</v>
      </c>
      <c r="BR60" s="233"/>
      <c r="BS60" s="1010"/>
      <c r="BT60" s="1011"/>
      <c r="BU60" s="1011"/>
      <c r="BV60" s="1011"/>
      <c r="BW60" s="1011"/>
      <c r="BX60" s="1011"/>
      <c r="BY60" s="1011"/>
      <c r="BZ60" s="1011"/>
      <c r="CA60" s="1011"/>
      <c r="CB60" s="1011"/>
      <c r="CC60" s="1011"/>
      <c r="CD60" s="1011"/>
      <c r="CE60" s="1011"/>
      <c r="CF60" s="1011"/>
      <c r="CG60" s="1032"/>
      <c r="CH60" s="1007"/>
      <c r="CI60" s="1008"/>
      <c r="CJ60" s="1008"/>
      <c r="CK60" s="1008"/>
      <c r="CL60" s="1009"/>
      <c r="CM60" s="1007"/>
      <c r="CN60" s="1008"/>
      <c r="CO60" s="1008"/>
      <c r="CP60" s="1008"/>
      <c r="CQ60" s="1009"/>
      <c r="CR60" s="1007"/>
      <c r="CS60" s="1008"/>
      <c r="CT60" s="1008"/>
      <c r="CU60" s="1008"/>
      <c r="CV60" s="1009"/>
      <c r="CW60" s="1007"/>
      <c r="CX60" s="1008"/>
      <c r="CY60" s="1008"/>
      <c r="CZ60" s="1008"/>
      <c r="DA60" s="1009"/>
      <c r="DB60" s="1007"/>
      <c r="DC60" s="1008"/>
      <c r="DD60" s="1008"/>
      <c r="DE60" s="1008"/>
      <c r="DF60" s="1009"/>
      <c r="DG60" s="1007"/>
      <c r="DH60" s="1008"/>
      <c r="DI60" s="1008"/>
      <c r="DJ60" s="1008"/>
      <c r="DK60" s="1009"/>
      <c r="DL60" s="1007"/>
      <c r="DM60" s="1008"/>
      <c r="DN60" s="1008"/>
      <c r="DO60" s="1008"/>
      <c r="DP60" s="1009"/>
      <c r="DQ60" s="1007"/>
      <c r="DR60" s="1008"/>
      <c r="DS60" s="1008"/>
      <c r="DT60" s="1008"/>
      <c r="DU60" s="1009"/>
      <c r="DV60" s="1010"/>
      <c r="DW60" s="1011"/>
      <c r="DX60" s="1011"/>
      <c r="DY60" s="1011"/>
      <c r="DZ60" s="1012"/>
      <c r="EA60" s="224"/>
    </row>
    <row r="61" spans="1:131" ht="26.25" customHeight="1" thickBot="1">
      <c r="A61" s="232">
        <v>34</v>
      </c>
      <c r="B61" s="1049"/>
      <c r="C61" s="1050"/>
      <c r="D61" s="1050"/>
      <c r="E61" s="1050"/>
      <c r="F61" s="1050"/>
      <c r="G61" s="1050"/>
      <c r="H61" s="1050"/>
      <c r="I61" s="1050"/>
      <c r="J61" s="1050"/>
      <c r="K61" s="1050"/>
      <c r="L61" s="1050"/>
      <c r="M61" s="1050"/>
      <c r="N61" s="1050"/>
      <c r="O61" s="1050"/>
      <c r="P61" s="1051"/>
      <c r="Q61" s="1052"/>
      <c r="R61" s="1044"/>
      <c r="S61" s="1044"/>
      <c r="T61" s="1044"/>
      <c r="U61" s="1044"/>
      <c r="V61" s="1044"/>
      <c r="W61" s="1044"/>
      <c r="X61" s="1044"/>
      <c r="Y61" s="1044"/>
      <c r="Z61" s="1044"/>
      <c r="AA61" s="1044"/>
      <c r="AB61" s="1044"/>
      <c r="AC61" s="1044"/>
      <c r="AD61" s="1044"/>
      <c r="AE61" s="1053"/>
      <c r="AF61" s="1054"/>
      <c r="AG61" s="1055"/>
      <c r="AH61" s="1055"/>
      <c r="AI61" s="1055"/>
      <c r="AJ61" s="1056"/>
      <c r="AK61" s="1043"/>
      <c r="AL61" s="1044"/>
      <c r="AM61" s="1044"/>
      <c r="AN61" s="1044"/>
      <c r="AO61" s="1044"/>
      <c r="AP61" s="1044"/>
      <c r="AQ61" s="1044"/>
      <c r="AR61" s="1044"/>
      <c r="AS61" s="1044"/>
      <c r="AT61" s="1044"/>
      <c r="AU61" s="1044"/>
      <c r="AV61" s="1044"/>
      <c r="AW61" s="1044"/>
      <c r="AX61" s="1044"/>
      <c r="AY61" s="1044"/>
      <c r="AZ61" s="1045"/>
      <c r="BA61" s="1045"/>
      <c r="BB61" s="1045"/>
      <c r="BC61" s="1045"/>
      <c r="BD61" s="1045"/>
      <c r="BE61" s="986"/>
      <c r="BF61" s="986"/>
      <c r="BG61" s="986"/>
      <c r="BH61" s="986"/>
      <c r="BI61" s="987"/>
      <c r="BJ61" s="226"/>
      <c r="BK61" s="226"/>
      <c r="BL61" s="226"/>
      <c r="BM61" s="226"/>
      <c r="BN61" s="226"/>
      <c r="BO61" s="235"/>
      <c r="BP61" s="235"/>
      <c r="BQ61" s="232">
        <v>55</v>
      </c>
      <c r="BR61" s="233"/>
      <c r="BS61" s="1010"/>
      <c r="BT61" s="1011"/>
      <c r="BU61" s="1011"/>
      <c r="BV61" s="1011"/>
      <c r="BW61" s="1011"/>
      <c r="BX61" s="1011"/>
      <c r="BY61" s="1011"/>
      <c r="BZ61" s="1011"/>
      <c r="CA61" s="1011"/>
      <c r="CB61" s="1011"/>
      <c r="CC61" s="1011"/>
      <c r="CD61" s="1011"/>
      <c r="CE61" s="1011"/>
      <c r="CF61" s="1011"/>
      <c r="CG61" s="1032"/>
      <c r="CH61" s="1007"/>
      <c r="CI61" s="1008"/>
      <c r="CJ61" s="1008"/>
      <c r="CK61" s="1008"/>
      <c r="CL61" s="1009"/>
      <c r="CM61" s="1007"/>
      <c r="CN61" s="1008"/>
      <c r="CO61" s="1008"/>
      <c r="CP61" s="1008"/>
      <c r="CQ61" s="1009"/>
      <c r="CR61" s="1007"/>
      <c r="CS61" s="1008"/>
      <c r="CT61" s="1008"/>
      <c r="CU61" s="1008"/>
      <c r="CV61" s="1009"/>
      <c r="CW61" s="1007"/>
      <c r="CX61" s="1008"/>
      <c r="CY61" s="1008"/>
      <c r="CZ61" s="1008"/>
      <c r="DA61" s="1009"/>
      <c r="DB61" s="1007"/>
      <c r="DC61" s="1008"/>
      <c r="DD61" s="1008"/>
      <c r="DE61" s="1008"/>
      <c r="DF61" s="1009"/>
      <c r="DG61" s="1007"/>
      <c r="DH61" s="1008"/>
      <c r="DI61" s="1008"/>
      <c r="DJ61" s="1008"/>
      <c r="DK61" s="1009"/>
      <c r="DL61" s="1007"/>
      <c r="DM61" s="1008"/>
      <c r="DN61" s="1008"/>
      <c r="DO61" s="1008"/>
      <c r="DP61" s="1009"/>
      <c r="DQ61" s="1007"/>
      <c r="DR61" s="1008"/>
      <c r="DS61" s="1008"/>
      <c r="DT61" s="1008"/>
      <c r="DU61" s="1009"/>
      <c r="DV61" s="1010"/>
      <c r="DW61" s="1011"/>
      <c r="DX61" s="1011"/>
      <c r="DY61" s="1011"/>
      <c r="DZ61" s="1012"/>
      <c r="EA61" s="224"/>
    </row>
    <row r="62" spans="1:131" ht="26.25" customHeight="1">
      <c r="A62" s="232">
        <v>35</v>
      </c>
      <c r="B62" s="1049"/>
      <c r="C62" s="1050"/>
      <c r="D62" s="1050"/>
      <c r="E62" s="1050"/>
      <c r="F62" s="1050"/>
      <c r="G62" s="1050"/>
      <c r="H62" s="1050"/>
      <c r="I62" s="1050"/>
      <c r="J62" s="1050"/>
      <c r="K62" s="1050"/>
      <c r="L62" s="1050"/>
      <c r="M62" s="1050"/>
      <c r="N62" s="1050"/>
      <c r="O62" s="1050"/>
      <c r="P62" s="1051"/>
      <c r="Q62" s="1052"/>
      <c r="R62" s="1044"/>
      <c r="S62" s="1044"/>
      <c r="T62" s="1044"/>
      <c r="U62" s="1044"/>
      <c r="V62" s="1044"/>
      <c r="W62" s="1044"/>
      <c r="X62" s="1044"/>
      <c r="Y62" s="1044"/>
      <c r="Z62" s="1044"/>
      <c r="AA62" s="1044"/>
      <c r="AB62" s="1044"/>
      <c r="AC62" s="1044"/>
      <c r="AD62" s="1044"/>
      <c r="AE62" s="1053"/>
      <c r="AF62" s="1054"/>
      <c r="AG62" s="1055"/>
      <c r="AH62" s="1055"/>
      <c r="AI62" s="1055"/>
      <c r="AJ62" s="1056"/>
      <c r="AK62" s="1043"/>
      <c r="AL62" s="1044"/>
      <c r="AM62" s="1044"/>
      <c r="AN62" s="1044"/>
      <c r="AO62" s="1044"/>
      <c r="AP62" s="1044"/>
      <c r="AQ62" s="1044"/>
      <c r="AR62" s="1044"/>
      <c r="AS62" s="1044"/>
      <c r="AT62" s="1044"/>
      <c r="AU62" s="1044"/>
      <c r="AV62" s="1044"/>
      <c r="AW62" s="1044"/>
      <c r="AX62" s="1044"/>
      <c r="AY62" s="1044"/>
      <c r="AZ62" s="1045"/>
      <c r="BA62" s="1045"/>
      <c r="BB62" s="1045"/>
      <c r="BC62" s="1045"/>
      <c r="BD62" s="1045"/>
      <c r="BE62" s="986"/>
      <c r="BF62" s="986"/>
      <c r="BG62" s="986"/>
      <c r="BH62" s="986"/>
      <c r="BI62" s="987"/>
      <c r="BJ62" s="1046" t="s">
        <v>406</v>
      </c>
      <c r="BK62" s="1047"/>
      <c r="BL62" s="1047"/>
      <c r="BM62" s="1047"/>
      <c r="BN62" s="1048"/>
      <c r="BO62" s="235"/>
      <c r="BP62" s="235"/>
      <c r="BQ62" s="232">
        <v>56</v>
      </c>
      <c r="BR62" s="233"/>
      <c r="BS62" s="1010"/>
      <c r="BT62" s="1011"/>
      <c r="BU62" s="1011"/>
      <c r="BV62" s="1011"/>
      <c r="BW62" s="1011"/>
      <c r="BX62" s="1011"/>
      <c r="BY62" s="1011"/>
      <c r="BZ62" s="1011"/>
      <c r="CA62" s="1011"/>
      <c r="CB62" s="1011"/>
      <c r="CC62" s="1011"/>
      <c r="CD62" s="1011"/>
      <c r="CE62" s="1011"/>
      <c r="CF62" s="1011"/>
      <c r="CG62" s="1032"/>
      <c r="CH62" s="1007"/>
      <c r="CI62" s="1008"/>
      <c r="CJ62" s="1008"/>
      <c r="CK62" s="1008"/>
      <c r="CL62" s="1009"/>
      <c r="CM62" s="1007"/>
      <c r="CN62" s="1008"/>
      <c r="CO62" s="1008"/>
      <c r="CP62" s="1008"/>
      <c r="CQ62" s="1009"/>
      <c r="CR62" s="1007"/>
      <c r="CS62" s="1008"/>
      <c r="CT62" s="1008"/>
      <c r="CU62" s="1008"/>
      <c r="CV62" s="1009"/>
      <c r="CW62" s="1007"/>
      <c r="CX62" s="1008"/>
      <c r="CY62" s="1008"/>
      <c r="CZ62" s="1008"/>
      <c r="DA62" s="1009"/>
      <c r="DB62" s="1007"/>
      <c r="DC62" s="1008"/>
      <c r="DD62" s="1008"/>
      <c r="DE62" s="1008"/>
      <c r="DF62" s="1009"/>
      <c r="DG62" s="1007"/>
      <c r="DH62" s="1008"/>
      <c r="DI62" s="1008"/>
      <c r="DJ62" s="1008"/>
      <c r="DK62" s="1009"/>
      <c r="DL62" s="1007"/>
      <c r="DM62" s="1008"/>
      <c r="DN62" s="1008"/>
      <c r="DO62" s="1008"/>
      <c r="DP62" s="1009"/>
      <c r="DQ62" s="1007"/>
      <c r="DR62" s="1008"/>
      <c r="DS62" s="1008"/>
      <c r="DT62" s="1008"/>
      <c r="DU62" s="1009"/>
      <c r="DV62" s="1010"/>
      <c r="DW62" s="1011"/>
      <c r="DX62" s="1011"/>
      <c r="DY62" s="1011"/>
      <c r="DZ62" s="1012"/>
      <c r="EA62" s="224"/>
    </row>
    <row r="63" spans="1:131" ht="26.25" customHeight="1" thickBot="1">
      <c r="A63" s="234" t="s">
        <v>389</v>
      </c>
      <c r="B63" s="950" t="s">
        <v>407</v>
      </c>
      <c r="C63" s="951"/>
      <c r="D63" s="951"/>
      <c r="E63" s="951"/>
      <c r="F63" s="951"/>
      <c r="G63" s="951"/>
      <c r="H63" s="951"/>
      <c r="I63" s="951"/>
      <c r="J63" s="951"/>
      <c r="K63" s="951"/>
      <c r="L63" s="951"/>
      <c r="M63" s="951"/>
      <c r="N63" s="951"/>
      <c r="O63" s="951"/>
      <c r="P63" s="961"/>
      <c r="Q63" s="976"/>
      <c r="R63" s="977"/>
      <c r="S63" s="977"/>
      <c r="T63" s="977"/>
      <c r="U63" s="977"/>
      <c r="V63" s="977"/>
      <c r="W63" s="977"/>
      <c r="X63" s="977"/>
      <c r="Y63" s="977"/>
      <c r="Z63" s="977"/>
      <c r="AA63" s="977"/>
      <c r="AB63" s="977"/>
      <c r="AC63" s="977"/>
      <c r="AD63" s="977"/>
      <c r="AE63" s="1038"/>
      <c r="AF63" s="1039">
        <v>390</v>
      </c>
      <c r="AG63" s="1040"/>
      <c r="AH63" s="1040"/>
      <c r="AI63" s="1040"/>
      <c r="AJ63" s="1041"/>
      <c r="AK63" s="1042"/>
      <c r="AL63" s="977"/>
      <c r="AM63" s="977"/>
      <c r="AN63" s="977"/>
      <c r="AO63" s="977"/>
      <c r="AP63" s="972">
        <v>5264</v>
      </c>
      <c r="AQ63" s="966"/>
      <c r="AR63" s="966"/>
      <c r="AS63" s="966"/>
      <c r="AT63" s="973"/>
      <c r="AU63" s="972">
        <v>2384</v>
      </c>
      <c r="AV63" s="966"/>
      <c r="AW63" s="966"/>
      <c r="AX63" s="966"/>
      <c r="AY63" s="973"/>
      <c r="AZ63" s="1035"/>
      <c r="BA63" s="1035"/>
      <c r="BB63" s="1035"/>
      <c r="BC63" s="1035"/>
      <c r="BD63" s="1035"/>
      <c r="BE63" s="974"/>
      <c r="BF63" s="974"/>
      <c r="BG63" s="974"/>
      <c r="BH63" s="974"/>
      <c r="BI63" s="975"/>
      <c r="BJ63" s="1036" t="s">
        <v>241</v>
      </c>
      <c r="BK63" s="966"/>
      <c r="BL63" s="966"/>
      <c r="BM63" s="966"/>
      <c r="BN63" s="1037"/>
      <c r="BO63" s="235"/>
      <c r="BP63" s="235"/>
      <c r="BQ63" s="232">
        <v>57</v>
      </c>
      <c r="BR63" s="233"/>
      <c r="BS63" s="1010"/>
      <c r="BT63" s="1011"/>
      <c r="BU63" s="1011"/>
      <c r="BV63" s="1011"/>
      <c r="BW63" s="1011"/>
      <c r="BX63" s="1011"/>
      <c r="BY63" s="1011"/>
      <c r="BZ63" s="1011"/>
      <c r="CA63" s="1011"/>
      <c r="CB63" s="1011"/>
      <c r="CC63" s="1011"/>
      <c r="CD63" s="1011"/>
      <c r="CE63" s="1011"/>
      <c r="CF63" s="1011"/>
      <c r="CG63" s="1032"/>
      <c r="CH63" s="1007"/>
      <c r="CI63" s="1008"/>
      <c r="CJ63" s="1008"/>
      <c r="CK63" s="1008"/>
      <c r="CL63" s="1009"/>
      <c r="CM63" s="1007"/>
      <c r="CN63" s="1008"/>
      <c r="CO63" s="1008"/>
      <c r="CP63" s="1008"/>
      <c r="CQ63" s="1009"/>
      <c r="CR63" s="1007"/>
      <c r="CS63" s="1008"/>
      <c r="CT63" s="1008"/>
      <c r="CU63" s="1008"/>
      <c r="CV63" s="1009"/>
      <c r="CW63" s="1007"/>
      <c r="CX63" s="1008"/>
      <c r="CY63" s="1008"/>
      <c r="CZ63" s="1008"/>
      <c r="DA63" s="1009"/>
      <c r="DB63" s="1007"/>
      <c r="DC63" s="1008"/>
      <c r="DD63" s="1008"/>
      <c r="DE63" s="1008"/>
      <c r="DF63" s="1009"/>
      <c r="DG63" s="1007"/>
      <c r="DH63" s="1008"/>
      <c r="DI63" s="1008"/>
      <c r="DJ63" s="1008"/>
      <c r="DK63" s="1009"/>
      <c r="DL63" s="1007"/>
      <c r="DM63" s="1008"/>
      <c r="DN63" s="1008"/>
      <c r="DO63" s="1008"/>
      <c r="DP63" s="1009"/>
      <c r="DQ63" s="1007"/>
      <c r="DR63" s="1008"/>
      <c r="DS63" s="1008"/>
      <c r="DT63" s="1008"/>
      <c r="DU63" s="1009"/>
      <c r="DV63" s="1010"/>
      <c r="DW63" s="1011"/>
      <c r="DX63" s="1011"/>
      <c r="DY63" s="1011"/>
      <c r="DZ63" s="1012"/>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10"/>
      <c r="BT64" s="1011"/>
      <c r="BU64" s="1011"/>
      <c r="BV64" s="1011"/>
      <c r="BW64" s="1011"/>
      <c r="BX64" s="1011"/>
      <c r="BY64" s="1011"/>
      <c r="BZ64" s="1011"/>
      <c r="CA64" s="1011"/>
      <c r="CB64" s="1011"/>
      <c r="CC64" s="1011"/>
      <c r="CD64" s="1011"/>
      <c r="CE64" s="1011"/>
      <c r="CF64" s="1011"/>
      <c r="CG64" s="1032"/>
      <c r="CH64" s="1007"/>
      <c r="CI64" s="1008"/>
      <c r="CJ64" s="1008"/>
      <c r="CK64" s="1008"/>
      <c r="CL64" s="1009"/>
      <c r="CM64" s="1007"/>
      <c r="CN64" s="1008"/>
      <c r="CO64" s="1008"/>
      <c r="CP64" s="1008"/>
      <c r="CQ64" s="1009"/>
      <c r="CR64" s="1007"/>
      <c r="CS64" s="1008"/>
      <c r="CT64" s="1008"/>
      <c r="CU64" s="1008"/>
      <c r="CV64" s="1009"/>
      <c r="CW64" s="1007"/>
      <c r="CX64" s="1008"/>
      <c r="CY64" s="1008"/>
      <c r="CZ64" s="1008"/>
      <c r="DA64" s="1009"/>
      <c r="DB64" s="1007"/>
      <c r="DC64" s="1008"/>
      <c r="DD64" s="1008"/>
      <c r="DE64" s="1008"/>
      <c r="DF64" s="1009"/>
      <c r="DG64" s="1007"/>
      <c r="DH64" s="1008"/>
      <c r="DI64" s="1008"/>
      <c r="DJ64" s="1008"/>
      <c r="DK64" s="1009"/>
      <c r="DL64" s="1007"/>
      <c r="DM64" s="1008"/>
      <c r="DN64" s="1008"/>
      <c r="DO64" s="1008"/>
      <c r="DP64" s="1009"/>
      <c r="DQ64" s="1007"/>
      <c r="DR64" s="1008"/>
      <c r="DS64" s="1008"/>
      <c r="DT64" s="1008"/>
      <c r="DU64" s="1009"/>
      <c r="DV64" s="1010"/>
      <c r="DW64" s="1011"/>
      <c r="DX64" s="1011"/>
      <c r="DY64" s="1011"/>
      <c r="DZ64" s="1012"/>
      <c r="EA64" s="224"/>
    </row>
    <row r="65" spans="1:131" ht="26.25" customHeight="1" thickBot="1">
      <c r="A65" s="226" t="s">
        <v>408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10"/>
      <c r="BT65" s="1011"/>
      <c r="BU65" s="1011"/>
      <c r="BV65" s="1011"/>
      <c r="BW65" s="1011"/>
      <c r="BX65" s="1011"/>
      <c r="BY65" s="1011"/>
      <c r="BZ65" s="1011"/>
      <c r="CA65" s="1011"/>
      <c r="CB65" s="1011"/>
      <c r="CC65" s="1011"/>
      <c r="CD65" s="1011"/>
      <c r="CE65" s="1011"/>
      <c r="CF65" s="1011"/>
      <c r="CG65" s="1032"/>
      <c r="CH65" s="1007"/>
      <c r="CI65" s="1008"/>
      <c r="CJ65" s="1008"/>
      <c r="CK65" s="1008"/>
      <c r="CL65" s="1009"/>
      <c r="CM65" s="1007"/>
      <c r="CN65" s="1008"/>
      <c r="CO65" s="1008"/>
      <c r="CP65" s="1008"/>
      <c r="CQ65" s="1009"/>
      <c r="CR65" s="1007"/>
      <c r="CS65" s="1008"/>
      <c r="CT65" s="1008"/>
      <c r="CU65" s="1008"/>
      <c r="CV65" s="1009"/>
      <c r="CW65" s="1007"/>
      <c r="CX65" s="1008"/>
      <c r="CY65" s="1008"/>
      <c r="CZ65" s="1008"/>
      <c r="DA65" s="1009"/>
      <c r="DB65" s="1007"/>
      <c r="DC65" s="1008"/>
      <c r="DD65" s="1008"/>
      <c r="DE65" s="1008"/>
      <c r="DF65" s="1009"/>
      <c r="DG65" s="1007"/>
      <c r="DH65" s="1008"/>
      <c r="DI65" s="1008"/>
      <c r="DJ65" s="1008"/>
      <c r="DK65" s="1009"/>
      <c r="DL65" s="1007"/>
      <c r="DM65" s="1008"/>
      <c r="DN65" s="1008"/>
      <c r="DO65" s="1008"/>
      <c r="DP65" s="1009"/>
      <c r="DQ65" s="1007"/>
      <c r="DR65" s="1008"/>
      <c r="DS65" s="1008"/>
      <c r="DT65" s="1008"/>
      <c r="DU65" s="1009"/>
      <c r="DV65" s="1010"/>
      <c r="DW65" s="1011"/>
      <c r="DX65" s="1011"/>
      <c r="DY65" s="1011"/>
      <c r="DZ65" s="1012"/>
      <c r="EA65" s="224"/>
    </row>
    <row r="66" spans="1:131" ht="26.25" customHeight="1">
      <c r="A66" s="1013" t="s">
        <v>409</v>
      </c>
      <c r="B66" s="1014"/>
      <c r="C66" s="1014"/>
      <c r="D66" s="1014"/>
      <c r="E66" s="1014"/>
      <c r="F66" s="1014"/>
      <c r="G66" s="1014"/>
      <c r="H66" s="1014"/>
      <c r="I66" s="1014"/>
      <c r="J66" s="1014"/>
      <c r="K66" s="1014"/>
      <c r="L66" s="1014"/>
      <c r="M66" s="1014"/>
      <c r="N66" s="1014"/>
      <c r="O66" s="1014"/>
      <c r="P66" s="1015"/>
      <c r="Q66" s="1019" t="s">
        <v>410</v>
      </c>
      <c r="R66" s="1020"/>
      <c r="S66" s="1020"/>
      <c r="T66" s="1020"/>
      <c r="U66" s="1021"/>
      <c r="V66" s="1019" t="s">
        <v>411</v>
      </c>
      <c r="W66" s="1020"/>
      <c r="X66" s="1020"/>
      <c r="Y66" s="1020"/>
      <c r="Z66" s="1021"/>
      <c r="AA66" s="1019" t="s">
        <v>412</v>
      </c>
      <c r="AB66" s="1020"/>
      <c r="AC66" s="1020"/>
      <c r="AD66" s="1020"/>
      <c r="AE66" s="1021"/>
      <c r="AF66" s="1025" t="s">
        <v>396</v>
      </c>
      <c r="AG66" s="1026"/>
      <c r="AH66" s="1026"/>
      <c r="AI66" s="1026"/>
      <c r="AJ66" s="1027"/>
      <c r="AK66" s="1019" t="s">
        <v>413</v>
      </c>
      <c r="AL66" s="1014"/>
      <c r="AM66" s="1014"/>
      <c r="AN66" s="1014"/>
      <c r="AO66" s="1015"/>
      <c r="AP66" s="1019" t="s">
        <v>398</v>
      </c>
      <c r="AQ66" s="1020"/>
      <c r="AR66" s="1020"/>
      <c r="AS66" s="1020"/>
      <c r="AT66" s="1021"/>
      <c r="AU66" s="1019" t="s">
        <v>414</v>
      </c>
      <c r="AV66" s="1020"/>
      <c r="AW66" s="1020"/>
      <c r="AX66" s="1020"/>
      <c r="AY66" s="1021"/>
      <c r="AZ66" s="1019" t="s">
        <v>377</v>
      </c>
      <c r="BA66" s="1020"/>
      <c r="BB66" s="1020"/>
      <c r="BC66" s="1020"/>
      <c r="BD66" s="1033"/>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c r="A67" s="1016"/>
      <c r="B67" s="1017"/>
      <c r="C67" s="1017"/>
      <c r="D67" s="1017"/>
      <c r="E67" s="1017"/>
      <c r="F67" s="1017"/>
      <c r="G67" s="1017"/>
      <c r="H67" s="1017"/>
      <c r="I67" s="1017"/>
      <c r="J67" s="1017"/>
      <c r="K67" s="1017"/>
      <c r="L67" s="1017"/>
      <c r="M67" s="1017"/>
      <c r="N67" s="1017"/>
      <c r="O67" s="1017"/>
      <c r="P67" s="1018"/>
      <c r="Q67" s="1022"/>
      <c r="R67" s="1023"/>
      <c r="S67" s="1023"/>
      <c r="T67" s="1023"/>
      <c r="U67" s="1024"/>
      <c r="V67" s="1022"/>
      <c r="W67" s="1023"/>
      <c r="X67" s="1023"/>
      <c r="Y67" s="1023"/>
      <c r="Z67" s="1024"/>
      <c r="AA67" s="1022"/>
      <c r="AB67" s="1023"/>
      <c r="AC67" s="1023"/>
      <c r="AD67" s="1023"/>
      <c r="AE67" s="1024"/>
      <c r="AF67" s="1028"/>
      <c r="AG67" s="1029"/>
      <c r="AH67" s="1029"/>
      <c r="AI67" s="1029"/>
      <c r="AJ67" s="1030"/>
      <c r="AK67" s="1031"/>
      <c r="AL67" s="1017"/>
      <c r="AM67" s="1017"/>
      <c r="AN67" s="1017"/>
      <c r="AO67" s="1018"/>
      <c r="AP67" s="1022"/>
      <c r="AQ67" s="1023"/>
      <c r="AR67" s="1023"/>
      <c r="AS67" s="1023"/>
      <c r="AT67" s="1024"/>
      <c r="AU67" s="1022"/>
      <c r="AV67" s="1023"/>
      <c r="AW67" s="1023"/>
      <c r="AX67" s="1023"/>
      <c r="AY67" s="1024"/>
      <c r="AZ67" s="1022"/>
      <c r="BA67" s="1023"/>
      <c r="BB67" s="1023"/>
      <c r="BC67" s="1023"/>
      <c r="BD67" s="1034"/>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c r="A68" s="230">
        <v>1</v>
      </c>
      <c r="B68" s="1004" t="s">
        <v>569</v>
      </c>
      <c r="C68" s="1002"/>
      <c r="D68" s="1002"/>
      <c r="E68" s="1002"/>
      <c r="F68" s="1002"/>
      <c r="G68" s="1002"/>
      <c r="H68" s="1002"/>
      <c r="I68" s="1002"/>
      <c r="J68" s="1002"/>
      <c r="K68" s="1002"/>
      <c r="L68" s="1002"/>
      <c r="M68" s="1002"/>
      <c r="N68" s="1002"/>
      <c r="O68" s="1002"/>
      <c r="P68" s="1005"/>
      <c r="Q68" s="1006">
        <v>1644.713</v>
      </c>
      <c r="R68" s="999"/>
      <c r="S68" s="999"/>
      <c r="T68" s="999"/>
      <c r="U68" s="1000"/>
      <c r="V68" s="998">
        <v>1604.3389999999999</v>
      </c>
      <c r="W68" s="999"/>
      <c r="X68" s="999"/>
      <c r="Y68" s="999"/>
      <c r="Z68" s="1000"/>
      <c r="AA68" s="998">
        <v>40.374000000000002</v>
      </c>
      <c r="AB68" s="999"/>
      <c r="AC68" s="999"/>
      <c r="AD68" s="999"/>
      <c r="AE68" s="1000"/>
      <c r="AF68" s="998">
        <v>40.374000000000002</v>
      </c>
      <c r="AG68" s="999"/>
      <c r="AH68" s="999"/>
      <c r="AI68" s="999"/>
      <c r="AJ68" s="1000"/>
      <c r="AK68" s="998"/>
      <c r="AL68" s="999"/>
      <c r="AM68" s="999"/>
      <c r="AN68" s="999"/>
      <c r="AO68" s="1000"/>
      <c r="AP68" s="998"/>
      <c r="AQ68" s="999"/>
      <c r="AR68" s="999"/>
      <c r="AS68" s="999"/>
      <c r="AT68" s="1000"/>
      <c r="AU68" s="998"/>
      <c r="AV68" s="999"/>
      <c r="AW68" s="999"/>
      <c r="AX68" s="999"/>
      <c r="AY68" s="1000"/>
      <c r="AZ68" s="1001" t="s">
        <v>570</v>
      </c>
      <c r="BA68" s="1002"/>
      <c r="BB68" s="1002"/>
      <c r="BC68" s="1002"/>
      <c r="BD68" s="1003"/>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c r="A69" s="232">
        <v>2</v>
      </c>
      <c r="B69" s="988" t="s">
        <v>569</v>
      </c>
      <c r="C69" s="989"/>
      <c r="D69" s="989"/>
      <c r="E69" s="989"/>
      <c r="F69" s="989"/>
      <c r="G69" s="989"/>
      <c r="H69" s="989"/>
      <c r="I69" s="989"/>
      <c r="J69" s="989"/>
      <c r="K69" s="989"/>
      <c r="L69" s="989"/>
      <c r="M69" s="989"/>
      <c r="N69" s="989"/>
      <c r="O69" s="989"/>
      <c r="P69" s="990"/>
      <c r="Q69" s="992">
        <v>847072.07</v>
      </c>
      <c r="R69" s="993"/>
      <c r="S69" s="993"/>
      <c r="T69" s="993"/>
      <c r="U69" s="994"/>
      <c r="V69" s="995">
        <v>828353.44400000002</v>
      </c>
      <c r="W69" s="993"/>
      <c r="X69" s="993"/>
      <c r="Y69" s="993"/>
      <c r="Z69" s="994"/>
      <c r="AA69" s="995">
        <v>18718.626</v>
      </c>
      <c r="AB69" s="993"/>
      <c r="AC69" s="993"/>
      <c r="AD69" s="993"/>
      <c r="AE69" s="994"/>
      <c r="AF69" s="995">
        <v>18718.626</v>
      </c>
      <c r="AG69" s="993"/>
      <c r="AH69" s="993"/>
      <c r="AI69" s="993"/>
      <c r="AJ69" s="994"/>
      <c r="AK69" s="995">
        <v>7693.7079999999996</v>
      </c>
      <c r="AL69" s="993"/>
      <c r="AM69" s="993"/>
      <c r="AN69" s="993"/>
      <c r="AO69" s="994"/>
      <c r="AP69" s="995"/>
      <c r="AQ69" s="993"/>
      <c r="AR69" s="993"/>
      <c r="AS69" s="993"/>
      <c r="AT69" s="994"/>
      <c r="AU69" s="995"/>
      <c r="AV69" s="993"/>
      <c r="AW69" s="993"/>
      <c r="AX69" s="993"/>
      <c r="AY69" s="994"/>
      <c r="AZ69" s="996" t="s">
        <v>571</v>
      </c>
      <c r="BA69" s="989"/>
      <c r="BB69" s="989"/>
      <c r="BC69" s="989"/>
      <c r="BD69" s="997"/>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c r="A70" s="232">
        <v>3</v>
      </c>
      <c r="B70" s="988" t="s">
        <v>572</v>
      </c>
      <c r="C70" s="989"/>
      <c r="D70" s="989"/>
      <c r="E70" s="989"/>
      <c r="F70" s="989"/>
      <c r="G70" s="989"/>
      <c r="H70" s="989"/>
      <c r="I70" s="989"/>
      <c r="J70" s="989"/>
      <c r="K70" s="989"/>
      <c r="L70" s="989"/>
      <c r="M70" s="989"/>
      <c r="N70" s="989"/>
      <c r="O70" s="989"/>
      <c r="P70" s="990"/>
      <c r="Q70" s="992">
        <v>23478.937000000002</v>
      </c>
      <c r="R70" s="993"/>
      <c r="S70" s="993"/>
      <c r="T70" s="993"/>
      <c r="U70" s="994"/>
      <c r="V70" s="995">
        <v>22910.92</v>
      </c>
      <c r="W70" s="993"/>
      <c r="X70" s="993"/>
      <c r="Y70" s="993"/>
      <c r="Z70" s="994"/>
      <c r="AA70" s="995">
        <v>568.01700000000005</v>
      </c>
      <c r="AB70" s="993"/>
      <c r="AC70" s="993"/>
      <c r="AD70" s="993"/>
      <c r="AE70" s="994"/>
      <c r="AF70" s="995">
        <v>568.01700000000005</v>
      </c>
      <c r="AG70" s="993"/>
      <c r="AH70" s="993"/>
      <c r="AI70" s="993"/>
      <c r="AJ70" s="994"/>
      <c r="AK70" s="995">
        <v>20.7</v>
      </c>
      <c r="AL70" s="993"/>
      <c r="AM70" s="993"/>
      <c r="AN70" s="993"/>
      <c r="AO70" s="994"/>
      <c r="AP70" s="995"/>
      <c r="AQ70" s="993"/>
      <c r="AR70" s="993"/>
      <c r="AS70" s="993"/>
      <c r="AT70" s="994"/>
      <c r="AU70" s="995"/>
      <c r="AV70" s="993"/>
      <c r="AW70" s="993"/>
      <c r="AX70" s="993"/>
      <c r="AY70" s="994"/>
      <c r="AZ70" s="996" t="s">
        <v>570</v>
      </c>
      <c r="BA70" s="989"/>
      <c r="BB70" s="989"/>
      <c r="BC70" s="989"/>
      <c r="BD70" s="997"/>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c r="A71" s="232">
        <v>4</v>
      </c>
      <c r="B71" s="988" t="s">
        <v>572</v>
      </c>
      <c r="C71" s="989"/>
      <c r="D71" s="989"/>
      <c r="E71" s="989"/>
      <c r="F71" s="989"/>
      <c r="G71" s="989"/>
      <c r="H71" s="989"/>
      <c r="I71" s="989"/>
      <c r="J71" s="989"/>
      <c r="K71" s="989"/>
      <c r="L71" s="989"/>
      <c r="M71" s="989"/>
      <c r="N71" s="989"/>
      <c r="O71" s="989"/>
      <c r="P71" s="990"/>
      <c r="Q71" s="992">
        <v>204.71600000000001</v>
      </c>
      <c r="R71" s="993"/>
      <c r="S71" s="993"/>
      <c r="T71" s="993"/>
      <c r="U71" s="994"/>
      <c r="V71" s="995">
        <v>96.635000000000005</v>
      </c>
      <c r="W71" s="993"/>
      <c r="X71" s="993"/>
      <c r="Y71" s="993"/>
      <c r="Z71" s="994"/>
      <c r="AA71" s="995">
        <v>108.081</v>
      </c>
      <c r="AB71" s="993"/>
      <c r="AC71" s="993"/>
      <c r="AD71" s="993"/>
      <c r="AE71" s="994"/>
      <c r="AF71" s="995">
        <v>108.081</v>
      </c>
      <c r="AG71" s="993"/>
      <c r="AH71" s="993"/>
      <c r="AI71" s="993"/>
      <c r="AJ71" s="994"/>
      <c r="AK71" s="995"/>
      <c r="AL71" s="993"/>
      <c r="AM71" s="993"/>
      <c r="AN71" s="993"/>
      <c r="AO71" s="994"/>
      <c r="AP71" s="995"/>
      <c r="AQ71" s="993"/>
      <c r="AR71" s="993"/>
      <c r="AS71" s="993"/>
      <c r="AT71" s="994"/>
      <c r="AU71" s="995"/>
      <c r="AV71" s="993"/>
      <c r="AW71" s="993"/>
      <c r="AX71" s="993"/>
      <c r="AY71" s="994"/>
      <c r="AZ71" s="996" t="s">
        <v>573</v>
      </c>
      <c r="BA71" s="989"/>
      <c r="BB71" s="989"/>
      <c r="BC71" s="989"/>
      <c r="BD71" s="997"/>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c r="A72" s="232">
        <v>5</v>
      </c>
      <c r="B72" s="988" t="s">
        <v>574</v>
      </c>
      <c r="C72" s="989"/>
      <c r="D72" s="989"/>
      <c r="E72" s="989"/>
      <c r="F72" s="989"/>
      <c r="G72" s="989"/>
      <c r="H72" s="989"/>
      <c r="I72" s="989"/>
      <c r="J72" s="989"/>
      <c r="K72" s="989"/>
      <c r="L72" s="989"/>
      <c r="M72" s="989"/>
      <c r="N72" s="989"/>
      <c r="O72" s="989"/>
      <c r="P72" s="990"/>
      <c r="Q72" s="992">
        <v>321.03100000000001</v>
      </c>
      <c r="R72" s="993"/>
      <c r="S72" s="993"/>
      <c r="T72" s="993"/>
      <c r="U72" s="994"/>
      <c r="V72" s="995">
        <v>310.03699999999998</v>
      </c>
      <c r="W72" s="993"/>
      <c r="X72" s="993"/>
      <c r="Y72" s="993"/>
      <c r="Z72" s="994"/>
      <c r="AA72" s="995">
        <v>10.993</v>
      </c>
      <c r="AB72" s="993"/>
      <c r="AC72" s="993"/>
      <c r="AD72" s="993"/>
      <c r="AE72" s="994"/>
      <c r="AF72" s="995">
        <v>10.993</v>
      </c>
      <c r="AG72" s="993"/>
      <c r="AH72" s="993"/>
      <c r="AI72" s="993"/>
      <c r="AJ72" s="994"/>
      <c r="AK72" s="995">
        <v>3.024</v>
      </c>
      <c r="AL72" s="993"/>
      <c r="AM72" s="993"/>
      <c r="AN72" s="993"/>
      <c r="AO72" s="994"/>
      <c r="AP72" s="995"/>
      <c r="AQ72" s="993"/>
      <c r="AR72" s="993"/>
      <c r="AS72" s="993"/>
      <c r="AT72" s="994"/>
      <c r="AU72" s="995"/>
      <c r="AV72" s="993"/>
      <c r="AW72" s="993"/>
      <c r="AX72" s="993"/>
      <c r="AY72" s="994"/>
      <c r="AZ72" s="996"/>
      <c r="BA72" s="989"/>
      <c r="BB72" s="989"/>
      <c r="BC72" s="989"/>
      <c r="BD72" s="997"/>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c r="A73" s="232">
        <v>6</v>
      </c>
      <c r="B73" s="988" t="s">
        <v>575</v>
      </c>
      <c r="C73" s="989"/>
      <c r="D73" s="989"/>
      <c r="E73" s="989"/>
      <c r="F73" s="989"/>
      <c r="G73" s="989"/>
      <c r="H73" s="989"/>
      <c r="I73" s="989"/>
      <c r="J73" s="989"/>
      <c r="K73" s="989"/>
      <c r="L73" s="989"/>
      <c r="M73" s="989"/>
      <c r="N73" s="989"/>
      <c r="O73" s="989"/>
      <c r="P73" s="990"/>
      <c r="Q73" s="992">
        <v>341</v>
      </c>
      <c r="R73" s="993"/>
      <c r="S73" s="993"/>
      <c r="T73" s="993"/>
      <c r="U73" s="994"/>
      <c r="V73" s="995">
        <v>333</v>
      </c>
      <c r="W73" s="993"/>
      <c r="X73" s="993"/>
      <c r="Y73" s="993"/>
      <c r="Z73" s="994"/>
      <c r="AA73" s="995">
        <v>9</v>
      </c>
      <c r="AB73" s="993"/>
      <c r="AC73" s="993"/>
      <c r="AD73" s="993"/>
      <c r="AE73" s="994"/>
      <c r="AF73" s="995">
        <v>9</v>
      </c>
      <c r="AG73" s="993"/>
      <c r="AH73" s="993"/>
      <c r="AI73" s="993"/>
      <c r="AJ73" s="994"/>
      <c r="AK73" s="995">
        <v>74</v>
      </c>
      <c r="AL73" s="993"/>
      <c r="AM73" s="993"/>
      <c r="AN73" s="993"/>
      <c r="AO73" s="994"/>
      <c r="AP73" s="995"/>
      <c r="AQ73" s="993"/>
      <c r="AR73" s="993"/>
      <c r="AS73" s="993"/>
      <c r="AT73" s="994"/>
      <c r="AU73" s="995"/>
      <c r="AV73" s="993"/>
      <c r="AW73" s="993"/>
      <c r="AX73" s="993"/>
      <c r="AY73" s="994"/>
      <c r="AZ73" s="996" t="s">
        <v>576</v>
      </c>
      <c r="BA73" s="989"/>
      <c r="BB73" s="989"/>
      <c r="BC73" s="989"/>
      <c r="BD73" s="997"/>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c r="A74" s="232">
        <v>7</v>
      </c>
      <c r="B74" s="988" t="s">
        <v>577</v>
      </c>
      <c r="C74" s="989"/>
      <c r="D74" s="989"/>
      <c r="E74" s="989"/>
      <c r="F74" s="989"/>
      <c r="G74" s="989"/>
      <c r="H74" s="989"/>
      <c r="I74" s="989"/>
      <c r="J74" s="989"/>
      <c r="K74" s="989"/>
      <c r="L74" s="989"/>
      <c r="M74" s="989"/>
      <c r="N74" s="989"/>
      <c r="O74" s="989"/>
      <c r="P74" s="990"/>
      <c r="Q74" s="992">
        <v>3791</v>
      </c>
      <c r="R74" s="993"/>
      <c r="S74" s="993"/>
      <c r="T74" s="993"/>
      <c r="U74" s="994"/>
      <c r="V74" s="995">
        <v>3621</v>
      </c>
      <c r="W74" s="993"/>
      <c r="X74" s="993"/>
      <c r="Y74" s="993"/>
      <c r="Z74" s="994"/>
      <c r="AA74" s="995">
        <v>170</v>
      </c>
      <c r="AB74" s="993"/>
      <c r="AC74" s="993"/>
      <c r="AD74" s="993"/>
      <c r="AE74" s="994"/>
      <c r="AF74" s="995">
        <v>49</v>
      </c>
      <c r="AG74" s="993"/>
      <c r="AH74" s="993"/>
      <c r="AI74" s="993"/>
      <c r="AJ74" s="994"/>
      <c r="AK74" s="995">
        <v>11</v>
      </c>
      <c r="AL74" s="993"/>
      <c r="AM74" s="993"/>
      <c r="AN74" s="993"/>
      <c r="AO74" s="994"/>
      <c r="AP74" s="995">
        <v>617</v>
      </c>
      <c r="AQ74" s="993"/>
      <c r="AR74" s="993"/>
      <c r="AS74" s="993"/>
      <c r="AT74" s="994"/>
      <c r="AU74" s="995">
        <v>83</v>
      </c>
      <c r="AV74" s="993"/>
      <c r="AW74" s="993"/>
      <c r="AX74" s="993"/>
      <c r="AY74" s="994"/>
      <c r="AZ74" s="996" t="s">
        <v>570</v>
      </c>
      <c r="BA74" s="989"/>
      <c r="BB74" s="989"/>
      <c r="BC74" s="989"/>
      <c r="BD74" s="997"/>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c r="A75" s="232">
        <v>8</v>
      </c>
      <c r="B75" s="988" t="s">
        <v>578</v>
      </c>
      <c r="C75" s="989"/>
      <c r="D75" s="989"/>
      <c r="E75" s="989"/>
      <c r="F75" s="989"/>
      <c r="G75" s="989"/>
      <c r="H75" s="989"/>
      <c r="I75" s="989"/>
      <c r="J75" s="989"/>
      <c r="K75" s="989"/>
      <c r="L75" s="989"/>
      <c r="M75" s="989"/>
      <c r="N75" s="989"/>
      <c r="O75" s="989"/>
      <c r="P75" s="990"/>
      <c r="Q75" s="992">
        <v>115</v>
      </c>
      <c r="R75" s="993"/>
      <c r="S75" s="993"/>
      <c r="T75" s="993"/>
      <c r="U75" s="994"/>
      <c r="V75" s="995">
        <v>215</v>
      </c>
      <c r="W75" s="993"/>
      <c r="X75" s="993"/>
      <c r="Y75" s="993"/>
      <c r="Z75" s="994"/>
      <c r="AA75" s="995">
        <v>-100</v>
      </c>
      <c r="AB75" s="993"/>
      <c r="AC75" s="993"/>
      <c r="AD75" s="993"/>
      <c r="AE75" s="994"/>
      <c r="AF75" s="995">
        <v>16</v>
      </c>
      <c r="AG75" s="993"/>
      <c r="AH75" s="993"/>
      <c r="AI75" s="993"/>
      <c r="AJ75" s="994"/>
      <c r="AK75" s="995">
        <v>127</v>
      </c>
      <c r="AL75" s="993"/>
      <c r="AM75" s="993"/>
      <c r="AN75" s="993"/>
      <c r="AO75" s="994"/>
      <c r="AP75" s="995"/>
      <c r="AQ75" s="993"/>
      <c r="AR75" s="993"/>
      <c r="AS75" s="993"/>
      <c r="AT75" s="994"/>
      <c r="AU75" s="995"/>
      <c r="AV75" s="993"/>
      <c r="AW75" s="993"/>
      <c r="AX75" s="993"/>
      <c r="AY75" s="994"/>
      <c r="AZ75" s="996" t="s">
        <v>579</v>
      </c>
      <c r="BA75" s="989"/>
      <c r="BB75" s="989"/>
      <c r="BC75" s="989"/>
      <c r="BD75" s="997"/>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c r="A76" s="232">
        <v>9</v>
      </c>
      <c r="B76" s="988" t="s">
        <v>580</v>
      </c>
      <c r="C76" s="989"/>
      <c r="D76" s="989"/>
      <c r="E76" s="989"/>
      <c r="F76" s="989"/>
      <c r="G76" s="989"/>
      <c r="H76" s="989"/>
      <c r="I76" s="989"/>
      <c r="J76" s="989"/>
      <c r="K76" s="989"/>
      <c r="L76" s="989"/>
      <c r="M76" s="989"/>
      <c r="N76" s="989"/>
      <c r="O76" s="989"/>
      <c r="P76" s="990"/>
      <c r="Q76" s="992">
        <v>2853</v>
      </c>
      <c r="R76" s="993"/>
      <c r="S76" s="993"/>
      <c r="T76" s="993"/>
      <c r="U76" s="994"/>
      <c r="V76" s="995">
        <v>2653</v>
      </c>
      <c r="W76" s="993"/>
      <c r="X76" s="993"/>
      <c r="Y76" s="993"/>
      <c r="Z76" s="994"/>
      <c r="AA76" s="995">
        <v>200</v>
      </c>
      <c r="AB76" s="993"/>
      <c r="AC76" s="993"/>
      <c r="AD76" s="993"/>
      <c r="AE76" s="994"/>
      <c r="AF76" s="995">
        <v>2584</v>
      </c>
      <c r="AG76" s="993"/>
      <c r="AH76" s="993"/>
      <c r="AI76" s="993"/>
      <c r="AJ76" s="994"/>
      <c r="AK76" s="995">
        <v>10</v>
      </c>
      <c r="AL76" s="993"/>
      <c r="AM76" s="993"/>
      <c r="AN76" s="993"/>
      <c r="AO76" s="994"/>
      <c r="AP76" s="995">
        <v>157</v>
      </c>
      <c r="AQ76" s="993"/>
      <c r="AR76" s="993"/>
      <c r="AS76" s="993"/>
      <c r="AT76" s="994"/>
      <c r="AU76" s="995">
        <v>1</v>
      </c>
      <c r="AV76" s="993"/>
      <c r="AW76" s="993"/>
      <c r="AX76" s="993"/>
      <c r="AY76" s="994"/>
      <c r="AZ76" s="996" t="s">
        <v>581</v>
      </c>
      <c r="BA76" s="989"/>
      <c r="BB76" s="989"/>
      <c r="BC76" s="989"/>
      <c r="BD76" s="997"/>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c r="A77" s="232">
        <v>10</v>
      </c>
      <c r="B77" s="988"/>
      <c r="C77" s="989"/>
      <c r="D77" s="989"/>
      <c r="E77" s="989"/>
      <c r="F77" s="989"/>
      <c r="G77" s="989"/>
      <c r="H77" s="989"/>
      <c r="I77" s="989"/>
      <c r="J77" s="989"/>
      <c r="K77" s="989"/>
      <c r="L77" s="989"/>
      <c r="M77" s="989"/>
      <c r="N77" s="989"/>
      <c r="O77" s="989"/>
      <c r="P77" s="990"/>
      <c r="Q77" s="992"/>
      <c r="R77" s="993"/>
      <c r="S77" s="993"/>
      <c r="T77" s="993"/>
      <c r="U77" s="994"/>
      <c r="V77" s="995"/>
      <c r="W77" s="993"/>
      <c r="X77" s="993"/>
      <c r="Y77" s="993"/>
      <c r="Z77" s="994"/>
      <c r="AA77" s="995"/>
      <c r="AB77" s="993"/>
      <c r="AC77" s="993"/>
      <c r="AD77" s="993"/>
      <c r="AE77" s="994"/>
      <c r="AF77" s="995"/>
      <c r="AG77" s="993"/>
      <c r="AH77" s="993"/>
      <c r="AI77" s="993"/>
      <c r="AJ77" s="994"/>
      <c r="AK77" s="995"/>
      <c r="AL77" s="993"/>
      <c r="AM77" s="993"/>
      <c r="AN77" s="993"/>
      <c r="AO77" s="994"/>
      <c r="AP77" s="995"/>
      <c r="AQ77" s="993"/>
      <c r="AR77" s="993"/>
      <c r="AS77" s="993"/>
      <c r="AT77" s="994"/>
      <c r="AU77" s="995"/>
      <c r="AV77" s="993"/>
      <c r="AW77" s="993"/>
      <c r="AX77" s="993"/>
      <c r="AY77" s="994"/>
      <c r="AZ77" s="986"/>
      <c r="BA77" s="986"/>
      <c r="BB77" s="986"/>
      <c r="BC77" s="986"/>
      <c r="BD77" s="987"/>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c r="A78" s="232">
        <v>11</v>
      </c>
      <c r="B78" s="988"/>
      <c r="C78" s="989"/>
      <c r="D78" s="989"/>
      <c r="E78" s="989"/>
      <c r="F78" s="989"/>
      <c r="G78" s="989"/>
      <c r="H78" s="989"/>
      <c r="I78" s="989"/>
      <c r="J78" s="989"/>
      <c r="K78" s="989"/>
      <c r="L78" s="989"/>
      <c r="M78" s="989"/>
      <c r="N78" s="989"/>
      <c r="O78" s="989"/>
      <c r="P78" s="990"/>
      <c r="Q78" s="991"/>
      <c r="R78" s="985"/>
      <c r="S78" s="985"/>
      <c r="T78" s="985"/>
      <c r="U78" s="985"/>
      <c r="V78" s="985"/>
      <c r="W78" s="985"/>
      <c r="X78" s="985"/>
      <c r="Y78" s="985"/>
      <c r="Z78" s="985"/>
      <c r="AA78" s="985"/>
      <c r="AB78" s="985"/>
      <c r="AC78" s="985"/>
      <c r="AD78" s="985"/>
      <c r="AE78" s="985"/>
      <c r="AF78" s="985"/>
      <c r="AG78" s="985"/>
      <c r="AH78" s="985"/>
      <c r="AI78" s="985"/>
      <c r="AJ78" s="985"/>
      <c r="AK78" s="985"/>
      <c r="AL78" s="985"/>
      <c r="AM78" s="985"/>
      <c r="AN78" s="985"/>
      <c r="AO78" s="985"/>
      <c r="AP78" s="985"/>
      <c r="AQ78" s="985"/>
      <c r="AR78" s="985"/>
      <c r="AS78" s="985"/>
      <c r="AT78" s="985"/>
      <c r="AU78" s="985"/>
      <c r="AV78" s="985"/>
      <c r="AW78" s="985"/>
      <c r="AX78" s="985"/>
      <c r="AY78" s="985"/>
      <c r="AZ78" s="986"/>
      <c r="BA78" s="986"/>
      <c r="BB78" s="986"/>
      <c r="BC78" s="986"/>
      <c r="BD78" s="987"/>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c r="A79" s="232">
        <v>12</v>
      </c>
      <c r="B79" s="988"/>
      <c r="C79" s="989"/>
      <c r="D79" s="989"/>
      <c r="E79" s="989"/>
      <c r="F79" s="989"/>
      <c r="G79" s="989"/>
      <c r="H79" s="989"/>
      <c r="I79" s="989"/>
      <c r="J79" s="989"/>
      <c r="K79" s="989"/>
      <c r="L79" s="989"/>
      <c r="M79" s="989"/>
      <c r="N79" s="989"/>
      <c r="O79" s="989"/>
      <c r="P79" s="990"/>
      <c r="Q79" s="991"/>
      <c r="R79" s="985"/>
      <c r="S79" s="985"/>
      <c r="T79" s="985"/>
      <c r="U79" s="985"/>
      <c r="V79" s="985"/>
      <c r="W79" s="985"/>
      <c r="X79" s="985"/>
      <c r="Y79" s="985"/>
      <c r="Z79" s="985"/>
      <c r="AA79" s="985"/>
      <c r="AB79" s="985"/>
      <c r="AC79" s="985"/>
      <c r="AD79" s="985"/>
      <c r="AE79" s="985"/>
      <c r="AF79" s="985"/>
      <c r="AG79" s="985"/>
      <c r="AH79" s="985"/>
      <c r="AI79" s="985"/>
      <c r="AJ79" s="985"/>
      <c r="AK79" s="985"/>
      <c r="AL79" s="985"/>
      <c r="AM79" s="985"/>
      <c r="AN79" s="985"/>
      <c r="AO79" s="985"/>
      <c r="AP79" s="985"/>
      <c r="AQ79" s="985"/>
      <c r="AR79" s="985"/>
      <c r="AS79" s="985"/>
      <c r="AT79" s="985"/>
      <c r="AU79" s="985"/>
      <c r="AV79" s="985"/>
      <c r="AW79" s="985"/>
      <c r="AX79" s="985"/>
      <c r="AY79" s="985"/>
      <c r="AZ79" s="986"/>
      <c r="BA79" s="986"/>
      <c r="BB79" s="986"/>
      <c r="BC79" s="986"/>
      <c r="BD79" s="987"/>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c r="A80" s="232">
        <v>13</v>
      </c>
      <c r="B80" s="988"/>
      <c r="C80" s="989"/>
      <c r="D80" s="989"/>
      <c r="E80" s="989"/>
      <c r="F80" s="989"/>
      <c r="G80" s="989"/>
      <c r="H80" s="989"/>
      <c r="I80" s="989"/>
      <c r="J80" s="989"/>
      <c r="K80" s="989"/>
      <c r="L80" s="989"/>
      <c r="M80" s="989"/>
      <c r="N80" s="989"/>
      <c r="O80" s="989"/>
      <c r="P80" s="990"/>
      <c r="Q80" s="991"/>
      <c r="R80" s="985"/>
      <c r="S80" s="985"/>
      <c r="T80" s="985"/>
      <c r="U80" s="985"/>
      <c r="V80" s="985"/>
      <c r="W80" s="985"/>
      <c r="X80" s="985"/>
      <c r="Y80" s="985"/>
      <c r="Z80" s="985"/>
      <c r="AA80" s="985"/>
      <c r="AB80" s="985"/>
      <c r="AC80" s="985"/>
      <c r="AD80" s="985"/>
      <c r="AE80" s="985"/>
      <c r="AF80" s="985"/>
      <c r="AG80" s="985"/>
      <c r="AH80" s="985"/>
      <c r="AI80" s="985"/>
      <c r="AJ80" s="985"/>
      <c r="AK80" s="985"/>
      <c r="AL80" s="985"/>
      <c r="AM80" s="985"/>
      <c r="AN80" s="985"/>
      <c r="AO80" s="985"/>
      <c r="AP80" s="985"/>
      <c r="AQ80" s="985"/>
      <c r="AR80" s="985"/>
      <c r="AS80" s="985"/>
      <c r="AT80" s="985"/>
      <c r="AU80" s="985"/>
      <c r="AV80" s="985"/>
      <c r="AW80" s="985"/>
      <c r="AX80" s="985"/>
      <c r="AY80" s="985"/>
      <c r="AZ80" s="986"/>
      <c r="BA80" s="986"/>
      <c r="BB80" s="986"/>
      <c r="BC80" s="986"/>
      <c r="BD80" s="987"/>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c r="A81" s="232">
        <v>14</v>
      </c>
      <c r="B81" s="988"/>
      <c r="C81" s="989"/>
      <c r="D81" s="989"/>
      <c r="E81" s="989"/>
      <c r="F81" s="989"/>
      <c r="G81" s="989"/>
      <c r="H81" s="989"/>
      <c r="I81" s="989"/>
      <c r="J81" s="989"/>
      <c r="K81" s="989"/>
      <c r="L81" s="989"/>
      <c r="M81" s="989"/>
      <c r="N81" s="989"/>
      <c r="O81" s="989"/>
      <c r="P81" s="990"/>
      <c r="Q81" s="991"/>
      <c r="R81" s="985"/>
      <c r="S81" s="985"/>
      <c r="T81" s="985"/>
      <c r="U81" s="985"/>
      <c r="V81" s="985"/>
      <c r="W81" s="985"/>
      <c r="X81" s="985"/>
      <c r="Y81" s="985"/>
      <c r="Z81" s="985"/>
      <c r="AA81" s="985"/>
      <c r="AB81" s="985"/>
      <c r="AC81" s="985"/>
      <c r="AD81" s="985"/>
      <c r="AE81" s="985"/>
      <c r="AF81" s="985"/>
      <c r="AG81" s="985"/>
      <c r="AH81" s="985"/>
      <c r="AI81" s="985"/>
      <c r="AJ81" s="985"/>
      <c r="AK81" s="985"/>
      <c r="AL81" s="985"/>
      <c r="AM81" s="985"/>
      <c r="AN81" s="985"/>
      <c r="AO81" s="985"/>
      <c r="AP81" s="985"/>
      <c r="AQ81" s="985"/>
      <c r="AR81" s="985"/>
      <c r="AS81" s="985"/>
      <c r="AT81" s="985"/>
      <c r="AU81" s="985"/>
      <c r="AV81" s="985"/>
      <c r="AW81" s="985"/>
      <c r="AX81" s="985"/>
      <c r="AY81" s="985"/>
      <c r="AZ81" s="986"/>
      <c r="BA81" s="986"/>
      <c r="BB81" s="986"/>
      <c r="BC81" s="986"/>
      <c r="BD81" s="987"/>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c r="A82" s="232">
        <v>15</v>
      </c>
      <c r="B82" s="988"/>
      <c r="C82" s="989"/>
      <c r="D82" s="989"/>
      <c r="E82" s="989"/>
      <c r="F82" s="989"/>
      <c r="G82" s="989"/>
      <c r="H82" s="989"/>
      <c r="I82" s="989"/>
      <c r="J82" s="989"/>
      <c r="K82" s="989"/>
      <c r="L82" s="989"/>
      <c r="M82" s="989"/>
      <c r="N82" s="989"/>
      <c r="O82" s="989"/>
      <c r="P82" s="990"/>
      <c r="Q82" s="991"/>
      <c r="R82" s="985"/>
      <c r="S82" s="985"/>
      <c r="T82" s="985"/>
      <c r="U82" s="985"/>
      <c r="V82" s="985"/>
      <c r="W82" s="985"/>
      <c r="X82" s="985"/>
      <c r="Y82" s="985"/>
      <c r="Z82" s="985"/>
      <c r="AA82" s="985"/>
      <c r="AB82" s="985"/>
      <c r="AC82" s="985"/>
      <c r="AD82" s="985"/>
      <c r="AE82" s="985"/>
      <c r="AF82" s="985"/>
      <c r="AG82" s="985"/>
      <c r="AH82" s="985"/>
      <c r="AI82" s="985"/>
      <c r="AJ82" s="985"/>
      <c r="AK82" s="985"/>
      <c r="AL82" s="985"/>
      <c r="AM82" s="985"/>
      <c r="AN82" s="985"/>
      <c r="AO82" s="985"/>
      <c r="AP82" s="985"/>
      <c r="AQ82" s="985"/>
      <c r="AR82" s="985"/>
      <c r="AS82" s="985"/>
      <c r="AT82" s="985"/>
      <c r="AU82" s="985"/>
      <c r="AV82" s="985"/>
      <c r="AW82" s="985"/>
      <c r="AX82" s="985"/>
      <c r="AY82" s="985"/>
      <c r="AZ82" s="986"/>
      <c r="BA82" s="986"/>
      <c r="BB82" s="986"/>
      <c r="BC82" s="986"/>
      <c r="BD82" s="987"/>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c r="A83" s="232">
        <v>16</v>
      </c>
      <c r="B83" s="988"/>
      <c r="C83" s="989"/>
      <c r="D83" s="989"/>
      <c r="E83" s="989"/>
      <c r="F83" s="989"/>
      <c r="G83" s="989"/>
      <c r="H83" s="989"/>
      <c r="I83" s="989"/>
      <c r="J83" s="989"/>
      <c r="K83" s="989"/>
      <c r="L83" s="989"/>
      <c r="M83" s="989"/>
      <c r="N83" s="989"/>
      <c r="O83" s="989"/>
      <c r="P83" s="990"/>
      <c r="Q83" s="991"/>
      <c r="R83" s="985"/>
      <c r="S83" s="985"/>
      <c r="T83" s="985"/>
      <c r="U83" s="985"/>
      <c r="V83" s="985"/>
      <c r="W83" s="985"/>
      <c r="X83" s="985"/>
      <c r="Y83" s="985"/>
      <c r="Z83" s="985"/>
      <c r="AA83" s="985"/>
      <c r="AB83" s="985"/>
      <c r="AC83" s="985"/>
      <c r="AD83" s="985"/>
      <c r="AE83" s="985"/>
      <c r="AF83" s="985"/>
      <c r="AG83" s="985"/>
      <c r="AH83" s="985"/>
      <c r="AI83" s="985"/>
      <c r="AJ83" s="985"/>
      <c r="AK83" s="985"/>
      <c r="AL83" s="985"/>
      <c r="AM83" s="985"/>
      <c r="AN83" s="985"/>
      <c r="AO83" s="985"/>
      <c r="AP83" s="985"/>
      <c r="AQ83" s="985"/>
      <c r="AR83" s="985"/>
      <c r="AS83" s="985"/>
      <c r="AT83" s="985"/>
      <c r="AU83" s="985"/>
      <c r="AV83" s="985"/>
      <c r="AW83" s="985"/>
      <c r="AX83" s="985"/>
      <c r="AY83" s="985"/>
      <c r="AZ83" s="986"/>
      <c r="BA83" s="986"/>
      <c r="BB83" s="986"/>
      <c r="BC83" s="986"/>
      <c r="BD83" s="987"/>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c r="A84" s="232">
        <v>17</v>
      </c>
      <c r="B84" s="988"/>
      <c r="C84" s="989"/>
      <c r="D84" s="989"/>
      <c r="E84" s="989"/>
      <c r="F84" s="989"/>
      <c r="G84" s="989"/>
      <c r="H84" s="989"/>
      <c r="I84" s="989"/>
      <c r="J84" s="989"/>
      <c r="K84" s="989"/>
      <c r="L84" s="989"/>
      <c r="M84" s="989"/>
      <c r="N84" s="989"/>
      <c r="O84" s="989"/>
      <c r="P84" s="990"/>
      <c r="Q84" s="991"/>
      <c r="R84" s="985"/>
      <c r="S84" s="985"/>
      <c r="T84" s="985"/>
      <c r="U84" s="985"/>
      <c r="V84" s="985"/>
      <c r="W84" s="985"/>
      <c r="X84" s="985"/>
      <c r="Y84" s="985"/>
      <c r="Z84" s="985"/>
      <c r="AA84" s="985"/>
      <c r="AB84" s="985"/>
      <c r="AC84" s="985"/>
      <c r="AD84" s="985"/>
      <c r="AE84" s="985"/>
      <c r="AF84" s="985"/>
      <c r="AG84" s="985"/>
      <c r="AH84" s="985"/>
      <c r="AI84" s="985"/>
      <c r="AJ84" s="985"/>
      <c r="AK84" s="985"/>
      <c r="AL84" s="985"/>
      <c r="AM84" s="985"/>
      <c r="AN84" s="985"/>
      <c r="AO84" s="985"/>
      <c r="AP84" s="985"/>
      <c r="AQ84" s="985"/>
      <c r="AR84" s="985"/>
      <c r="AS84" s="985"/>
      <c r="AT84" s="985"/>
      <c r="AU84" s="985"/>
      <c r="AV84" s="985"/>
      <c r="AW84" s="985"/>
      <c r="AX84" s="985"/>
      <c r="AY84" s="985"/>
      <c r="AZ84" s="986"/>
      <c r="BA84" s="986"/>
      <c r="BB84" s="986"/>
      <c r="BC84" s="986"/>
      <c r="BD84" s="987"/>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c r="A85" s="232">
        <v>18</v>
      </c>
      <c r="B85" s="988"/>
      <c r="C85" s="989"/>
      <c r="D85" s="989"/>
      <c r="E85" s="989"/>
      <c r="F85" s="989"/>
      <c r="G85" s="989"/>
      <c r="H85" s="989"/>
      <c r="I85" s="989"/>
      <c r="J85" s="989"/>
      <c r="K85" s="989"/>
      <c r="L85" s="989"/>
      <c r="M85" s="989"/>
      <c r="N85" s="989"/>
      <c r="O85" s="989"/>
      <c r="P85" s="990"/>
      <c r="Q85" s="991"/>
      <c r="R85" s="985"/>
      <c r="S85" s="985"/>
      <c r="T85" s="985"/>
      <c r="U85" s="985"/>
      <c r="V85" s="985"/>
      <c r="W85" s="985"/>
      <c r="X85" s="985"/>
      <c r="Y85" s="985"/>
      <c r="Z85" s="985"/>
      <c r="AA85" s="985"/>
      <c r="AB85" s="985"/>
      <c r="AC85" s="985"/>
      <c r="AD85" s="985"/>
      <c r="AE85" s="985"/>
      <c r="AF85" s="985"/>
      <c r="AG85" s="985"/>
      <c r="AH85" s="985"/>
      <c r="AI85" s="985"/>
      <c r="AJ85" s="985"/>
      <c r="AK85" s="985"/>
      <c r="AL85" s="985"/>
      <c r="AM85" s="985"/>
      <c r="AN85" s="985"/>
      <c r="AO85" s="985"/>
      <c r="AP85" s="985"/>
      <c r="AQ85" s="985"/>
      <c r="AR85" s="985"/>
      <c r="AS85" s="985"/>
      <c r="AT85" s="985"/>
      <c r="AU85" s="985"/>
      <c r="AV85" s="985"/>
      <c r="AW85" s="985"/>
      <c r="AX85" s="985"/>
      <c r="AY85" s="985"/>
      <c r="AZ85" s="986"/>
      <c r="BA85" s="986"/>
      <c r="BB85" s="986"/>
      <c r="BC85" s="986"/>
      <c r="BD85" s="987"/>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c r="A86" s="232">
        <v>19</v>
      </c>
      <c r="B86" s="988"/>
      <c r="C86" s="989"/>
      <c r="D86" s="989"/>
      <c r="E86" s="989"/>
      <c r="F86" s="989"/>
      <c r="G86" s="989"/>
      <c r="H86" s="989"/>
      <c r="I86" s="989"/>
      <c r="J86" s="989"/>
      <c r="K86" s="989"/>
      <c r="L86" s="989"/>
      <c r="M86" s="989"/>
      <c r="N86" s="989"/>
      <c r="O86" s="989"/>
      <c r="P86" s="990"/>
      <c r="Q86" s="991"/>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c r="AU86" s="985"/>
      <c r="AV86" s="985"/>
      <c r="AW86" s="985"/>
      <c r="AX86" s="985"/>
      <c r="AY86" s="985"/>
      <c r="AZ86" s="986"/>
      <c r="BA86" s="986"/>
      <c r="BB86" s="986"/>
      <c r="BC86" s="986"/>
      <c r="BD86" s="987"/>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c r="A87" s="238">
        <v>20</v>
      </c>
      <c r="B87" s="978"/>
      <c r="C87" s="979"/>
      <c r="D87" s="979"/>
      <c r="E87" s="979"/>
      <c r="F87" s="979"/>
      <c r="G87" s="979"/>
      <c r="H87" s="979"/>
      <c r="I87" s="979"/>
      <c r="J87" s="979"/>
      <c r="K87" s="979"/>
      <c r="L87" s="979"/>
      <c r="M87" s="979"/>
      <c r="N87" s="979"/>
      <c r="O87" s="979"/>
      <c r="P87" s="980"/>
      <c r="Q87" s="981"/>
      <c r="R87" s="982"/>
      <c r="S87" s="982"/>
      <c r="T87" s="982"/>
      <c r="U87" s="982"/>
      <c r="V87" s="982"/>
      <c r="W87" s="982"/>
      <c r="X87" s="982"/>
      <c r="Y87" s="982"/>
      <c r="Z87" s="982"/>
      <c r="AA87" s="982"/>
      <c r="AB87" s="982"/>
      <c r="AC87" s="982"/>
      <c r="AD87" s="982"/>
      <c r="AE87" s="982"/>
      <c r="AF87" s="982"/>
      <c r="AG87" s="982"/>
      <c r="AH87" s="982"/>
      <c r="AI87" s="982"/>
      <c r="AJ87" s="982"/>
      <c r="AK87" s="982"/>
      <c r="AL87" s="982"/>
      <c r="AM87" s="982"/>
      <c r="AN87" s="982"/>
      <c r="AO87" s="982"/>
      <c r="AP87" s="982"/>
      <c r="AQ87" s="982"/>
      <c r="AR87" s="982"/>
      <c r="AS87" s="982"/>
      <c r="AT87" s="982"/>
      <c r="AU87" s="982"/>
      <c r="AV87" s="982"/>
      <c r="AW87" s="982"/>
      <c r="AX87" s="982"/>
      <c r="AY87" s="982"/>
      <c r="AZ87" s="983"/>
      <c r="BA87" s="983"/>
      <c r="BB87" s="983"/>
      <c r="BC87" s="983"/>
      <c r="BD87" s="984"/>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c r="A88" s="234" t="s">
        <v>389</v>
      </c>
      <c r="B88" s="950" t="s">
        <v>415</v>
      </c>
      <c r="C88" s="951"/>
      <c r="D88" s="951"/>
      <c r="E88" s="951"/>
      <c r="F88" s="951"/>
      <c r="G88" s="951"/>
      <c r="H88" s="951"/>
      <c r="I88" s="951"/>
      <c r="J88" s="951"/>
      <c r="K88" s="951"/>
      <c r="L88" s="951"/>
      <c r="M88" s="951"/>
      <c r="N88" s="951"/>
      <c r="O88" s="951"/>
      <c r="P88" s="961"/>
      <c r="Q88" s="976"/>
      <c r="R88" s="977"/>
      <c r="S88" s="977"/>
      <c r="T88" s="977"/>
      <c r="U88" s="977"/>
      <c r="V88" s="977"/>
      <c r="W88" s="977"/>
      <c r="X88" s="977"/>
      <c r="Y88" s="977"/>
      <c r="Z88" s="977"/>
      <c r="AA88" s="977"/>
      <c r="AB88" s="977"/>
      <c r="AC88" s="977"/>
      <c r="AD88" s="977"/>
      <c r="AE88" s="977"/>
      <c r="AF88" s="972">
        <v>22104</v>
      </c>
      <c r="AG88" s="966"/>
      <c r="AH88" s="966"/>
      <c r="AI88" s="966"/>
      <c r="AJ88" s="973"/>
      <c r="AK88" s="977"/>
      <c r="AL88" s="977"/>
      <c r="AM88" s="977"/>
      <c r="AN88" s="977"/>
      <c r="AO88" s="977"/>
      <c r="AP88" s="972">
        <v>774</v>
      </c>
      <c r="AQ88" s="966"/>
      <c r="AR88" s="966"/>
      <c r="AS88" s="966"/>
      <c r="AT88" s="973"/>
      <c r="AU88" s="972">
        <v>84</v>
      </c>
      <c r="AV88" s="966"/>
      <c r="AW88" s="966"/>
      <c r="AX88" s="966"/>
      <c r="AY88" s="973"/>
      <c r="AZ88" s="974"/>
      <c r="BA88" s="974"/>
      <c r="BB88" s="974"/>
      <c r="BC88" s="974"/>
      <c r="BD88" s="975"/>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389</v>
      </c>
      <c r="BR102" s="950" t="s">
        <v>416</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10</v>
      </c>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417</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418</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419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55" t="s">
        <v>421</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422</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c r="A109" s="908" t="s">
        <v>423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424</v>
      </c>
      <c r="AB109" s="909"/>
      <c r="AC109" s="909"/>
      <c r="AD109" s="909"/>
      <c r="AE109" s="910"/>
      <c r="AF109" s="911" t="s">
        <v>425</v>
      </c>
      <c r="AG109" s="909"/>
      <c r="AH109" s="909"/>
      <c r="AI109" s="909"/>
      <c r="AJ109" s="910"/>
      <c r="AK109" s="911" t="s">
        <v>307</v>
      </c>
      <c r="AL109" s="909"/>
      <c r="AM109" s="909"/>
      <c r="AN109" s="909"/>
      <c r="AO109" s="910"/>
      <c r="AP109" s="911" t="s">
        <v>426</v>
      </c>
      <c r="AQ109" s="909"/>
      <c r="AR109" s="909"/>
      <c r="AS109" s="909"/>
      <c r="AT109" s="942"/>
      <c r="AU109" s="908" t="s">
        <v>423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424</v>
      </c>
      <c r="BR109" s="909"/>
      <c r="BS109" s="909"/>
      <c r="BT109" s="909"/>
      <c r="BU109" s="910"/>
      <c r="BV109" s="911" t="s">
        <v>425</v>
      </c>
      <c r="BW109" s="909"/>
      <c r="BX109" s="909"/>
      <c r="BY109" s="909"/>
      <c r="BZ109" s="910"/>
      <c r="CA109" s="911" t="s">
        <v>307</v>
      </c>
      <c r="CB109" s="909"/>
      <c r="CC109" s="909"/>
      <c r="CD109" s="909"/>
      <c r="CE109" s="910"/>
      <c r="CF109" s="949" t="s">
        <v>426</v>
      </c>
      <c r="CG109" s="949"/>
      <c r="CH109" s="949"/>
      <c r="CI109" s="949"/>
      <c r="CJ109" s="949"/>
      <c r="CK109" s="911" t="s">
        <v>427</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424</v>
      </c>
      <c r="DH109" s="909"/>
      <c r="DI109" s="909"/>
      <c r="DJ109" s="909"/>
      <c r="DK109" s="910"/>
      <c r="DL109" s="911" t="s">
        <v>425</v>
      </c>
      <c r="DM109" s="909"/>
      <c r="DN109" s="909"/>
      <c r="DO109" s="909"/>
      <c r="DP109" s="910"/>
      <c r="DQ109" s="911" t="s">
        <v>307</v>
      </c>
      <c r="DR109" s="909"/>
      <c r="DS109" s="909"/>
      <c r="DT109" s="909"/>
      <c r="DU109" s="910"/>
      <c r="DV109" s="911" t="s">
        <v>426</v>
      </c>
      <c r="DW109" s="909"/>
      <c r="DX109" s="909"/>
      <c r="DY109" s="909"/>
      <c r="DZ109" s="942"/>
    </row>
    <row r="110" spans="1:131" s="224" customFormat="1" ht="26.25" customHeight="1">
      <c r="A110" s="820" t="s">
        <v>428</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2433153</v>
      </c>
      <c r="AB110" s="902"/>
      <c r="AC110" s="902"/>
      <c r="AD110" s="902"/>
      <c r="AE110" s="903"/>
      <c r="AF110" s="904">
        <v>2560683</v>
      </c>
      <c r="AG110" s="902"/>
      <c r="AH110" s="902"/>
      <c r="AI110" s="902"/>
      <c r="AJ110" s="903"/>
      <c r="AK110" s="904">
        <v>2632916</v>
      </c>
      <c r="AL110" s="902"/>
      <c r="AM110" s="902"/>
      <c r="AN110" s="902"/>
      <c r="AO110" s="903"/>
      <c r="AP110" s="905">
        <v>19.2</v>
      </c>
      <c r="AQ110" s="906"/>
      <c r="AR110" s="906"/>
      <c r="AS110" s="906"/>
      <c r="AT110" s="907"/>
      <c r="AU110" s="943" t="s">
        <v>73</v>
      </c>
      <c r="AV110" s="944"/>
      <c r="AW110" s="944"/>
      <c r="AX110" s="944"/>
      <c r="AY110" s="944"/>
      <c r="AZ110" s="873" t="s">
        <v>429</v>
      </c>
      <c r="BA110" s="821"/>
      <c r="BB110" s="821"/>
      <c r="BC110" s="821"/>
      <c r="BD110" s="821"/>
      <c r="BE110" s="821"/>
      <c r="BF110" s="821"/>
      <c r="BG110" s="821"/>
      <c r="BH110" s="821"/>
      <c r="BI110" s="821"/>
      <c r="BJ110" s="821"/>
      <c r="BK110" s="821"/>
      <c r="BL110" s="821"/>
      <c r="BM110" s="821"/>
      <c r="BN110" s="821"/>
      <c r="BO110" s="821"/>
      <c r="BP110" s="822"/>
      <c r="BQ110" s="874">
        <v>25805708</v>
      </c>
      <c r="BR110" s="855"/>
      <c r="BS110" s="855"/>
      <c r="BT110" s="855"/>
      <c r="BU110" s="855"/>
      <c r="BV110" s="855">
        <v>25717023</v>
      </c>
      <c r="BW110" s="855"/>
      <c r="BX110" s="855"/>
      <c r="BY110" s="855"/>
      <c r="BZ110" s="855"/>
      <c r="CA110" s="855">
        <v>24701632</v>
      </c>
      <c r="CB110" s="855"/>
      <c r="CC110" s="855"/>
      <c r="CD110" s="855"/>
      <c r="CE110" s="855"/>
      <c r="CF110" s="879">
        <v>180.5</v>
      </c>
      <c r="CG110" s="880"/>
      <c r="CH110" s="880"/>
      <c r="CI110" s="880"/>
      <c r="CJ110" s="880"/>
      <c r="CK110" s="939" t="s">
        <v>430</v>
      </c>
      <c r="CL110" s="832"/>
      <c r="CM110" s="873" t="s">
        <v>431</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432</v>
      </c>
      <c r="DH110" s="855"/>
      <c r="DI110" s="855"/>
      <c r="DJ110" s="855"/>
      <c r="DK110" s="855"/>
      <c r="DL110" s="855" t="s">
        <v>241</v>
      </c>
      <c r="DM110" s="855"/>
      <c r="DN110" s="855"/>
      <c r="DO110" s="855"/>
      <c r="DP110" s="855"/>
      <c r="DQ110" s="855" t="s">
        <v>433</v>
      </c>
      <c r="DR110" s="855"/>
      <c r="DS110" s="855"/>
      <c r="DT110" s="855"/>
      <c r="DU110" s="855"/>
      <c r="DV110" s="856" t="s">
        <v>241</v>
      </c>
      <c r="DW110" s="856"/>
      <c r="DX110" s="856"/>
      <c r="DY110" s="856"/>
      <c r="DZ110" s="857"/>
    </row>
    <row r="111" spans="1:131" s="224" customFormat="1" ht="26.25" customHeight="1">
      <c r="A111" s="787" t="s">
        <v>434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433</v>
      </c>
      <c r="AB111" s="932"/>
      <c r="AC111" s="932"/>
      <c r="AD111" s="932"/>
      <c r="AE111" s="933"/>
      <c r="AF111" s="934" t="s">
        <v>241</v>
      </c>
      <c r="AG111" s="932"/>
      <c r="AH111" s="932"/>
      <c r="AI111" s="932"/>
      <c r="AJ111" s="933"/>
      <c r="AK111" s="934" t="s">
        <v>433</v>
      </c>
      <c r="AL111" s="932"/>
      <c r="AM111" s="932"/>
      <c r="AN111" s="932"/>
      <c r="AO111" s="933"/>
      <c r="AP111" s="935" t="s">
        <v>241</v>
      </c>
      <c r="AQ111" s="936"/>
      <c r="AR111" s="936"/>
      <c r="AS111" s="936"/>
      <c r="AT111" s="937"/>
      <c r="AU111" s="945"/>
      <c r="AV111" s="946"/>
      <c r="AW111" s="946"/>
      <c r="AX111" s="946"/>
      <c r="AY111" s="946"/>
      <c r="AZ111" s="828" t="s">
        <v>435</v>
      </c>
      <c r="BA111" s="765"/>
      <c r="BB111" s="765"/>
      <c r="BC111" s="765"/>
      <c r="BD111" s="765"/>
      <c r="BE111" s="765"/>
      <c r="BF111" s="765"/>
      <c r="BG111" s="765"/>
      <c r="BH111" s="765"/>
      <c r="BI111" s="765"/>
      <c r="BJ111" s="765"/>
      <c r="BK111" s="765"/>
      <c r="BL111" s="765"/>
      <c r="BM111" s="765"/>
      <c r="BN111" s="765"/>
      <c r="BO111" s="765"/>
      <c r="BP111" s="766"/>
      <c r="BQ111" s="829" t="s">
        <v>241</v>
      </c>
      <c r="BR111" s="830"/>
      <c r="BS111" s="830"/>
      <c r="BT111" s="830"/>
      <c r="BU111" s="830"/>
      <c r="BV111" s="830" t="s">
        <v>241</v>
      </c>
      <c r="BW111" s="830"/>
      <c r="BX111" s="830"/>
      <c r="BY111" s="830"/>
      <c r="BZ111" s="830"/>
      <c r="CA111" s="830" t="s">
        <v>241</v>
      </c>
      <c r="CB111" s="830"/>
      <c r="CC111" s="830"/>
      <c r="CD111" s="830"/>
      <c r="CE111" s="830"/>
      <c r="CF111" s="888" t="s">
        <v>241</v>
      </c>
      <c r="CG111" s="889"/>
      <c r="CH111" s="889"/>
      <c r="CI111" s="889"/>
      <c r="CJ111" s="889"/>
      <c r="CK111" s="940"/>
      <c r="CL111" s="834"/>
      <c r="CM111" s="828" t="s">
        <v>436</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241</v>
      </c>
      <c r="DH111" s="830"/>
      <c r="DI111" s="830"/>
      <c r="DJ111" s="830"/>
      <c r="DK111" s="830"/>
      <c r="DL111" s="830" t="s">
        <v>241</v>
      </c>
      <c r="DM111" s="830"/>
      <c r="DN111" s="830"/>
      <c r="DO111" s="830"/>
      <c r="DP111" s="830"/>
      <c r="DQ111" s="830" t="s">
        <v>433</v>
      </c>
      <c r="DR111" s="830"/>
      <c r="DS111" s="830"/>
      <c r="DT111" s="830"/>
      <c r="DU111" s="830"/>
      <c r="DV111" s="807" t="s">
        <v>241</v>
      </c>
      <c r="DW111" s="807"/>
      <c r="DX111" s="807"/>
      <c r="DY111" s="807"/>
      <c r="DZ111" s="808"/>
    </row>
    <row r="112" spans="1:131" s="224" customFormat="1" ht="26.25" customHeight="1">
      <c r="A112" s="925" t="s">
        <v>437</v>
      </c>
      <c r="B112" s="926"/>
      <c r="C112" s="765" t="s">
        <v>438</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241</v>
      </c>
      <c r="AB112" s="793"/>
      <c r="AC112" s="793"/>
      <c r="AD112" s="793"/>
      <c r="AE112" s="794"/>
      <c r="AF112" s="795" t="s">
        <v>433</v>
      </c>
      <c r="AG112" s="793"/>
      <c r="AH112" s="793"/>
      <c r="AI112" s="793"/>
      <c r="AJ112" s="794"/>
      <c r="AK112" s="795" t="s">
        <v>241</v>
      </c>
      <c r="AL112" s="793"/>
      <c r="AM112" s="793"/>
      <c r="AN112" s="793"/>
      <c r="AO112" s="794"/>
      <c r="AP112" s="837" t="s">
        <v>433</v>
      </c>
      <c r="AQ112" s="838"/>
      <c r="AR112" s="838"/>
      <c r="AS112" s="838"/>
      <c r="AT112" s="839"/>
      <c r="AU112" s="945"/>
      <c r="AV112" s="946"/>
      <c r="AW112" s="946"/>
      <c r="AX112" s="946"/>
      <c r="AY112" s="946"/>
      <c r="AZ112" s="828" t="s">
        <v>439</v>
      </c>
      <c r="BA112" s="765"/>
      <c r="BB112" s="765"/>
      <c r="BC112" s="765"/>
      <c r="BD112" s="765"/>
      <c r="BE112" s="765"/>
      <c r="BF112" s="765"/>
      <c r="BG112" s="765"/>
      <c r="BH112" s="765"/>
      <c r="BI112" s="765"/>
      <c r="BJ112" s="765"/>
      <c r="BK112" s="765"/>
      <c r="BL112" s="765"/>
      <c r="BM112" s="765"/>
      <c r="BN112" s="765"/>
      <c r="BO112" s="765"/>
      <c r="BP112" s="766"/>
      <c r="BQ112" s="829">
        <v>3293462</v>
      </c>
      <c r="BR112" s="830"/>
      <c r="BS112" s="830"/>
      <c r="BT112" s="830"/>
      <c r="BU112" s="830"/>
      <c r="BV112" s="830">
        <v>2876289</v>
      </c>
      <c r="BW112" s="830"/>
      <c r="BX112" s="830"/>
      <c r="BY112" s="830"/>
      <c r="BZ112" s="830"/>
      <c r="CA112" s="830">
        <v>2384470</v>
      </c>
      <c r="CB112" s="830"/>
      <c r="CC112" s="830"/>
      <c r="CD112" s="830"/>
      <c r="CE112" s="830"/>
      <c r="CF112" s="888">
        <v>17.399999999999999</v>
      </c>
      <c r="CG112" s="889"/>
      <c r="CH112" s="889"/>
      <c r="CI112" s="889"/>
      <c r="CJ112" s="889"/>
      <c r="CK112" s="940"/>
      <c r="CL112" s="834"/>
      <c r="CM112" s="828" t="s">
        <v>440</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241</v>
      </c>
      <c r="DH112" s="830"/>
      <c r="DI112" s="830"/>
      <c r="DJ112" s="830"/>
      <c r="DK112" s="830"/>
      <c r="DL112" s="830" t="s">
        <v>241</v>
      </c>
      <c r="DM112" s="830"/>
      <c r="DN112" s="830"/>
      <c r="DO112" s="830"/>
      <c r="DP112" s="830"/>
      <c r="DQ112" s="830" t="s">
        <v>241</v>
      </c>
      <c r="DR112" s="830"/>
      <c r="DS112" s="830"/>
      <c r="DT112" s="830"/>
      <c r="DU112" s="830"/>
      <c r="DV112" s="807" t="s">
        <v>241</v>
      </c>
      <c r="DW112" s="807"/>
      <c r="DX112" s="807"/>
      <c r="DY112" s="807"/>
      <c r="DZ112" s="808"/>
    </row>
    <row r="113" spans="1:130" s="224" customFormat="1" ht="26.25" customHeight="1">
      <c r="A113" s="927"/>
      <c r="B113" s="928"/>
      <c r="C113" s="765" t="s">
        <v>441</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303531</v>
      </c>
      <c r="AB113" s="932"/>
      <c r="AC113" s="932"/>
      <c r="AD113" s="932"/>
      <c r="AE113" s="933"/>
      <c r="AF113" s="934">
        <v>246965</v>
      </c>
      <c r="AG113" s="932"/>
      <c r="AH113" s="932"/>
      <c r="AI113" s="932"/>
      <c r="AJ113" s="933"/>
      <c r="AK113" s="934">
        <v>232938</v>
      </c>
      <c r="AL113" s="932"/>
      <c r="AM113" s="932"/>
      <c r="AN113" s="932"/>
      <c r="AO113" s="933"/>
      <c r="AP113" s="935">
        <v>1.7</v>
      </c>
      <c r="AQ113" s="936"/>
      <c r="AR113" s="936"/>
      <c r="AS113" s="936"/>
      <c r="AT113" s="937"/>
      <c r="AU113" s="945"/>
      <c r="AV113" s="946"/>
      <c r="AW113" s="946"/>
      <c r="AX113" s="946"/>
      <c r="AY113" s="946"/>
      <c r="AZ113" s="828" t="s">
        <v>442</v>
      </c>
      <c r="BA113" s="765"/>
      <c r="BB113" s="765"/>
      <c r="BC113" s="765"/>
      <c r="BD113" s="765"/>
      <c r="BE113" s="765"/>
      <c r="BF113" s="765"/>
      <c r="BG113" s="765"/>
      <c r="BH113" s="765"/>
      <c r="BI113" s="765"/>
      <c r="BJ113" s="765"/>
      <c r="BK113" s="765"/>
      <c r="BL113" s="765"/>
      <c r="BM113" s="765"/>
      <c r="BN113" s="765"/>
      <c r="BO113" s="765"/>
      <c r="BP113" s="766"/>
      <c r="BQ113" s="829">
        <v>103029</v>
      </c>
      <c r="BR113" s="830"/>
      <c r="BS113" s="830"/>
      <c r="BT113" s="830"/>
      <c r="BU113" s="830"/>
      <c r="BV113" s="830">
        <v>95785</v>
      </c>
      <c r="BW113" s="830"/>
      <c r="BX113" s="830"/>
      <c r="BY113" s="830"/>
      <c r="BZ113" s="830"/>
      <c r="CA113" s="830">
        <v>83042</v>
      </c>
      <c r="CB113" s="830"/>
      <c r="CC113" s="830"/>
      <c r="CD113" s="830"/>
      <c r="CE113" s="830"/>
      <c r="CF113" s="888">
        <v>0.6</v>
      </c>
      <c r="CG113" s="889"/>
      <c r="CH113" s="889"/>
      <c r="CI113" s="889"/>
      <c r="CJ113" s="889"/>
      <c r="CK113" s="940"/>
      <c r="CL113" s="834"/>
      <c r="CM113" s="828" t="s">
        <v>443</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241</v>
      </c>
      <c r="DH113" s="793"/>
      <c r="DI113" s="793"/>
      <c r="DJ113" s="793"/>
      <c r="DK113" s="794"/>
      <c r="DL113" s="795" t="s">
        <v>241</v>
      </c>
      <c r="DM113" s="793"/>
      <c r="DN113" s="793"/>
      <c r="DO113" s="793"/>
      <c r="DP113" s="794"/>
      <c r="DQ113" s="795" t="s">
        <v>241</v>
      </c>
      <c r="DR113" s="793"/>
      <c r="DS113" s="793"/>
      <c r="DT113" s="793"/>
      <c r="DU113" s="794"/>
      <c r="DV113" s="837" t="s">
        <v>241</v>
      </c>
      <c r="DW113" s="838"/>
      <c r="DX113" s="838"/>
      <c r="DY113" s="838"/>
      <c r="DZ113" s="839"/>
    </row>
    <row r="114" spans="1:130" s="224" customFormat="1" ht="26.25" customHeight="1">
      <c r="A114" s="927"/>
      <c r="B114" s="928"/>
      <c r="C114" s="765" t="s">
        <v>444</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46310</v>
      </c>
      <c r="AB114" s="793"/>
      <c r="AC114" s="793"/>
      <c r="AD114" s="793"/>
      <c r="AE114" s="794"/>
      <c r="AF114" s="795">
        <v>37395</v>
      </c>
      <c r="AG114" s="793"/>
      <c r="AH114" s="793"/>
      <c r="AI114" s="793"/>
      <c r="AJ114" s="794"/>
      <c r="AK114" s="795">
        <v>35869</v>
      </c>
      <c r="AL114" s="793"/>
      <c r="AM114" s="793"/>
      <c r="AN114" s="793"/>
      <c r="AO114" s="794"/>
      <c r="AP114" s="837">
        <v>0.3</v>
      </c>
      <c r="AQ114" s="838"/>
      <c r="AR114" s="838"/>
      <c r="AS114" s="838"/>
      <c r="AT114" s="839"/>
      <c r="AU114" s="945"/>
      <c r="AV114" s="946"/>
      <c r="AW114" s="946"/>
      <c r="AX114" s="946"/>
      <c r="AY114" s="946"/>
      <c r="AZ114" s="828" t="s">
        <v>445</v>
      </c>
      <c r="BA114" s="765"/>
      <c r="BB114" s="765"/>
      <c r="BC114" s="765"/>
      <c r="BD114" s="765"/>
      <c r="BE114" s="765"/>
      <c r="BF114" s="765"/>
      <c r="BG114" s="765"/>
      <c r="BH114" s="765"/>
      <c r="BI114" s="765"/>
      <c r="BJ114" s="765"/>
      <c r="BK114" s="765"/>
      <c r="BL114" s="765"/>
      <c r="BM114" s="765"/>
      <c r="BN114" s="765"/>
      <c r="BO114" s="765"/>
      <c r="BP114" s="766"/>
      <c r="BQ114" s="829">
        <v>2086268</v>
      </c>
      <c r="BR114" s="830"/>
      <c r="BS114" s="830"/>
      <c r="BT114" s="830"/>
      <c r="BU114" s="830"/>
      <c r="BV114" s="830">
        <v>2057536</v>
      </c>
      <c r="BW114" s="830"/>
      <c r="BX114" s="830"/>
      <c r="BY114" s="830"/>
      <c r="BZ114" s="830"/>
      <c r="CA114" s="830">
        <v>1954361</v>
      </c>
      <c r="CB114" s="830"/>
      <c r="CC114" s="830"/>
      <c r="CD114" s="830"/>
      <c r="CE114" s="830"/>
      <c r="CF114" s="888">
        <v>14.3</v>
      </c>
      <c r="CG114" s="889"/>
      <c r="CH114" s="889"/>
      <c r="CI114" s="889"/>
      <c r="CJ114" s="889"/>
      <c r="CK114" s="940"/>
      <c r="CL114" s="834"/>
      <c r="CM114" s="828" t="s">
        <v>446</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241</v>
      </c>
      <c r="DH114" s="793"/>
      <c r="DI114" s="793"/>
      <c r="DJ114" s="793"/>
      <c r="DK114" s="794"/>
      <c r="DL114" s="795" t="s">
        <v>241</v>
      </c>
      <c r="DM114" s="793"/>
      <c r="DN114" s="793"/>
      <c r="DO114" s="793"/>
      <c r="DP114" s="794"/>
      <c r="DQ114" s="795" t="s">
        <v>433</v>
      </c>
      <c r="DR114" s="793"/>
      <c r="DS114" s="793"/>
      <c r="DT114" s="793"/>
      <c r="DU114" s="794"/>
      <c r="DV114" s="837" t="s">
        <v>241</v>
      </c>
      <c r="DW114" s="838"/>
      <c r="DX114" s="838"/>
      <c r="DY114" s="838"/>
      <c r="DZ114" s="839"/>
    </row>
    <row r="115" spans="1:130" s="224" customFormat="1" ht="26.25" customHeight="1">
      <c r="A115" s="927"/>
      <c r="B115" s="928"/>
      <c r="C115" s="765" t="s">
        <v>447</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590</v>
      </c>
      <c r="AB115" s="932"/>
      <c r="AC115" s="932"/>
      <c r="AD115" s="932"/>
      <c r="AE115" s="933"/>
      <c r="AF115" s="934">
        <v>408</v>
      </c>
      <c r="AG115" s="932"/>
      <c r="AH115" s="932"/>
      <c r="AI115" s="932"/>
      <c r="AJ115" s="933"/>
      <c r="AK115" s="934">
        <v>248</v>
      </c>
      <c r="AL115" s="932"/>
      <c r="AM115" s="932"/>
      <c r="AN115" s="932"/>
      <c r="AO115" s="933"/>
      <c r="AP115" s="935">
        <v>0</v>
      </c>
      <c r="AQ115" s="936"/>
      <c r="AR115" s="936"/>
      <c r="AS115" s="936"/>
      <c r="AT115" s="937"/>
      <c r="AU115" s="945"/>
      <c r="AV115" s="946"/>
      <c r="AW115" s="946"/>
      <c r="AX115" s="946"/>
      <c r="AY115" s="946"/>
      <c r="AZ115" s="828" t="s">
        <v>448</v>
      </c>
      <c r="BA115" s="765"/>
      <c r="BB115" s="765"/>
      <c r="BC115" s="765"/>
      <c r="BD115" s="765"/>
      <c r="BE115" s="765"/>
      <c r="BF115" s="765"/>
      <c r="BG115" s="765"/>
      <c r="BH115" s="765"/>
      <c r="BI115" s="765"/>
      <c r="BJ115" s="765"/>
      <c r="BK115" s="765"/>
      <c r="BL115" s="765"/>
      <c r="BM115" s="765"/>
      <c r="BN115" s="765"/>
      <c r="BO115" s="765"/>
      <c r="BP115" s="766"/>
      <c r="BQ115" s="829" t="s">
        <v>241</v>
      </c>
      <c r="BR115" s="830"/>
      <c r="BS115" s="830"/>
      <c r="BT115" s="830"/>
      <c r="BU115" s="830"/>
      <c r="BV115" s="830" t="s">
        <v>241</v>
      </c>
      <c r="BW115" s="830"/>
      <c r="BX115" s="830"/>
      <c r="BY115" s="830"/>
      <c r="BZ115" s="830"/>
      <c r="CA115" s="830" t="s">
        <v>241</v>
      </c>
      <c r="CB115" s="830"/>
      <c r="CC115" s="830"/>
      <c r="CD115" s="830"/>
      <c r="CE115" s="830"/>
      <c r="CF115" s="888" t="s">
        <v>241</v>
      </c>
      <c r="CG115" s="889"/>
      <c r="CH115" s="889"/>
      <c r="CI115" s="889"/>
      <c r="CJ115" s="889"/>
      <c r="CK115" s="940"/>
      <c r="CL115" s="834"/>
      <c r="CM115" s="828" t="s">
        <v>449</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241</v>
      </c>
      <c r="DH115" s="793"/>
      <c r="DI115" s="793"/>
      <c r="DJ115" s="793"/>
      <c r="DK115" s="794"/>
      <c r="DL115" s="795" t="s">
        <v>241</v>
      </c>
      <c r="DM115" s="793"/>
      <c r="DN115" s="793"/>
      <c r="DO115" s="793"/>
      <c r="DP115" s="794"/>
      <c r="DQ115" s="795" t="s">
        <v>433</v>
      </c>
      <c r="DR115" s="793"/>
      <c r="DS115" s="793"/>
      <c r="DT115" s="793"/>
      <c r="DU115" s="794"/>
      <c r="DV115" s="837" t="s">
        <v>241</v>
      </c>
      <c r="DW115" s="838"/>
      <c r="DX115" s="838"/>
      <c r="DY115" s="838"/>
      <c r="DZ115" s="839"/>
    </row>
    <row r="116" spans="1:130" s="224" customFormat="1" ht="26.25" customHeight="1">
      <c r="A116" s="929"/>
      <c r="B116" s="930"/>
      <c r="C116" s="852" t="s">
        <v>450</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433</v>
      </c>
      <c r="AB116" s="793"/>
      <c r="AC116" s="793"/>
      <c r="AD116" s="793"/>
      <c r="AE116" s="794"/>
      <c r="AF116" s="795" t="s">
        <v>241</v>
      </c>
      <c r="AG116" s="793"/>
      <c r="AH116" s="793"/>
      <c r="AI116" s="793"/>
      <c r="AJ116" s="794"/>
      <c r="AK116" s="795" t="s">
        <v>241</v>
      </c>
      <c r="AL116" s="793"/>
      <c r="AM116" s="793"/>
      <c r="AN116" s="793"/>
      <c r="AO116" s="794"/>
      <c r="AP116" s="837" t="s">
        <v>241</v>
      </c>
      <c r="AQ116" s="838"/>
      <c r="AR116" s="838"/>
      <c r="AS116" s="838"/>
      <c r="AT116" s="839"/>
      <c r="AU116" s="945"/>
      <c r="AV116" s="946"/>
      <c r="AW116" s="946"/>
      <c r="AX116" s="946"/>
      <c r="AY116" s="946"/>
      <c r="AZ116" s="922" t="s">
        <v>451</v>
      </c>
      <c r="BA116" s="923"/>
      <c r="BB116" s="923"/>
      <c r="BC116" s="923"/>
      <c r="BD116" s="923"/>
      <c r="BE116" s="923"/>
      <c r="BF116" s="923"/>
      <c r="BG116" s="923"/>
      <c r="BH116" s="923"/>
      <c r="BI116" s="923"/>
      <c r="BJ116" s="923"/>
      <c r="BK116" s="923"/>
      <c r="BL116" s="923"/>
      <c r="BM116" s="923"/>
      <c r="BN116" s="923"/>
      <c r="BO116" s="923"/>
      <c r="BP116" s="924"/>
      <c r="BQ116" s="829" t="s">
        <v>241</v>
      </c>
      <c r="BR116" s="830"/>
      <c r="BS116" s="830"/>
      <c r="BT116" s="830"/>
      <c r="BU116" s="830"/>
      <c r="BV116" s="830" t="s">
        <v>241</v>
      </c>
      <c r="BW116" s="830"/>
      <c r="BX116" s="830"/>
      <c r="BY116" s="830"/>
      <c r="BZ116" s="830"/>
      <c r="CA116" s="830" t="s">
        <v>241</v>
      </c>
      <c r="CB116" s="830"/>
      <c r="CC116" s="830"/>
      <c r="CD116" s="830"/>
      <c r="CE116" s="830"/>
      <c r="CF116" s="888" t="s">
        <v>433</v>
      </c>
      <c r="CG116" s="889"/>
      <c r="CH116" s="889"/>
      <c r="CI116" s="889"/>
      <c r="CJ116" s="889"/>
      <c r="CK116" s="940"/>
      <c r="CL116" s="834"/>
      <c r="CM116" s="828" t="s">
        <v>452</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241</v>
      </c>
      <c r="DH116" s="793"/>
      <c r="DI116" s="793"/>
      <c r="DJ116" s="793"/>
      <c r="DK116" s="794"/>
      <c r="DL116" s="795" t="s">
        <v>241</v>
      </c>
      <c r="DM116" s="793"/>
      <c r="DN116" s="793"/>
      <c r="DO116" s="793"/>
      <c r="DP116" s="794"/>
      <c r="DQ116" s="795" t="s">
        <v>241</v>
      </c>
      <c r="DR116" s="793"/>
      <c r="DS116" s="793"/>
      <c r="DT116" s="793"/>
      <c r="DU116" s="794"/>
      <c r="DV116" s="837" t="s">
        <v>241</v>
      </c>
      <c r="DW116" s="838"/>
      <c r="DX116" s="838"/>
      <c r="DY116" s="838"/>
      <c r="DZ116" s="839"/>
    </row>
    <row r="117" spans="1:130" s="224" customFormat="1" ht="26.25" customHeight="1">
      <c r="A117" s="908" t="s">
        <v>186</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453</v>
      </c>
      <c r="Z117" s="910"/>
      <c r="AA117" s="915">
        <v>2783584</v>
      </c>
      <c r="AB117" s="916"/>
      <c r="AC117" s="916"/>
      <c r="AD117" s="916"/>
      <c r="AE117" s="917"/>
      <c r="AF117" s="918">
        <v>2845451</v>
      </c>
      <c r="AG117" s="916"/>
      <c r="AH117" s="916"/>
      <c r="AI117" s="916"/>
      <c r="AJ117" s="917"/>
      <c r="AK117" s="918">
        <v>2901971</v>
      </c>
      <c r="AL117" s="916"/>
      <c r="AM117" s="916"/>
      <c r="AN117" s="916"/>
      <c r="AO117" s="917"/>
      <c r="AP117" s="919"/>
      <c r="AQ117" s="920"/>
      <c r="AR117" s="920"/>
      <c r="AS117" s="920"/>
      <c r="AT117" s="921"/>
      <c r="AU117" s="945"/>
      <c r="AV117" s="946"/>
      <c r="AW117" s="946"/>
      <c r="AX117" s="946"/>
      <c r="AY117" s="946"/>
      <c r="AZ117" s="876" t="s">
        <v>454</v>
      </c>
      <c r="BA117" s="877"/>
      <c r="BB117" s="877"/>
      <c r="BC117" s="877"/>
      <c r="BD117" s="877"/>
      <c r="BE117" s="877"/>
      <c r="BF117" s="877"/>
      <c r="BG117" s="877"/>
      <c r="BH117" s="877"/>
      <c r="BI117" s="877"/>
      <c r="BJ117" s="877"/>
      <c r="BK117" s="877"/>
      <c r="BL117" s="877"/>
      <c r="BM117" s="877"/>
      <c r="BN117" s="877"/>
      <c r="BO117" s="877"/>
      <c r="BP117" s="878"/>
      <c r="BQ117" s="829" t="s">
        <v>433</v>
      </c>
      <c r="BR117" s="830"/>
      <c r="BS117" s="830"/>
      <c r="BT117" s="830"/>
      <c r="BU117" s="830"/>
      <c r="BV117" s="830" t="s">
        <v>241</v>
      </c>
      <c r="BW117" s="830"/>
      <c r="BX117" s="830"/>
      <c r="BY117" s="830"/>
      <c r="BZ117" s="830"/>
      <c r="CA117" s="830" t="s">
        <v>241</v>
      </c>
      <c r="CB117" s="830"/>
      <c r="CC117" s="830"/>
      <c r="CD117" s="830"/>
      <c r="CE117" s="830"/>
      <c r="CF117" s="888" t="s">
        <v>241</v>
      </c>
      <c r="CG117" s="889"/>
      <c r="CH117" s="889"/>
      <c r="CI117" s="889"/>
      <c r="CJ117" s="889"/>
      <c r="CK117" s="940"/>
      <c r="CL117" s="834"/>
      <c r="CM117" s="828" t="s">
        <v>455</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433</v>
      </c>
      <c r="DH117" s="793"/>
      <c r="DI117" s="793"/>
      <c r="DJ117" s="793"/>
      <c r="DK117" s="794"/>
      <c r="DL117" s="795" t="s">
        <v>241</v>
      </c>
      <c r="DM117" s="793"/>
      <c r="DN117" s="793"/>
      <c r="DO117" s="793"/>
      <c r="DP117" s="794"/>
      <c r="DQ117" s="795" t="s">
        <v>241</v>
      </c>
      <c r="DR117" s="793"/>
      <c r="DS117" s="793"/>
      <c r="DT117" s="793"/>
      <c r="DU117" s="794"/>
      <c r="DV117" s="837" t="s">
        <v>241</v>
      </c>
      <c r="DW117" s="838"/>
      <c r="DX117" s="838"/>
      <c r="DY117" s="838"/>
      <c r="DZ117" s="839"/>
    </row>
    <row r="118" spans="1:130" s="224" customFormat="1" ht="26.25" customHeight="1">
      <c r="A118" s="908" t="s">
        <v>427</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424</v>
      </c>
      <c r="AB118" s="909"/>
      <c r="AC118" s="909"/>
      <c r="AD118" s="909"/>
      <c r="AE118" s="910"/>
      <c r="AF118" s="911" t="s">
        <v>425</v>
      </c>
      <c r="AG118" s="909"/>
      <c r="AH118" s="909"/>
      <c r="AI118" s="909"/>
      <c r="AJ118" s="910"/>
      <c r="AK118" s="911" t="s">
        <v>307</v>
      </c>
      <c r="AL118" s="909"/>
      <c r="AM118" s="909"/>
      <c r="AN118" s="909"/>
      <c r="AO118" s="910"/>
      <c r="AP118" s="912" t="s">
        <v>426</v>
      </c>
      <c r="AQ118" s="913"/>
      <c r="AR118" s="913"/>
      <c r="AS118" s="913"/>
      <c r="AT118" s="914"/>
      <c r="AU118" s="945"/>
      <c r="AV118" s="946"/>
      <c r="AW118" s="946"/>
      <c r="AX118" s="946"/>
      <c r="AY118" s="946"/>
      <c r="AZ118" s="851" t="s">
        <v>456</v>
      </c>
      <c r="BA118" s="852"/>
      <c r="BB118" s="852"/>
      <c r="BC118" s="852"/>
      <c r="BD118" s="852"/>
      <c r="BE118" s="852"/>
      <c r="BF118" s="852"/>
      <c r="BG118" s="852"/>
      <c r="BH118" s="852"/>
      <c r="BI118" s="852"/>
      <c r="BJ118" s="852"/>
      <c r="BK118" s="852"/>
      <c r="BL118" s="852"/>
      <c r="BM118" s="852"/>
      <c r="BN118" s="852"/>
      <c r="BO118" s="852"/>
      <c r="BP118" s="853"/>
      <c r="BQ118" s="892" t="s">
        <v>241</v>
      </c>
      <c r="BR118" s="858"/>
      <c r="BS118" s="858"/>
      <c r="BT118" s="858"/>
      <c r="BU118" s="858"/>
      <c r="BV118" s="858" t="s">
        <v>433</v>
      </c>
      <c r="BW118" s="858"/>
      <c r="BX118" s="858"/>
      <c r="BY118" s="858"/>
      <c r="BZ118" s="858"/>
      <c r="CA118" s="858" t="s">
        <v>241</v>
      </c>
      <c r="CB118" s="858"/>
      <c r="CC118" s="858"/>
      <c r="CD118" s="858"/>
      <c r="CE118" s="858"/>
      <c r="CF118" s="888" t="s">
        <v>433</v>
      </c>
      <c r="CG118" s="889"/>
      <c r="CH118" s="889"/>
      <c r="CI118" s="889"/>
      <c r="CJ118" s="889"/>
      <c r="CK118" s="940"/>
      <c r="CL118" s="834"/>
      <c r="CM118" s="828" t="s">
        <v>457</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241</v>
      </c>
      <c r="DH118" s="793"/>
      <c r="DI118" s="793"/>
      <c r="DJ118" s="793"/>
      <c r="DK118" s="794"/>
      <c r="DL118" s="795" t="s">
        <v>241</v>
      </c>
      <c r="DM118" s="793"/>
      <c r="DN118" s="793"/>
      <c r="DO118" s="793"/>
      <c r="DP118" s="794"/>
      <c r="DQ118" s="795" t="s">
        <v>241</v>
      </c>
      <c r="DR118" s="793"/>
      <c r="DS118" s="793"/>
      <c r="DT118" s="793"/>
      <c r="DU118" s="794"/>
      <c r="DV118" s="837" t="s">
        <v>241</v>
      </c>
      <c r="DW118" s="838"/>
      <c r="DX118" s="838"/>
      <c r="DY118" s="838"/>
      <c r="DZ118" s="839"/>
    </row>
    <row r="119" spans="1:130" s="224" customFormat="1" ht="26.25" customHeight="1">
      <c r="A119" s="831" t="s">
        <v>430</v>
      </c>
      <c r="B119" s="832"/>
      <c r="C119" s="873" t="s">
        <v>431</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241</v>
      </c>
      <c r="AB119" s="902"/>
      <c r="AC119" s="902"/>
      <c r="AD119" s="902"/>
      <c r="AE119" s="903"/>
      <c r="AF119" s="904" t="s">
        <v>241</v>
      </c>
      <c r="AG119" s="902"/>
      <c r="AH119" s="902"/>
      <c r="AI119" s="902"/>
      <c r="AJ119" s="903"/>
      <c r="AK119" s="904" t="s">
        <v>241</v>
      </c>
      <c r="AL119" s="902"/>
      <c r="AM119" s="902"/>
      <c r="AN119" s="902"/>
      <c r="AO119" s="903"/>
      <c r="AP119" s="905" t="s">
        <v>241</v>
      </c>
      <c r="AQ119" s="906"/>
      <c r="AR119" s="906"/>
      <c r="AS119" s="906"/>
      <c r="AT119" s="907"/>
      <c r="AU119" s="947"/>
      <c r="AV119" s="948"/>
      <c r="AW119" s="948"/>
      <c r="AX119" s="948"/>
      <c r="AY119" s="948"/>
      <c r="AZ119" s="245" t="s">
        <v>186</v>
      </c>
      <c r="BA119" s="245"/>
      <c r="BB119" s="245"/>
      <c r="BC119" s="245"/>
      <c r="BD119" s="245"/>
      <c r="BE119" s="245"/>
      <c r="BF119" s="245"/>
      <c r="BG119" s="245"/>
      <c r="BH119" s="245"/>
      <c r="BI119" s="245"/>
      <c r="BJ119" s="245"/>
      <c r="BK119" s="245"/>
      <c r="BL119" s="245"/>
      <c r="BM119" s="245"/>
      <c r="BN119" s="245"/>
      <c r="BO119" s="890" t="s">
        <v>458</v>
      </c>
      <c r="BP119" s="891"/>
      <c r="BQ119" s="892">
        <v>31288467</v>
      </c>
      <c r="BR119" s="858"/>
      <c r="BS119" s="858"/>
      <c r="BT119" s="858"/>
      <c r="BU119" s="858"/>
      <c r="BV119" s="858">
        <v>30746633</v>
      </c>
      <c r="BW119" s="858"/>
      <c r="BX119" s="858"/>
      <c r="BY119" s="858"/>
      <c r="BZ119" s="858"/>
      <c r="CA119" s="858">
        <v>29123505</v>
      </c>
      <c r="CB119" s="858"/>
      <c r="CC119" s="858"/>
      <c r="CD119" s="858"/>
      <c r="CE119" s="858"/>
      <c r="CF119" s="761"/>
      <c r="CG119" s="762"/>
      <c r="CH119" s="762"/>
      <c r="CI119" s="762"/>
      <c r="CJ119" s="847"/>
      <c r="CK119" s="941"/>
      <c r="CL119" s="836"/>
      <c r="CM119" s="851" t="s">
        <v>459</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241</v>
      </c>
      <c r="DH119" s="777"/>
      <c r="DI119" s="777"/>
      <c r="DJ119" s="777"/>
      <c r="DK119" s="778"/>
      <c r="DL119" s="779" t="s">
        <v>433</v>
      </c>
      <c r="DM119" s="777"/>
      <c r="DN119" s="777"/>
      <c r="DO119" s="777"/>
      <c r="DP119" s="778"/>
      <c r="DQ119" s="779" t="s">
        <v>241</v>
      </c>
      <c r="DR119" s="777"/>
      <c r="DS119" s="777"/>
      <c r="DT119" s="777"/>
      <c r="DU119" s="778"/>
      <c r="DV119" s="861" t="s">
        <v>241</v>
      </c>
      <c r="DW119" s="862"/>
      <c r="DX119" s="862"/>
      <c r="DY119" s="862"/>
      <c r="DZ119" s="863"/>
    </row>
    <row r="120" spans="1:130" s="224" customFormat="1" ht="26.25" customHeight="1">
      <c r="A120" s="833"/>
      <c r="B120" s="834"/>
      <c r="C120" s="828" t="s">
        <v>436</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241</v>
      </c>
      <c r="AB120" s="793"/>
      <c r="AC120" s="793"/>
      <c r="AD120" s="793"/>
      <c r="AE120" s="794"/>
      <c r="AF120" s="795" t="s">
        <v>241</v>
      </c>
      <c r="AG120" s="793"/>
      <c r="AH120" s="793"/>
      <c r="AI120" s="793"/>
      <c r="AJ120" s="794"/>
      <c r="AK120" s="795" t="s">
        <v>241</v>
      </c>
      <c r="AL120" s="793"/>
      <c r="AM120" s="793"/>
      <c r="AN120" s="793"/>
      <c r="AO120" s="794"/>
      <c r="AP120" s="837" t="s">
        <v>241</v>
      </c>
      <c r="AQ120" s="838"/>
      <c r="AR120" s="838"/>
      <c r="AS120" s="838"/>
      <c r="AT120" s="839"/>
      <c r="AU120" s="893" t="s">
        <v>460</v>
      </c>
      <c r="AV120" s="894"/>
      <c r="AW120" s="894"/>
      <c r="AX120" s="894"/>
      <c r="AY120" s="895"/>
      <c r="AZ120" s="873" t="s">
        <v>461</v>
      </c>
      <c r="BA120" s="821"/>
      <c r="BB120" s="821"/>
      <c r="BC120" s="821"/>
      <c r="BD120" s="821"/>
      <c r="BE120" s="821"/>
      <c r="BF120" s="821"/>
      <c r="BG120" s="821"/>
      <c r="BH120" s="821"/>
      <c r="BI120" s="821"/>
      <c r="BJ120" s="821"/>
      <c r="BK120" s="821"/>
      <c r="BL120" s="821"/>
      <c r="BM120" s="821"/>
      <c r="BN120" s="821"/>
      <c r="BO120" s="821"/>
      <c r="BP120" s="822"/>
      <c r="BQ120" s="874">
        <v>2393797</v>
      </c>
      <c r="BR120" s="855"/>
      <c r="BS120" s="855"/>
      <c r="BT120" s="855"/>
      <c r="BU120" s="855"/>
      <c r="BV120" s="855">
        <v>3405449</v>
      </c>
      <c r="BW120" s="855"/>
      <c r="BX120" s="855"/>
      <c r="BY120" s="855"/>
      <c r="BZ120" s="855"/>
      <c r="CA120" s="855">
        <v>3330660</v>
      </c>
      <c r="CB120" s="855"/>
      <c r="CC120" s="855"/>
      <c r="CD120" s="855"/>
      <c r="CE120" s="855"/>
      <c r="CF120" s="879">
        <v>24.3</v>
      </c>
      <c r="CG120" s="880"/>
      <c r="CH120" s="880"/>
      <c r="CI120" s="880"/>
      <c r="CJ120" s="880"/>
      <c r="CK120" s="881" t="s">
        <v>462</v>
      </c>
      <c r="CL120" s="865"/>
      <c r="CM120" s="865"/>
      <c r="CN120" s="865"/>
      <c r="CO120" s="866"/>
      <c r="CP120" s="885" t="s">
        <v>463</v>
      </c>
      <c r="CQ120" s="886"/>
      <c r="CR120" s="886"/>
      <c r="CS120" s="886"/>
      <c r="CT120" s="886"/>
      <c r="CU120" s="886"/>
      <c r="CV120" s="886"/>
      <c r="CW120" s="886"/>
      <c r="CX120" s="886"/>
      <c r="CY120" s="886"/>
      <c r="CZ120" s="886"/>
      <c r="DA120" s="886"/>
      <c r="DB120" s="886"/>
      <c r="DC120" s="886"/>
      <c r="DD120" s="886"/>
      <c r="DE120" s="886"/>
      <c r="DF120" s="887"/>
      <c r="DG120" s="874">
        <v>3293462</v>
      </c>
      <c r="DH120" s="855"/>
      <c r="DI120" s="855"/>
      <c r="DJ120" s="855"/>
      <c r="DK120" s="855"/>
      <c r="DL120" s="855">
        <v>2876289</v>
      </c>
      <c r="DM120" s="855"/>
      <c r="DN120" s="855"/>
      <c r="DO120" s="855"/>
      <c r="DP120" s="855"/>
      <c r="DQ120" s="855">
        <v>2384470</v>
      </c>
      <c r="DR120" s="855"/>
      <c r="DS120" s="855"/>
      <c r="DT120" s="855"/>
      <c r="DU120" s="855"/>
      <c r="DV120" s="856">
        <v>17.399999999999999</v>
      </c>
      <c r="DW120" s="856"/>
      <c r="DX120" s="856"/>
      <c r="DY120" s="856"/>
      <c r="DZ120" s="857"/>
    </row>
    <row r="121" spans="1:130" s="224" customFormat="1" ht="26.25" customHeight="1">
      <c r="A121" s="833"/>
      <c r="B121" s="834"/>
      <c r="C121" s="876" t="s">
        <v>464</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241</v>
      </c>
      <c r="AB121" s="793"/>
      <c r="AC121" s="793"/>
      <c r="AD121" s="793"/>
      <c r="AE121" s="794"/>
      <c r="AF121" s="795" t="s">
        <v>241</v>
      </c>
      <c r="AG121" s="793"/>
      <c r="AH121" s="793"/>
      <c r="AI121" s="793"/>
      <c r="AJ121" s="794"/>
      <c r="AK121" s="795" t="s">
        <v>241</v>
      </c>
      <c r="AL121" s="793"/>
      <c r="AM121" s="793"/>
      <c r="AN121" s="793"/>
      <c r="AO121" s="794"/>
      <c r="AP121" s="837" t="s">
        <v>241</v>
      </c>
      <c r="AQ121" s="838"/>
      <c r="AR121" s="838"/>
      <c r="AS121" s="838"/>
      <c r="AT121" s="839"/>
      <c r="AU121" s="896"/>
      <c r="AV121" s="897"/>
      <c r="AW121" s="897"/>
      <c r="AX121" s="897"/>
      <c r="AY121" s="898"/>
      <c r="AZ121" s="828" t="s">
        <v>465</v>
      </c>
      <c r="BA121" s="765"/>
      <c r="BB121" s="765"/>
      <c r="BC121" s="765"/>
      <c r="BD121" s="765"/>
      <c r="BE121" s="765"/>
      <c r="BF121" s="765"/>
      <c r="BG121" s="765"/>
      <c r="BH121" s="765"/>
      <c r="BI121" s="765"/>
      <c r="BJ121" s="765"/>
      <c r="BK121" s="765"/>
      <c r="BL121" s="765"/>
      <c r="BM121" s="765"/>
      <c r="BN121" s="765"/>
      <c r="BO121" s="765"/>
      <c r="BP121" s="766"/>
      <c r="BQ121" s="829">
        <v>3953364</v>
      </c>
      <c r="BR121" s="830"/>
      <c r="BS121" s="830"/>
      <c r="BT121" s="830"/>
      <c r="BU121" s="830"/>
      <c r="BV121" s="830">
        <v>3666181</v>
      </c>
      <c r="BW121" s="830"/>
      <c r="BX121" s="830"/>
      <c r="BY121" s="830"/>
      <c r="BZ121" s="830"/>
      <c r="CA121" s="830">
        <v>3541847</v>
      </c>
      <c r="CB121" s="830"/>
      <c r="CC121" s="830"/>
      <c r="CD121" s="830"/>
      <c r="CE121" s="830"/>
      <c r="CF121" s="888">
        <v>25.9</v>
      </c>
      <c r="CG121" s="889"/>
      <c r="CH121" s="889"/>
      <c r="CI121" s="889"/>
      <c r="CJ121" s="889"/>
      <c r="CK121" s="882"/>
      <c r="CL121" s="868"/>
      <c r="CM121" s="868"/>
      <c r="CN121" s="868"/>
      <c r="CO121" s="869"/>
      <c r="CP121" s="848"/>
      <c r="CQ121" s="849"/>
      <c r="CR121" s="849"/>
      <c r="CS121" s="849"/>
      <c r="CT121" s="849"/>
      <c r="CU121" s="849"/>
      <c r="CV121" s="849"/>
      <c r="CW121" s="849"/>
      <c r="CX121" s="849"/>
      <c r="CY121" s="849"/>
      <c r="CZ121" s="849"/>
      <c r="DA121" s="849"/>
      <c r="DB121" s="849"/>
      <c r="DC121" s="849"/>
      <c r="DD121" s="849"/>
      <c r="DE121" s="849"/>
      <c r="DF121" s="850"/>
      <c r="DG121" s="829"/>
      <c r="DH121" s="830"/>
      <c r="DI121" s="830"/>
      <c r="DJ121" s="830"/>
      <c r="DK121" s="830"/>
      <c r="DL121" s="830"/>
      <c r="DM121" s="830"/>
      <c r="DN121" s="830"/>
      <c r="DO121" s="830"/>
      <c r="DP121" s="830"/>
      <c r="DQ121" s="830"/>
      <c r="DR121" s="830"/>
      <c r="DS121" s="830"/>
      <c r="DT121" s="830"/>
      <c r="DU121" s="830"/>
      <c r="DV121" s="807"/>
      <c r="DW121" s="807"/>
      <c r="DX121" s="807"/>
      <c r="DY121" s="807"/>
      <c r="DZ121" s="808"/>
    </row>
    <row r="122" spans="1:130" s="224" customFormat="1" ht="26.25" customHeight="1">
      <c r="A122" s="833"/>
      <c r="B122" s="834"/>
      <c r="C122" s="828" t="s">
        <v>446</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241</v>
      </c>
      <c r="AB122" s="793"/>
      <c r="AC122" s="793"/>
      <c r="AD122" s="793"/>
      <c r="AE122" s="794"/>
      <c r="AF122" s="795" t="s">
        <v>241</v>
      </c>
      <c r="AG122" s="793"/>
      <c r="AH122" s="793"/>
      <c r="AI122" s="793"/>
      <c r="AJ122" s="794"/>
      <c r="AK122" s="795" t="s">
        <v>241</v>
      </c>
      <c r="AL122" s="793"/>
      <c r="AM122" s="793"/>
      <c r="AN122" s="793"/>
      <c r="AO122" s="794"/>
      <c r="AP122" s="837" t="s">
        <v>241</v>
      </c>
      <c r="AQ122" s="838"/>
      <c r="AR122" s="838"/>
      <c r="AS122" s="838"/>
      <c r="AT122" s="839"/>
      <c r="AU122" s="896"/>
      <c r="AV122" s="897"/>
      <c r="AW122" s="897"/>
      <c r="AX122" s="897"/>
      <c r="AY122" s="898"/>
      <c r="AZ122" s="851" t="s">
        <v>466</v>
      </c>
      <c r="BA122" s="852"/>
      <c r="BB122" s="852"/>
      <c r="BC122" s="852"/>
      <c r="BD122" s="852"/>
      <c r="BE122" s="852"/>
      <c r="BF122" s="852"/>
      <c r="BG122" s="852"/>
      <c r="BH122" s="852"/>
      <c r="BI122" s="852"/>
      <c r="BJ122" s="852"/>
      <c r="BK122" s="852"/>
      <c r="BL122" s="852"/>
      <c r="BM122" s="852"/>
      <c r="BN122" s="852"/>
      <c r="BO122" s="852"/>
      <c r="BP122" s="853"/>
      <c r="BQ122" s="892">
        <v>19269087</v>
      </c>
      <c r="BR122" s="858"/>
      <c r="BS122" s="858"/>
      <c r="BT122" s="858"/>
      <c r="BU122" s="858"/>
      <c r="BV122" s="858">
        <v>19110075</v>
      </c>
      <c r="BW122" s="858"/>
      <c r="BX122" s="858"/>
      <c r="BY122" s="858"/>
      <c r="BZ122" s="858"/>
      <c r="CA122" s="858">
        <v>18270334</v>
      </c>
      <c r="CB122" s="858"/>
      <c r="CC122" s="858"/>
      <c r="CD122" s="858"/>
      <c r="CE122" s="858"/>
      <c r="CF122" s="859">
        <v>133.5</v>
      </c>
      <c r="CG122" s="860"/>
      <c r="CH122" s="860"/>
      <c r="CI122" s="860"/>
      <c r="CJ122" s="860"/>
      <c r="CK122" s="882"/>
      <c r="CL122" s="868"/>
      <c r="CM122" s="868"/>
      <c r="CN122" s="868"/>
      <c r="CO122" s="869"/>
      <c r="CP122" s="848"/>
      <c r="CQ122" s="849"/>
      <c r="CR122" s="849"/>
      <c r="CS122" s="849"/>
      <c r="CT122" s="849"/>
      <c r="CU122" s="849"/>
      <c r="CV122" s="849"/>
      <c r="CW122" s="849"/>
      <c r="CX122" s="849"/>
      <c r="CY122" s="849"/>
      <c r="CZ122" s="849"/>
      <c r="DA122" s="849"/>
      <c r="DB122" s="849"/>
      <c r="DC122" s="849"/>
      <c r="DD122" s="849"/>
      <c r="DE122" s="849"/>
      <c r="DF122" s="850"/>
      <c r="DG122" s="829"/>
      <c r="DH122" s="830"/>
      <c r="DI122" s="830"/>
      <c r="DJ122" s="830"/>
      <c r="DK122" s="830"/>
      <c r="DL122" s="830"/>
      <c r="DM122" s="830"/>
      <c r="DN122" s="830"/>
      <c r="DO122" s="830"/>
      <c r="DP122" s="830"/>
      <c r="DQ122" s="830"/>
      <c r="DR122" s="830"/>
      <c r="DS122" s="830"/>
      <c r="DT122" s="830"/>
      <c r="DU122" s="830"/>
      <c r="DV122" s="807"/>
      <c r="DW122" s="807"/>
      <c r="DX122" s="807"/>
      <c r="DY122" s="807"/>
      <c r="DZ122" s="808"/>
    </row>
    <row r="123" spans="1:130" s="224" customFormat="1" ht="26.25" customHeight="1">
      <c r="A123" s="833"/>
      <c r="B123" s="834"/>
      <c r="C123" s="828" t="s">
        <v>452</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241</v>
      </c>
      <c r="AB123" s="793"/>
      <c r="AC123" s="793"/>
      <c r="AD123" s="793"/>
      <c r="AE123" s="794"/>
      <c r="AF123" s="795" t="s">
        <v>241</v>
      </c>
      <c r="AG123" s="793"/>
      <c r="AH123" s="793"/>
      <c r="AI123" s="793"/>
      <c r="AJ123" s="794"/>
      <c r="AK123" s="795" t="s">
        <v>241</v>
      </c>
      <c r="AL123" s="793"/>
      <c r="AM123" s="793"/>
      <c r="AN123" s="793"/>
      <c r="AO123" s="794"/>
      <c r="AP123" s="837" t="s">
        <v>241</v>
      </c>
      <c r="AQ123" s="838"/>
      <c r="AR123" s="838"/>
      <c r="AS123" s="838"/>
      <c r="AT123" s="839"/>
      <c r="AU123" s="899"/>
      <c r="AV123" s="900"/>
      <c r="AW123" s="900"/>
      <c r="AX123" s="900"/>
      <c r="AY123" s="900"/>
      <c r="AZ123" s="245" t="s">
        <v>186</v>
      </c>
      <c r="BA123" s="245"/>
      <c r="BB123" s="245"/>
      <c r="BC123" s="245"/>
      <c r="BD123" s="245"/>
      <c r="BE123" s="245"/>
      <c r="BF123" s="245"/>
      <c r="BG123" s="245"/>
      <c r="BH123" s="245"/>
      <c r="BI123" s="245"/>
      <c r="BJ123" s="245"/>
      <c r="BK123" s="245"/>
      <c r="BL123" s="245"/>
      <c r="BM123" s="245"/>
      <c r="BN123" s="245"/>
      <c r="BO123" s="890" t="s">
        <v>467</v>
      </c>
      <c r="BP123" s="891"/>
      <c r="BQ123" s="845">
        <v>25616248</v>
      </c>
      <c r="BR123" s="846"/>
      <c r="BS123" s="846"/>
      <c r="BT123" s="846"/>
      <c r="BU123" s="846"/>
      <c r="BV123" s="846">
        <v>26181705</v>
      </c>
      <c r="BW123" s="846"/>
      <c r="BX123" s="846"/>
      <c r="BY123" s="846"/>
      <c r="BZ123" s="846"/>
      <c r="CA123" s="846">
        <v>25142841</v>
      </c>
      <c r="CB123" s="846"/>
      <c r="CC123" s="846"/>
      <c r="CD123" s="846"/>
      <c r="CE123" s="846"/>
      <c r="CF123" s="761"/>
      <c r="CG123" s="762"/>
      <c r="CH123" s="762"/>
      <c r="CI123" s="762"/>
      <c r="CJ123" s="847"/>
      <c r="CK123" s="882"/>
      <c r="CL123" s="868"/>
      <c r="CM123" s="868"/>
      <c r="CN123" s="868"/>
      <c r="CO123" s="869"/>
      <c r="CP123" s="848"/>
      <c r="CQ123" s="849"/>
      <c r="CR123" s="849"/>
      <c r="CS123" s="849"/>
      <c r="CT123" s="849"/>
      <c r="CU123" s="849"/>
      <c r="CV123" s="849"/>
      <c r="CW123" s="849"/>
      <c r="CX123" s="849"/>
      <c r="CY123" s="849"/>
      <c r="CZ123" s="849"/>
      <c r="DA123" s="849"/>
      <c r="DB123" s="849"/>
      <c r="DC123" s="849"/>
      <c r="DD123" s="849"/>
      <c r="DE123" s="849"/>
      <c r="DF123" s="850"/>
      <c r="DG123" s="792"/>
      <c r="DH123" s="793"/>
      <c r="DI123" s="793"/>
      <c r="DJ123" s="793"/>
      <c r="DK123" s="794"/>
      <c r="DL123" s="795"/>
      <c r="DM123" s="793"/>
      <c r="DN123" s="793"/>
      <c r="DO123" s="793"/>
      <c r="DP123" s="794"/>
      <c r="DQ123" s="795"/>
      <c r="DR123" s="793"/>
      <c r="DS123" s="793"/>
      <c r="DT123" s="793"/>
      <c r="DU123" s="794"/>
      <c r="DV123" s="837"/>
      <c r="DW123" s="838"/>
      <c r="DX123" s="838"/>
      <c r="DY123" s="838"/>
      <c r="DZ123" s="839"/>
    </row>
    <row r="124" spans="1:130" s="224" customFormat="1" ht="26.25" customHeight="1" thickBot="1">
      <c r="A124" s="833"/>
      <c r="B124" s="834"/>
      <c r="C124" s="828" t="s">
        <v>455</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433</v>
      </c>
      <c r="AB124" s="793"/>
      <c r="AC124" s="793"/>
      <c r="AD124" s="793"/>
      <c r="AE124" s="794"/>
      <c r="AF124" s="795" t="s">
        <v>433</v>
      </c>
      <c r="AG124" s="793"/>
      <c r="AH124" s="793"/>
      <c r="AI124" s="793"/>
      <c r="AJ124" s="794"/>
      <c r="AK124" s="795" t="s">
        <v>433</v>
      </c>
      <c r="AL124" s="793"/>
      <c r="AM124" s="793"/>
      <c r="AN124" s="793"/>
      <c r="AO124" s="794"/>
      <c r="AP124" s="837" t="s">
        <v>241</v>
      </c>
      <c r="AQ124" s="838"/>
      <c r="AR124" s="838"/>
      <c r="AS124" s="838"/>
      <c r="AT124" s="839"/>
      <c r="AU124" s="840" t="s">
        <v>468</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43</v>
      </c>
      <c r="BR124" s="844"/>
      <c r="BS124" s="844"/>
      <c r="BT124" s="844"/>
      <c r="BU124" s="844"/>
      <c r="BV124" s="844">
        <v>32.299999999999997</v>
      </c>
      <c r="BW124" s="844"/>
      <c r="BX124" s="844"/>
      <c r="BY124" s="844"/>
      <c r="BZ124" s="844"/>
      <c r="CA124" s="844">
        <v>29</v>
      </c>
      <c r="CB124" s="844"/>
      <c r="CC124" s="844"/>
      <c r="CD124" s="844"/>
      <c r="CE124" s="844"/>
      <c r="CF124" s="739"/>
      <c r="CG124" s="740"/>
      <c r="CH124" s="740"/>
      <c r="CI124" s="740"/>
      <c r="CJ124" s="875"/>
      <c r="CK124" s="883"/>
      <c r="CL124" s="883"/>
      <c r="CM124" s="883"/>
      <c r="CN124" s="883"/>
      <c r="CO124" s="884"/>
      <c r="CP124" s="848" t="s">
        <v>469</v>
      </c>
      <c r="CQ124" s="849"/>
      <c r="CR124" s="849"/>
      <c r="CS124" s="849"/>
      <c r="CT124" s="849"/>
      <c r="CU124" s="849"/>
      <c r="CV124" s="849"/>
      <c r="CW124" s="849"/>
      <c r="CX124" s="849"/>
      <c r="CY124" s="849"/>
      <c r="CZ124" s="849"/>
      <c r="DA124" s="849"/>
      <c r="DB124" s="849"/>
      <c r="DC124" s="849"/>
      <c r="DD124" s="849"/>
      <c r="DE124" s="849"/>
      <c r="DF124" s="850"/>
      <c r="DG124" s="776" t="s">
        <v>241</v>
      </c>
      <c r="DH124" s="777"/>
      <c r="DI124" s="777"/>
      <c r="DJ124" s="777"/>
      <c r="DK124" s="778"/>
      <c r="DL124" s="779" t="s">
        <v>241</v>
      </c>
      <c r="DM124" s="777"/>
      <c r="DN124" s="777"/>
      <c r="DO124" s="777"/>
      <c r="DP124" s="778"/>
      <c r="DQ124" s="779" t="s">
        <v>241</v>
      </c>
      <c r="DR124" s="777"/>
      <c r="DS124" s="777"/>
      <c r="DT124" s="777"/>
      <c r="DU124" s="778"/>
      <c r="DV124" s="861" t="s">
        <v>241</v>
      </c>
      <c r="DW124" s="862"/>
      <c r="DX124" s="862"/>
      <c r="DY124" s="862"/>
      <c r="DZ124" s="863"/>
    </row>
    <row r="125" spans="1:130" s="224" customFormat="1" ht="26.25" customHeight="1">
      <c r="A125" s="833"/>
      <c r="B125" s="834"/>
      <c r="C125" s="828" t="s">
        <v>457</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470</v>
      </c>
      <c r="AB125" s="793"/>
      <c r="AC125" s="793"/>
      <c r="AD125" s="793"/>
      <c r="AE125" s="794"/>
      <c r="AF125" s="795" t="s">
        <v>241</v>
      </c>
      <c r="AG125" s="793"/>
      <c r="AH125" s="793"/>
      <c r="AI125" s="793"/>
      <c r="AJ125" s="794"/>
      <c r="AK125" s="795" t="s">
        <v>241</v>
      </c>
      <c r="AL125" s="793"/>
      <c r="AM125" s="793"/>
      <c r="AN125" s="793"/>
      <c r="AO125" s="794"/>
      <c r="AP125" s="837" t="s">
        <v>241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471</v>
      </c>
      <c r="CL125" s="865"/>
      <c r="CM125" s="865"/>
      <c r="CN125" s="865"/>
      <c r="CO125" s="866"/>
      <c r="CP125" s="873" t="s">
        <v>472</v>
      </c>
      <c r="CQ125" s="821"/>
      <c r="CR125" s="821"/>
      <c r="CS125" s="821"/>
      <c r="CT125" s="821"/>
      <c r="CU125" s="821"/>
      <c r="CV125" s="821"/>
      <c r="CW125" s="821"/>
      <c r="CX125" s="821"/>
      <c r="CY125" s="821"/>
      <c r="CZ125" s="821"/>
      <c r="DA125" s="821"/>
      <c r="DB125" s="821"/>
      <c r="DC125" s="821"/>
      <c r="DD125" s="821"/>
      <c r="DE125" s="821"/>
      <c r="DF125" s="822"/>
      <c r="DG125" s="874" t="s">
        <v>241</v>
      </c>
      <c r="DH125" s="855"/>
      <c r="DI125" s="855"/>
      <c r="DJ125" s="855"/>
      <c r="DK125" s="855"/>
      <c r="DL125" s="855" t="s">
        <v>241</v>
      </c>
      <c r="DM125" s="855"/>
      <c r="DN125" s="855"/>
      <c r="DO125" s="855"/>
      <c r="DP125" s="855"/>
      <c r="DQ125" s="855" t="s">
        <v>241</v>
      </c>
      <c r="DR125" s="855"/>
      <c r="DS125" s="855"/>
      <c r="DT125" s="855"/>
      <c r="DU125" s="855"/>
      <c r="DV125" s="856" t="s">
        <v>241</v>
      </c>
      <c r="DW125" s="856"/>
      <c r="DX125" s="856"/>
      <c r="DY125" s="856"/>
      <c r="DZ125" s="857"/>
    </row>
    <row r="126" spans="1:130" s="224" customFormat="1" ht="26.25" customHeight="1" thickBot="1">
      <c r="A126" s="833"/>
      <c r="B126" s="834"/>
      <c r="C126" s="828" t="s">
        <v>459</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241</v>
      </c>
      <c r="AB126" s="793"/>
      <c r="AC126" s="793"/>
      <c r="AD126" s="793"/>
      <c r="AE126" s="794"/>
      <c r="AF126" s="795" t="s">
        <v>241</v>
      </c>
      <c r="AG126" s="793"/>
      <c r="AH126" s="793"/>
      <c r="AI126" s="793"/>
      <c r="AJ126" s="794"/>
      <c r="AK126" s="795" t="s">
        <v>241</v>
      </c>
      <c r="AL126" s="793"/>
      <c r="AM126" s="793"/>
      <c r="AN126" s="793"/>
      <c r="AO126" s="794"/>
      <c r="AP126" s="837" t="s">
        <v>241</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473</v>
      </c>
      <c r="CQ126" s="765"/>
      <c r="CR126" s="765"/>
      <c r="CS126" s="765"/>
      <c r="CT126" s="765"/>
      <c r="CU126" s="765"/>
      <c r="CV126" s="765"/>
      <c r="CW126" s="765"/>
      <c r="CX126" s="765"/>
      <c r="CY126" s="765"/>
      <c r="CZ126" s="765"/>
      <c r="DA126" s="765"/>
      <c r="DB126" s="765"/>
      <c r="DC126" s="765"/>
      <c r="DD126" s="765"/>
      <c r="DE126" s="765"/>
      <c r="DF126" s="766"/>
      <c r="DG126" s="829" t="s">
        <v>241</v>
      </c>
      <c r="DH126" s="830"/>
      <c r="DI126" s="830"/>
      <c r="DJ126" s="830"/>
      <c r="DK126" s="830"/>
      <c r="DL126" s="830" t="s">
        <v>241</v>
      </c>
      <c r="DM126" s="830"/>
      <c r="DN126" s="830"/>
      <c r="DO126" s="830"/>
      <c r="DP126" s="830"/>
      <c r="DQ126" s="830" t="s">
        <v>241</v>
      </c>
      <c r="DR126" s="830"/>
      <c r="DS126" s="830"/>
      <c r="DT126" s="830"/>
      <c r="DU126" s="830"/>
      <c r="DV126" s="807" t="s">
        <v>241</v>
      </c>
      <c r="DW126" s="807"/>
      <c r="DX126" s="807"/>
      <c r="DY126" s="807"/>
      <c r="DZ126" s="808"/>
    </row>
    <row r="127" spans="1:130" s="224" customFormat="1" ht="26.25" customHeight="1">
      <c r="A127" s="835"/>
      <c r="B127" s="836"/>
      <c r="C127" s="851" t="s">
        <v>474</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590</v>
      </c>
      <c r="AB127" s="793"/>
      <c r="AC127" s="793"/>
      <c r="AD127" s="793"/>
      <c r="AE127" s="794"/>
      <c r="AF127" s="795">
        <v>408</v>
      </c>
      <c r="AG127" s="793"/>
      <c r="AH127" s="793"/>
      <c r="AI127" s="793"/>
      <c r="AJ127" s="794"/>
      <c r="AK127" s="795">
        <v>248</v>
      </c>
      <c r="AL127" s="793"/>
      <c r="AM127" s="793"/>
      <c r="AN127" s="793"/>
      <c r="AO127" s="794"/>
      <c r="AP127" s="837">
        <v>0</v>
      </c>
      <c r="AQ127" s="838"/>
      <c r="AR127" s="838"/>
      <c r="AS127" s="838"/>
      <c r="AT127" s="839"/>
      <c r="AU127" s="226"/>
      <c r="AV127" s="226"/>
      <c r="AW127" s="226"/>
      <c r="AX127" s="854" t="s">
        <v>475</v>
      </c>
      <c r="AY127" s="825"/>
      <c r="AZ127" s="825"/>
      <c r="BA127" s="825"/>
      <c r="BB127" s="825"/>
      <c r="BC127" s="825"/>
      <c r="BD127" s="825"/>
      <c r="BE127" s="826"/>
      <c r="BF127" s="824" t="s">
        <v>476</v>
      </c>
      <c r="BG127" s="825"/>
      <c r="BH127" s="825"/>
      <c r="BI127" s="825"/>
      <c r="BJ127" s="825"/>
      <c r="BK127" s="825"/>
      <c r="BL127" s="826"/>
      <c r="BM127" s="824" t="s">
        <v>477</v>
      </c>
      <c r="BN127" s="825"/>
      <c r="BO127" s="825"/>
      <c r="BP127" s="825"/>
      <c r="BQ127" s="825"/>
      <c r="BR127" s="825"/>
      <c r="BS127" s="826"/>
      <c r="BT127" s="824" t="s">
        <v>478</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479</v>
      </c>
      <c r="CQ127" s="765"/>
      <c r="CR127" s="765"/>
      <c r="CS127" s="765"/>
      <c r="CT127" s="765"/>
      <c r="CU127" s="765"/>
      <c r="CV127" s="765"/>
      <c r="CW127" s="765"/>
      <c r="CX127" s="765"/>
      <c r="CY127" s="765"/>
      <c r="CZ127" s="765"/>
      <c r="DA127" s="765"/>
      <c r="DB127" s="765"/>
      <c r="DC127" s="765"/>
      <c r="DD127" s="765"/>
      <c r="DE127" s="765"/>
      <c r="DF127" s="766"/>
      <c r="DG127" s="829" t="s">
        <v>241</v>
      </c>
      <c r="DH127" s="830"/>
      <c r="DI127" s="830"/>
      <c r="DJ127" s="830"/>
      <c r="DK127" s="830"/>
      <c r="DL127" s="830" t="s">
        <v>241</v>
      </c>
      <c r="DM127" s="830"/>
      <c r="DN127" s="830"/>
      <c r="DO127" s="830"/>
      <c r="DP127" s="830"/>
      <c r="DQ127" s="830" t="s">
        <v>241</v>
      </c>
      <c r="DR127" s="830"/>
      <c r="DS127" s="830"/>
      <c r="DT127" s="830"/>
      <c r="DU127" s="830"/>
      <c r="DV127" s="807" t="s">
        <v>241</v>
      </c>
      <c r="DW127" s="807"/>
      <c r="DX127" s="807"/>
      <c r="DY127" s="807"/>
      <c r="DZ127" s="808"/>
    </row>
    <row r="128" spans="1:130" s="224" customFormat="1" ht="26.25" customHeight="1" thickBot="1">
      <c r="A128" s="809" t="s">
        <v>480</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481</v>
      </c>
      <c r="X128" s="811"/>
      <c r="Y128" s="811"/>
      <c r="Z128" s="812"/>
      <c r="AA128" s="813">
        <v>516872</v>
      </c>
      <c r="AB128" s="814"/>
      <c r="AC128" s="814"/>
      <c r="AD128" s="814"/>
      <c r="AE128" s="815"/>
      <c r="AF128" s="816">
        <v>517835</v>
      </c>
      <c r="AG128" s="814"/>
      <c r="AH128" s="814"/>
      <c r="AI128" s="814"/>
      <c r="AJ128" s="815"/>
      <c r="AK128" s="816">
        <v>560895</v>
      </c>
      <c r="AL128" s="814"/>
      <c r="AM128" s="814"/>
      <c r="AN128" s="814"/>
      <c r="AO128" s="815"/>
      <c r="AP128" s="817"/>
      <c r="AQ128" s="818"/>
      <c r="AR128" s="818"/>
      <c r="AS128" s="818"/>
      <c r="AT128" s="819"/>
      <c r="AU128" s="226"/>
      <c r="AV128" s="226"/>
      <c r="AW128" s="226"/>
      <c r="AX128" s="820" t="s">
        <v>482</v>
      </c>
      <c r="AY128" s="821"/>
      <c r="AZ128" s="821"/>
      <c r="BA128" s="821"/>
      <c r="BB128" s="821"/>
      <c r="BC128" s="821"/>
      <c r="BD128" s="821"/>
      <c r="BE128" s="822"/>
      <c r="BF128" s="799" t="s">
        <v>241</v>
      </c>
      <c r="BG128" s="800"/>
      <c r="BH128" s="800"/>
      <c r="BI128" s="800"/>
      <c r="BJ128" s="800"/>
      <c r="BK128" s="800"/>
      <c r="BL128" s="823"/>
      <c r="BM128" s="799">
        <v>12.76</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483</v>
      </c>
      <c r="CQ128" s="743"/>
      <c r="CR128" s="743"/>
      <c r="CS128" s="743"/>
      <c r="CT128" s="743"/>
      <c r="CU128" s="743"/>
      <c r="CV128" s="743"/>
      <c r="CW128" s="743"/>
      <c r="CX128" s="743"/>
      <c r="CY128" s="743"/>
      <c r="CZ128" s="743"/>
      <c r="DA128" s="743"/>
      <c r="DB128" s="743"/>
      <c r="DC128" s="743"/>
      <c r="DD128" s="743"/>
      <c r="DE128" s="743"/>
      <c r="DF128" s="744"/>
      <c r="DG128" s="803" t="s">
        <v>241</v>
      </c>
      <c r="DH128" s="804"/>
      <c r="DI128" s="804"/>
      <c r="DJ128" s="804"/>
      <c r="DK128" s="804"/>
      <c r="DL128" s="804" t="s">
        <v>241</v>
      </c>
      <c r="DM128" s="804"/>
      <c r="DN128" s="804"/>
      <c r="DO128" s="804"/>
      <c r="DP128" s="804"/>
      <c r="DQ128" s="804" t="s">
        <v>241</v>
      </c>
      <c r="DR128" s="804"/>
      <c r="DS128" s="804"/>
      <c r="DT128" s="804"/>
      <c r="DU128" s="804"/>
      <c r="DV128" s="805" t="s">
        <v>241</v>
      </c>
      <c r="DW128" s="805"/>
      <c r="DX128" s="805"/>
      <c r="DY128" s="805"/>
      <c r="DZ128" s="806"/>
    </row>
    <row r="129" spans="1:131" s="224" customFormat="1" ht="26.25" customHeight="1">
      <c r="A129" s="787" t="s">
        <v>107</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484</v>
      </c>
      <c r="X129" s="790"/>
      <c r="Y129" s="790"/>
      <c r="Z129" s="791"/>
      <c r="AA129" s="792">
        <v>14660683</v>
      </c>
      <c r="AB129" s="793"/>
      <c r="AC129" s="793"/>
      <c r="AD129" s="793"/>
      <c r="AE129" s="794"/>
      <c r="AF129" s="795">
        <v>15672266</v>
      </c>
      <c r="AG129" s="793"/>
      <c r="AH129" s="793"/>
      <c r="AI129" s="793"/>
      <c r="AJ129" s="794"/>
      <c r="AK129" s="795">
        <v>15237688</v>
      </c>
      <c r="AL129" s="793"/>
      <c r="AM129" s="793"/>
      <c r="AN129" s="793"/>
      <c r="AO129" s="794"/>
      <c r="AP129" s="796"/>
      <c r="AQ129" s="797"/>
      <c r="AR129" s="797"/>
      <c r="AS129" s="797"/>
      <c r="AT129" s="798"/>
      <c r="AU129" s="227"/>
      <c r="AV129" s="227"/>
      <c r="AW129" s="227"/>
      <c r="AX129" s="764" t="s">
        <v>485</v>
      </c>
      <c r="AY129" s="765"/>
      <c r="AZ129" s="765"/>
      <c r="BA129" s="765"/>
      <c r="BB129" s="765"/>
      <c r="BC129" s="765"/>
      <c r="BD129" s="765"/>
      <c r="BE129" s="766"/>
      <c r="BF129" s="783" t="s">
        <v>241</v>
      </c>
      <c r="BG129" s="784"/>
      <c r="BH129" s="784"/>
      <c r="BI129" s="784"/>
      <c r="BJ129" s="784"/>
      <c r="BK129" s="784"/>
      <c r="BL129" s="785"/>
      <c r="BM129" s="783">
        <v>17.760000000000002</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87" t="s">
        <v>486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487</v>
      </c>
      <c r="X130" s="790"/>
      <c r="Y130" s="790"/>
      <c r="Z130" s="791"/>
      <c r="AA130" s="792">
        <v>1491645</v>
      </c>
      <c r="AB130" s="793"/>
      <c r="AC130" s="793"/>
      <c r="AD130" s="793"/>
      <c r="AE130" s="794"/>
      <c r="AF130" s="795">
        <v>1548677</v>
      </c>
      <c r="AG130" s="793"/>
      <c r="AH130" s="793"/>
      <c r="AI130" s="793"/>
      <c r="AJ130" s="794"/>
      <c r="AK130" s="795">
        <v>1551124</v>
      </c>
      <c r="AL130" s="793"/>
      <c r="AM130" s="793"/>
      <c r="AN130" s="793"/>
      <c r="AO130" s="794"/>
      <c r="AP130" s="796"/>
      <c r="AQ130" s="797"/>
      <c r="AR130" s="797"/>
      <c r="AS130" s="797"/>
      <c r="AT130" s="798"/>
      <c r="AU130" s="227"/>
      <c r="AV130" s="227"/>
      <c r="AW130" s="227"/>
      <c r="AX130" s="764" t="s">
        <v>488</v>
      </c>
      <c r="AY130" s="765"/>
      <c r="AZ130" s="765"/>
      <c r="BA130" s="765"/>
      <c r="BB130" s="765"/>
      <c r="BC130" s="765"/>
      <c r="BD130" s="765"/>
      <c r="BE130" s="766"/>
      <c r="BF130" s="767">
        <v>5.7</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489</v>
      </c>
      <c r="X131" s="774"/>
      <c r="Y131" s="774"/>
      <c r="Z131" s="775"/>
      <c r="AA131" s="776">
        <v>13169038</v>
      </c>
      <c r="AB131" s="777"/>
      <c r="AC131" s="777"/>
      <c r="AD131" s="777"/>
      <c r="AE131" s="778"/>
      <c r="AF131" s="779">
        <v>14123589</v>
      </c>
      <c r="AG131" s="777"/>
      <c r="AH131" s="777"/>
      <c r="AI131" s="777"/>
      <c r="AJ131" s="778"/>
      <c r="AK131" s="779">
        <v>13686564</v>
      </c>
      <c r="AL131" s="777"/>
      <c r="AM131" s="777"/>
      <c r="AN131" s="777"/>
      <c r="AO131" s="778"/>
      <c r="AP131" s="780"/>
      <c r="AQ131" s="781"/>
      <c r="AR131" s="781"/>
      <c r="AS131" s="781"/>
      <c r="AT131" s="782"/>
      <c r="AU131" s="227"/>
      <c r="AV131" s="227"/>
      <c r="AW131" s="227"/>
      <c r="AX131" s="742" t="s">
        <v>490</v>
      </c>
      <c r="AY131" s="743"/>
      <c r="AZ131" s="743"/>
      <c r="BA131" s="743"/>
      <c r="BB131" s="743"/>
      <c r="BC131" s="743"/>
      <c r="BD131" s="743"/>
      <c r="BE131" s="744"/>
      <c r="BF131" s="745">
        <v>29</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51" t="s">
        <v>491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492</v>
      </c>
      <c r="W132" s="755"/>
      <c r="X132" s="755"/>
      <c r="Y132" s="755"/>
      <c r="Z132" s="756"/>
      <c r="AA132" s="757">
        <v>5.8855248199999997</v>
      </c>
      <c r="AB132" s="758"/>
      <c r="AC132" s="758"/>
      <c r="AD132" s="758"/>
      <c r="AE132" s="759"/>
      <c r="AF132" s="760">
        <v>5.5151633200000001</v>
      </c>
      <c r="AG132" s="758"/>
      <c r="AH132" s="758"/>
      <c r="AI132" s="758"/>
      <c r="AJ132" s="759"/>
      <c r="AK132" s="760">
        <v>5.7717335040000002</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493</v>
      </c>
      <c r="W133" s="734"/>
      <c r="X133" s="734"/>
      <c r="Y133" s="734"/>
      <c r="Z133" s="735"/>
      <c r="AA133" s="736">
        <v>5.5</v>
      </c>
      <c r="AB133" s="737"/>
      <c r="AC133" s="737"/>
      <c r="AD133" s="737"/>
      <c r="AE133" s="738"/>
      <c r="AF133" s="736">
        <v>5.5</v>
      </c>
      <c r="AG133" s="737"/>
      <c r="AH133" s="737"/>
      <c r="AI133" s="737"/>
      <c r="AJ133" s="738"/>
      <c r="AK133" s="736">
        <v>5.7</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49kNnYN1FW62nPkFzDeBy8F1De0UWsGUUXfn/rIAvy4MnF4jHTIGWK/IZU2azgqQOKLrErlbrCt8TzNH/Au+g==" saltValue="IAMErX15TUMhgXVhxzT+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81640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494</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Zg8KUcCVOIMwm2hARFgStSCTpwnVf4RgP1mGkrcndK/n5MduDUFkNGkDz36Hw+6H4GvoN2HLUoNdKMwDoJ7yIg==" saltValue="HmcSaXSGbPLLimjPaESj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UbG88pN5CTzaxL/5yGj2cd6z1DjRtDkRM+OpsNvUhAPwSFYuK8ViH0sT9ESArCoVnv4UfVJ0sQy3rupMJ1uXnw==" saltValue="AjVVXFPrAxF5toUl1Iv7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495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496</v>
      </c>
      <c r="AL6" s="260"/>
      <c r="AM6" s="260"/>
      <c r="AN6" s="260"/>
    </row>
    <row r="7" spans="1:46" ht="13.5" customHeight="1">
      <c r="A7" s="259"/>
      <c r="AK7" s="262"/>
      <c r="AL7" s="263"/>
      <c r="AM7" s="263"/>
      <c r="AN7" s="264"/>
      <c r="AO7" s="1140" t="s">
        <v>497</v>
      </c>
      <c r="AP7" s="265"/>
      <c r="AQ7" s="266" t="s">
        <v>498</v>
      </c>
      <c r="AR7" s="267"/>
    </row>
    <row r="8" spans="1:46" ht="13">
      <c r="A8" s="259"/>
      <c r="AK8" s="268"/>
      <c r="AL8" s="269"/>
      <c r="AM8" s="269"/>
      <c r="AN8" s="270"/>
      <c r="AO8" s="1141"/>
      <c r="AP8" s="271" t="s">
        <v>499</v>
      </c>
      <c r="AQ8" s="272" t="s">
        <v>500</v>
      </c>
      <c r="AR8" s="273" t="s">
        <v>501</v>
      </c>
    </row>
    <row r="9" spans="1:46" ht="13">
      <c r="A9" s="259"/>
      <c r="AK9" s="1152" t="s">
        <v>502</v>
      </c>
      <c r="AL9" s="1153"/>
      <c r="AM9" s="1153"/>
      <c r="AN9" s="1154"/>
      <c r="AO9" s="274">
        <v>4248885</v>
      </c>
      <c r="AP9" s="274">
        <v>56895</v>
      </c>
      <c r="AQ9" s="275">
        <v>65316</v>
      </c>
      <c r="AR9" s="276">
        <v>-12.9</v>
      </c>
    </row>
    <row r="10" spans="1:46" ht="13.5" customHeight="1">
      <c r="A10" s="259"/>
      <c r="AK10" s="1152" t="s">
        <v>503</v>
      </c>
      <c r="AL10" s="1153"/>
      <c r="AM10" s="1153"/>
      <c r="AN10" s="1154"/>
      <c r="AO10" s="277">
        <v>764765</v>
      </c>
      <c r="AP10" s="277">
        <v>10241</v>
      </c>
      <c r="AQ10" s="278">
        <v>6075</v>
      </c>
      <c r="AR10" s="279">
        <v>68.599999999999994</v>
      </c>
    </row>
    <row r="11" spans="1:46" ht="13.5" customHeight="1">
      <c r="A11" s="259"/>
      <c r="AK11" s="1152" t="s">
        <v>504</v>
      </c>
      <c r="AL11" s="1153"/>
      <c r="AM11" s="1153"/>
      <c r="AN11" s="1154"/>
      <c r="AO11" s="277">
        <v>21326</v>
      </c>
      <c r="AP11" s="277">
        <v>286</v>
      </c>
      <c r="AQ11" s="278">
        <v>1232</v>
      </c>
      <c r="AR11" s="279">
        <v>-76.8</v>
      </c>
    </row>
    <row r="12" spans="1:46" ht="13.5" customHeight="1">
      <c r="A12" s="259"/>
      <c r="AK12" s="1152" t="s">
        <v>505</v>
      </c>
      <c r="AL12" s="1153"/>
      <c r="AM12" s="1153"/>
      <c r="AN12" s="1154"/>
      <c r="AO12" s="277" t="s">
        <v>506</v>
      </c>
      <c r="AP12" s="277" t="s">
        <v>506</v>
      </c>
      <c r="AQ12" s="278">
        <v>18</v>
      </c>
      <c r="AR12" s="279" t="s">
        <v>506</v>
      </c>
    </row>
    <row r="13" spans="1:46" ht="13.5" customHeight="1">
      <c r="A13" s="259"/>
      <c r="AK13" s="1152" t="s">
        <v>507</v>
      </c>
      <c r="AL13" s="1153"/>
      <c r="AM13" s="1153"/>
      <c r="AN13" s="1154"/>
      <c r="AO13" s="277">
        <v>208598</v>
      </c>
      <c r="AP13" s="277">
        <v>2793</v>
      </c>
      <c r="AQ13" s="278">
        <v>2791</v>
      </c>
      <c r="AR13" s="279">
        <v>0.1</v>
      </c>
    </row>
    <row r="14" spans="1:46" ht="13.5" customHeight="1">
      <c r="A14" s="259"/>
      <c r="AK14" s="1152" t="s">
        <v>508</v>
      </c>
      <c r="AL14" s="1153"/>
      <c r="AM14" s="1153"/>
      <c r="AN14" s="1154"/>
      <c r="AO14" s="277">
        <v>157457</v>
      </c>
      <c r="AP14" s="277">
        <v>2108</v>
      </c>
      <c r="AQ14" s="278">
        <v>1364</v>
      </c>
      <c r="AR14" s="279">
        <v>54.5</v>
      </c>
    </row>
    <row r="15" spans="1:46" ht="13.5" customHeight="1">
      <c r="A15" s="259"/>
      <c r="AK15" s="1155" t="s">
        <v>509</v>
      </c>
      <c r="AL15" s="1156"/>
      <c r="AM15" s="1156"/>
      <c r="AN15" s="1157"/>
      <c r="AO15" s="277">
        <v>-253467</v>
      </c>
      <c r="AP15" s="277">
        <v>-3394</v>
      </c>
      <c r="AQ15" s="278">
        <v>-4006</v>
      </c>
      <c r="AR15" s="279">
        <v>-15.3</v>
      </c>
    </row>
    <row r="16" spans="1:46" ht="13">
      <c r="A16" s="259"/>
      <c r="AK16" s="1155" t="s">
        <v>186</v>
      </c>
      <c r="AL16" s="1156"/>
      <c r="AM16" s="1156"/>
      <c r="AN16" s="1157"/>
      <c r="AO16" s="277">
        <v>5147564</v>
      </c>
      <c r="AP16" s="277">
        <v>68928</v>
      </c>
      <c r="AQ16" s="278">
        <v>72790</v>
      </c>
      <c r="AR16" s="279">
        <v>-5.3</v>
      </c>
    </row>
    <row r="17" spans="1:46" ht="13">
      <c r="A17" s="259"/>
    </row>
    <row r="18" spans="1:46" ht="13">
      <c r="A18" s="259"/>
      <c r="AQ18" s="280"/>
      <c r="AR18" s="280"/>
    </row>
    <row r="19" spans="1:46" ht="13">
      <c r="A19" s="259"/>
      <c r="AK19" s="255" t="s">
        <v>510</v>
      </c>
    </row>
    <row r="20" spans="1:46" ht="13">
      <c r="A20" s="259"/>
      <c r="AK20" s="281"/>
      <c r="AL20" s="282"/>
      <c r="AM20" s="282"/>
      <c r="AN20" s="283"/>
      <c r="AO20" s="284" t="s">
        <v>511</v>
      </c>
      <c r="AP20" s="285" t="s">
        <v>512</v>
      </c>
      <c r="AQ20" s="286" t="s">
        <v>513</v>
      </c>
      <c r="AR20" s="287"/>
    </row>
    <row r="21" spans="1:46" s="260" customFormat="1" ht="13">
      <c r="A21" s="288"/>
      <c r="AK21" s="1158" t="s">
        <v>514</v>
      </c>
      <c r="AL21" s="1159"/>
      <c r="AM21" s="1159"/>
      <c r="AN21" s="1160"/>
      <c r="AO21" s="289">
        <v>6</v>
      </c>
      <c r="AP21" s="290">
        <v>6.54</v>
      </c>
      <c r="AQ21" s="291">
        <v>-0.54</v>
      </c>
      <c r="AS21" s="292"/>
      <c r="AT21" s="288"/>
    </row>
    <row r="22" spans="1:46" s="260" customFormat="1" ht="13">
      <c r="A22" s="288"/>
      <c r="AK22" s="1158" t="s">
        <v>515</v>
      </c>
      <c r="AL22" s="1159"/>
      <c r="AM22" s="1159"/>
      <c r="AN22" s="1160"/>
      <c r="AO22" s="293">
        <v>99.3</v>
      </c>
      <c r="AP22" s="294">
        <v>98.3</v>
      </c>
      <c r="AQ22" s="295">
        <v>1</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51" t="s">
        <v>516</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row>
    <row r="27" spans="1:46" ht="13">
      <c r="A27" s="300"/>
      <c r="AS27" s="255"/>
      <c r="AT27" s="255"/>
    </row>
    <row r="28" spans="1:46" ht="16.5">
      <c r="A28" s="256" t="s">
        <v>517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518</v>
      </c>
      <c r="AL29" s="260"/>
      <c r="AM29" s="260"/>
      <c r="AN29" s="260"/>
      <c r="AS29" s="302"/>
    </row>
    <row r="30" spans="1:46" ht="13.5" customHeight="1">
      <c r="A30" s="259"/>
      <c r="AK30" s="262"/>
      <c r="AL30" s="263"/>
      <c r="AM30" s="263"/>
      <c r="AN30" s="264"/>
      <c r="AO30" s="1140" t="s">
        <v>497</v>
      </c>
      <c r="AP30" s="265"/>
      <c r="AQ30" s="266" t="s">
        <v>498</v>
      </c>
      <c r="AR30" s="267"/>
    </row>
    <row r="31" spans="1:46" ht="13">
      <c r="A31" s="259"/>
      <c r="AK31" s="268"/>
      <c r="AL31" s="269"/>
      <c r="AM31" s="269"/>
      <c r="AN31" s="270"/>
      <c r="AO31" s="1141"/>
      <c r="AP31" s="271" t="s">
        <v>499</v>
      </c>
      <c r="AQ31" s="272" t="s">
        <v>500</v>
      </c>
      <c r="AR31" s="273" t="s">
        <v>501</v>
      </c>
    </row>
    <row r="32" spans="1:46" ht="27" customHeight="1">
      <c r="A32" s="259"/>
      <c r="AK32" s="1142" t="s">
        <v>519</v>
      </c>
      <c r="AL32" s="1143"/>
      <c r="AM32" s="1143"/>
      <c r="AN32" s="1144"/>
      <c r="AO32" s="303">
        <v>2632916</v>
      </c>
      <c r="AP32" s="303">
        <v>35256</v>
      </c>
      <c r="AQ32" s="304">
        <v>35011</v>
      </c>
      <c r="AR32" s="305">
        <v>0.7</v>
      </c>
    </row>
    <row r="33" spans="1:46" ht="13.5" customHeight="1">
      <c r="A33" s="259"/>
      <c r="AK33" s="1142" t="s">
        <v>520</v>
      </c>
      <c r="AL33" s="1143"/>
      <c r="AM33" s="1143"/>
      <c r="AN33" s="1144"/>
      <c r="AO33" s="303" t="s">
        <v>506</v>
      </c>
      <c r="AP33" s="303" t="s">
        <v>506</v>
      </c>
      <c r="AQ33" s="304" t="s">
        <v>506</v>
      </c>
      <c r="AR33" s="305" t="s">
        <v>506</v>
      </c>
    </row>
    <row r="34" spans="1:46" ht="27" customHeight="1">
      <c r="A34" s="259"/>
      <c r="AK34" s="1142" t="s">
        <v>521</v>
      </c>
      <c r="AL34" s="1143"/>
      <c r="AM34" s="1143"/>
      <c r="AN34" s="1144"/>
      <c r="AO34" s="303" t="s">
        <v>506</v>
      </c>
      <c r="AP34" s="303" t="s">
        <v>506</v>
      </c>
      <c r="AQ34" s="304">
        <v>4</v>
      </c>
      <c r="AR34" s="305" t="s">
        <v>506</v>
      </c>
    </row>
    <row r="35" spans="1:46" ht="27" customHeight="1">
      <c r="A35" s="259"/>
      <c r="AK35" s="1142" t="s">
        <v>522</v>
      </c>
      <c r="AL35" s="1143"/>
      <c r="AM35" s="1143"/>
      <c r="AN35" s="1144"/>
      <c r="AO35" s="303">
        <v>232938</v>
      </c>
      <c r="AP35" s="303">
        <v>3119</v>
      </c>
      <c r="AQ35" s="304">
        <v>8351</v>
      </c>
      <c r="AR35" s="305">
        <v>-62.7</v>
      </c>
    </row>
    <row r="36" spans="1:46" ht="27" customHeight="1">
      <c r="A36" s="259"/>
      <c r="AK36" s="1142" t="s">
        <v>523</v>
      </c>
      <c r="AL36" s="1143"/>
      <c r="AM36" s="1143"/>
      <c r="AN36" s="1144"/>
      <c r="AO36" s="303">
        <v>35869</v>
      </c>
      <c r="AP36" s="303">
        <v>480</v>
      </c>
      <c r="AQ36" s="304">
        <v>1645</v>
      </c>
      <c r="AR36" s="305">
        <v>-70.8</v>
      </c>
    </row>
    <row r="37" spans="1:46" ht="13.5" customHeight="1">
      <c r="A37" s="259"/>
      <c r="AK37" s="1142" t="s">
        <v>524</v>
      </c>
      <c r="AL37" s="1143"/>
      <c r="AM37" s="1143"/>
      <c r="AN37" s="1144"/>
      <c r="AO37" s="303">
        <v>248</v>
      </c>
      <c r="AP37" s="303">
        <v>3</v>
      </c>
      <c r="AQ37" s="304">
        <v>1050</v>
      </c>
      <c r="AR37" s="305">
        <v>-99.7</v>
      </c>
    </row>
    <row r="38" spans="1:46" ht="27" customHeight="1">
      <c r="A38" s="259"/>
      <c r="AK38" s="1145" t="s">
        <v>525</v>
      </c>
      <c r="AL38" s="1146"/>
      <c r="AM38" s="1146"/>
      <c r="AN38" s="1147"/>
      <c r="AO38" s="306" t="s">
        <v>506</v>
      </c>
      <c r="AP38" s="306" t="s">
        <v>506</v>
      </c>
      <c r="AQ38" s="307">
        <v>1</v>
      </c>
      <c r="AR38" s="295" t="s">
        <v>506</v>
      </c>
      <c r="AS38" s="302"/>
    </row>
    <row r="39" spans="1:46" ht="13">
      <c r="A39" s="259"/>
      <c r="AK39" s="1145" t="s">
        <v>526</v>
      </c>
      <c r="AL39" s="1146"/>
      <c r="AM39" s="1146"/>
      <c r="AN39" s="1147"/>
      <c r="AO39" s="303">
        <v>-560895</v>
      </c>
      <c r="AP39" s="303">
        <v>-7511</v>
      </c>
      <c r="AQ39" s="304">
        <v>-5851</v>
      </c>
      <c r="AR39" s="305">
        <v>28.4</v>
      </c>
      <c r="AS39" s="302"/>
    </row>
    <row r="40" spans="1:46" ht="27" customHeight="1">
      <c r="A40" s="259"/>
      <c r="AK40" s="1142" t="s">
        <v>527</v>
      </c>
      <c r="AL40" s="1143"/>
      <c r="AM40" s="1143"/>
      <c r="AN40" s="1144"/>
      <c r="AO40" s="303">
        <v>-1551124</v>
      </c>
      <c r="AP40" s="303">
        <v>-20770</v>
      </c>
      <c r="AQ40" s="304">
        <v>-27858</v>
      </c>
      <c r="AR40" s="305">
        <v>-25.4</v>
      </c>
      <c r="AS40" s="302"/>
    </row>
    <row r="41" spans="1:46" ht="13">
      <c r="A41" s="259"/>
      <c r="AK41" s="1148" t="s">
        <v>299</v>
      </c>
      <c r="AL41" s="1149"/>
      <c r="AM41" s="1149"/>
      <c r="AN41" s="1150"/>
      <c r="AO41" s="303">
        <v>789952</v>
      </c>
      <c r="AP41" s="303">
        <v>10578</v>
      </c>
      <c r="AQ41" s="304">
        <v>12351</v>
      </c>
      <c r="AR41" s="305">
        <v>-14.4</v>
      </c>
      <c r="AS41" s="302"/>
    </row>
    <row r="42" spans="1:46" ht="13">
      <c r="A42" s="259"/>
      <c r="AK42" s="308" t="s">
        <v>528</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529</v>
      </c>
    </row>
    <row r="48" spans="1:46" ht="13">
      <c r="A48" s="259"/>
      <c r="AK48" s="313" t="s">
        <v>530</v>
      </c>
      <c r="AL48" s="313"/>
      <c r="AM48" s="313"/>
      <c r="AN48" s="313"/>
      <c r="AO48" s="313"/>
      <c r="AP48" s="313"/>
      <c r="AQ48" s="314"/>
      <c r="AR48" s="313"/>
    </row>
    <row r="49" spans="1:44" ht="13.5" customHeight="1">
      <c r="A49" s="259"/>
      <c r="AK49" s="315"/>
      <c r="AL49" s="316"/>
      <c r="AM49" s="1135" t="s">
        <v>497</v>
      </c>
      <c r="AN49" s="1137" t="s">
        <v>531</v>
      </c>
      <c r="AO49" s="1138"/>
      <c r="AP49" s="1138"/>
      <c r="AQ49" s="1138"/>
      <c r="AR49" s="1139"/>
    </row>
    <row r="50" spans="1:44" ht="13">
      <c r="A50" s="259"/>
      <c r="AK50" s="317"/>
      <c r="AL50" s="318"/>
      <c r="AM50" s="1136"/>
      <c r="AN50" s="319" t="s">
        <v>532</v>
      </c>
      <c r="AO50" s="320" t="s">
        <v>533</v>
      </c>
      <c r="AP50" s="321" t="s">
        <v>534</v>
      </c>
      <c r="AQ50" s="322" t="s">
        <v>535</v>
      </c>
      <c r="AR50" s="323" t="s">
        <v>536</v>
      </c>
    </row>
    <row r="51" spans="1:44" ht="13">
      <c r="A51" s="259"/>
      <c r="AK51" s="315" t="s">
        <v>537</v>
      </c>
      <c r="AL51" s="316"/>
      <c r="AM51" s="324">
        <v>2668473</v>
      </c>
      <c r="AN51" s="325">
        <v>35387</v>
      </c>
      <c r="AO51" s="326">
        <v>-57.5</v>
      </c>
      <c r="AP51" s="327">
        <v>41934</v>
      </c>
      <c r="AQ51" s="328">
        <v>-12.3</v>
      </c>
      <c r="AR51" s="329">
        <v>-45.2</v>
      </c>
    </row>
    <row r="52" spans="1:44" ht="13">
      <c r="A52" s="259"/>
      <c r="AK52" s="330"/>
      <c r="AL52" s="331" t="s">
        <v>538</v>
      </c>
      <c r="AM52" s="332">
        <v>2034855</v>
      </c>
      <c r="AN52" s="333">
        <v>26985</v>
      </c>
      <c r="AO52" s="334">
        <v>-61.7</v>
      </c>
      <c r="AP52" s="335">
        <v>23352</v>
      </c>
      <c r="AQ52" s="336">
        <v>-9.6999999999999993</v>
      </c>
      <c r="AR52" s="337">
        <v>-52</v>
      </c>
    </row>
    <row r="53" spans="1:44" ht="13">
      <c r="A53" s="259"/>
      <c r="AK53" s="315" t="s">
        <v>539</v>
      </c>
      <c r="AL53" s="316"/>
      <c r="AM53" s="324">
        <v>3207471</v>
      </c>
      <c r="AN53" s="325">
        <v>42563</v>
      </c>
      <c r="AO53" s="326">
        <v>20.3</v>
      </c>
      <c r="AP53" s="327">
        <v>45588</v>
      </c>
      <c r="AQ53" s="328">
        <v>8.6999999999999993</v>
      </c>
      <c r="AR53" s="329">
        <v>11.6</v>
      </c>
    </row>
    <row r="54" spans="1:44" ht="13">
      <c r="A54" s="259"/>
      <c r="AK54" s="330"/>
      <c r="AL54" s="331" t="s">
        <v>538</v>
      </c>
      <c r="AM54" s="332">
        <v>2278939</v>
      </c>
      <c r="AN54" s="333">
        <v>30241</v>
      </c>
      <c r="AO54" s="334">
        <v>12.1</v>
      </c>
      <c r="AP54" s="335">
        <v>24150</v>
      </c>
      <c r="AQ54" s="336">
        <v>3.4</v>
      </c>
      <c r="AR54" s="337">
        <v>8.6999999999999993</v>
      </c>
    </row>
    <row r="55" spans="1:44" ht="13">
      <c r="A55" s="259"/>
      <c r="AK55" s="315" t="s">
        <v>540</v>
      </c>
      <c r="AL55" s="316"/>
      <c r="AM55" s="324">
        <v>3069016</v>
      </c>
      <c r="AN55" s="325">
        <v>40810</v>
      </c>
      <c r="AO55" s="326">
        <v>-4.0999999999999996</v>
      </c>
      <c r="AP55" s="327">
        <v>45483</v>
      </c>
      <c r="AQ55" s="328">
        <v>-0.2</v>
      </c>
      <c r="AR55" s="329">
        <v>-3.9</v>
      </c>
    </row>
    <row r="56" spans="1:44" ht="13">
      <c r="A56" s="259"/>
      <c r="AK56" s="330"/>
      <c r="AL56" s="331" t="s">
        <v>538</v>
      </c>
      <c r="AM56" s="332">
        <v>1835663</v>
      </c>
      <c r="AN56" s="333">
        <v>24410</v>
      </c>
      <c r="AO56" s="334">
        <v>-19.3</v>
      </c>
      <c r="AP56" s="335">
        <v>24241</v>
      </c>
      <c r="AQ56" s="336">
        <v>0.4</v>
      </c>
      <c r="AR56" s="337">
        <v>-19.7</v>
      </c>
    </row>
    <row r="57" spans="1:44" ht="13">
      <c r="A57" s="259"/>
      <c r="AK57" s="315" t="s">
        <v>541</v>
      </c>
      <c r="AL57" s="316"/>
      <c r="AM57" s="324">
        <v>1878789</v>
      </c>
      <c r="AN57" s="325">
        <v>25110</v>
      </c>
      <c r="AO57" s="326">
        <v>-38.5</v>
      </c>
      <c r="AP57" s="327">
        <v>45945</v>
      </c>
      <c r="AQ57" s="328">
        <v>1</v>
      </c>
      <c r="AR57" s="329">
        <v>-39.5</v>
      </c>
    </row>
    <row r="58" spans="1:44" ht="13">
      <c r="A58" s="259"/>
      <c r="AK58" s="330"/>
      <c r="AL58" s="331" t="s">
        <v>538</v>
      </c>
      <c r="AM58" s="332">
        <v>1477560</v>
      </c>
      <c r="AN58" s="333">
        <v>19748</v>
      </c>
      <c r="AO58" s="334">
        <v>-19.100000000000001</v>
      </c>
      <c r="AP58" s="335">
        <v>25180</v>
      </c>
      <c r="AQ58" s="336">
        <v>3.9</v>
      </c>
      <c r="AR58" s="337">
        <v>-23</v>
      </c>
    </row>
    <row r="59" spans="1:44" ht="13">
      <c r="A59" s="259"/>
      <c r="AK59" s="315" t="s">
        <v>542</v>
      </c>
      <c r="AL59" s="316"/>
      <c r="AM59" s="324">
        <v>1950532</v>
      </c>
      <c r="AN59" s="325">
        <v>26119</v>
      </c>
      <c r="AO59" s="326">
        <v>4</v>
      </c>
      <c r="AP59" s="327">
        <v>44475</v>
      </c>
      <c r="AQ59" s="328">
        <v>-3.2</v>
      </c>
      <c r="AR59" s="329">
        <v>7.2</v>
      </c>
    </row>
    <row r="60" spans="1:44" ht="13">
      <c r="A60" s="259"/>
      <c r="AK60" s="330"/>
      <c r="AL60" s="331" t="s">
        <v>538</v>
      </c>
      <c r="AM60" s="332">
        <v>1715408</v>
      </c>
      <c r="AN60" s="333">
        <v>22970</v>
      </c>
      <c r="AO60" s="334">
        <v>16.3</v>
      </c>
      <c r="AP60" s="335">
        <v>24780</v>
      </c>
      <c r="AQ60" s="336">
        <v>-1.6</v>
      </c>
      <c r="AR60" s="337">
        <v>17.899999999999999</v>
      </c>
    </row>
    <row r="61" spans="1:44" ht="13">
      <c r="A61" s="259"/>
      <c r="AK61" s="315" t="s">
        <v>543</v>
      </c>
      <c r="AL61" s="338"/>
      <c r="AM61" s="324">
        <v>2554856</v>
      </c>
      <c r="AN61" s="325">
        <v>33998</v>
      </c>
      <c r="AO61" s="326">
        <v>-15.2</v>
      </c>
      <c r="AP61" s="327">
        <v>44685</v>
      </c>
      <c r="AQ61" s="339">
        <v>-1.2</v>
      </c>
      <c r="AR61" s="329">
        <v>-14</v>
      </c>
    </row>
    <row r="62" spans="1:44" ht="13">
      <c r="A62" s="259"/>
      <c r="AK62" s="330"/>
      <c r="AL62" s="331" t="s">
        <v>538</v>
      </c>
      <c r="AM62" s="332">
        <v>1868485</v>
      </c>
      <c r="AN62" s="333">
        <v>24871</v>
      </c>
      <c r="AO62" s="334">
        <v>-14.3</v>
      </c>
      <c r="AP62" s="335">
        <v>24341</v>
      </c>
      <c r="AQ62" s="336">
        <v>-0.7</v>
      </c>
      <c r="AR62" s="337">
        <v>-13.6</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ui+LqwjzwfEaafOnbyWzndC5G8TSwfr13hjT4qyVAnaLYdtQIfmNnY1cFfTlDAIzAHslKiVl6Pf8xepJQ7X/6Q==" saltValue="X4b6v2vTOP99Q47/tZ1w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545</v>
      </c>
    </row>
    <row r="121" spans="125:125" ht="13.5" hidden="1" customHeight="1">
      <c r="DU121" s="253"/>
    </row>
  </sheetData>
  <sheetProtection algorithmName="SHA-512" hashValue="itzvsDpgCJd50Ma/UeVjMhEmN4fZ38OQb2bq75G9RbM+a2tuIaaDSKKk8+ws1kzbWBc+Q96cUymAbblaogwoMg==" saltValue="xUfjtiYBBEYwFSUrtmcs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546</v>
      </c>
    </row>
  </sheetData>
  <sheetProtection algorithmName="SHA-512" hashValue="E7A6BR8BwQKEOwfn12iJhfi3RcgEbNjayJXs3XkP4mb8UyUvZP+KafkeUoq9PZrE2O8ep5PtxyE+7HLQJ12NXQ==" saltValue="lkGY2Grwwvd94X8bisf7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61" t="s">
        <v>3</v>
      </c>
      <c r="D47" s="1161"/>
      <c r="E47" s="1162"/>
      <c r="F47" s="11">
        <v>10.08</v>
      </c>
      <c r="G47" s="12">
        <v>5.66</v>
      </c>
      <c r="H47" s="12">
        <v>6.02</v>
      </c>
      <c r="I47" s="12">
        <v>7.06</v>
      </c>
      <c r="J47" s="13">
        <v>6.94</v>
      </c>
    </row>
    <row r="48" spans="2:10" ht="57.75" customHeight="1">
      <c r="B48" s="14"/>
      <c r="C48" s="1163" t="s">
        <v>4</v>
      </c>
      <c r="D48" s="1163"/>
      <c r="E48" s="1164"/>
      <c r="F48" s="15">
        <v>3.08</v>
      </c>
      <c r="G48" s="16">
        <v>3.58</v>
      </c>
      <c r="H48" s="16">
        <v>4.1900000000000004</v>
      </c>
      <c r="I48" s="16">
        <v>5.79</v>
      </c>
      <c r="J48" s="17">
        <v>4.8499999999999996</v>
      </c>
    </row>
    <row r="49" spans="2:10" ht="57.75" customHeight="1" thickBot="1">
      <c r="B49" s="18"/>
      <c r="C49" s="1165" t="s">
        <v>5</v>
      </c>
      <c r="D49" s="1165"/>
      <c r="E49" s="1166"/>
      <c r="F49" s="19" t="s">
        <v>552</v>
      </c>
      <c r="G49" s="20" t="s">
        <v>553</v>
      </c>
      <c r="H49" s="20" t="s">
        <v>554</v>
      </c>
      <c r="I49" s="20">
        <v>1.33</v>
      </c>
      <c r="J49" s="21" t="s">
        <v>555</v>
      </c>
    </row>
    <row r="50" spans="2:10" ht="13"/>
  </sheetData>
  <sheetProtection algorithmName="SHA-512" hashValue="lBU16knIEEmrspLby0eYVCiuuFq0mSvxJBAovaaFWChev9BfMWyshB633aDaA4GGiDbjbB+dxRDy/ufpG/fcjw==" saltValue="eEY6lx37jNWtHcNgUWbG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71" t="s">
        <v>556</v>
      </c>
      <c r="D34" s="1171"/>
      <c r="E34" s="1172"/>
      <c r="F34" s="32">
        <v>3.07</v>
      </c>
      <c r="G34" s="33">
        <v>3.58</v>
      </c>
      <c r="H34" s="33">
        <v>4.18</v>
      </c>
      <c r="I34" s="33">
        <v>5.78</v>
      </c>
      <c r="J34" s="34">
        <v>4.8499999999999996</v>
      </c>
      <c r="K34" s="22"/>
      <c r="L34" s="22"/>
      <c r="M34" s="22"/>
      <c r="N34" s="22"/>
      <c r="O34" s="22"/>
      <c r="P34" s="22"/>
    </row>
    <row r="35" spans="1:16" ht="39" customHeight="1">
      <c r="A35" s="22"/>
      <c r="B35" s="35"/>
      <c r="C35" s="1167" t="s">
        <v>557</v>
      </c>
      <c r="D35" s="1167"/>
      <c r="E35" s="1168"/>
      <c r="F35" s="36">
        <v>0.54</v>
      </c>
      <c r="G35" s="37">
        <v>0.66</v>
      </c>
      <c r="H35" s="37">
        <v>1.1499999999999999</v>
      </c>
      <c r="I35" s="37">
        <v>0.8</v>
      </c>
      <c r="J35" s="38">
        <v>1.67</v>
      </c>
      <c r="K35" s="22"/>
      <c r="L35" s="22"/>
      <c r="M35" s="22"/>
      <c r="N35" s="22"/>
      <c r="O35" s="22"/>
      <c r="P35" s="22"/>
    </row>
    <row r="36" spans="1:16" ht="39" customHeight="1">
      <c r="A36" s="22"/>
      <c r="B36" s="35"/>
      <c r="C36" s="1167" t="s">
        <v>558</v>
      </c>
      <c r="D36" s="1167"/>
      <c r="E36" s="1168"/>
      <c r="F36" s="36">
        <v>1.1200000000000001</v>
      </c>
      <c r="G36" s="37">
        <v>1.1499999999999999</v>
      </c>
      <c r="H36" s="37">
        <v>0.74</v>
      </c>
      <c r="I36" s="37">
        <v>0.45</v>
      </c>
      <c r="J36" s="38">
        <v>0.56999999999999995</v>
      </c>
      <c r="K36" s="22"/>
      <c r="L36" s="22"/>
      <c r="M36" s="22"/>
      <c r="N36" s="22"/>
      <c r="O36" s="22"/>
      <c r="P36" s="22"/>
    </row>
    <row r="37" spans="1:16" ht="39" customHeight="1">
      <c r="A37" s="22"/>
      <c r="B37" s="35"/>
      <c r="C37" s="1167" t="s">
        <v>559</v>
      </c>
      <c r="D37" s="1167"/>
      <c r="E37" s="1168"/>
      <c r="F37" s="36" t="s">
        <v>506</v>
      </c>
      <c r="G37" s="37">
        <v>0.01</v>
      </c>
      <c r="H37" s="37">
        <v>0.17</v>
      </c>
      <c r="I37" s="37">
        <v>0.31</v>
      </c>
      <c r="J37" s="38">
        <v>0.28000000000000003</v>
      </c>
      <c r="K37" s="22"/>
      <c r="L37" s="22"/>
      <c r="M37" s="22"/>
      <c r="N37" s="22"/>
      <c r="O37" s="22"/>
      <c r="P37" s="22"/>
    </row>
    <row r="38" spans="1:16" ht="39" customHeight="1">
      <c r="A38" s="22"/>
      <c r="B38" s="35"/>
      <c r="C38" s="1167" t="s">
        <v>560</v>
      </c>
      <c r="D38" s="1167"/>
      <c r="E38" s="1168"/>
      <c r="F38" s="36">
        <v>0.03</v>
      </c>
      <c r="G38" s="37">
        <v>0.01</v>
      </c>
      <c r="H38" s="37">
        <v>0.06</v>
      </c>
      <c r="I38" s="37">
        <v>0.02</v>
      </c>
      <c r="J38" s="38">
        <v>0.02</v>
      </c>
      <c r="K38" s="22"/>
      <c r="L38" s="22"/>
      <c r="M38" s="22"/>
      <c r="N38" s="22"/>
      <c r="O38" s="22"/>
      <c r="P38" s="22"/>
    </row>
    <row r="39" spans="1:16" ht="39" customHeight="1">
      <c r="A39" s="22"/>
      <c r="B39" s="35"/>
      <c r="C39" s="1167"/>
      <c r="D39" s="1167"/>
      <c r="E39" s="1168"/>
      <c r="F39" s="36"/>
      <c r="G39" s="37"/>
      <c r="H39" s="37"/>
      <c r="I39" s="37"/>
      <c r="J39" s="38"/>
      <c r="K39" s="22"/>
      <c r="L39" s="22"/>
      <c r="M39" s="22"/>
      <c r="N39" s="22"/>
      <c r="O39" s="22"/>
      <c r="P39" s="22"/>
    </row>
    <row r="40" spans="1:16" ht="39" customHeight="1">
      <c r="A40" s="22"/>
      <c r="B40" s="35"/>
      <c r="C40" s="1167"/>
      <c r="D40" s="1167"/>
      <c r="E40" s="1168"/>
      <c r="F40" s="36"/>
      <c r="G40" s="37"/>
      <c r="H40" s="37"/>
      <c r="I40" s="37"/>
      <c r="J40" s="38"/>
      <c r="K40" s="22"/>
      <c r="L40" s="22"/>
      <c r="M40" s="22"/>
      <c r="N40" s="22"/>
      <c r="O40" s="22"/>
      <c r="P40" s="22"/>
    </row>
    <row r="41" spans="1:16" ht="39" customHeight="1">
      <c r="A41" s="22"/>
      <c r="B41" s="35"/>
      <c r="C41" s="1167"/>
      <c r="D41" s="1167"/>
      <c r="E41" s="1168"/>
      <c r="F41" s="36"/>
      <c r="G41" s="37"/>
      <c r="H41" s="37"/>
      <c r="I41" s="37"/>
      <c r="J41" s="38"/>
      <c r="K41" s="22"/>
      <c r="L41" s="22"/>
      <c r="M41" s="22"/>
      <c r="N41" s="22"/>
      <c r="O41" s="22"/>
      <c r="P41" s="22"/>
    </row>
    <row r="42" spans="1:16" ht="39" customHeight="1">
      <c r="A42" s="22"/>
      <c r="B42" s="39"/>
      <c r="C42" s="1167" t="s">
        <v>561</v>
      </c>
      <c r="D42" s="1167"/>
      <c r="E42" s="1168"/>
      <c r="F42" s="36" t="s">
        <v>506</v>
      </c>
      <c r="G42" s="37" t="s">
        <v>506</v>
      </c>
      <c r="H42" s="37" t="s">
        <v>506</v>
      </c>
      <c r="I42" s="37" t="s">
        <v>506</v>
      </c>
      <c r="J42" s="38" t="s">
        <v>506</v>
      </c>
      <c r="K42" s="22"/>
      <c r="L42" s="22"/>
      <c r="M42" s="22"/>
      <c r="N42" s="22"/>
      <c r="O42" s="22"/>
      <c r="P42" s="22"/>
    </row>
    <row r="43" spans="1:16" ht="39" customHeight="1" thickBot="1">
      <c r="A43" s="22"/>
      <c r="B43" s="40"/>
      <c r="C43" s="1169" t="s">
        <v>562</v>
      </c>
      <c r="D43" s="1169"/>
      <c r="E43" s="1170"/>
      <c r="F43" s="41">
        <v>0.32</v>
      </c>
      <c r="G43" s="42" t="s">
        <v>506</v>
      </c>
      <c r="H43" s="42" t="s">
        <v>506</v>
      </c>
      <c r="I43" s="42" t="s">
        <v>506</v>
      </c>
      <c r="J43" s="43" t="s">
        <v>506</v>
      </c>
      <c r="K43" s="22"/>
      <c r="L43" s="22"/>
      <c r="M43" s="22"/>
      <c r="N43" s="22"/>
      <c r="O43" s="22"/>
      <c r="P43" s="22"/>
    </row>
    <row r="44" spans="1:16" ht="39" customHeight="1">
      <c r="A44" s="22"/>
      <c r="B44" s="44" t="s">
        <v>7</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MsnyqoIdYM++ayXuzrSA3H+3oweewi0iYoWuZB1XmHLQ+Zg1NIEnW+xxWIQjJbnkHZmpEK9YF+LR9BsqGjCNww==" saltValue="0qHjrtY0xUDzqg7xjBbH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c r="A44" s="46"/>
      <c r="B44" s="49" t="s">
        <v>9</v>
      </c>
      <c r="C44" s="50"/>
      <c r="D44" s="50"/>
      <c r="E44" s="51"/>
      <c r="F44" s="51"/>
      <c r="G44" s="51"/>
      <c r="H44" s="51"/>
      <c r="I44" s="51"/>
      <c r="J44" s="52" t="s">
        <v>2</v>
      </c>
      <c r="K44" s="53" t="s">
        <v>547</v>
      </c>
      <c r="L44" s="54" t="s">
        <v>548</v>
      </c>
      <c r="M44" s="54" t="s">
        <v>549</v>
      </c>
      <c r="N44" s="54" t="s">
        <v>550</v>
      </c>
      <c r="O44" s="55" t="s">
        <v>551</v>
      </c>
      <c r="P44" s="46"/>
      <c r="Q44" s="46"/>
      <c r="R44" s="46"/>
      <c r="S44" s="46"/>
      <c r="T44" s="46"/>
      <c r="U44" s="46"/>
    </row>
    <row r="45" spans="1:21" ht="30.75" customHeight="1">
      <c r="A45" s="46"/>
      <c r="B45" s="1196" t="s">
        <v>10</v>
      </c>
      <c r="C45" s="1197"/>
      <c r="D45" s="56"/>
      <c r="E45" s="1202" t="s">
        <v>11</v>
      </c>
      <c r="F45" s="1202"/>
      <c r="G45" s="1202"/>
      <c r="H45" s="1202"/>
      <c r="I45" s="1202"/>
      <c r="J45" s="1203"/>
      <c r="K45" s="57">
        <v>2351</v>
      </c>
      <c r="L45" s="58">
        <v>2428</v>
      </c>
      <c r="M45" s="58">
        <v>2433</v>
      </c>
      <c r="N45" s="58">
        <v>2561</v>
      </c>
      <c r="O45" s="59">
        <v>2633</v>
      </c>
      <c r="P45" s="46"/>
      <c r="Q45" s="46"/>
      <c r="R45" s="46"/>
      <c r="S45" s="46"/>
      <c r="T45" s="46"/>
      <c r="U45" s="46"/>
    </row>
    <row r="46" spans="1:21" ht="30.75" customHeight="1">
      <c r="A46" s="46"/>
      <c r="B46" s="1198"/>
      <c r="C46" s="1199"/>
      <c r="D46" s="60"/>
      <c r="E46" s="1175" t="s">
        <v>12</v>
      </c>
      <c r="F46" s="1175"/>
      <c r="G46" s="1175"/>
      <c r="H46" s="1175"/>
      <c r="I46" s="1175"/>
      <c r="J46" s="1176"/>
      <c r="K46" s="61" t="s">
        <v>506</v>
      </c>
      <c r="L46" s="62" t="s">
        <v>506</v>
      </c>
      <c r="M46" s="62" t="s">
        <v>506</v>
      </c>
      <c r="N46" s="62" t="s">
        <v>506</v>
      </c>
      <c r="O46" s="63" t="s">
        <v>506</v>
      </c>
      <c r="P46" s="46"/>
      <c r="Q46" s="46"/>
      <c r="R46" s="46"/>
      <c r="S46" s="46"/>
      <c r="T46" s="46"/>
      <c r="U46" s="46"/>
    </row>
    <row r="47" spans="1:21" ht="30.75" customHeight="1">
      <c r="A47" s="46"/>
      <c r="B47" s="1198"/>
      <c r="C47" s="1199"/>
      <c r="D47" s="60"/>
      <c r="E47" s="1175" t="s">
        <v>13</v>
      </c>
      <c r="F47" s="1175"/>
      <c r="G47" s="1175"/>
      <c r="H47" s="1175"/>
      <c r="I47" s="1175"/>
      <c r="J47" s="1176"/>
      <c r="K47" s="61" t="s">
        <v>506</v>
      </c>
      <c r="L47" s="62" t="s">
        <v>506</v>
      </c>
      <c r="M47" s="62" t="s">
        <v>506</v>
      </c>
      <c r="N47" s="62" t="s">
        <v>506</v>
      </c>
      <c r="O47" s="63" t="s">
        <v>506</v>
      </c>
      <c r="P47" s="46"/>
      <c r="Q47" s="46"/>
      <c r="R47" s="46"/>
      <c r="S47" s="46"/>
      <c r="T47" s="46"/>
      <c r="U47" s="46"/>
    </row>
    <row r="48" spans="1:21" ht="30.75" customHeight="1">
      <c r="A48" s="46"/>
      <c r="B48" s="1198"/>
      <c r="C48" s="1199"/>
      <c r="D48" s="60"/>
      <c r="E48" s="1175" t="s">
        <v>14</v>
      </c>
      <c r="F48" s="1175"/>
      <c r="G48" s="1175"/>
      <c r="H48" s="1175"/>
      <c r="I48" s="1175"/>
      <c r="J48" s="1176"/>
      <c r="K48" s="61">
        <v>360</v>
      </c>
      <c r="L48" s="62">
        <v>281</v>
      </c>
      <c r="M48" s="62">
        <v>304</v>
      </c>
      <c r="N48" s="62">
        <v>247</v>
      </c>
      <c r="O48" s="63">
        <v>233</v>
      </c>
      <c r="P48" s="46"/>
      <c r="Q48" s="46"/>
      <c r="R48" s="46"/>
      <c r="S48" s="46"/>
      <c r="T48" s="46"/>
      <c r="U48" s="46"/>
    </row>
    <row r="49" spans="1:21" ht="30.75" customHeight="1">
      <c r="A49" s="46"/>
      <c r="B49" s="1198"/>
      <c r="C49" s="1199"/>
      <c r="D49" s="60"/>
      <c r="E49" s="1175" t="s">
        <v>15</v>
      </c>
      <c r="F49" s="1175"/>
      <c r="G49" s="1175"/>
      <c r="H49" s="1175"/>
      <c r="I49" s="1175"/>
      <c r="J49" s="1176"/>
      <c r="K49" s="61">
        <v>85</v>
      </c>
      <c r="L49" s="62">
        <v>53</v>
      </c>
      <c r="M49" s="62">
        <v>46</v>
      </c>
      <c r="N49" s="62">
        <v>37</v>
      </c>
      <c r="O49" s="63">
        <v>36</v>
      </c>
      <c r="P49" s="46"/>
      <c r="Q49" s="46"/>
      <c r="R49" s="46"/>
      <c r="S49" s="46"/>
      <c r="T49" s="46"/>
      <c r="U49" s="46"/>
    </row>
    <row r="50" spans="1:21" ht="30.75" customHeight="1">
      <c r="A50" s="46"/>
      <c r="B50" s="1198"/>
      <c r="C50" s="1199"/>
      <c r="D50" s="60"/>
      <c r="E50" s="1175" t="s">
        <v>16</v>
      </c>
      <c r="F50" s="1175"/>
      <c r="G50" s="1175"/>
      <c r="H50" s="1175"/>
      <c r="I50" s="1175"/>
      <c r="J50" s="1176"/>
      <c r="K50" s="61">
        <v>1</v>
      </c>
      <c r="L50" s="62">
        <v>1</v>
      </c>
      <c r="M50" s="62">
        <v>1</v>
      </c>
      <c r="N50" s="62">
        <v>0</v>
      </c>
      <c r="O50" s="63">
        <v>0</v>
      </c>
      <c r="P50" s="46"/>
      <c r="Q50" s="46"/>
      <c r="R50" s="46"/>
      <c r="S50" s="46"/>
      <c r="T50" s="46"/>
      <c r="U50" s="46"/>
    </row>
    <row r="51" spans="1:21" ht="30.75" customHeight="1">
      <c r="A51" s="46"/>
      <c r="B51" s="1200"/>
      <c r="C51" s="1201"/>
      <c r="D51" s="64"/>
      <c r="E51" s="1175" t="s">
        <v>17</v>
      </c>
      <c r="F51" s="1175"/>
      <c r="G51" s="1175"/>
      <c r="H51" s="1175"/>
      <c r="I51" s="1175"/>
      <c r="J51" s="1176"/>
      <c r="K51" s="61" t="s">
        <v>506</v>
      </c>
      <c r="L51" s="62" t="s">
        <v>506</v>
      </c>
      <c r="M51" s="62" t="s">
        <v>506</v>
      </c>
      <c r="N51" s="62" t="s">
        <v>506</v>
      </c>
      <c r="O51" s="63" t="s">
        <v>506</v>
      </c>
      <c r="P51" s="46"/>
      <c r="Q51" s="46"/>
      <c r="R51" s="46"/>
      <c r="S51" s="46"/>
      <c r="T51" s="46"/>
      <c r="U51" s="46"/>
    </row>
    <row r="52" spans="1:21" ht="30.75" customHeight="1">
      <c r="A52" s="46"/>
      <c r="B52" s="1173" t="s">
        <v>18</v>
      </c>
      <c r="C52" s="1174"/>
      <c r="D52" s="64"/>
      <c r="E52" s="1175" t="s">
        <v>19</v>
      </c>
      <c r="F52" s="1175"/>
      <c r="G52" s="1175"/>
      <c r="H52" s="1175"/>
      <c r="I52" s="1175"/>
      <c r="J52" s="1176"/>
      <c r="K52" s="61">
        <v>2107</v>
      </c>
      <c r="L52" s="62">
        <v>2101</v>
      </c>
      <c r="M52" s="62">
        <v>2009</v>
      </c>
      <c r="N52" s="62">
        <v>2067</v>
      </c>
      <c r="O52" s="63">
        <v>2112</v>
      </c>
      <c r="P52" s="46"/>
      <c r="Q52" s="46"/>
      <c r="R52" s="46"/>
      <c r="S52" s="46"/>
      <c r="T52" s="46"/>
      <c r="U52" s="46"/>
    </row>
    <row r="53" spans="1:21" ht="30.75" customHeight="1" thickBot="1">
      <c r="A53" s="46"/>
      <c r="B53" s="1177" t="s">
        <v>20</v>
      </c>
      <c r="C53" s="1178"/>
      <c r="D53" s="65"/>
      <c r="E53" s="1179" t="s">
        <v>21</v>
      </c>
      <c r="F53" s="1179"/>
      <c r="G53" s="1179"/>
      <c r="H53" s="1179"/>
      <c r="I53" s="1179"/>
      <c r="J53" s="1180"/>
      <c r="K53" s="66">
        <v>690</v>
      </c>
      <c r="L53" s="67">
        <v>662</v>
      </c>
      <c r="M53" s="67">
        <v>775</v>
      </c>
      <c r="N53" s="67">
        <v>778</v>
      </c>
      <c r="O53" s="68">
        <v>790</v>
      </c>
      <c r="P53" s="46"/>
      <c r="Q53" s="46"/>
      <c r="R53" s="46"/>
      <c r="S53" s="46"/>
      <c r="T53" s="46"/>
      <c r="U53" s="46"/>
    </row>
    <row r="54" spans="1:21" ht="24" customHeight="1">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24</v>
      </c>
      <c r="C56" s="71"/>
      <c r="D56" s="71"/>
      <c r="E56" s="71"/>
      <c r="F56" s="71"/>
      <c r="G56" s="71"/>
      <c r="H56" s="71"/>
      <c r="I56" s="71"/>
      <c r="J56" s="71"/>
      <c r="K56" s="72"/>
      <c r="L56" s="72"/>
      <c r="M56" s="72"/>
      <c r="N56" s="72"/>
      <c r="O56" s="73" t="s">
        <v>563</v>
      </c>
      <c r="P56" s="46"/>
      <c r="Q56" s="46"/>
      <c r="R56" s="46"/>
      <c r="S56" s="46"/>
      <c r="T56" s="46"/>
      <c r="U56" s="46"/>
    </row>
    <row r="57" spans="1:21" ht="31.5" customHeight="1" thickBot="1">
      <c r="A57" s="46"/>
      <c r="B57" s="74"/>
      <c r="C57" s="75"/>
      <c r="D57" s="75"/>
      <c r="E57" s="76"/>
      <c r="F57" s="76"/>
      <c r="G57" s="76"/>
      <c r="H57" s="76"/>
      <c r="I57" s="76"/>
      <c r="J57" s="77" t="s">
        <v>2</v>
      </c>
      <c r="K57" s="78" t="s">
        <v>564</v>
      </c>
      <c r="L57" s="79" t="s">
        <v>565</v>
      </c>
      <c r="M57" s="79" t="s">
        <v>566</v>
      </c>
      <c r="N57" s="79" t="s">
        <v>567</v>
      </c>
      <c r="O57" s="80" t="s">
        <v>568</v>
      </c>
      <c r="P57" s="46"/>
      <c r="Q57" s="46"/>
      <c r="R57" s="46"/>
      <c r="S57" s="46"/>
      <c r="T57" s="46"/>
      <c r="U57" s="46"/>
    </row>
    <row r="58" spans="1:21" ht="31.5" customHeight="1">
      <c r="B58" s="1181" t="s">
        <v>25</v>
      </c>
      <c r="C58" s="1182"/>
      <c r="D58" s="1187" t="s">
        <v>26</v>
      </c>
      <c r="E58" s="1188"/>
      <c r="F58" s="1188"/>
      <c r="G58" s="1188"/>
      <c r="H58" s="1188"/>
      <c r="I58" s="1188"/>
      <c r="J58" s="1189"/>
      <c r="K58" s="81"/>
      <c r="L58" s="82"/>
      <c r="M58" s="82"/>
      <c r="N58" s="82"/>
      <c r="O58" s="83"/>
    </row>
    <row r="59" spans="1:21" ht="31.5" customHeight="1">
      <c r="B59" s="1183"/>
      <c r="C59" s="1184"/>
      <c r="D59" s="1190" t="s">
        <v>27</v>
      </c>
      <c r="E59" s="1191"/>
      <c r="F59" s="1191"/>
      <c r="G59" s="1191"/>
      <c r="H59" s="1191"/>
      <c r="I59" s="1191"/>
      <c r="J59" s="1192"/>
      <c r="K59" s="84"/>
      <c r="L59" s="85"/>
      <c r="M59" s="85"/>
      <c r="N59" s="85"/>
      <c r="O59" s="86"/>
    </row>
    <row r="60" spans="1:21" ht="31.5" customHeight="1" thickBot="1">
      <c r="B60" s="1185"/>
      <c r="C60" s="1186"/>
      <c r="D60" s="1193" t="s">
        <v>28</v>
      </c>
      <c r="E60" s="1194"/>
      <c r="F60" s="1194"/>
      <c r="G60" s="1194"/>
      <c r="H60" s="1194"/>
      <c r="I60" s="1194"/>
      <c r="J60" s="1195"/>
      <c r="K60" s="87"/>
      <c r="L60" s="88"/>
      <c r="M60" s="88"/>
      <c r="N60" s="88"/>
      <c r="O60" s="89"/>
    </row>
    <row r="61" spans="1:21" ht="24" customHeight="1">
      <c r="B61" s="90"/>
      <c r="C61" s="90"/>
      <c r="D61" s="91" t="s">
        <v>29</v>
      </c>
      <c r="E61" s="92"/>
      <c r="F61" s="92"/>
      <c r="G61" s="92"/>
      <c r="H61" s="92"/>
      <c r="I61" s="92"/>
      <c r="J61" s="92"/>
      <c r="K61" s="92"/>
      <c r="L61" s="92"/>
      <c r="M61" s="92"/>
      <c r="N61" s="92"/>
      <c r="O61" s="92"/>
    </row>
    <row r="62" spans="1:21" ht="24" customHeight="1">
      <c r="B62" s="93"/>
      <c r="C62" s="93"/>
      <c r="D62" s="91" t="s">
        <v>30</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4zb0zvOoZNz6BxkWJ6UV8lfItZuv4yaZ6lB4s8TwlTnvh36CqWBvCFLFJzLobhx6ioJIXMhTdb27z/npNhQzg==" saltValue="Y4+LtkXtRUdGham/O+Po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8</v>
      </c>
    </row>
    <row r="40" spans="2:13" ht="27.75" customHeight="1" thickBot="1">
      <c r="B40" s="96" t="s">
        <v>9</v>
      </c>
      <c r="C40" s="97"/>
      <c r="D40" s="97"/>
      <c r="E40" s="98"/>
      <c r="F40" s="98"/>
      <c r="G40" s="98"/>
      <c r="H40" s="99" t="s">
        <v>2</v>
      </c>
      <c r="I40" s="100" t="s">
        <v>547</v>
      </c>
      <c r="J40" s="101" t="s">
        <v>548</v>
      </c>
      <c r="K40" s="101" t="s">
        <v>549</v>
      </c>
      <c r="L40" s="101" t="s">
        <v>550</v>
      </c>
      <c r="M40" s="102" t="s">
        <v>551</v>
      </c>
    </row>
    <row r="41" spans="2:13" ht="27.75" customHeight="1">
      <c r="B41" s="1216" t="s">
        <v>31</v>
      </c>
      <c r="C41" s="1217"/>
      <c r="D41" s="103"/>
      <c r="E41" s="1218" t="s">
        <v>32</v>
      </c>
      <c r="F41" s="1218"/>
      <c r="G41" s="1218"/>
      <c r="H41" s="1219"/>
      <c r="I41" s="342">
        <v>25103</v>
      </c>
      <c r="J41" s="343">
        <v>25566</v>
      </c>
      <c r="K41" s="343">
        <v>25806</v>
      </c>
      <c r="L41" s="343">
        <v>25717</v>
      </c>
      <c r="M41" s="344">
        <v>24702</v>
      </c>
    </row>
    <row r="42" spans="2:13" ht="27.75" customHeight="1">
      <c r="B42" s="1206"/>
      <c r="C42" s="1207"/>
      <c r="D42" s="104"/>
      <c r="E42" s="1210" t="s">
        <v>33</v>
      </c>
      <c r="F42" s="1210"/>
      <c r="G42" s="1210"/>
      <c r="H42" s="1211"/>
      <c r="I42" s="345" t="s">
        <v>506</v>
      </c>
      <c r="J42" s="346" t="s">
        <v>506</v>
      </c>
      <c r="K42" s="346" t="s">
        <v>506</v>
      </c>
      <c r="L42" s="346" t="s">
        <v>506</v>
      </c>
      <c r="M42" s="347" t="s">
        <v>506</v>
      </c>
    </row>
    <row r="43" spans="2:13" ht="27.75" customHeight="1">
      <c r="B43" s="1206"/>
      <c r="C43" s="1207"/>
      <c r="D43" s="104"/>
      <c r="E43" s="1210" t="s">
        <v>34</v>
      </c>
      <c r="F43" s="1210"/>
      <c r="G43" s="1210"/>
      <c r="H43" s="1211"/>
      <c r="I43" s="345">
        <v>3588</v>
      </c>
      <c r="J43" s="346">
        <v>3534</v>
      </c>
      <c r="K43" s="346">
        <v>3293</v>
      </c>
      <c r="L43" s="346">
        <v>2876</v>
      </c>
      <c r="M43" s="347">
        <v>2384</v>
      </c>
    </row>
    <row r="44" spans="2:13" ht="27.75" customHeight="1">
      <c r="B44" s="1206"/>
      <c r="C44" s="1207"/>
      <c r="D44" s="104"/>
      <c r="E44" s="1210" t="s">
        <v>35</v>
      </c>
      <c r="F44" s="1210"/>
      <c r="G44" s="1210"/>
      <c r="H44" s="1211"/>
      <c r="I44" s="345">
        <v>75</v>
      </c>
      <c r="J44" s="346">
        <v>67</v>
      </c>
      <c r="K44" s="346">
        <v>103</v>
      </c>
      <c r="L44" s="346">
        <v>96</v>
      </c>
      <c r="M44" s="347">
        <v>83</v>
      </c>
    </row>
    <row r="45" spans="2:13" ht="27.75" customHeight="1">
      <c r="B45" s="1206"/>
      <c r="C45" s="1207"/>
      <c r="D45" s="104"/>
      <c r="E45" s="1210" t="s">
        <v>36</v>
      </c>
      <c r="F45" s="1210"/>
      <c r="G45" s="1210"/>
      <c r="H45" s="1211"/>
      <c r="I45" s="345">
        <v>2222</v>
      </c>
      <c r="J45" s="346">
        <v>2265</v>
      </c>
      <c r="K45" s="346">
        <v>2086</v>
      </c>
      <c r="L45" s="346">
        <v>2058</v>
      </c>
      <c r="M45" s="347">
        <v>1954</v>
      </c>
    </row>
    <row r="46" spans="2:13" ht="27.75" customHeight="1">
      <c r="B46" s="1206"/>
      <c r="C46" s="1207"/>
      <c r="D46" s="105"/>
      <c r="E46" s="1210" t="s">
        <v>37</v>
      </c>
      <c r="F46" s="1210"/>
      <c r="G46" s="1210"/>
      <c r="H46" s="1211"/>
      <c r="I46" s="345" t="s">
        <v>506</v>
      </c>
      <c r="J46" s="346" t="s">
        <v>506</v>
      </c>
      <c r="K46" s="346" t="s">
        <v>506</v>
      </c>
      <c r="L46" s="346" t="s">
        <v>506</v>
      </c>
      <c r="M46" s="347" t="s">
        <v>506</v>
      </c>
    </row>
    <row r="47" spans="2:13" ht="27.75" customHeight="1">
      <c r="B47" s="1206"/>
      <c r="C47" s="1207"/>
      <c r="D47" s="106"/>
      <c r="E47" s="1220" t="s">
        <v>38</v>
      </c>
      <c r="F47" s="1221"/>
      <c r="G47" s="1221"/>
      <c r="H47" s="1222"/>
      <c r="I47" s="345" t="s">
        <v>506</v>
      </c>
      <c r="J47" s="346" t="s">
        <v>506</v>
      </c>
      <c r="K47" s="346" t="s">
        <v>506</v>
      </c>
      <c r="L47" s="346" t="s">
        <v>506</v>
      </c>
      <c r="M47" s="347" t="s">
        <v>506</v>
      </c>
    </row>
    <row r="48" spans="2:13" ht="27.75" customHeight="1">
      <c r="B48" s="1206"/>
      <c r="C48" s="1207"/>
      <c r="D48" s="104"/>
      <c r="E48" s="1210" t="s">
        <v>39</v>
      </c>
      <c r="F48" s="1210"/>
      <c r="G48" s="1210"/>
      <c r="H48" s="1211"/>
      <c r="I48" s="345" t="s">
        <v>506</v>
      </c>
      <c r="J48" s="346" t="s">
        <v>506</v>
      </c>
      <c r="K48" s="346" t="s">
        <v>506</v>
      </c>
      <c r="L48" s="346" t="s">
        <v>506</v>
      </c>
      <c r="M48" s="347" t="s">
        <v>506</v>
      </c>
    </row>
    <row r="49" spans="2:13" ht="27.75" customHeight="1">
      <c r="B49" s="1208"/>
      <c r="C49" s="1209"/>
      <c r="D49" s="104"/>
      <c r="E49" s="1210" t="s">
        <v>40</v>
      </c>
      <c r="F49" s="1210"/>
      <c r="G49" s="1210"/>
      <c r="H49" s="1211"/>
      <c r="I49" s="345" t="s">
        <v>506</v>
      </c>
      <c r="J49" s="346" t="s">
        <v>506</v>
      </c>
      <c r="K49" s="346" t="s">
        <v>506</v>
      </c>
      <c r="L49" s="346" t="s">
        <v>506</v>
      </c>
      <c r="M49" s="347" t="s">
        <v>506</v>
      </c>
    </row>
    <row r="50" spans="2:13" ht="27.75" customHeight="1">
      <c r="B50" s="1204" t="s">
        <v>41</v>
      </c>
      <c r="C50" s="1205"/>
      <c r="D50" s="107"/>
      <c r="E50" s="1210" t="s">
        <v>42</v>
      </c>
      <c r="F50" s="1210"/>
      <c r="G50" s="1210"/>
      <c r="H50" s="1211"/>
      <c r="I50" s="345">
        <v>2914</v>
      </c>
      <c r="J50" s="346">
        <v>2285</v>
      </c>
      <c r="K50" s="346">
        <v>2394</v>
      </c>
      <c r="L50" s="346">
        <v>3405</v>
      </c>
      <c r="M50" s="347">
        <v>3331</v>
      </c>
    </row>
    <row r="51" spans="2:13" ht="27.75" customHeight="1">
      <c r="B51" s="1206"/>
      <c r="C51" s="1207"/>
      <c r="D51" s="104"/>
      <c r="E51" s="1210" t="s">
        <v>43</v>
      </c>
      <c r="F51" s="1210"/>
      <c r="G51" s="1210"/>
      <c r="H51" s="1211"/>
      <c r="I51" s="345">
        <v>3277</v>
      </c>
      <c r="J51" s="346">
        <v>3512</v>
      </c>
      <c r="K51" s="346">
        <v>3953</v>
      </c>
      <c r="L51" s="346">
        <v>3666</v>
      </c>
      <c r="M51" s="347">
        <v>3542</v>
      </c>
    </row>
    <row r="52" spans="2:13" ht="27.75" customHeight="1">
      <c r="B52" s="1208"/>
      <c r="C52" s="1209"/>
      <c r="D52" s="104"/>
      <c r="E52" s="1210" t="s">
        <v>44</v>
      </c>
      <c r="F52" s="1210"/>
      <c r="G52" s="1210"/>
      <c r="H52" s="1211"/>
      <c r="I52" s="345">
        <v>19008</v>
      </c>
      <c r="J52" s="346">
        <v>19029</v>
      </c>
      <c r="K52" s="346">
        <v>19269</v>
      </c>
      <c r="L52" s="346">
        <v>19110</v>
      </c>
      <c r="M52" s="347">
        <v>18270</v>
      </c>
    </row>
    <row r="53" spans="2:13" ht="27.75" customHeight="1" thickBot="1">
      <c r="B53" s="1212" t="s">
        <v>45</v>
      </c>
      <c r="C53" s="1213"/>
      <c r="D53" s="108"/>
      <c r="E53" s="1214" t="s">
        <v>46</v>
      </c>
      <c r="F53" s="1214"/>
      <c r="G53" s="1214"/>
      <c r="H53" s="1215"/>
      <c r="I53" s="348">
        <v>5789</v>
      </c>
      <c r="J53" s="349">
        <v>6606</v>
      </c>
      <c r="K53" s="349">
        <v>5672</v>
      </c>
      <c r="L53" s="349">
        <v>4565</v>
      </c>
      <c r="M53" s="350">
        <v>3981</v>
      </c>
    </row>
    <row r="54" spans="2:13" ht="27.75" customHeight="1">
      <c r="B54" s="109" t="s">
        <v>47</v>
      </c>
      <c r="C54" s="110"/>
      <c r="D54" s="110"/>
      <c r="E54" s="111"/>
      <c r="F54" s="111"/>
      <c r="G54" s="111"/>
      <c r="H54" s="111"/>
      <c r="I54" s="112"/>
      <c r="J54" s="112"/>
      <c r="K54" s="112"/>
      <c r="L54" s="112"/>
      <c r="M54" s="112"/>
    </row>
    <row r="55" spans="2:13" ht="13"/>
  </sheetData>
  <sheetProtection algorithmName="SHA-512" hashValue="Pusu2rOdC9N+OhkyYLgjLNbYB2HdXnhBl4C5Uv4bmjn6wPzIRnqtU+KXaXLzAt3XtsJHYFRD4vd94kYs0Kxe2Q==" saltValue="cqmvghD/SnxgB0D6JDkB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2" sqref="F62"/>
    </sheetView>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48</v>
      </c>
    </row>
    <row r="54" spans="2:8" ht="29.25" customHeight="1" thickBot="1">
      <c r="B54" s="114" t="s">
        <v>1</v>
      </c>
      <c r="C54" s="115"/>
      <c r="D54" s="115"/>
      <c r="E54" s="116" t="s">
        <v>2</v>
      </c>
      <c r="F54" s="117" t="s">
        <v>549</v>
      </c>
      <c r="G54" s="117" t="s">
        <v>550</v>
      </c>
      <c r="H54" s="118" t="s">
        <v>551</v>
      </c>
    </row>
    <row r="55" spans="2:8" ht="52.5" customHeight="1">
      <c r="B55" s="119"/>
      <c r="C55" s="1231" t="s">
        <v>49</v>
      </c>
      <c r="D55" s="1231"/>
      <c r="E55" s="1232"/>
      <c r="F55" s="120">
        <v>883</v>
      </c>
      <c r="G55" s="120">
        <v>1106</v>
      </c>
      <c r="H55" s="121">
        <v>1057</v>
      </c>
    </row>
    <row r="56" spans="2:8" ht="52.5" customHeight="1">
      <c r="B56" s="122"/>
      <c r="C56" s="1233" t="s">
        <v>50</v>
      </c>
      <c r="D56" s="1233"/>
      <c r="E56" s="1234"/>
      <c r="F56" s="123">
        <v>200</v>
      </c>
      <c r="G56" s="123">
        <v>794</v>
      </c>
      <c r="H56" s="124">
        <v>794</v>
      </c>
    </row>
    <row r="57" spans="2:8" ht="53.25" customHeight="1">
      <c r="B57" s="122"/>
      <c r="C57" s="1235" t="s">
        <v>51</v>
      </c>
      <c r="D57" s="1235"/>
      <c r="E57" s="1236"/>
      <c r="F57" s="125">
        <v>1061</v>
      </c>
      <c r="G57" s="125">
        <v>1174</v>
      </c>
      <c r="H57" s="126">
        <v>1189</v>
      </c>
    </row>
    <row r="58" spans="2:8" ht="45.75" customHeight="1">
      <c r="B58" s="127"/>
      <c r="C58" s="1223" t="s">
        <v>583</v>
      </c>
      <c r="D58" s="1224"/>
      <c r="E58" s="1225"/>
      <c r="F58" s="128">
        <v>951</v>
      </c>
      <c r="G58" s="128">
        <v>1051</v>
      </c>
      <c r="H58" s="129">
        <v>1051</v>
      </c>
    </row>
    <row r="59" spans="2:8" ht="45.75" customHeight="1">
      <c r="B59" s="127"/>
      <c r="C59" s="1223" t="s">
        <v>584</v>
      </c>
      <c r="D59" s="1224"/>
      <c r="E59" s="1225"/>
      <c r="F59" s="128">
        <v>83</v>
      </c>
      <c r="G59" s="128">
        <v>82</v>
      </c>
      <c r="H59" s="129">
        <v>81</v>
      </c>
    </row>
    <row r="60" spans="2:8" ht="45.75" customHeight="1">
      <c r="B60" s="127"/>
      <c r="C60" s="1223" t="s">
        <v>585</v>
      </c>
      <c r="D60" s="1224"/>
      <c r="E60" s="1225"/>
      <c r="F60" s="128">
        <v>14</v>
      </c>
      <c r="G60" s="128">
        <v>22</v>
      </c>
      <c r="H60" s="129">
        <v>35</v>
      </c>
    </row>
    <row r="61" spans="2:8" ht="45.75" customHeight="1">
      <c r="B61" s="127"/>
      <c r="C61" s="1223" t="s">
        <v>586</v>
      </c>
      <c r="D61" s="1224"/>
      <c r="E61" s="1225"/>
      <c r="F61" s="128">
        <v>9</v>
      </c>
      <c r="G61" s="128">
        <v>12</v>
      </c>
      <c r="H61" s="129">
        <v>12</v>
      </c>
    </row>
    <row r="62" spans="2:8" ht="45.75" customHeight="1" thickBot="1">
      <c r="B62" s="130"/>
      <c r="C62" s="1226" t="s">
        <v>587</v>
      </c>
      <c r="D62" s="1227"/>
      <c r="E62" s="1228"/>
      <c r="F62" s="131">
        <v>2</v>
      </c>
      <c r="G62" s="131">
        <v>3</v>
      </c>
      <c r="H62" s="132">
        <v>6</v>
      </c>
    </row>
    <row r="63" spans="2:8" ht="52.5" customHeight="1" thickBot="1">
      <c r="B63" s="133"/>
      <c r="C63" s="1229" t="s">
        <v>52</v>
      </c>
      <c r="D63" s="1229"/>
      <c r="E63" s="1230"/>
      <c r="F63" s="134">
        <v>2144</v>
      </c>
      <c r="G63" s="134">
        <v>3074</v>
      </c>
      <c r="H63" s="135">
        <v>3041</v>
      </c>
    </row>
    <row r="64" spans="2:8" ht="13"/>
  </sheetData>
  <sheetProtection algorithmName="SHA-512" hashValue="AaEFSkAjynn5jdvtFA4Wso9dK7yQUcgbQu2eDqVEjHOafeaso0GQxQ7Rz5HH+SV+ldooJm9H54y4rBVzDenjLQ==" saltValue="SthAdI1P5YAJRb2ZQcOI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51"/>
      <c r="B1" s="352"/>
      <c r="DD1" s="255"/>
      <c r="DE1" s="255"/>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c r="DD19" s="255"/>
      <c r="DE19" s="255"/>
    </row>
    <row r="20" spans="1:109" ht="13">
      <c r="DD20" s="255"/>
      <c r="DE20" s="255"/>
    </row>
    <row r="21" spans="1:109" ht="17.25" customHeight="1">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356"/>
      <c r="DD40" s="356"/>
      <c r="DE40" s="255"/>
    </row>
    <row r="41" spans="2:109" ht="16.5">
      <c r="B41" s="256" t="s">
        <v>588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57"/>
      <c r="I42" s="358"/>
      <c r="J42" s="358"/>
      <c r="K42" s="358"/>
      <c r="AM42" s="357"/>
      <c r="AN42" s="357" t="s">
        <v>589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9"/>
      <c r="AN43" s="1238" t="s">
        <v>597</v>
      </c>
      <c r="AO43" s="1239"/>
      <c r="AP43" s="1239"/>
      <c r="AQ43" s="1239"/>
      <c r="AR43" s="1239"/>
      <c r="AS43" s="1239"/>
      <c r="AT43" s="1239"/>
      <c r="AU43" s="1239"/>
      <c r="AV43" s="1239"/>
      <c r="AW43" s="1239"/>
      <c r="AX43" s="1239"/>
      <c r="AY43" s="1239"/>
      <c r="AZ43" s="1239"/>
      <c r="BA43" s="1239"/>
      <c r="BB43" s="1239"/>
      <c r="BC43" s="1239"/>
      <c r="BD43" s="1239"/>
      <c r="BE43" s="1239"/>
      <c r="BF43" s="1239"/>
      <c r="BG43" s="1239"/>
      <c r="BH43" s="1239"/>
      <c r="BI43" s="1239"/>
      <c r="BJ43" s="1239"/>
      <c r="BK43" s="1239"/>
      <c r="BL43" s="1239"/>
      <c r="BM43" s="1239"/>
      <c r="BN43" s="1239"/>
      <c r="BO43" s="1239"/>
      <c r="BP43" s="1239"/>
      <c r="BQ43" s="1239"/>
      <c r="BR43" s="1239"/>
      <c r="BS43" s="1239"/>
      <c r="BT43" s="1239"/>
      <c r="BU43" s="1239"/>
      <c r="BV43" s="1239"/>
      <c r="BW43" s="1239"/>
      <c r="BX43" s="1239"/>
      <c r="BY43" s="1239"/>
      <c r="BZ43" s="1239"/>
      <c r="CA43" s="1239"/>
      <c r="CB43" s="1239"/>
      <c r="CC43" s="1239"/>
      <c r="CD43" s="1239"/>
      <c r="CE43" s="1239"/>
      <c r="CF43" s="1239"/>
      <c r="CG43" s="1239"/>
      <c r="CH43" s="1239"/>
      <c r="CI43" s="1239"/>
      <c r="CJ43" s="1239"/>
      <c r="CK43" s="1239"/>
      <c r="CL43" s="1239"/>
      <c r="CM43" s="1239"/>
      <c r="CN43" s="1239"/>
      <c r="CO43" s="1239"/>
      <c r="CP43" s="1239"/>
      <c r="CQ43" s="1239"/>
      <c r="CR43" s="1239"/>
      <c r="CS43" s="1239"/>
      <c r="CT43" s="1239"/>
      <c r="CU43" s="1239"/>
      <c r="CV43" s="1239"/>
      <c r="CW43" s="1239"/>
      <c r="CX43" s="1239"/>
      <c r="CY43" s="1239"/>
      <c r="CZ43" s="1239"/>
      <c r="DA43" s="1239"/>
      <c r="DB43" s="1239"/>
      <c r="DC43" s="1240"/>
    </row>
    <row r="44" spans="2:109" ht="13">
      <c r="B44" s="259"/>
      <c r="AN44" s="1241"/>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c r="CB44" s="1242"/>
      <c r="CC44" s="1242"/>
      <c r="CD44" s="1242"/>
      <c r="CE44" s="1242"/>
      <c r="CF44" s="1242"/>
      <c r="CG44" s="1242"/>
      <c r="CH44" s="1242"/>
      <c r="CI44" s="1242"/>
      <c r="CJ44" s="1242"/>
      <c r="CK44" s="1242"/>
      <c r="CL44" s="1242"/>
      <c r="CM44" s="1242"/>
      <c r="CN44" s="1242"/>
      <c r="CO44" s="1242"/>
      <c r="CP44" s="1242"/>
      <c r="CQ44" s="1242"/>
      <c r="CR44" s="1242"/>
      <c r="CS44" s="1242"/>
      <c r="CT44" s="1242"/>
      <c r="CU44" s="1242"/>
      <c r="CV44" s="1242"/>
      <c r="CW44" s="1242"/>
      <c r="CX44" s="1242"/>
      <c r="CY44" s="1242"/>
      <c r="CZ44" s="1242"/>
      <c r="DA44" s="1242"/>
      <c r="DB44" s="1242"/>
      <c r="DC44" s="1243"/>
    </row>
    <row r="45" spans="2:109" ht="13">
      <c r="B45" s="259"/>
      <c r="AN45" s="1241"/>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c r="CB45" s="1242"/>
      <c r="CC45" s="1242"/>
      <c r="CD45" s="1242"/>
      <c r="CE45" s="1242"/>
      <c r="CF45" s="1242"/>
      <c r="CG45" s="1242"/>
      <c r="CH45" s="1242"/>
      <c r="CI45" s="1242"/>
      <c r="CJ45" s="1242"/>
      <c r="CK45" s="1242"/>
      <c r="CL45" s="1242"/>
      <c r="CM45" s="1242"/>
      <c r="CN45" s="1242"/>
      <c r="CO45" s="1242"/>
      <c r="CP45" s="1242"/>
      <c r="CQ45" s="1242"/>
      <c r="CR45" s="1242"/>
      <c r="CS45" s="1242"/>
      <c r="CT45" s="1242"/>
      <c r="CU45" s="1242"/>
      <c r="CV45" s="1242"/>
      <c r="CW45" s="1242"/>
      <c r="CX45" s="1242"/>
      <c r="CY45" s="1242"/>
      <c r="CZ45" s="1242"/>
      <c r="DA45" s="1242"/>
      <c r="DB45" s="1242"/>
      <c r="DC45" s="1243"/>
    </row>
    <row r="46" spans="2:109" ht="13">
      <c r="B46" s="259"/>
      <c r="AN46" s="1241"/>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c r="CB46" s="1242"/>
      <c r="CC46" s="1242"/>
      <c r="CD46" s="1242"/>
      <c r="CE46" s="1242"/>
      <c r="CF46" s="1242"/>
      <c r="CG46" s="1242"/>
      <c r="CH46" s="1242"/>
      <c r="CI46" s="1242"/>
      <c r="CJ46" s="1242"/>
      <c r="CK46" s="1242"/>
      <c r="CL46" s="1242"/>
      <c r="CM46" s="1242"/>
      <c r="CN46" s="1242"/>
      <c r="CO46" s="1242"/>
      <c r="CP46" s="1242"/>
      <c r="CQ46" s="1242"/>
      <c r="CR46" s="1242"/>
      <c r="CS46" s="1242"/>
      <c r="CT46" s="1242"/>
      <c r="CU46" s="1242"/>
      <c r="CV46" s="1242"/>
      <c r="CW46" s="1242"/>
      <c r="CX46" s="1242"/>
      <c r="CY46" s="1242"/>
      <c r="CZ46" s="1242"/>
      <c r="DA46" s="1242"/>
      <c r="DB46" s="1242"/>
      <c r="DC46" s="1243"/>
    </row>
    <row r="47" spans="2:109" ht="13">
      <c r="B47" s="259"/>
      <c r="AN47" s="1244"/>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6"/>
    </row>
    <row r="48" spans="2:109" ht="13">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c r="B49" s="259"/>
      <c r="AN49" s="255" t="s">
        <v>590</v>
      </c>
    </row>
    <row r="50" spans="1:109" ht="13">
      <c r="B50" s="259"/>
      <c r="G50" s="1247"/>
      <c r="H50" s="1247"/>
      <c r="I50" s="1247"/>
      <c r="J50" s="1247"/>
      <c r="K50" s="360"/>
      <c r="L50" s="360"/>
      <c r="M50" s="361"/>
      <c r="N50" s="361"/>
      <c r="AN50" s="1248"/>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50"/>
      <c r="BP50" s="1251" t="s">
        <v>547</v>
      </c>
      <c r="BQ50" s="1251"/>
      <c r="BR50" s="1251"/>
      <c r="BS50" s="1251"/>
      <c r="BT50" s="1251"/>
      <c r="BU50" s="1251"/>
      <c r="BV50" s="1251"/>
      <c r="BW50" s="1251"/>
      <c r="BX50" s="1251" t="s">
        <v>548</v>
      </c>
      <c r="BY50" s="1251"/>
      <c r="BZ50" s="1251"/>
      <c r="CA50" s="1251"/>
      <c r="CB50" s="1251"/>
      <c r="CC50" s="1251"/>
      <c r="CD50" s="1251"/>
      <c r="CE50" s="1251"/>
      <c r="CF50" s="1251" t="s">
        <v>549</v>
      </c>
      <c r="CG50" s="1251"/>
      <c r="CH50" s="1251"/>
      <c r="CI50" s="1251"/>
      <c r="CJ50" s="1251"/>
      <c r="CK50" s="1251"/>
      <c r="CL50" s="1251"/>
      <c r="CM50" s="1251"/>
      <c r="CN50" s="1251" t="s">
        <v>550</v>
      </c>
      <c r="CO50" s="1251"/>
      <c r="CP50" s="1251"/>
      <c r="CQ50" s="1251"/>
      <c r="CR50" s="1251"/>
      <c r="CS50" s="1251"/>
      <c r="CT50" s="1251"/>
      <c r="CU50" s="1251"/>
      <c r="CV50" s="1251" t="s">
        <v>551</v>
      </c>
      <c r="CW50" s="1251"/>
      <c r="CX50" s="1251"/>
      <c r="CY50" s="1251"/>
      <c r="CZ50" s="1251"/>
      <c r="DA50" s="1251"/>
      <c r="DB50" s="1251"/>
      <c r="DC50" s="1251"/>
    </row>
    <row r="51" spans="1:109" ht="13.5" customHeight="1">
      <c r="B51" s="259"/>
      <c r="G51" s="1252"/>
      <c r="H51" s="1252"/>
      <c r="I51" s="1255"/>
      <c r="J51" s="1255"/>
      <c r="K51" s="1253"/>
      <c r="L51" s="1253"/>
      <c r="M51" s="1253"/>
      <c r="N51" s="1253"/>
      <c r="AM51" s="359"/>
      <c r="AN51" s="1254" t="s">
        <v>591</v>
      </c>
      <c r="AO51" s="1254"/>
      <c r="AP51" s="1254"/>
      <c r="AQ51" s="1254"/>
      <c r="AR51" s="1254"/>
      <c r="AS51" s="1254"/>
      <c r="AT51" s="1254"/>
      <c r="AU51" s="1254"/>
      <c r="AV51" s="1254"/>
      <c r="AW51" s="1254"/>
      <c r="AX51" s="1254"/>
      <c r="AY51" s="1254"/>
      <c r="AZ51" s="1254"/>
      <c r="BA51" s="1254"/>
      <c r="BB51" s="1254" t="s">
        <v>592</v>
      </c>
      <c r="BC51" s="1254"/>
      <c r="BD51" s="1254"/>
      <c r="BE51" s="1254"/>
      <c r="BF51" s="1254"/>
      <c r="BG51" s="1254"/>
      <c r="BH51" s="1254"/>
      <c r="BI51" s="1254"/>
      <c r="BJ51" s="1254"/>
      <c r="BK51" s="1254"/>
      <c r="BL51" s="1254"/>
      <c r="BM51" s="1254"/>
      <c r="BN51" s="1254"/>
      <c r="BO51" s="1254"/>
      <c r="BP51" s="1237">
        <v>46.7</v>
      </c>
      <c r="BQ51" s="1237"/>
      <c r="BR51" s="1237"/>
      <c r="BS51" s="1237"/>
      <c r="BT51" s="1237"/>
      <c r="BU51" s="1237"/>
      <c r="BV51" s="1237"/>
      <c r="BW51" s="1237"/>
      <c r="BX51" s="1237">
        <v>52.5</v>
      </c>
      <c r="BY51" s="1237"/>
      <c r="BZ51" s="1237"/>
      <c r="CA51" s="1237"/>
      <c r="CB51" s="1237"/>
      <c r="CC51" s="1237"/>
      <c r="CD51" s="1237"/>
      <c r="CE51" s="1237"/>
      <c r="CF51" s="1237">
        <v>43</v>
      </c>
      <c r="CG51" s="1237"/>
      <c r="CH51" s="1237"/>
      <c r="CI51" s="1237"/>
      <c r="CJ51" s="1237"/>
      <c r="CK51" s="1237"/>
      <c r="CL51" s="1237"/>
      <c r="CM51" s="1237"/>
      <c r="CN51" s="1237">
        <v>32.299999999999997</v>
      </c>
      <c r="CO51" s="1237"/>
      <c r="CP51" s="1237"/>
      <c r="CQ51" s="1237"/>
      <c r="CR51" s="1237"/>
      <c r="CS51" s="1237"/>
      <c r="CT51" s="1237"/>
      <c r="CU51" s="1237"/>
      <c r="CV51" s="1237">
        <v>29</v>
      </c>
      <c r="CW51" s="1237"/>
      <c r="CX51" s="1237"/>
      <c r="CY51" s="1237"/>
      <c r="CZ51" s="1237"/>
      <c r="DA51" s="1237"/>
      <c r="DB51" s="1237"/>
      <c r="DC51" s="1237"/>
    </row>
    <row r="52" spans="1:109" ht="13">
      <c r="B52" s="259"/>
      <c r="G52" s="1252"/>
      <c r="H52" s="1252"/>
      <c r="I52" s="1255"/>
      <c r="J52" s="1255"/>
      <c r="K52" s="1253"/>
      <c r="L52" s="1253"/>
      <c r="M52" s="1253"/>
      <c r="N52" s="1253"/>
      <c r="AM52" s="359"/>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ht="13">
      <c r="A53" s="358"/>
      <c r="B53" s="259"/>
      <c r="G53" s="1252"/>
      <c r="H53" s="1252"/>
      <c r="I53" s="1247"/>
      <c r="J53" s="1247"/>
      <c r="K53" s="1253"/>
      <c r="L53" s="1253"/>
      <c r="M53" s="1253"/>
      <c r="N53" s="1253"/>
      <c r="AM53" s="359"/>
      <c r="AN53" s="1254"/>
      <c r="AO53" s="1254"/>
      <c r="AP53" s="1254"/>
      <c r="AQ53" s="1254"/>
      <c r="AR53" s="1254"/>
      <c r="AS53" s="1254"/>
      <c r="AT53" s="1254"/>
      <c r="AU53" s="1254"/>
      <c r="AV53" s="1254"/>
      <c r="AW53" s="1254"/>
      <c r="AX53" s="1254"/>
      <c r="AY53" s="1254"/>
      <c r="AZ53" s="1254"/>
      <c r="BA53" s="1254"/>
      <c r="BB53" s="1254" t="s">
        <v>593</v>
      </c>
      <c r="BC53" s="1254"/>
      <c r="BD53" s="1254"/>
      <c r="BE53" s="1254"/>
      <c r="BF53" s="1254"/>
      <c r="BG53" s="1254"/>
      <c r="BH53" s="1254"/>
      <c r="BI53" s="1254"/>
      <c r="BJ53" s="1254"/>
      <c r="BK53" s="1254"/>
      <c r="BL53" s="1254"/>
      <c r="BM53" s="1254"/>
      <c r="BN53" s="1254"/>
      <c r="BO53" s="1254"/>
      <c r="BP53" s="1237">
        <v>65.099999999999994</v>
      </c>
      <c r="BQ53" s="1237"/>
      <c r="BR53" s="1237"/>
      <c r="BS53" s="1237"/>
      <c r="BT53" s="1237"/>
      <c r="BU53" s="1237"/>
      <c r="BV53" s="1237"/>
      <c r="BW53" s="1237"/>
      <c r="BX53" s="1237">
        <v>63.7</v>
      </c>
      <c r="BY53" s="1237"/>
      <c r="BZ53" s="1237"/>
      <c r="CA53" s="1237"/>
      <c r="CB53" s="1237"/>
      <c r="CC53" s="1237"/>
      <c r="CD53" s="1237"/>
      <c r="CE53" s="1237"/>
      <c r="CF53" s="1237">
        <v>64.099999999999994</v>
      </c>
      <c r="CG53" s="1237"/>
      <c r="CH53" s="1237"/>
      <c r="CI53" s="1237"/>
      <c r="CJ53" s="1237"/>
      <c r="CK53" s="1237"/>
      <c r="CL53" s="1237"/>
      <c r="CM53" s="1237"/>
      <c r="CN53" s="1237">
        <v>65.5</v>
      </c>
      <c r="CO53" s="1237"/>
      <c r="CP53" s="1237"/>
      <c r="CQ53" s="1237"/>
      <c r="CR53" s="1237"/>
      <c r="CS53" s="1237"/>
      <c r="CT53" s="1237"/>
      <c r="CU53" s="1237"/>
      <c r="CV53" s="1237">
        <v>66.5</v>
      </c>
      <c r="CW53" s="1237"/>
      <c r="CX53" s="1237"/>
      <c r="CY53" s="1237"/>
      <c r="CZ53" s="1237"/>
      <c r="DA53" s="1237"/>
      <c r="DB53" s="1237"/>
      <c r="DC53" s="1237"/>
    </row>
    <row r="54" spans="1:109" ht="13">
      <c r="A54" s="358"/>
      <c r="B54" s="259"/>
      <c r="G54" s="1252"/>
      <c r="H54" s="1252"/>
      <c r="I54" s="1247"/>
      <c r="J54" s="1247"/>
      <c r="K54" s="1253"/>
      <c r="L54" s="1253"/>
      <c r="M54" s="1253"/>
      <c r="N54" s="1253"/>
      <c r="AM54" s="359"/>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ht="13">
      <c r="A55" s="358"/>
      <c r="B55" s="259"/>
      <c r="G55" s="1247"/>
      <c r="H55" s="1247"/>
      <c r="I55" s="1247"/>
      <c r="J55" s="1247"/>
      <c r="K55" s="1253"/>
      <c r="L55" s="1253"/>
      <c r="M55" s="1253"/>
      <c r="N55" s="1253"/>
      <c r="AN55" s="1251" t="s">
        <v>594</v>
      </c>
      <c r="AO55" s="1251"/>
      <c r="AP55" s="1251"/>
      <c r="AQ55" s="1251"/>
      <c r="AR55" s="1251"/>
      <c r="AS55" s="1251"/>
      <c r="AT55" s="1251"/>
      <c r="AU55" s="1251"/>
      <c r="AV55" s="1251"/>
      <c r="AW55" s="1251"/>
      <c r="AX55" s="1251"/>
      <c r="AY55" s="1251"/>
      <c r="AZ55" s="1251"/>
      <c r="BA55" s="1251"/>
      <c r="BB55" s="1254" t="s">
        <v>592</v>
      </c>
      <c r="BC55" s="1254"/>
      <c r="BD55" s="1254"/>
      <c r="BE55" s="1254"/>
      <c r="BF55" s="1254"/>
      <c r="BG55" s="1254"/>
      <c r="BH55" s="1254"/>
      <c r="BI55" s="1254"/>
      <c r="BJ55" s="1254"/>
      <c r="BK55" s="1254"/>
      <c r="BL55" s="1254"/>
      <c r="BM55" s="1254"/>
      <c r="BN55" s="1254"/>
      <c r="BO55" s="1254"/>
      <c r="BP55" s="1237">
        <v>24.2</v>
      </c>
      <c r="BQ55" s="1237"/>
      <c r="BR55" s="1237"/>
      <c r="BS55" s="1237"/>
      <c r="BT55" s="1237"/>
      <c r="BU55" s="1237"/>
      <c r="BV55" s="1237"/>
      <c r="BW55" s="1237"/>
      <c r="BX55" s="1237">
        <v>22.1</v>
      </c>
      <c r="BY55" s="1237"/>
      <c r="BZ55" s="1237"/>
      <c r="CA55" s="1237"/>
      <c r="CB55" s="1237"/>
      <c r="CC55" s="1237"/>
      <c r="CD55" s="1237"/>
      <c r="CE55" s="1237"/>
      <c r="CF55" s="1237">
        <v>20.399999999999999</v>
      </c>
      <c r="CG55" s="1237"/>
      <c r="CH55" s="1237"/>
      <c r="CI55" s="1237"/>
      <c r="CJ55" s="1237"/>
      <c r="CK55" s="1237"/>
      <c r="CL55" s="1237"/>
      <c r="CM55" s="1237"/>
      <c r="CN55" s="1237">
        <v>11.2</v>
      </c>
      <c r="CO55" s="1237"/>
      <c r="CP55" s="1237"/>
      <c r="CQ55" s="1237"/>
      <c r="CR55" s="1237"/>
      <c r="CS55" s="1237"/>
      <c r="CT55" s="1237"/>
      <c r="CU55" s="1237"/>
      <c r="CV55" s="1237">
        <v>4.5999999999999996</v>
      </c>
      <c r="CW55" s="1237"/>
      <c r="CX55" s="1237"/>
      <c r="CY55" s="1237"/>
      <c r="CZ55" s="1237"/>
      <c r="DA55" s="1237"/>
      <c r="DB55" s="1237"/>
      <c r="DC55" s="1237"/>
    </row>
    <row r="56" spans="1:109" ht="13">
      <c r="A56" s="358"/>
      <c r="B56" s="259"/>
      <c r="G56" s="1247"/>
      <c r="H56" s="1247"/>
      <c r="I56" s="1247"/>
      <c r="J56" s="1247"/>
      <c r="K56" s="1253"/>
      <c r="L56" s="1253"/>
      <c r="M56" s="1253"/>
      <c r="N56" s="1253"/>
      <c r="AN56" s="1251"/>
      <c r="AO56" s="1251"/>
      <c r="AP56" s="1251"/>
      <c r="AQ56" s="1251"/>
      <c r="AR56" s="1251"/>
      <c r="AS56" s="1251"/>
      <c r="AT56" s="1251"/>
      <c r="AU56" s="1251"/>
      <c r="AV56" s="1251"/>
      <c r="AW56" s="1251"/>
      <c r="AX56" s="1251"/>
      <c r="AY56" s="1251"/>
      <c r="AZ56" s="1251"/>
      <c r="BA56" s="1251"/>
      <c r="BB56" s="1254"/>
      <c r="BC56" s="1254"/>
      <c r="BD56" s="1254"/>
      <c r="BE56" s="1254"/>
      <c r="BF56" s="1254"/>
      <c r="BG56" s="1254"/>
      <c r="BH56" s="1254"/>
      <c r="BI56" s="1254"/>
      <c r="BJ56" s="1254"/>
      <c r="BK56" s="1254"/>
      <c r="BL56" s="1254"/>
      <c r="BM56" s="1254"/>
      <c r="BN56" s="1254"/>
      <c r="BO56" s="1254"/>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358" customFormat="1" ht="13">
      <c r="B57" s="362"/>
      <c r="G57" s="1247"/>
      <c r="H57" s="1247"/>
      <c r="I57" s="1256"/>
      <c r="J57" s="1256"/>
      <c r="K57" s="1253"/>
      <c r="L57" s="1253"/>
      <c r="M57" s="1253"/>
      <c r="N57" s="1253"/>
      <c r="AM57" s="255"/>
      <c r="AN57" s="1251"/>
      <c r="AO57" s="1251"/>
      <c r="AP57" s="1251"/>
      <c r="AQ57" s="1251"/>
      <c r="AR57" s="1251"/>
      <c r="AS57" s="1251"/>
      <c r="AT57" s="1251"/>
      <c r="AU57" s="1251"/>
      <c r="AV57" s="1251"/>
      <c r="AW57" s="1251"/>
      <c r="AX57" s="1251"/>
      <c r="AY57" s="1251"/>
      <c r="AZ57" s="1251"/>
      <c r="BA57" s="1251"/>
      <c r="BB57" s="1254" t="s">
        <v>593</v>
      </c>
      <c r="BC57" s="1254"/>
      <c r="BD57" s="1254"/>
      <c r="BE57" s="1254"/>
      <c r="BF57" s="1254"/>
      <c r="BG57" s="1254"/>
      <c r="BH57" s="1254"/>
      <c r="BI57" s="1254"/>
      <c r="BJ57" s="1254"/>
      <c r="BK57" s="1254"/>
      <c r="BL57" s="1254"/>
      <c r="BM57" s="1254"/>
      <c r="BN57" s="1254"/>
      <c r="BO57" s="1254"/>
      <c r="BP57" s="1237">
        <v>60.1</v>
      </c>
      <c r="BQ57" s="1237"/>
      <c r="BR57" s="1237"/>
      <c r="BS57" s="1237"/>
      <c r="BT57" s="1237"/>
      <c r="BU57" s="1237"/>
      <c r="BV57" s="1237"/>
      <c r="BW57" s="1237"/>
      <c r="BX57" s="1237">
        <v>61.5</v>
      </c>
      <c r="BY57" s="1237"/>
      <c r="BZ57" s="1237"/>
      <c r="CA57" s="1237"/>
      <c r="CB57" s="1237"/>
      <c r="CC57" s="1237"/>
      <c r="CD57" s="1237"/>
      <c r="CE57" s="1237"/>
      <c r="CF57" s="1237">
        <v>63</v>
      </c>
      <c r="CG57" s="1237"/>
      <c r="CH57" s="1237"/>
      <c r="CI57" s="1237"/>
      <c r="CJ57" s="1237"/>
      <c r="CK57" s="1237"/>
      <c r="CL57" s="1237"/>
      <c r="CM57" s="1237"/>
      <c r="CN57" s="1237">
        <v>63.7</v>
      </c>
      <c r="CO57" s="1237"/>
      <c r="CP57" s="1237"/>
      <c r="CQ57" s="1237"/>
      <c r="CR57" s="1237"/>
      <c r="CS57" s="1237"/>
      <c r="CT57" s="1237"/>
      <c r="CU57" s="1237"/>
      <c r="CV57" s="1237">
        <v>64.099999999999994</v>
      </c>
      <c r="CW57" s="1237"/>
      <c r="CX57" s="1237"/>
      <c r="CY57" s="1237"/>
      <c r="CZ57" s="1237"/>
      <c r="DA57" s="1237"/>
      <c r="DB57" s="1237"/>
      <c r="DC57" s="1237"/>
      <c r="DD57" s="363"/>
      <c r="DE57" s="362"/>
    </row>
    <row r="58" spans="1:109" s="358" customFormat="1" ht="13">
      <c r="A58" s="255"/>
      <c r="B58" s="362"/>
      <c r="G58" s="1247"/>
      <c r="H58" s="1247"/>
      <c r="I58" s="1256"/>
      <c r="J58" s="1256"/>
      <c r="K58" s="1253"/>
      <c r="L58" s="1253"/>
      <c r="M58" s="1253"/>
      <c r="N58" s="1253"/>
      <c r="AM58" s="255"/>
      <c r="AN58" s="1251"/>
      <c r="AO58" s="1251"/>
      <c r="AP58" s="1251"/>
      <c r="AQ58" s="1251"/>
      <c r="AR58" s="1251"/>
      <c r="AS58" s="1251"/>
      <c r="AT58" s="1251"/>
      <c r="AU58" s="1251"/>
      <c r="AV58" s="1251"/>
      <c r="AW58" s="1251"/>
      <c r="AX58" s="1251"/>
      <c r="AY58" s="1251"/>
      <c r="AZ58" s="1251"/>
      <c r="BA58" s="1251"/>
      <c r="BB58" s="1254"/>
      <c r="BC58" s="1254"/>
      <c r="BD58" s="1254"/>
      <c r="BE58" s="1254"/>
      <c r="BF58" s="1254"/>
      <c r="BG58" s="1254"/>
      <c r="BH58" s="1254"/>
      <c r="BI58" s="1254"/>
      <c r="BJ58" s="1254"/>
      <c r="BK58" s="1254"/>
      <c r="BL58" s="1254"/>
      <c r="BM58" s="1254"/>
      <c r="BN58" s="1254"/>
      <c r="BO58" s="1254"/>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363"/>
      <c r="DE58" s="362"/>
    </row>
    <row r="59" spans="1:109" s="358" customFormat="1" ht="13">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c r="B63" s="312" t="s">
        <v>595</v>
      </c>
    </row>
    <row r="64" spans="1:109" ht="13">
      <c r="B64" s="259"/>
      <c r="G64" s="357"/>
      <c r="I64" s="369"/>
      <c r="J64" s="369"/>
      <c r="K64" s="369"/>
      <c r="L64" s="369"/>
      <c r="M64" s="369"/>
      <c r="N64" s="370"/>
      <c r="AM64" s="357"/>
      <c r="AN64" s="357" t="s">
        <v>589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c r="B65" s="259"/>
      <c r="AN65" s="1257" t="s">
        <v>598</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c r="B66" s="259"/>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c r="B67" s="259"/>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c r="B68" s="259"/>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c r="B69" s="259"/>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c r="B71" s="259"/>
      <c r="G71" s="374"/>
      <c r="I71" s="375"/>
      <c r="J71" s="372"/>
      <c r="K71" s="372"/>
      <c r="L71" s="373"/>
      <c r="M71" s="372"/>
      <c r="N71" s="373"/>
      <c r="AM71" s="374"/>
      <c r="AN71" s="255" t="s">
        <v>590</v>
      </c>
    </row>
    <row r="72" spans="2:107" ht="13">
      <c r="B72" s="259"/>
      <c r="G72" s="1247"/>
      <c r="H72" s="1247"/>
      <c r="I72" s="1247"/>
      <c r="J72" s="1247"/>
      <c r="K72" s="360"/>
      <c r="L72" s="360"/>
      <c r="M72" s="361"/>
      <c r="N72" s="361"/>
      <c r="AN72" s="1248"/>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50"/>
      <c r="BP72" s="1251" t="s">
        <v>547</v>
      </c>
      <c r="BQ72" s="1251"/>
      <c r="BR72" s="1251"/>
      <c r="BS72" s="1251"/>
      <c r="BT72" s="1251"/>
      <c r="BU72" s="1251"/>
      <c r="BV72" s="1251"/>
      <c r="BW72" s="1251"/>
      <c r="BX72" s="1251" t="s">
        <v>548</v>
      </c>
      <c r="BY72" s="1251"/>
      <c r="BZ72" s="1251"/>
      <c r="CA72" s="1251"/>
      <c r="CB72" s="1251"/>
      <c r="CC72" s="1251"/>
      <c r="CD72" s="1251"/>
      <c r="CE72" s="1251"/>
      <c r="CF72" s="1251" t="s">
        <v>549</v>
      </c>
      <c r="CG72" s="1251"/>
      <c r="CH72" s="1251"/>
      <c r="CI72" s="1251"/>
      <c r="CJ72" s="1251"/>
      <c r="CK72" s="1251"/>
      <c r="CL72" s="1251"/>
      <c r="CM72" s="1251"/>
      <c r="CN72" s="1251" t="s">
        <v>550</v>
      </c>
      <c r="CO72" s="1251"/>
      <c r="CP72" s="1251"/>
      <c r="CQ72" s="1251"/>
      <c r="CR72" s="1251"/>
      <c r="CS72" s="1251"/>
      <c r="CT72" s="1251"/>
      <c r="CU72" s="1251"/>
      <c r="CV72" s="1251" t="s">
        <v>551</v>
      </c>
      <c r="CW72" s="1251"/>
      <c r="CX72" s="1251"/>
      <c r="CY72" s="1251"/>
      <c r="CZ72" s="1251"/>
      <c r="DA72" s="1251"/>
      <c r="DB72" s="1251"/>
      <c r="DC72" s="1251"/>
    </row>
    <row r="73" spans="2:107" ht="13">
      <c r="B73" s="259"/>
      <c r="G73" s="1252"/>
      <c r="H73" s="1252"/>
      <c r="I73" s="1252"/>
      <c r="J73" s="1252"/>
      <c r="K73" s="1266"/>
      <c r="L73" s="1266"/>
      <c r="M73" s="1266"/>
      <c r="N73" s="1266"/>
      <c r="AM73" s="359"/>
      <c r="AN73" s="1254" t="s">
        <v>591</v>
      </c>
      <c r="AO73" s="1254"/>
      <c r="AP73" s="1254"/>
      <c r="AQ73" s="1254"/>
      <c r="AR73" s="1254"/>
      <c r="AS73" s="1254"/>
      <c r="AT73" s="1254"/>
      <c r="AU73" s="1254"/>
      <c r="AV73" s="1254"/>
      <c r="AW73" s="1254"/>
      <c r="AX73" s="1254"/>
      <c r="AY73" s="1254"/>
      <c r="AZ73" s="1254"/>
      <c r="BA73" s="1254"/>
      <c r="BB73" s="1254" t="s">
        <v>592</v>
      </c>
      <c r="BC73" s="1254"/>
      <c r="BD73" s="1254"/>
      <c r="BE73" s="1254"/>
      <c r="BF73" s="1254"/>
      <c r="BG73" s="1254"/>
      <c r="BH73" s="1254"/>
      <c r="BI73" s="1254"/>
      <c r="BJ73" s="1254"/>
      <c r="BK73" s="1254"/>
      <c r="BL73" s="1254"/>
      <c r="BM73" s="1254"/>
      <c r="BN73" s="1254"/>
      <c r="BO73" s="1254"/>
      <c r="BP73" s="1237">
        <v>46.7</v>
      </c>
      <c r="BQ73" s="1237"/>
      <c r="BR73" s="1237"/>
      <c r="BS73" s="1237"/>
      <c r="BT73" s="1237"/>
      <c r="BU73" s="1237"/>
      <c r="BV73" s="1237"/>
      <c r="BW73" s="1237"/>
      <c r="BX73" s="1237">
        <v>52.5</v>
      </c>
      <c r="BY73" s="1237"/>
      <c r="BZ73" s="1237"/>
      <c r="CA73" s="1237"/>
      <c r="CB73" s="1237"/>
      <c r="CC73" s="1237"/>
      <c r="CD73" s="1237"/>
      <c r="CE73" s="1237"/>
      <c r="CF73" s="1237">
        <v>43</v>
      </c>
      <c r="CG73" s="1237"/>
      <c r="CH73" s="1237"/>
      <c r="CI73" s="1237"/>
      <c r="CJ73" s="1237"/>
      <c r="CK73" s="1237"/>
      <c r="CL73" s="1237"/>
      <c r="CM73" s="1237"/>
      <c r="CN73" s="1237">
        <v>32.299999999999997</v>
      </c>
      <c r="CO73" s="1237"/>
      <c r="CP73" s="1237"/>
      <c r="CQ73" s="1237"/>
      <c r="CR73" s="1237"/>
      <c r="CS73" s="1237"/>
      <c r="CT73" s="1237"/>
      <c r="CU73" s="1237"/>
      <c r="CV73" s="1237">
        <v>29</v>
      </c>
      <c r="CW73" s="1237"/>
      <c r="CX73" s="1237"/>
      <c r="CY73" s="1237"/>
      <c r="CZ73" s="1237"/>
      <c r="DA73" s="1237"/>
      <c r="DB73" s="1237"/>
      <c r="DC73" s="1237"/>
    </row>
    <row r="74" spans="2:107" ht="13">
      <c r="B74" s="259"/>
      <c r="G74" s="1252"/>
      <c r="H74" s="1252"/>
      <c r="I74" s="1252"/>
      <c r="J74" s="1252"/>
      <c r="K74" s="1266"/>
      <c r="L74" s="1266"/>
      <c r="M74" s="1266"/>
      <c r="N74" s="1266"/>
      <c r="AM74" s="359"/>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ht="13">
      <c r="B75" s="259"/>
      <c r="G75" s="1252"/>
      <c r="H75" s="1252"/>
      <c r="I75" s="1247"/>
      <c r="J75" s="1247"/>
      <c r="K75" s="1253"/>
      <c r="L75" s="1253"/>
      <c r="M75" s="1253"/>
      <c r="N75" s="1253"/>
      <c r="AM75" s="359"/>
      <c r="AN75" s="1254"/>
      <c r="AO75" s="1254"/>
      <c r="AP75" s="1254"/>
      <c r="AQ75" s="1254"/>
      <c r="AR75" s="1254"/>
      <c r="AS75" s="1254"/>
      <c r="AT75" s="1254"/>
      <c r="AU75" s="1254"/>
      <c r="AV75" s="1254"/>
      <c r="AW75" s="1254"/>
      <c r="AX75" s="1254"/>
      <c r="AY75" s="1254"/>
      <c r="AZ75" s="1254"/>
      <c r="BA75" s="1254"/>
      <c r="BB75" s="1254" t="s">
        <v>596</v>
      </c>
      <c r="BC75" s="1254"/>
      <c r="BD75" s="1254"/>
      <c r="BE75" s="1254"/>
      <c r="BF75" s="1254"/>
      <c r="BG75" s="1254"/>
      <c r="BH75" s="1254"/>
      <c r="BI75" s="1254"/>
      <c r="BJ75" s="1254"/>
      <c r="BK75" s="1254"/>
      <c r="BL75" s="1254"/>
      <c r="BM75" s="1254"/>
      <c r="BN75" s="1254"/>
      <c r="BO75" s="1254"/>
      <c r="BP75" s="1237">
        <v>4.3</v>
      </c>
      <c r="BQ75" s="1237"/>
      <c r="BR75" s="1237"/>
      <c r="BS75" s="1237"/>
      <c r="BT75" s="1237"/>
      <c r="BU75" s="1237"/>
      <c r="BV75" s="1237"/>
      <c r="BW75" s="1237"/>
      <c r="BX75" s="1237">
        <v>4.8</v>
      </c>
      <c r="BY75" s="1237"/>
      <c r="BZ75" s="1237"/>
      <c r="CA75" s="1237"/>
      <c r="CB75" s="1237"/>
      <c r="CC75" s="1237"/>
      <c r="CD75" s="1237"/>
      <c r="CE75" s="1237"/>
      <c r="CF75" s="1237">
        <v>5.5</v>
      </c>
      <c r="CG75" s="1237"/>
      <c r="CH75" s="1237"/>
      <c r="CI75" s="1237"/>
      <c r="CJ75" s="1237"/>
      <c r="CK75" s="1237"/>
      <c r="CL75" s="1237"/>
      <c r="CM75" s="1237"/>
      <c r="CN75" s="1237">
        <v>5.5</v>
      </c>
      <c r="CO75" s="1237"/>
      <c r="CP75" s="1237"/>
      <c r="CQ75" s="1237"/>
      <c r="CR75" s="1237"/>
      <c r="CS75" s="1237"/>
      <c r="CT75" s="1237"/>
      <c r="CU75" s="1237"/>
      <c r="CV75" s="1237">
        <v>5.7</v>
      </c>
      <c r="CW75" s="1237"/>
      <c r="CX75" s="1237"/>
      <c r="CY75" s="1237"/>
      <c r="CZ75" s="1237"/>
      <c r="DA75" s="1237"/>
      <c r="DB75" s="1237"/>
      <c r="DC75" s="1237"/>
    </row>
    <row r="76" spans="2:107" ht="13">
      <c r="B76" s="259"/>
      <c r="G76" s="1252"/>
      <c r="H76" s="1252"/>
      <c r="I76" s="1247"/>
      <c r="J76" s="1247"/>
      <c r="K76" s="1253"/>
      <c r="L76" s="1253"/>
      <c r="M76" s="1253"/>
      <c r="N76" s="1253"/>
      <c r="AM76" s="359"/>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ht="13">
      <c r="B77" s="259"/>
      <c r="G77" s="1247"/>
      <c r="H77" s="1247"/>
      <c r="I77" s="1247"/>
      <c r="J77" s="1247"/>
      <c r="K77" s="1266"/>
      <c r="L77" s="1266"/>
      <c r="M77" s="1266"/>
      <c r="N77" s="1266"/>
      <c r="AN77" s="1251" t="s">
        <v>594</v>
      </c>
      <c r="AO77" s="1251"/>
      <c r="AP77" s="1251"/>
      <c r="AQ77" s="1251"/>
      <c r="AR77" s="1251"/>
      <c r="AS77" s="1251"/>
      <c r="AT77" s="1251"/>
      <c r="AU77" s="1251"/>
      <c r="AV77" s="1251"/>
      <c r="AW77" s="1251"/>
      <c r="AX77" s="1251"/>
      <c r="AY77" s="1251"/>
      <c r="AZ77" s="1251"/>
      <c r="BA77" s="1251"/>
      <c r="BB77" s="1254" t="s">
        <v>592</v>
      </c>
      <c r="BC77" s="1254"/>
      <c r="BD77" s="1254"/>
      <c r="BE77" s="1254"/>
      <c r="BF77" s="1254"/>
      <c r="BG77" s="1254"/>
      <c r="BH77" s="1254"/>
      <c r="BI77" s="1254"/>
      <c r="BJ77" s="1254"/>
      <c r="BK77" s="1254"/>
      <c r="BL77" s="1254"/>
      <c r="BM77" s="1254"/>
      <c r="BN77" s="1254"/>
      <c r="BO77" s="1254"/>
      <c r="BP77" s="1237">
        <v>24.2</v>
      </c>
      <c r="BQ77" s="1237"/>
      <c r="BR77" s="1237"/>
      <c r="BS77" s="1237"/>
      <c r="BT77" s="1237"/>
      <c r="BU77" s="1237"/>
      <c r="BV77" s="1237"/>
      <c r="BW77" s="1237"/>
      <c r="BX77" s="1237">
        <v>22.1</v>
      </c>
      <c r="BY77" s="1237"/>
      <c r="BZ77" s="1237"/>
      <c r="CA77" s="1237"/>
      <c r="CB77" s="1237"/>
      <c r="CC77" s="1237"/>
      <c r="CD77" s="1237"/>
      <c r="CE77" s="1237"/>
      <c r="CF77" s="1237">
        <v>20.399999999999999</v>
      </c>
      <c r="CG77" s="1237"/>
      <c r="CH77" s="1237"/>
      <c r="CI77" s="1237"/>
      <c r="CJ77" s="1237"/>
      <c r="CK77" s="1237"/>
      <c r="CL77" s="1237"/>
      <c r="CM77" s="1237"/>
      <c r="CN77" s="1237">
        <v>11.2</v>
      </c>
      <c r="CO77" s="1237"/>
      <c r="CP77" s="1237"/>
      <c r="CQ77" s="1237"/>
      <c r="CR77" s="1237"/>
      <c r="CS77" s="1237"/>
      <c r="CT77" s="1237"/>
      <c r="CU77" s="1237"/>
      <c r="CV77" s="1237">
        <v>4.5999999999999996</v>
      </c>
      <c r="CW77" s="1237"/>
      <c r="CX77" s="1237"/>
      <c r="CY77" s="1237"/>
      <c r="CZ77" s="1237"/>
      <c r="DA77" s="1237"/>
      <c r="DB77" s="1237"/>
      <c r="DC77" s="1237"/>
    </row>
    <row r="78" spans="2:107" ht="13">
      <c r="B78" s="259"/>
      <c r="G78" s="1247"/>
      <c r="H78" s="1247"/>
      <c r="I78" s="1247"/>
      <c r="J78" s="1247"/>
      <c r="K78" s="1266"/>
      <c r="L78" s="1266"/>
      <c r="M78" s="1266"/>
      <c r="N78" s="1266"/>
      <c r="AN78" s="1251"/>
      <c r="AO78" s="1251"/>
      <c r="AP78" s="1251"/>
      <c r="AQ78" s="1251"/>
      <c r="AR78" s="1251"/>
      <c r="AS78" s="1251"/>
      <c r="AT78" s="1251"/>
      <c r="AU78" s="1251"/>
      <c r="AV78" s="1251"/>
      <c r="AW78" s="1251"/>
      <c r="AX78" s="1251"/>
      <c r="AY78" s="1251"/>
      <c r="AZ78" s="1251"/>
      <c r="BA78" s="1251"/>
      <c r="BB78" s="1254"/>
      <c r="BC78" s="1254"/>
      <c r="BD78" s="1254"/>
      <c r="BE78" s="1254"/>
      <c r="BF78" s="1254"/>
      <c r="BG78" s="1254"/>
      <c r="BH78" s="1254"/>
      <c r="BI78" s="1254"/>
      <c r="BJ78" s="1254"/>
      <c r="BK78" s="1254"/>
      <c r="BL78" s="1254"/>
      <c r="BM78" s="1254"/>
      <c r="BN78" s="1254"/>
      <c r="BO78" s="1254"/>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ht="13">
      <c r="B79" s="259"/>
      <c r="G79" s="1247"/>
      <c r="H79" s="1247"/>
      <c r="I79" s="1256"/>
      <c r="J79" s="1256"/>
      <c r="K79" s="1267"/>
      <c r="L79" s="1267"/>
      <c r="M79" s="1267"/>
      <c r="N79" s="1267"/>
      <c r="AN79" s="1251"/>
      <c r="AO79" s="1251"/>
      <c r="AP79" s="1251"/>
      <c r="AQ79" s="1251"/>
      <c r="AR79" s="1251"/>
      <c r="AS79" s="1251"/>
      <c r="AT79" s="1251"/>
      <c r="AU79" s="1251"/>
      <c r="AV79" s="1251"/>
      <c r="AW79" s="1251"/>
      <c r="AX79" s="1251"/>
      <c r="AY79" s="1251"/>
      <c r="AZ79" s="1251"/>
      <c r="BA79" s="1251"/>
      <c r="BB79" s="1254" t="s">
        <v>596</v>
      </c>
      <c r="BC79" s="1254"/>
      <c r="BD79" s="1254"/>
      <c r="BE79" s="1254"/>
      <c r="BF79" s="1254"/>
      <c r="BG79" s="1254"/>
      <c r="BH79" s="1254"/>
      <c r="BI79" s="1254"/>
      <c r="BJ79" s="1254"/>
      <c r="BK79" s="1254"/>
      <c r="BL79" s="1254"/>
      <c r="BM79" s="1254"/>
      <c r="BN79" s="1254"/>
      <c r="BO79" s="1254"/>
      <c r="BP79" s="1237">
        <v>6.4</v>
      </c>
      <c r="BQ79" s="1237"/>
      <c r="BR79" s="1237"/>
      <c r="BS79" s="1237"/>
      <c r="BT79" s="1237"/>
      <c r="BU79" s="1237"/>
      <c r="BV79" s="1237"/>
      <c r="BW79" s="1237"/>
      <c r="BX79" s="1237">
        <v>6.3</v>
      </c>
      <c r="BY79" s="1237"/>
      <c r="BZ79" s="1237"/>
      <c r="CA79" s="1237"/>
      <c r="CB79" s="1237"/>
      <c r="CC79" s="1237"/>
      <c r="CD79" s="1237"/>
      <c r="CE79" s="1237"/>
      <c r="CF79" s="1237">
        <v>6.2</v>
      </c>
      <c r="CG79" s="1237"/>
      <c r="CH79" s="1237"/>
      <c r="CI79" s="1237"/>
      <c r="CJ79" s="1237"/>
      <c r="CK79" s="1237"/>
      <c r="CL79" s="1237"/>
      <c r="CM79" s="1237"/>
      <c r="CN79" s="1237">
        <v>5.7</v>
      </c>
      <c r="CO79" s="1237"/>
      <c r="CP79" s="1237"/>
      <c r="CQ79" s="1237"/>
      <c r="CR79" s="1237"/>
      <c r="CS79" s="1237"/>
      <c r="CT79" s="1237"/>
      <c r="CU79" s="1237"/>
      <c r="CV79" s="1237">
        <v>5.8</v>
      </c>
      <c r="CW79" s="1237"/>
      <c r="CX79" s="1237"/>
      <c r="CY79" s="1237"/>
      <c r="CZ79" s="1237"/>
      <c r="DA79" s="1237"/>
      <c r="DB79" s="1237"/>
      <c r="DC79" s="1237"/>
    </row>
    <row r="80" spans="2:107" ht="13">
      <c r="B80" s="259"/>
      <c r="G80" s="1247"/>
      <c r="H80" s="1247"/>
      <c r="I80" s="1256"/>
      <c r="J80" s="1256"/>
      <c r="K80" s="1267"/>
      <c r="L80" s="1267"/>
      <c r="M80" s="1267"/>
      <c r="N80" s="1267"/>
      <c r="AN80" s="1251"/>
      <c r="AO80" s="1251"/>
      <c r="AP80" s="1251"/>
      <c r="AQ80" s="1251"/>
      <c r="AR80" s="1251"/>
      <c r="AS80" s="1251"/>
      <c r="AT80" s="1251"/>
      <c r="AU80" s="1251"/>
      <c r="AV80" s="1251"/>
      <c r="AW80" s="1251"/>
      <c r="AX80" s="1251"/>
      <c r="AY80" s="1251"/>
      <c r="AZ80" s="1251"/>
      <c r="BA80" s="1251"/>
      <c r="BB80" s="1254"/>
      <c r="BC80" s="1254"/>
      <c r="BD80" s="1254"/>
      <c r="BE80" s="1254"/>
      <c r="BF80" s="1254"/>
      <c r="BG80" s="1254"/>
      <c r="BH80" s="1254"/>
      <c r="BI80" s="1254"/>
      <c r="BJ80" s="1254"/>
      <c r="BK80" s="1254"/>
      <c r="BL80" s="1254"/>
      <c r="BM80" s="1254"/>
      <c r="BN80" s="1254"/>
      <c r="BO80" s="1254"/>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ht="13">
      <c r="B81" s="259"/>
    </row>
    <row r="82" spans="2:109" ht="16.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qqrZxciTWA5l7LRk0AZovne98S3coEc1Wph7qnFxZQQUz8rPnx1T1JpSQyEW/5uV3mQG6uU9Guzt1YuVUvWYPg==" saltValue="H0oxmv0suIykXilkkXrw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494</v>
      </c>
    </row>
  </sheetData>
  <sheetProtection algorithmName="SHA-512" hashValue="pK/T373e2qojPvq6+Hfl3KmvTQofnjUA4t2OVCrZURwgxnThe+aMzpo72WECGtR/4VOfGNiBSARL+NJa9uGbGA==" saltValue="oVTS95aV1vgJEFo1PfHMy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494</v>
      </c>
    </row>
  </sheetData>
  <sheetProtection algorithmName="SHA-512" hashValue="xwi0fHFLDjWTdGEyfk4jL8VEBHYJj9zB+QL2zq3+S6/IGbsoloNeKnervr5kwK+r8cyuiOLHik/DxL9vkd2/Yg==" saltValue="2Y2Kn5a8X4Ht7+2VZVJA6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53</v>
      </c>
      <c r="E2" s="147"/>
      <c r="F2" s="148" t="s">
        <v>544</v>
      </c>
      <c r="G2" s="149"/>
      <c r="H2" s="150"/>
    </row>
    <row r="3" spans="1:8">
      <c r="A3" s="146" t="s">
        <v>537</v>
      </c>
      <c r="B3" s="151"/>
      <c r="C3" s="152"/>
      <c r="D3" s="153">
        <v>35387</v>
      </c>
      <c r="E3" s="154"/>
      <c r="F3" s="155">
        <v>41934</v>
      </c>
      <c r="G3" s="156"/>
      <c r="H3" s="157"/>
    </row>
    <row r="4" spans="1:8">
      <c r="A4" s="158"/>
      <c r="B4" s="159"/>
      <c r="C4" s="160"/>
      <c r="D4" s="161">
        <v>26985</v>
      </c>
      <c r="E4" s="162"/>
      <c r="F4" s="163">
        <v>23352</v>
      </c>
      <c r="G4" s="164"/>
      <c r="H4" s="165"/>
    </row>
    <row r="5" spans="1:8">
      <c r="A5" s="146" t="s">
        <v>539</v>
      </c>
      <c r="B5" s="151"/>
      <c r="C5" s="152"/>
      <c r="D5" s="153">
        <v>42563</v>
      </c>
      <c r="E5" s="154"/>
      <c r="F5" s="155">
        <v>45588</v>
      </c>
      <c r="G5" s="156"/>
      <c r="H5" s="157"/>
    </row>
    <row r="6" spans="1:8">
      <c r="A6" s="158"/>
      <c r="B6" s="159"/>
      <c r="C6" s="160"/>
      <c r="D6" s="161">
        <v>30241</v>
      </c>
      <c r="E6" s="162"/>
      <c r="F6" s="163">
        <v>24150</v>
      </c>
      <c r="G6" s="164"/>
      <c r="H6" s="165"/>
    </row>
    <row r="7" spans="1:8">
      <c r="A7" s="146" t="s">
        <v>540</v>
      </c>
      <c r="B7" s="151"/>
      <c r="C7" s="152"/>
      <c r="D7" s="153">
        <v>40810</v>
      </c>
      <c r="E7" s="154"/>
      <c r="F7" s="155">
        <v>45483</v>
      </c>
      <c r="G7" s="156"/>
      <c r="H7" s="157"/>
    </row>
    <row r="8" spans="1:8">
      <c r="A8" s="158"/>
      <c r="B8" s="159"/>
      <c r="C8" s="160"/>
      <c r="D8" s="161">
        <v>24410</v>
      </c>
      <c r="E8" s="162"/>
      <c r="F8" s="163">
        <v>24241</v>
      </c>
      <c r="G8" s="164"/>
      <c r="H8" s="165"/>
    </row>
    <row r="9" spans="1:8">
      <c r="A9" s="146" t="s">
        <v>541</v>
      </c>
      <c r="B9" s="151"/>
      <c r="C9" s="152"/>
      <c r="D9" s="153">
        <v>25110</v>
      </c>
      <c r="E9" s="154"/>
      <c r="F9" s="155">
        <v>45945</v>
      </c>
      <c r="G9" s="156"/>
      <c r="H9" s="157"/>
    </row>
    <row r="10" spans="1:8">
      <c r="A10" s="158"/>
      <c r="B10" s="159"/>
      <c r="C10" s="160"/>
      <c r="D10" s="161">
        <v>19748</v>
      </c>
      <c r="E10" s="162"/>
      <c r="F10" s="163">
        <v>25180</v>
      </c>
      <c r="G10" s="164"/>
      <c r="H10" s="165"/>
    </row>
    <row r="11" spans="1:8">
      <c r="A11" s="146" t="s">
        <v>542</v>
      </c>
      <c r="B11" s="151"/>
      <c r="C11" s="152"/>
      <c r="D11" s="153">
        <v>26119</v>
      </c>
      <c r="E11" s="154"/>
      <c r="F11" s="155">
        <v>44475</v>
      </c>
      <c r="G11" s="156"/>
      <c r="H11" s="157"/>
    </row>
    <row r="12" spans="1:8">
      <c r="A12" s="158"/>
      <c r="B12" s="159"/>
      <c r="C12" s="166"/>
      <c r="D12" s="161">
        <v>22970</v>
      </c>
      <c r="E12" s="162"/>
      <c r="F12" s="163">
        <v>24780</v>
      </c>
      <c r="G12" s="164"/>
      <c r="H12" s="165"/>
    </row>
    <row r="13" spans="1:8">
      <c r="A13" s="146"/>
      <c r="B13" s="151"/>
      <c r="C13" s="152"/>
      <c r="D13" s="153">
        <v>33998</v>
      </c>
      <c r="E13" s="154"/>
      <c r="F13" s="155">
        <v>44685</v>
      </c>
      <c r="G13" s="167"/>
      <c r="H13" s="157"/>
    </row>
    <row r="14" spans="1:8">
      <c r="A14" s="158"/>
      <c r="B14" s="159"/>
      <c r="C14" s="160"/>
      <c r="D14" s="161">
        <v>24871</v>
      </c>
      <c r="E14" s="162"/>
      <c r="F14" s="163">
        <v>24341</v>
      </c>
      <c r="G14" s="164"/>
      <c r="H14" s="165"/>
    </row>
    <row r="17" spans="1:11">
      <c r="A17" s="142" t="s">
        <v>54</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55</v>
      </c>
      <c r="B19" s="168">
        <f>ROUND(VALUE(SUBSTITUTE(実質収支比率等に係る経年分析!F$48,"▲","-")),2)</f>
        <v>3.08</v>
      </c>
      <c r="C19" s="168">
        <f>ROUND(VALUE(SUBSTITUTE(実質収支比率等に係る経年分析!G$48,"▲","-")),2)</f>
        <v>3.58</v>
      </c>
      <c r="D19" s="168">
        <f>ROUND(VALUE(SUBSTITUTE(実質収支比率等に係る経年分析!H$48,"▲","-")),2)</f>
        <v>4.1900000000000004</v>
      </c>
      <c r="E19" s="168">
        <f>ROUND(VALUE(SUBSTITUTE(実質収支比率等に係る経年分析!I$48,"▲","-")),2)</f>
        <v>5.79</v>
      </c>
      <c r="F19" s="168">
        <f>ROUND(VALUE(SUBSTITUTE(実質収支比率等に係る経年分析!J$48,"▲","-")),2)</f>
        <v>4.8499999999999996</v>
      </c>
    </row>
    <row r="20" spans="1:11">
      <c r="A20" s="168" t="s">
        <v>56</v>
      </c>
      <c r="B20" s="168">
        <f>ROUND(VALUE(SUBSTITUTE(実質収支比率等に係る経年分析!F$47,"▲","-")),2)</f>
        <v>10.08</v>
      </c>
      <c r="C20" s="168">
        <f>ROUND(VALUE(SUBSTITUTE(実質収支比率等に係る経年分析!G$47,"▲","-")),2)</f>
        <v>5.66</v>
      </c>
      <c r="D20" s="168">
        <f>ROUND(VALUE(SUBSTITUTE(実質収支比率等に係る経年分析!H$47,"▲","-")),2)</f>
        <v>6.02</v>
      </c>
      <c r="E20" s="168">
        <f>ROUND(VALUE(SUBSTITUTE(実質収支比率等に係る経年分析!I$47,"▲","-")),2)</f>
        <v>7.06</v>
      </c>
      <c r="F20" s="168">
        <f>ROUND(VALUE(SUBSTITUTE(実質収支比率等に係る経年分析!J$47,"▲","-")),2)</f>
        <v>6.94</v>
      </c>
    </row>
    <row r="21" spans="1:11">
      <c r="A21" s="168" t="s">
        <v>57</v>
      </c>
      <c r="B21" s="168">
        <f>IF(ISNUMBER(VALUE(SUBSTITUTE(実質収支比率等に係る経年分析!F$49,"▲","-"))),ROUND(VALUE(SUBSTITUTE(実質収支比率等に係る経年分析!F$49,"▲","-")),2),NA())</f>
        <v>-2.2799999999999998</v>
      </c>
      <c r="C21" s="168">
        <f>IF(ISNUMBER(VALUE(SUBSTITUTE(実質収支比率等に係る経年分析!G$49,"▲","-"))),ROUND(VALUE(SUBSTITUTE(実質収支比率等に係る経年分析!G$49,"▲","-")),2),NA())</f>
        <v>-5.33</v>
      </c>
      <c r="D21" s="168">
        <f>IF(ISNUMBER(VALUE(SUBSTITUTE(実質収支比率等に係る経年分析!H$49,"▲","-"))),ROUND(VALUE(SUBSTITUTE(実質収支比率等に係る経年分析!H$49,"▲","-")),2),NA())</f>
        <v>-0.37</v>
      </c>
      <c r="E21" s="168">
        <f>IF(ISNUMBER(VALUE(SUBSTITUTE(実質収支比率等に係る経年分析!I$49,"▲","-"))),ROUND(VALUE(SUBSTITUTE(実質収支比率等に係る経年分析!I$49,"▲","-")),2),NA())</f>
        <v>1.33</v>
      </c>
      <c r="F21" s="168">
        <f>IF(ISNUMBER(VALUE(SUBSTITUTE(実質収支比率等に係る経年分析!J$49,"▲","-"))),ROUND(VALUE(SUBSTITUTE(実質収支比率等に係る経年分析!J$49,"▲","-")),2),NA())</f>
        <v>-4.3899999999999997</v>
      </c>
    </row>
    <row r="24" spans="1:11">
      <c r="A24" s="142" t="s">
        <v>58</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59</v>
      </c>
      <c r="C26" s="169" t="s">
        <v>60</v>
      </c>
      <c r="D26" s="169" t="s">
        <v>59</v>
      </c>
      <c r="E26" s="169" t="s">
        <v>60</v>
      </c>
      <c r="F26" s="169" t="s">
        <v>59</v>
      </c>
      <c r="G26" s="169" t="s">
        <v>60</v>
      </c>
      <c r="H26" s="169" t="s">
        <v>59</v>
      </c>
      <c r="I26" s="169" t="s">
        <v>60</v>
      </c>
      <c r="J26" s="169" t="s">
        <v>59</v>
      </c>
      <c r="K26" s="169" t="s">
        <v>60</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0.32</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0.28000000000000003</v>
      </c>
    </row>
    <row r="34" spans="1:16">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1.1200000000000001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1.1499999999999999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0.56999999999999995</v>
      </c>
    </row>
    <row r="35" spans="1:16">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1.1499999999999999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1.67</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3.07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3.58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4.18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5.78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4.8499999999999996</v>
      </c>
    </row>
    <row r="39" spans="1:16">
      <c r="A39" s="142" t="s">
        <v>61</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c r="A42" s="170" t="s">
        <v>64</v>
      </c>
      <c r="B42" s="170"/>
      <c r="C42" s="170"/>
      <c r="D42" s="170">
        <f>'実質公債費比率（分子）の構造'!K$52</f>
        <v>2107</v>
      </c>
      <c r="E42" s="170"/>
      <c r="F42" s="170"/>
      <c r="G42" s="170">
        <f>'実質公債費比率（分子）の構造'!L$52</f>
        <v>2101</v>
      </c>
      <c r="H42" s="170"/>
      <c r="I42" s="170"/>
      <c r="J42" s="170">
        <f>'実質公債費比率（分子）の構造'!M$52</f>
        <v>2009</v>
      </c>
      <c r="K42" s="170"/>
      <c r="L42" s="170"/>
      <c r="M42" s="170">
        <f>'実質公債費比率（分子）の構造'!N$52</f>
        <v>2067</v>
      </c>
      <c r="N42" s="170"/>
      <c r="O42" s="170"/>
      <c r="P42" s="170">
        <f>'実質公債費比率（分子）の構造'!O$52</f>
        <v>2112</v>
      </c>
    </row>
    <row r="43" spans="1:16">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66</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0</v>
      </c>
      <c r="L44" s="170"/>
      <c r="M44" s="170"/>
      <c r="N44" s="170">
        <f>'実質公債費比率（分子）の構造'!O$50</f>
        <v>0</v>
      </c>
      <c r="O44" s="170"/>
      <c r="P44" s="170"/>
    </row>
    <row r="45" spans="1:16">
      <c r="A45" s="170" t="s">
        <v>67</v>
      </c>
      <c r="B45" s="170">
        <f>'実質公債費比率（分子）の構造'!K$49</f>
        <v>85</v>
      </c>
      <c r="C45" s="170"/>
      <c r="D45" s="170"/>
      <c r="E45" s="170">
        <f>'実質公債費比率（分子）の構造'!L$49</f>
        <v>53</v>
      </c>
      <c r="F45" s="170"/>
      <c r="G45" s="170"/>
      <c r="H45" s="170">
        <f>'実質公債費比率（分子）の構造'!M$49</f>
        <v>46</v>
      </c>
      <c r="I45" s="170"/>
      <c r="J45" s="170"/>
      <c r="K45" s="170">
        <f>'実質公債費比率（分子）の構造'!N$49</f>
        <v>37</v>
      </c>
      <c r="L45" s="170"/>
      <c r="M45" s="170"/>
      <c r="N45" s="170">
        <f>'実質公債費比率（分子）の構造'!O$49</f>
        <v>36</v>
      </c>
      <c r="O45" s="170"/>
      <c r="P45" s="170"/>
    </row>
    <row r="46" spans="1:16">
      <c r="A46" s="170" t="s">
        <v>68</v>
      </c>
      <c r="B46" s="170">
        <f>'実質公債費比率（分子）の構造'!K$48</f>
        <v>360</v>
      </c>
      <c r="C46" s="170"/>
      <c r="D46" s="170"/>
      <c r="E46" s="170">
        <f>'実質公債費比率（分子）の構造'!L$48</f>
        <v>281</v>
      </c>
      <c r="F46" s="170"/>
      <c r="G46" s="170"/>
      <c r="H46" s="170">
        <f>'実質公債費比率（分子）の構造'!M$48</f>
        <v>304</v>
      </c>
      <c r="I46" s="170"/>
      <c r="J46" s="170"/>
      <c r="K46" s="170">
        <f>'実質公債費比率（分子）の構造'!N$48</f>
        <v>247</v>
      </c>
      <c r="L46" s="170"/>
      <c r="M46" s="170"/>
      <c r="N46" s="170">
        <f>'実質公債費比率（分子）の構造'!O$48</f>
        <v>233</v>
      </c>
      <c r="O46" s="170"/>
      <c r="P46" s="170"/>
    </row>
    <row r="47" spans="1:16">
      <c r="A47" s="170" t="s">
        <v>13</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69</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70</v>
      </c>
      <c r="B49" s="170">
        <f>'実質公債費比率（分子）の構造'!K$45</f>
        <v>2351</v>
      </c>
      <c r="C49" s="170"/>
      <c r="D49" s="170"/>
      <c r="E49" s="170">
        <f>'実質公債費比率（分子）の構造'!L$45</f>
        <v>2428</v>
      </c>
      <c r="F49" s="170"/>
      <c r="G49" s="170"/>
      <c r="H49" s="170">
        <f>'実質公債費比率（分子）の構造'!M$45</f>
        <v>2433</v>
      </c>
      <c r="I49" s="170"/>
      <c r="J49" s="170"/>
      <c r="K49" s="170">
        <f>'実質公債費比率（分子）の構造'!N$45</f>
        <v>2561</v>
      </c>
      <c r="L49" s="170"/>
      <c r="M49" s="170"/>
      <c r="N49" s="170">
        <f>'実質公債費比率（分子）の構造'!O$45</f>
        <v>2633</v>
      </c>
      <c r="O49" s="170"/>
      <c r="P49" s="170"/>
    </row>
    <row r="50" spans="1:16">
      <c r="A50" s="170" t="s">
        <v>71</v>
      </c>
      <c r="B50" s="170" t="e">
        <f>NA()</f>
        <v>#N/A</v>
      </c>
      <c r="C50" s="170">
        <f>IF(ISNUMBER('実質公債費比率（分子）の構造'!K$53),'実質公債費比率（分子）の構造'!K$53,NA())</f>
        <v>690</v>
      </c>
      <c r="D50" s="170" t="e">
        <f>NA()</f>
        <v>#N/A</v>
      </c>
      <c r="E50" s="170" t="e">
        <f>NA()</f>
        <v>#N/A</v>
      </c>
      <c r="F50" s="170">
        <f>IF(ISNUMBER('実質公債費比率（分子）の構造'!L$53),'実質公債費比率（分子）の構造'!L$53,NA())</f>
        <v>662</v>
      </c>
      <c r="G50" s="170" t="e">
        <f>NA()</f>
        <v>#N/A</v>
      </c>
      <c r="H50" s="170" t="e">
        <f>NA()</f>
        <v>#N/A</v>
      </c>
      <c r="I50" s="170">
        <f>IF(ISNUMBER('実質公債費比率（分子）の構造'!M$53),'実質公債費比率（分子）の構造'!M$53,NA())</f>
        <v>775</v>
      </c>
      <c r="J50" s="170" t="e">
        <f>NA()</f>
        <v>#N/A</v>
      </c>
      <c r="K50" s="170" t="e">
        <f>NA()</f>
        <v>#N/A</v>
      </c>
      <c r="L50" s="170">
        <f>IF(ISNUMBER('実質公債費比率（分子）の構造'!N$53),'実質公債費比率（分子）の構造'!N$53,NA())</f>
        <v>778</v>
      </c>
      <c r="M50" s="170" t="e">
        <f>NA()</f>
        <v>#N/A</v>
      </c>
      <c r="N50" s="170" t="e">
        <f>NA()</f>
        <v>#N/A</v>
      </c>
      <c r="O50" s="170">
        <f>IF(ISNUMBER('実質公債費比率（分子）の構造'!O$53),'実質公債費比率（分子）の構造'!O$53,NA())</f>
        <v>790</v>
      </c>
      <c r="P50" s="170" t="e">
        <f>NA()</f>
        <v>#N/A</v>
      </c>
    </row>
    <row r="53" spans="1:16">
      <c r="A53" s="142" t="s">
        <v>72</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73</v>
      </c>
      <c r="C55" s="169"/>
      <c r="D55" s="169" t="s">
        <v>74</v>
      </c>
      <c r="E55" s="169" t="s">
        <v>73</v>
      </c>
      <c r="F55" s="169"/>
      <c r="G55" s="169" t="s">
        <v>74</v>
      </c>
      <c r="H55" s="169" t="s">
        <v>73</v>
      </c>
      <c r="I55" s="169"/>
      <c r="J55" s="169" t="s">
        <v>74</v>
      </c>
      <c r="K55" s="169" t="s">
        <v>73</v>
      </c>
      <c r="L55" s="169"/>
      <c r="M55" s="169" t="s">
        <v>74</v>
      </c>
      <c r="N55" s="169" t="s">
        <v>73</v>
      </c>
      <c r="O55" s="169"/>
      <c r="P55" s="169" t="s">
        <v>74</v>
      </c>
    </row>
    <row r="56" spans="1:16">
      <c r="A56" s="169" t="s">
        <v>44</v>
      </c>
      <c r="B56" s="169"/>
      <c r="C56" s="169"/>
      <c r="D56" s="169">
        <f>'将来負担比率（分子）の構造'!I$52</f>
        <v>19008</v>
      </c>
      <c r="E56" s="169"/>
      <c r="F56" s="169"/>
      <c r="G56" s="169">
        <f>'将来負担比率（分子）の構造'!J$52</f>
        <v>19029</v>
      </c>
      <c r="H56" s="169"/>
      <c r="I56" s="169"/>
      <c r="J56" s="169">
        <f>'将来負担比率（分子）の構造'!K$52</f>
        <v>19269</v>
      </c>
      <c r="K56" s="169"/>
      <c r="L56" s="169"/>
      <c r="M56" s="169">
        <f>'将来負担比率（分子）の構造'!L$52</f>
        <v>19110</v>
      </c>
      <c r="N56" s="169"/>
      <c r="O56" s="169"/>
      <c r="P56" s="169">
        <f>'将来負担比率（分子）の構造'!M$52</f>
        <v>18270</v>
      </c>
    </row>
    <row r="57" spans="1:16">
      <c r="A57" s="169" t="s">
        <v>43</v>
      </c>
      <c r="B57" s="169"/>
      <c r="C57" s="169"/>
      <c r="D57" s="169">
        <f>'将来負担比率（分子）の構造'!I$51</f>
        <v>3277</v>
      </c>
      <c r="E57" s="169"/>
      <c r="F57" s="169"/>
      <c r="G57" s="169">
        <f>'将来負担比率（分子）の構造'!J$51</f>
        <v>3512</v>
      </c>
      <c r="H57" s="169"/>
      <c r="I57" s="169"/>
      <c r="J57" s="169">
        <f>'将来負担比率（分子）の構造'!K$51</f>
        <v>3953</v>
      </c>
      <c r="K57" s="169"/>
      <c r="L57" s="169"/>
      <c r="M57" s="169">
        <f>'将来負担比率（分子）の構造'!L$51</f>
        <v>3666</v>
      </c>
      <c r="N57" s="169"/>
      <c r="O57" s="169"/>
      <c r="P57" s="169">
        <f>'将来負担比率（分子）の構造'!M$51</f>
        <v>3542</v>
      </c>
    </row>
    <row r="58" spans="1:16">
      <c r="A58" s="169" t="s">
        <v>42</v>
      </c>
      <c r="B58" s="169"/>
      <c r="C58" s="169"/>
      <c r="D58" s="169">
        <f>'将来負担比率（分子）の構造'!I$50</f>
        <v>2914</v>
      </c>
      <c r="E58" s="169"/>
      <c r="F58" s="169"/>
      <c r="G58" s="169">
        <f>'将来負担比率（分子）の構造'!J$50</f>
        <v>2285</v>
      </c>
      <c r="H58" s="169"/>
      <c r="I58" s="169"/>
      <c r="J58" s="169">
        <f>'将来負担比率（分子）の構造'!K$50</f>
        <v>2394</v>
      </c>
      <c r="K58" s="169"/>
      <c r="L58" s="169"/>
      <c r="M58" s="169">
        <f>'将来負担比率（分子）の構造'!L$50</f>
        <v>3405</v>
      </c>
      <c r="N58" s="169"/>
      <c r="O58" s="169"/>
      <c r="P58" s="169">
        <f>'将来負担比率（分子）の構造'!M$50</f>
        <v>3331</v>
      </c>
    </row>
    <row r="59" spans="1:16">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36</v>
      </c>
      <c r="B62" s="169">
        <f>'将来負担比率（分子）の構造'!I$45</f>
        <v>2222</v>
      </c>
      <c r="C62" s="169"/>
      <c r="D62" s="169"/>
      <c r="E62" s="169">
        <f>'将来負担比率（分子）の構造'!J$45</f>
        <v>2265</v>
      </c>
      <c r="F62" s="169"/>
      <c r="G62" s="169"/>
      <c r="H62" s="169">
        <f>'将来負担比率（分子）の構造'!K$45</f>
        <v>2086</v>
      </c>
      <c r="I62" s="169"/>
      <c r="J62" s="169"/>
      <c r="K62" s="169">
        <f>'将来負担比率（分子）の構造'!L$45</f>
        <v>2058</v>
      </c>
      <c r="L62" s="169"/>
      <c r="M62" s="169"/>
      <c r="N62" s="169">
        <f>'将来負担比率（分子）の構造'!M$45</f>
        <v>1954</v>
      </c>
      <c r="O62" s="169"/>
      <c r="P62" s="169"/>
    </row>
    <row r="63" spans="1:16">
      <c r="A63" s="169" t="s">
        <v>35</v>
      </c>
      <c r="B63" s="169">
        <f>'将来負担比率（分子）の構造'!I$44</f>
        <v>75</v>
      </c>
      <c r="C63" s="169"/>
      <c r="D63" s="169"/>
      <c r="E63" s="169">
        <f>'将来負担比率（分子）の構造'!J$44</f>
        <v>67</v>
      </c>
      <c r="F63" s="169"/>
      <c r="G63" s="169"/>
      <c r="H63" s="169">
        <f>'将来負担比率（分子）の構造'!K$44</f>
        <v>103</v>
      </c>
      <c r="I63" s="169"/>
      <c r="J63" s="169"/>
      <c r="K63" s="169">
        <f>'将来負担比率（分子）の構造'!L$44</f>
        <v>96</v>
      </c>
      <c r="L63" s="169"/>
      <c r="M63" s="169"/>
      <c r="N63" s="169">
        <f>'将来負担比率（分子）の構造'!M$44</f>
        <v>83</v>
      </c>
      <c r="O63" s="169"/>
      <c r="P63" s="169"/>
    </row>
    <row r="64" spans="1:16">
      <c r="A64" s="169" t="s">
        <v>34</v>
      </c>
      <c r="B64" s="169">
        <f>'将来負担比率（分子）の構造'!I$43</f>
        <v>3588</v>
      </c>
      <c r="C64" s="169"/>
      <c r="D64" s="169"/>
      <c r="E64" s="169">
        <f>'将来負担比率（分子）の構造'!J$43</f>
        <v>3534</v>
      </c>
      <c r="F64" s="169"/>
      <c r="G64" s="169"/>
      <c r="H64" s="169">
        <f>'将来負担比率（分子）の構造'!K$43</f>
        <v>3293</v>
      </c>
      <c r="I64" s="169"/>
      <c r="J64" s="169"/>
      <c r="K64" s="169">
        <f>'将来負担比率（分子）の構造'!L$43</f>
        <v>2876</v>
      </c>
      <c r="L64" s="169"/>
      <c r="M64" s="169"/>
      <c r="N64" s="169">
        <f>'将来負担比率（分子）の構造'!M$43</f>
        <v>2384</v>
      </c>
      <c r="O64" s="169"/>
      <c r="P64" s="169"/>
    </row>
    <row r="65" spans="1:16">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32</v>
      </c>
      <c r="B66" s="169">
        <f>'将来負担比率（分子）の構造'!I$41</f>
        <v>25103</v>
      </c>
      <c r="C66" s="169"/>
      <c r="D66" s="169"/>
      <c r="E66" s="169">
        <f>'将来負担比率（分子）の構造'!J$41</f>
        <v>25566</v>
      </c>
      <c r="F66" s="169"/>
      <c r="G66" s="169"/>
      <c r="H66" s="169">
        <f>'将来負担比率（分子）の構造'!K$41</f>
        <v>25806</v>
      </c>
      <c r="I66" s="169"/>
      <c r="J66" s="169"/>
      <c r="K66" s="169">
        <f>'将来負担比率（分子）の構造'!L$41</f>
        <v>25717</v>
      </c>
      <c r="L66" s="169"/>
      <c r="M66" s="169"/>
      <c r="N66" s="169">
        <f>'将来負担比率（分子）の構造'!M$41</f>
        <v>24702</v>
      </c>
      <c r="O66" s="169"/>
      <c r="P66" s="169"/>
    </row>
    <row r="67" spans="1:16">
      <c r="A67" s="169" t="s">
        <v>75</v>
      </c>
      <c r="B67" s="169" t="e">
        <f>NA()</f>
        <v>#N/A</v>
      </c>
      <c r="C67" s="169">
        <f>IF(ISNUMBER('将来負担比率（分子）の構造'!I$53), IF('将来負担比率（分子）の構造'!I$53 &lt; 0, 0, '将来負担比率（分子）の構造'!I$53), NA())</f>
        <v>5789</v>
      </c>
      <c r="D67" s="169" t="e">
        <f>NA()</f>
        <v>#N/A</v>
      </c>
      <c r="E67" s="169" t="e">
        <f>NA()</f>
        <v>#N/A</v>
      </c>
      <c r="F67" s="169">
        <f>IF(ISNUMBER('将来負担比率（分子）の構造'!J$53), IF('将来負担比率（分子）の構造'!J$53 &lt; 0, 0, '将来負担比率（分子）の構造'!J$53), NA())</f>
        <v>6606</v>
      </c>
      <c r="G67" s="169" t="e">
        <f>NA()</f>
        <v>#N/A</v>
      </c>
      <c r="H67" s="169" t="e">
        <f>NA()</f>
        <v>#N/A</v>
      </c>
      <c r="I67" s="169">
        <f>IF(ISNUMBER('将来負担比率（分子）の構造'!K$53), IF('将来負担比率（分子）の構造'!K$53 &lt; 0, 0, '将来負担比率（分子）の構造'!K$53), NA())</f>
        <v>5672</v>
      </c>
      <c r="J67" s="169" t="e">
        <f>NA()</f>
        <v>#N/A</v>
      </c>
      <c r="K67" s="169" t="e">
        <f>NA()</f>
        <v>#N/A</v>
      </c>
      <c r="L67" s="169">
        <f>IF(ISNUMBER('将来負担比率（分子）の構造'!L$53), IF('将来負担比率（分子）の構造'!L$53 &lt; 0, 0, '将来負担比率（分子）の構造'!L$53), NA())</f>
        <v>4565</v>
      </c>
      <c r="M67" s="169" t="e">
        <f>NA()</f>
        <v>#N/A</v>
      </c>
      <c r="N67" s="169" t="e">
        <f>NA()</f>
        <v>#N/A</v>
      </c>
      <c r="O67" s="169">
        <f>IF(ISNUMBER('将来負担比率（分子）の構造'!M$53), IF('将来負担比率（分子）の構造'!M$53 &lt; 0, 0, '将来負担比率（分子）の構造'!M$53), NA())</f>
        <v>3981</v>
      </c>
      <c r="P67" s="169" t="e">
        <f>NA()</f>
        <v>#N/A</v>
      </c>
    </row>
    <row r="70" spans="1:16">
      <c r="A70" s="171" t="s">
        <v>76</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77</v>
      </c>
      <c r="B72" s="173">
        <f>基金残高に係る経年分析!F55</f>
        <v>883</v>
      </c>
      <c r="C72" s="173">
        <f>基金残高に係る経年分析!G55</f>
        <v>1106</v>
      </c>
      <c r="D72" s="173">
        <f>基金残高に係る経年分析!H55</f>
        <v>1057</v>
      </c>
    </row>
    <row r="73" spans="1:16">
      <c r="A73" s="172" t="s">
        <v>78</v>
      </c>
      <c r="B73" s="173">
        <f>基金残高に係る経年分析!F56</f>
        <v>200</v>
      </c>
      <c r="C73" s="173">
        <f>基金残高に係る経年分析!G56</f>
        <v>794</v>
      </c>
      <c r="D73" s="173">
        <f>基金残高に係る経年分析!H56</f>
        <v>794</v>
      </c>
    </row>
    <row r="74" spans="1:16">
      <c r="A74" s="172" t="s">
        <v>79</v>
      </c>
      <c r="B74" s="173">
        <f>基金残高に係る経年分析!F57</f>
        <v>1061</v>
      </c>
      <c r="C74" s="173">
        <f>基金残高に係る経年分析!G57</f>
        <v>1174</v>
      </c>
      <c r="D74" s="173">
        <f>基金残高に係る経年分析!H57</f>
        <v>1189</v>
      </c>
    </row>
  </sheetData>
  <sheetProtection algorithmName="SHA-512" hashValue="hD5lzBaULVpg1fC3sG/DI5fqpX7zDru3i97av3EsqXx8r2VjPexep7nG5ueeyhkJgPQUjtgQ4Zx5crOM5ZVkdQ==" saltValue="KWp/2H8mfg0yXwSaHQVS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2024-11-07T14:33:17Z</cp:lastPrinted>
  <dcterms:created xsi:type="dcterms:W3CDTF">2024-03-14T01:41:51Z</dcterms:created>
  <dcterms:modified xsi:type="dcterms:W3CDTF">2024-11-20T00:32:26Z</dcterms:modified>
  <cp:category/>
</cp:coreProperties>
</file>