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E1A5B27E-4A70-40FE-A69E-8343DF069DBD}" xr6:coauthVersionLast="47" xr6:coauthVersionMax="47" xr10:uidLastSave="{00000000-0000-0000-0000-000000000000}"/>
  <bookViews>
    <workbookView xWindow="28680" yWindow="-468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CO34" i="10" s="1"/>
  <c r="CO35" i="10" s="1"/>
  <c r="CO36" i="10" s="1"/>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BW34" i="10"/>
  <c r="BW35" i="10" s="1"/>
  <c r="BW36" i="10" s="1"/>
  <c r="BW37" i="10" s="1"/>
  <c r="BW38" i="10" s="1"/>
  <c r="BW39"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<sst xmlns="http://schemas.openxmlformats.org/spreadsheetml/2006/main" count="1126" uniqueCount="603">
  <si>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</si>
  <si>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</si>
  <si>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</si>
  <si>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</si>
  <si>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</si>
  <si>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</si>
  <si>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</si>
  <si>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</si>
  <si>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</si>
  <si>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</si>
  <si>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</si>
  <si>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</si>
  <si>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</si>
  <si>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</si>
  <si>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</si>
  <si>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</si>
  <si>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</si>
  <si>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</si>
  <si>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</si>
  <si>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</si>
  <si>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</si>
  <si>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</si>
  <si>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</si>
  <si>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</si>
  <si>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</si>
  <si>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</si>
  <si>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</si>
  <si>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</si>
  <si>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</si>
  <si>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</si>
  <si>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</si>
  <si>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</si>
  <si>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</si>
  <si>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</si>
  <si>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</si>
  <si>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</si>
  <si>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</si>
  <si>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</si>
  <si>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</si>
  <si>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</si>
  <si>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</si>
  <si>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</si>
  <si>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</si>
  <si>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</si>
  <si>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</si>
  <si>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</si>
  <si>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</si>
  <si>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</si>
  <si>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</si>
  <si>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</si>
  <si>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</si>
  <si>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</si>
  <si>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</si>
  <si>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</si>
  <si>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</si>
  <si>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</si>
  <si>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</si>
  <si>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</si>
  <si>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</si>
  <si>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</si>
  <si>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</si>
  <si>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</si>
  <si>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</si>
  <si>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</si>
  <si>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</si>
  <si>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</si>
  <si>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</si>
  <si>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</si>
  <si>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</si>
  <si>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</si>
  <si>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</si>
  <si>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</si>
  <si>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</si>
  <si>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</si>
  <si>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</si>
  <si>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</si>
  <si>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</si>
  <si>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</si>
  <si>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</si>
  <si>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</si>
  <si>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</si>
  <si>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</si>
  <si>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</si>
  <si>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</si>
  <si>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</si>
  <si>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</si>
  <si>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</si>
  <si>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</si>
  <si>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</si>
  <si>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</si>
  <si>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</si>
  <si>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</si>
  <si>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</si>
  <si>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</si>
  <si>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</si>
  <si>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</si>
  <si>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</si>
  <si>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</si>
  <si>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</si>
  <si>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</si>
  <si>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上尾市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</si>
  <si>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</si>
  <si>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</si>
  <si>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</si>
  <si>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</si>
  <si>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</si>
  <si>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</si>
  <si>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</si>
  <si>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</si>
  <si>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</si>
  <si>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</si>
  <si>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</si>
  <si>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</si>
  <si>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</si>
  <si>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</si>
  <si>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</si>
  <si>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</si>
  <si>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</si>
  <si>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</si>
  <si>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</si>
  <si>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</si>
  <si>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</si>
  <si>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</si>
  <si>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</si>
  <si>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</si>
  <si>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</si>
  <si>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</si>
  <si>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</si>
  <si>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</si>
  <si>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</si>
  <si>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</si>
  <si>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</si>
  <si>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</si>
  <si>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</si>
  <si>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</si>
  <si>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</si>
  <si>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</si>
  <si>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</si>
  <si>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</si>
  <si>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</si>
  <si>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</si>
  <si>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</si>
  <si>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</si>
  <si>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</si>
  <si>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</si>
  <si>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</si>
  <si>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</si>
  <si>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</si>
  <si>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</si>
  <si>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</si>
  <si>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</si>
  <si>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</si>
  <si>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</si>
  <si>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</si>
  <si>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</si>
  <si>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</si>
  <si>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</si>
  <si>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</si>
  <si>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</si>
  <si>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</si>
  <si>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</si>
  <si>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</si>
  <si>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</si>
  <si>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</si>
  <si>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</si>
  <si>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</si>
  <si>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</si>
  <si>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</si>
  <si>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</si>
  <si>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</si>
  <si>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</si>
  <si>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</si>
  <si>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</si>
  <si>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</si>
  <si>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</si>
  <si>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</si>
  <si>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</si>
  <si>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</si>
  <si>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</si>
  <si>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</si>
  <si>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</si>
  <si>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</si>
  <si>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</si>
  <si>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</si>
  <si>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</si>
  <si>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</si>
  <si>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</si>
  <si>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</si>
  <si>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</si>
  <si>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</si>
  <si>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</si>
  <si>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</si>
  <si>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</si>
  <si>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</si>
  <si>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</si>
  <si>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</si>
  <si>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</si>
  <si>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</si>
  <si>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</si>
  <si>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</si>
  <si>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</si>
  <si>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</si>
  <si>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</si>
  <si>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</si>
  <si>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</si>
  <si>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</si>
  <si>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</si>
  <si>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</si>
  <si>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</si>
  <si>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</si>
  <si>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</si>
  <si>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</si>
  <si>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</si>
  <si>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</si>
  <si>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</si>
  <si>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</si>
  <si>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</si>
  <si>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</si>
  <si>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埼玉県上尾市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</si>
  <si>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</si>
  <si>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</si>
  <si>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</si>
  <si>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</si>
  <si>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</si>
  <si>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</si>
  <si>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</si>
  <si>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</si>
  <si>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</si>
  <si>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</si>
  <si>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</si>
  <si>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</si>
  <si>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</si>
  <si>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</si>
  <si>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</si>
  <si>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</si>
  <si>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</si>
  <si>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</si>
  <si>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</si>
  <si>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</si>
  <si>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</si>
  <si>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</si>
  <si>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</si>
  <si>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</si>
  <si>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</si>
  <si>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</si>
  <si>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</si>
  <si>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</si>
  <si>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</si>
  <si>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</si>
  <si>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</si>
  <si>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</si>
  <si>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</si>
  <si>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</si>
  <si>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</si>
  <si>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</si>
  <si>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</si>
  <si>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</si>
  <si>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</si>
  <si>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</si>
  <si>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</si>
  <si>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</si>
  <si>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</si>
  <si>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</si>
  <si>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</si>
  <si>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</si>
  <si>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</si>
  <si>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</si>
  <si>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</si>
  <si>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</si>
  <si>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</si>
  <si>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</si>
  <si>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</si>
  <si>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</si>
  <si>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</si>
  <si>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</si>
  <si>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</si>
  <si>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</si>
  <si>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</si>
  <si>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</si>
  <si>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</si>
  <si>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</si>
  <si>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</si>
  <si>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</si>
  <si>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</si>
  <si>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</si>
  <si>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</si>
  <si>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</si>
  <si>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</si>
  <si>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</si>
  <si>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</si>
  <si>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</si>
  <si>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</si>
  <si>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</si>
  <si>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</si>
  <si>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</si>
  <si>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</si>
  <si>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</si>
  <si>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</si>
  <si>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</si>
  <si>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</si>
  <si>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</si>
  <si>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</si>
  <si>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</si>
  <si>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</si>
  <si>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</si>
  <si>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</si>
  <si>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</si>
  <si>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</si>
  <si>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</si>
  <si>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</si>
  <si>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</si>
  <si>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</si>
  <si>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</si>
  <si>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</si>
  <si>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</si>
  <si>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</si>
  <si>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</si>
  <si>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</si>
  <si>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</si>
  <si>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</si>
  <si>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</si>
  <si>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</si>
  <si>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</si>
  <si>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</si>
  <si>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</si>
  <si>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</si>
  <si>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</si>
  <si>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</si>
  <si>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</si>
  <si>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</si>
  <si>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</si>
  <si>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</si>
  <si>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</si>
  <si>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</si>
  <si>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</si>
  <si>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</si>
  <si>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</si>
  <si>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</si>
  <si>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</si>
  <si>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</si>
  <si>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</si>
  <si>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</si>
  <si>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</si>
  <si>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</si>
  <si>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</si>
  <si>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</si>
  <si>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</si>
  <si>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</si>
  <si>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</si>
  <si>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</si>
  <si>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</si>
  <si>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</si>
  <si>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</si>
  <si>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</si>
  <si>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</si>
  <si>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</si>
  <si>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</si>
  <si>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</si>
  <si>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</si>
  <si>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</si>
  <si>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</si>
  <si>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</si>
  <si>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</si>
  <si>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</si>
  <si>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</si>
  <si>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</si>
  <si>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</si>
  <si>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</si>
  <si>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</si>
  <si>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</si>
  <si>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埼玉県上尾市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</si>
  <si>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</si>
  <si>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</si>
  <si>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</si>
  <si>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</si>
  <si>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</si>
  <si>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</si>
  <si>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</si>
  <si>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</si>
  <si>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</si>
  <si>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</si>
  <si>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</si>
  <si>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</si>
  <si>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</si>
  <si>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</si>
  <si>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</si>
  <si>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</si>
  <si>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</si>
  <si>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</si>
  <si>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</si>
  <si>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</si>
  <si>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</si>
  <si>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</si>
  <si>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</si>
  <si>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</si>
  <si>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</si>
  <si>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</si>
  <si>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</si>
  <si>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</si>
  <si>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</si>
  <si>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</si>
  <si>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</si>
  <si>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</si>
  <si>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</si>
  <si>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上尾市国民健康保険特別会計</t>
    <phoneticPr fontId="5"/>
  </si>
  <si>
    <t>上尾市介護保険特別会計</t>
    <phoneticPr fontId="5"/>
  </si>
  <si>
    <t>上尾市後期高齢者医療特別会計</t>
    <phoneticPr fontId="5"/>
  </si>
  <si>
    <t>上尾市水道事業会計</t>
    <phoneticPr fontId="5"/>
  </si>
  <si>
    <t>法適用企業</t>
    <phoneticPr fontId="5"/>
  </si>
  <si>
    <t>上尾市公共下水道事業会計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</si>
  <si>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</si>
  <si>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</si>
  <si>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</si>
  <si>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</si>
  <si>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</si>
  <si>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</si>
  <si>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</si>
  <si>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</si>
  <si>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</si>
  <si>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</si>
  <si>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</si>
  <si>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</si>
  <si>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</si>
  <si>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</si>
  <si>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</si>
  <si>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</si>
  <si>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</si>
  <si>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</si>
  <si>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</si>
  <si>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</si>
  <si>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</si>
  <si>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</si>
  <si>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</si>
  <si>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</si>
  <si>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</si>
  <si>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</si>
  <si>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</si>
  <si>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</si>
  <si>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</si>
  <si>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</si>
  <si>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</si>
  <si>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</si>
  <si>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</si>
  <si>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</si>
  <si>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</si>
  <si>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</si>
  <si>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</si>
  <si>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</si>
  <si>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</si>
  <si>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</si>
  <si>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</si>
  <si>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</si>
  <si>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</si>
  <si>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</si>
  <si>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</si>
  <si>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</si>
  <si>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</si>
  <si>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</si>
  <si>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</si>
  <si>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</si>
  <si>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</si>
  <si>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</si>
  <si>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</si>
  <si>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</si>
  <si>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</si>
  <si>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</si>
  <si>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</si>
  <si>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</si>
  <si>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上尾市公共下水道事業会計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</si>
  <si>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</si>
  <si>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</si>
  <si>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上尾市水道事業会計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</si>
  <si>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</si>
  <si>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</si>
  <si>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</si>
  <si>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</si>
  <si>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</si>
  <si>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</si>
  <si>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</si>
  <si>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</si>
  <si>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</si>
  <si>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</si>
  <si>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</si>
  <si>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</si>
  <si>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</si>
  <si>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</si>
  <si>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</si>
  <si>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</si>
  <si>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</si>
  <si>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</si>
  <si>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</si>
  <si>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</si>
  <si>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</si>
  <si>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</si>
  <si>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</si>
  <si>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</si>
  <si>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</si>
  <si>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</si>
  <si>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</si>
  <si>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</si>
  <si>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</si>
  <si>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</si>
  <si>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</si>
  <si>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</si>
  <si>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</si>
  <si>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</si>
  <si>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</si>
  <si>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</si>
  <si>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</si>
  <si>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</si>
  <si>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</si>
  <si>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</si>
  <si>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</si>
  <si>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</si>
  <si>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</si>
  <si>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</si>
  <si>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</si>
  <si>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</si>
  <si>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</si>
  <si>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</si>
  <si>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</si>
  <si>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</si>
  <si>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</si>
  <si>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</si>
  <si>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</si>
  <si>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</si>
  <si>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</si>
  <si>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</si>
  <si>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</si>
  <si>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</si>
  <si>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</si>
  <si>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</si>
  <si>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</si>
  <si>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</si>
  <si>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</si>
  <si>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</si>
  <si>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</si>
  <si>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</si>
  <si>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</si>
  <si>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</si>
  <si>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</si>
  <si>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</si>
  <si>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</si>
  <si>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</si>
  <si>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</si>
  <si>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</si>
  <si>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</si>
  <si>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</si>
  <si>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</si>
  <si>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</si>
  <si>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</si>
  <si>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</si>
  <si>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</si>
  <si>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</si>
  <si>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</si>
  <si>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</si>
  <si>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</si>
  <si>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0.38</t>
  </si>
  <si>
    <t>▲ 1.97</t>
  </si>
  <si>
    <t>上尾市水道事業会計</t>
  </si>
  <si>
    <t>一般会計</t>
  </si>
  <si>
    <t>上尾市公共下水道事業会計</t>
  </si>
  <si>
    <t>上尾市介護保険特別会計</t>
  </si>
  <si>
    <t>上尾市国民健康保険特別会計</t>
  </si>
  <si>
    <t>上尾市後期高齢者医療特別会計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</si>
  <si>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</si>
  <si>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</si>
  <si>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</si>
  <si>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</si>
  <si>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</si>
  <si>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</si>
  <si>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</si>
  <si>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</si>
  <si>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</si>
  <si>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</si>
  <si>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</si>
  <si>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</si>
  <si>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</si>
  <si>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</si>
  <si>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</si>
  <si>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上尾、桶川、伊奈衛生組合</t>
    <phoneticPr fontId="2"/>
  </si>
  <si>
    <t>上尾都市開発</t>
    <rPh sb="0" eb="6">
      <t>アゲオトシカイハツ</t>
    </rPh>
    <phoneticPr fontId="2"/>
  </si>
  <si>
    <t>上尾市地域振興公社</t>
    <rPh sb="0" eb="3">
      <t>アゲオシ</t>
    </rPh>
    <rPh sb="3" eb="9">
      <t>チイキシンコウコウシャ</t>
    </rPh>
    <phoneticPr fontId="2"/>
  </si>
  <si>
    <t>上尾市勤労者福祉サービスセンター</t>
    <rPh sb="0" eb="3">
      <t>アゲオシ</t>
    </rPh>
    <rPh sb="3" eb="6">
      <t>キンロウシャ</t>
    </rPh>
    <rPh sb="6" eb="8">
      <t>フクシ</t>
    </rPh>
    <phoneticPr fontId="2"/>
  </si>
  <si>
    <t>公共施設整備基金</t>
    <phoneticPr fontId="2"/>
  </si>
  <si>
    <t>一般廃棄物処理施設建設基金</t>
    <phoneticPr fontId="2"/>
  </si>
  <si>
    <t>ふるさとあげお応援基金</t>
    <phoneticPr fontId="2"/>
  </si>
  <si>
    <t>森林環境譲与税基金</t>
    <phoneticPr fontId="2"/>
  </si>
  <si>
    <t>地球温暖化対策基金</t>
    <phoneticPr fontId="2"/>
  </si>
  <si>
    <t>-</t>
    <phoneticPr fontId="2"/>
  </si>
  <si>
    <t>埼玉県都市ボートレース企業団</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</si>
  <si>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</si>
  <si>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</si>
  <si>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</si>
  <si>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</si>
  <si>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</si>
  <si>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</si>
  <si>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</si>
  <si>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</si>
  <si>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</si>
  <si>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前年度と比較し標準財政規模が増えたため、前年度を0.2ポイント下回った。将来負担比率は、近年類似団体内平均を上回る水準であったが、充当可能基金現在高が前年度充当可能基金現在高を上回ったことや標準財政規模の増などの影響により、充当可能財源等が将来負担額を上回ったため、令和3年度から本比率は算出されなくなった。一方で今後は大規模改修等の老朽化対策や一般廃棄物処理施設の基幹的改良等により地方債発行などが増える見込みであることから、引き続き地方債発行額と元利償還額のバランスを注視し、ストックとフローの両面から将来負担を捉えた財政運営に努めていく必要がある。</t>
    <rPh sb="142" eb="144">
      <t>レイワ</t>
    </rPh>
    <rPh sb="145" eb="147">
      <t>ネンド</t>
    </rPh>
    <rPh sb="166" eb="168">
      <t>コンゴ</t>
    </rPh>
    <rPh sb="192" eb="197">
      <t>キカンテキカイリョウ</t>
    </rPh>
    <rPh sb="197" eb="198">
      <t>トウ</t>
    </rPh>
    <rPh sb="212" eb="214">
      <t>ミコ</t>
    </rPh>
    <phoneticPr fontId="2"/>
  </si>
  <si>
    <t>実質公債費比率</t>
    <phoneticPr fontId="5"/>
  </si>
  <si>
    <t>元金償還額が市債発行額を上回ったことによる地方債現在高の減などの影響により、将来負担比率が減少傾向にあり、充当可能基金現在高や標準財政規模の増などにより令和3年度決算から本比率は算出されていない。一方で、有形固定資産減価償却率は類似団体よりも高く、上昇傾向にある。上尾市公共施設等総合管理計画に基づき、効率的で効果的なマネジメントの実現により質と量の適正化を図り、安心・安全で持続可能な公共施設等の維持を実現する。令和4年度には、令和3年度から引き続き大規模改修等の老朽化対策や複合施設等の建設などによる将来へ資産を残す工事等の必要な投資を行った。</t>
    <rPh sb="89" eb="91">
      <t>サンシュツ</t>
    </rPh>
    <rPh sb="222" eb="223">
      <t>ヒ</t>
    </rPh>
    <rPh sb="224" eb="225">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</si>
</sst>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2695ACF-D1E6-476D-AEA3-F3334E83CA5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23C7-4118-9521-BFA3CFE2DE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23237</c:v>
                </c:pt>
                <c:pt idx="1">
                  <c:v>23362</c:v>
                </c:pt>
                <c:pt idx="2">
                  <c:v>20771</c:v>
                </c:pt>
                <c:pt idx="3">
                  <c:v>25085</c:v>
                </c:pt>
                <c:pt idx="4">
                  <c:v>28528</c:v>
                </c:pt>
              </c:numCache>
            </c:numRef>
          </c:val>
          <c:smooth val="0"/>
          <c:extLst>
            <c:ext xmlns:c16="http://schemas.microsoft.com/office/drawing/2014/chart" uri="{C3380CC4-5D6E-409C-BE32-E72D297353CC}">
              <c16:uniqueId val="{00000001-23C7-4118-9521-BFA3CFE2DE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4.7699999999999996</c:v>
                </c:pt>
                <c:pt idx="1">
                  <c:v>4.8</c:v>
                </c:pt>
                <c:pt idx="2">
                  <c:v>8.48</c:v>
                </c:pt>
                <c:pt idx="3">
                  <c:v>8.7200000000000006</c:v>
                </c:pt>
                <c:pt idx="4">
                  <c:v>7.57</c:v>
                </c:pt>
              </c:numCache>
            </c:numRef>
          </c:val>
          <c:extLst>
            <c:ext xmlns:c16="http://schemas.microsoft.com/office/drawing/2014/chart" uri="{C3380CC4-5D6E-409C-BE32-E72D297353CC}">
              <c16:uniqueId val="{00000000-317E-4B00-9666-9D55D77828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10.26</c:v>
                </c:pt>
                <c:pt idx="1">
                  <c:v>7.4</c:v>
                </c:pt>
                <c:pt idx="2">
                  <c:v>7.33</c:v>
                </c:pt>
                <c:pt idx="3">
                  <c:v>9.59</c:v>
                </c:pt>
                <c:pt idx="4">
                  <c:v>12.88</c:v>
                </c:pt>
              </c:numCache>
            </c:numRef>
          </c:val>
          <c:extLst>
            <c:ext xmlns:c16="http://schemas.microsoft.com/office/drawing/2014/chart" uri="{C3380CC4-5D6E-409C-BE32-E72D297353CC}">
              <c16:uniqueId val="{00000001-317E-4B00-9666-9D55D77828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-0.38</c:v>
                </c:pt>
                <c:pt idx="1">
                  <c:v>-1.97</c:v>
                </c:pt>
                <c:pt idx="2">
                  <c:v>4.0199999999999996</c:v>
                </c:pt>
                <c:pt idx="3">
                  <c:v>3.37</c:v>
                </c:pt>
                <c:pt idx="4">
                  <c:v>1.87</c:v>
                </c:pt>
              </c:numCache>
            </c:numRef>
          </c:val>
          <c:smooth val="0"/>
          <c:extLst>
            <c:ext xmlns:c16="http://schemas.microsoft.com/office/drawing/2014/chart" uri="{C3380CC4-5D6E-409C-BE32-E72D297353CC}">
              <c16:uniqueId val="{00000002-317E-4B00-9666-9D55D77828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0.56000000000000005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E4-475A-BF54-43E766E554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E4-475A-BF54-43E766E554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4E4-475A-BF54-43E766E5543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4E4-475A-BF54-43E766E55433}"/>
            </c:ext>
          </c:extLst>
        </c:ser>
        <c:ser>
          <c:idx val="4"/>
          <c:order val="4"/>
          <c:tx>
            <c:strRef>
              <c:f>データシート!$A$31</c:f>
              <c:strCache>
                <c:ptCount val="1"/>
                <c:pt idx="0">
                  <c:v>上尾市後期高齢者医療特別会計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4-44E4-475A-BF54-43E766E55433}"/>
            </c:ext>
          </c:extLst>
        </c:ser>
        <c:ser>
          <c:idx val="5"/>
          <c:order val="5"/>
          <c:tx>
            <c:strRef>
              <c:f>データシート!$A$32</c:f>
              <c:strCache>
                <c:ptCount val="1"/>
                <c:pt idx="0">
                  <c:v>上尾市国民健康保険特別会計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0.57999999999999996</c:v>
                </c:pt>
                <c:pt idx="2">
                  <c:v>#N/A</c:v>
                </c:pt>
                <c:pt idx="3">
                  <c:v>0.48</c:v>
                </c:pt>
                <c:pt idx="4">
                  <c:v>#N/A</c:v>
                </c:pt>
                <c:pt idx="5">
                  <c:v>1.19</c:v>
                </c:pt>
                <c:pt idx="6">
                  <c:v>#N/A</c:v>
                </c:pt>
                <c:pt idx="7">
                  <c:v>0.87</c:v>
                </c:pt>
                <c:pt idx="8">
                  <c:v>#N/A</c:v>
                </c:pt>
                <c:pt idx="9">
                  <c:v>0.46</c:v>
                </c:pt>
              </c:numCache>
            </c:numRef>
          </c:val>
          <c:extLst>
            <c:ext xmlns:c16="http://schemas.microsoft.com/office/drawing/2014/chart" uri="{C3380CC4-5D6E-409C-BE32-E72D297353CC}">
              <c16:uniqueId val="{00000005-44E4-475A-BF54-43E766E55433}"/>
            </c:ext>
          </c:extLst>
        </c:ser>
        <c:ser>
          <c:idx val="6"/>
          <c:order val="6"/>
          <c:tx>
            <c:strRef>
              <c:f>データシート!$A$33</c:f>
              <c:strCache>
                <c:ptCount val="1"/>
                <c:pt idx="0">
                  <c:v>上尾市介護保険特別会計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1.33</c:v>
                </c:pt>
                <c:pt idx="2">
                  <c:v>#N/A</c:v>
                </c:pt>
                <c:pt idx="3">
                  <c:v>1.97</c:v>
                </c:pt>
                <c:pt idx="4">
                  <c:v>#N/A</c:v>
                </c:pt>
                <c:pt idx="5">
                  <c:v>1.55</c:v>
                </c:pt>
                <c:pt idx="6">
                  <c:v>#N/A</c:v>
                </c:pt>
                <c:pt idx="7">
                  <c:v>1.27</c:v>
                </c:pt>
                <c:pt idx="8">
                  <c:v>#N/A</c:v>
                </c:pt>
                <c:pt idx="9">
                  <c:v>1.21</c:v>
                </c:pt>
              </c:numCache>
            </c:numRef>
          </c:val>
          <c:extLst>
            <c:ext xmlns:c16="http://schemas.microsoft.com/office/drawing/2014/chart" uri="{C3380CC4-5D6E-409C-BE32-E72D297353CC}">
              <c16:uniqueId val="{00000006-44E4-475A-BF54-43E766E55433}"/>
            </c:ext>
          </c:extLst>
        </c:ser>
        <c:ser>
          <c:idx val="7"/>
          <c:order val="7"/>
          <c:tx>
            <c:strRef>
              <c:f>データシート!$A$34</c:f>
              <c:strCache>
                <c:ptCount val="1"/>
                <c:pt idx="0">
                  <c:v>上尾市公共下水道事業会計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1.61</c:v>
                </c:pt>
                <c:pt idx="4">
                  <c:v>#N/A</c:v>
                </c:pt>
                <c:pt idx="5">
                  <c:v>2.76</c:v>
                </c:pt>
                <c:pt idx="6">
                  <c:v>#N/A</c:v>
                </c:pt>
                <c:pt idx="7">
                  <c:v>3.66</c:v>
                </c:pt>
                <c:pt idx="8">
                  <c:v>#N/A</c:v>
                </c:pt>
                <c:pt idx="9">
                  <c:v>4.9400000000000004</c:v>
                </c:pt>
              </c:numCache>
            </c:numRef>
          </c:val>
          <c:extLst>
            <c:ext xmlns:c16="http://schemas.microsoft.com/office/drawing/2014/chart" uri="{C3380CC4-5D6E-409C-BE32-E72D297353CC}">
              <c16:uniqueId val="{00000007-44E4-475A-BF54-43E766E5543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4.7699999999999996</c:v>
                </c:pt>
                <c:pt idx="2">
                  <c:v>#N/A</c:v>
                </c:pt>
                <c:pt idx="3">
                  <c:v>4.79</c:v>
                </c:pt>
                <c:pt idx="4">
                  <c:v>#N/A</c:v>
                </c:pt>
                <c:pt idx="5">
                  <c:v>8.48</c:v>
                </c:pt>
                <c:pt idx="6">
                  <c:v>#N/A</c:v>
                </c:pt>
                <c:pt idx="7">
                  <c:v>8.7200000000000006</c:v>
                </c:pt>
                <c:pt idx="8">
                  <c:v>#N/A</c:v>
                </c:pt>
                <c:pt idx="9">
                  <c:v>7.56</c:v>
                </c:pt>
              </c:numCache>
            </c:numRef>
          </c:val>
          <c:extLst>
            <c:ext xmlns:c16="http://schemas.microsoft.com/office/drawing/2014/chart" uri="{C3380CC4-5D6E-409C-BE32-E72D297353CC}">
              <c16:uniqueId val="{00000008-44E4-475A-BF54-43E766E55433}"/>
            </c:ext>
          </c:extLst>
        </c:ser>
        <c:ser>
          <c:idx val="9"/>
          <c:order val="9"/>
          <c:tx>
            <c:strRef>
              <c:f>データシート!$A$36</c:f>
              <c:strCache>
                <c:ptCount val="1"/>
                <c:pt idx="0">
                  <c:v>上尾市水道事業会計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8.86</c:v>
                </c:pt>
                <c:pt idx="2">
                  <c:v>#N/A</c:v>
                </c:pt>
                <c:pt idx="3">
                  <c:v>9.2799999999999994</c:v>
                </c:pt>
                <c:pt idx="4">
                  <c:v>#N/A</c:v>
                </c:pt>
                <c:pt idx="5">
                  <c:v>10.24</c:v>
                </c:pt>
                <c:pt idx="6">
                  <c:v>#N/A</c:v>
                </c:pt>
                <c:pt idx="7">
                  <c:v>10.46</c:v>
                </c:pt>
                <c:pt idx="8">
                  <c:v>#N/A</c:v>
                </c:pt>
                <c:pt idx="9">
                  <c:v>11.09</c:v>
                </c:pt>
              </c:numCache>
            </c:numRef>
          </c:val>
          <c:extLst>
            <c:ext xmlns:c16="http://schemas.microsoft.com/office/drawing/2014/chart" uri="{C3380CC4-5D6E-409C-BE32-E72D297353CC}">
              <c16:uniqueId val="{00000009-44E4-475A-BF54-43E766E554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5410</c:v>
                </c:pt>
                <c:pt idx="5">
                  <c:v>5008</c:v>
                </c:pt>
                <c:pt idx="8">
                  <c:v>5044</c:v>
                </c:pt>
                <c:pt idx="11">
                  <c:v>5030</c:v>
                </c:pt>
                <c:pt idx="14">
                  <c:v>5045</c:v>
                </c:pt>
              </c:numCache>
            </c:numRef>
          </c:val>
          <c:extLst>
            <c:ext xmlns:c16="http://schemas.microsoft.com/office/drawing/2014/chart" uri="{C3380CC4-5D6E-409C-BE32-E72D297353CC}">
              <c16:uniqueId val="{00000000-3763-4A0D-A0A7-ED8F59A0E2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63-4A0D-A0A7-ED8F59A0E2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2-3763-4A0D-A0A7-ED8F59A0E2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63-4A0D-A0A7-ED8F59A0E2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442</c:v>
                </c:pt>
                <c:pt idx="3">
                  <c:v>281</c:v>
                </c:pt>
                <c:pt idx="6">
                  <c:v>297</c:v>
                </c:pt>
                <c:pt idx="9">
                  <c:v>287</c:v>
                </c:pt>
                <c:pt idx="12">
                  <c:v>296</c:v>
                </c:pt>
              </c:numCache>
            </c:numRef>
          </c:val>
          <c:extLst>
            <c:ext xmlns:c16="http://schemas.microsoft.com/office/drawing/2014/chart" uri="{C3380CC4-5D6E-409C-BE32-E72D297353CC}">
              <c16:uniqueId val="{00000004-3763-4A0D-A0A7-ED8F59A0E2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63-4A0D-A0A7-ED8F59A0E2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63-4A0D-A0A7-ED8F59A0E2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6663</c:v>
                </c:pt>
                <c:pt idx="3">
                  <c:v>6583</c:v>
                </c:pt>
                <c:pt idx="6">
                  <c:v>6418</c:v>
                </c:pt>
                <c:pt idx="9">
                  <c:v>6498</c:v>
                </c:pt>
                <c:pt idx="12">
                  <c:v>6658</c:v>
                </c:pt>
              </c:numCache>
            </c:numRef>
          </c:val>
          <c:extLst>
            <c:ext xmlns:c16="http://schemas.microsoft.com/office/drawing/2014/chart" uri="{C3380CC4-5D6E-409C-BE32-E72D297353CC}">
              <c16:uniqueId val="{00000007-3763-4A0D-A0A7-ED8F59A0E2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1695</c:v>
                </c:pt>
                <c:pt idx="2">
                  <c:v>#N/A</c:v>
                </c:pt>
                <c:pt idx="3">
                  <c:v>#N/A</c:v>
                </c:pt>
                <c:pt idx="4">
                  <c:v>1856</c:v>
                </c:pt>
                <c:pt idx="5">
                  <c:v>#N/A</c:v>
                </c:pt>
                <c:pt idx="6">
                  <c:v>#N/A</c:v>
                </c:pt>
                <c:pt idx="7">
                  <c:v>1672</c:v>
                </c:pt>
                <c:pt idx="8">
                  <c:v>#N/A</c:v>
                </c:pt>
                <c:pt idx="9">
                  <c:v>#N/A</c:v>
                </c:pt>
                <c:pt idx="10">
                  <c:v>1755</c:v>
                </c:pt>
                <c:pt idx="11">
                  <c:v>#N/A</c:v>
                </c:pt>
                <c:pt idx="12">
                  <c:v>#N/A</c:v>
                </c:pt>
                <c:pt idx="13">
                  <c:v>1909</c:v>
                </c:pt>
                <c:pt idx="14">
                  <c:v>#N/A</c:v>
                </c:pt>
              </c:numCache>
            </c:numRef>
          </c:val>
          <c:smooth val="0"/>
          <c:extLst>
            <c:ext xmlns:c16="http://schemas.microsoft.com/office/drawing/2014/chart" uri="{C3380CC4-5D6E-409C-BE32-E72D297353CC}">
              <c16:uniqueId val="{00000008-3763-4A0D-A0A7-ED8F59A0E2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45791</c:v>
                </c:pt>
                <c:pt idx="5">
                  <c:v>45590</c:v>
                </c:pt>
                <c:pt idx="8">
                  <c:v>45380</c:v>
                </c:pt>
                <c:pt idx="11">
                  <c:v>45901</c:v>
                </c:pt>
                <c:pt idx="14">
                  <c:v>44276</c:v>
                </c:pt>
              </c:numCache>
            </c:numRef>
          </c:val>
          <c:extLst>
            <c:ext xmlns:c16="http://schemas.microsoft.com/office/drawing/2014/chart" uri="{C3380CC4-5D6E-409C-BE32-E72D297353CC}">
              <c16:uniqueId val="{00000000-08B6-4A1D-BEC4-B4F08A17C5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12724</c:v>
                </c:pt>
                <c:pt idx="5">
                  <c:v>10101</c:v>
                </c:pt>
                <c:pt idx="8">
                  <c:v>9448</c:v>
                </c:pt>
                <c:pt idx="11">
                  <c:v>9376</c:v>
                </c:pt>
                <c:pt idx="14">
                  <c:v>8961</c:v>
                </c:pt>
              </c:numCache>
            </c:numRef>
          </c:val>
          <c:extLst>
            <c:ext xmlns:c16="http://schemas.microsoft.com/office/drawing/2014/chart" uri="{C3380CC4-5D6E-409C-BE32-E72D297353CC}">
              <c16:uniqueId val="{00000001-08B6-4A1D-BEC4-B4F08A17C5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8649</c:v>
                </c:pt>
                <c:pt idx="5">
                  <c:v>7140</c:v>
                </c:pt>
                <c:pt idx="8">
                  <c:v>7235</c:v>
                </c:pt>
                <c:pt idx="11">
                  <c:v>10448</c:v>
                </c:pt>
                <c:pt idx="14">
                  <c:v>12227</c:v>
                </c:pt>
              </c:numCache>
            </c:numRef>
          </c:val>
          <c:extLst>
            <c:ext xmlns:c16="http://schemas.microsoft.com/office/drawing/2014/chart" uri="{C3380CC4-5D6E-409C-BE32-E72D297353CC}">
              <c16:uniqueId val="{00000002-08B6-4A1D-BEC4-B4F08A17C5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B6-4A1D-BEC4-B4F08A17C5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B6-4A1D-BEC4-B4F08A17C5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3</c:v>
                </c:pt>
                <c:pt idx="6">
                  <c:v>0</c:v>
                </c:pt>
                <c:pt idx="9">
                  <c:v>0</c:v>
                </c:pt>
                <c:pt idx="12">
                  <c:v>0</c:v>
                </c:pt>
              </c:numCache>
            </c:numRef>
          </c:val>
          <c:extLst>
            <c:ext xmlns:c16="http://schemas.microsoft.com/office/drawing/2014/chart" uri="{C3380CC4-5D6E-409C-BE32-E72D297353CC}">
              <c16:uniqueId val="{00000005-08B6-4A1D-BEC4-B4F08A17C5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7782</c:v>
                </c:pt>
                <c:pt idx="3">
                  <c:v>7428</c:v>
                </c:pt>
                <c:pt idx="6">
                  <c:v>7383</c:v>
                </c:pt>
                <c:pt idx="9">
                  <c:v>7227</c:v>
                </c:pt>
                <c:pt idx="12">
                  <c:v>7104</c:v>
                </c:pt>
              </c:numCache>
            </c:numRef>
          </c:val>
          <c:extLst>
            <c:ext xmlns:c16="http://schemas.microsoft.com/office/drawing/2014/chart" uri="{C3380CC4-5D6E-409C-BE32-E72D297353CC}">
              <c16:uniqueId val="{00000006-08B6-4A1D-BEC4-B4F08A17C5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8B6-4A1D-BEC4-B4F08A17C5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5771</c:v>
                </c:pt>
                <c:pt idx="3">
                  <c:v>3516</c:v>
                </c:pt>
                <c:pt idx="6">
                  <c:v>3763</c:v>
                </c:pt>
                <c:pt idx="9">
                  <c:v>3884</c:v>
                </c:pt>
                <c:pt idx="12">
                  <c:v>4169</c:v>
                </c:pt>
              </c:numCache>
            </c:numRef>
          </c:val>
          <c:extLst>
            <c:ext xmlns:c16="http://schemas.microsoft.com/office/drawing/2014/chart" uri="{C3380CC4-5D6E-409C-BE32-E72D297353CC}">
              <c16:uniqueId val="{00000008-08B6-4A1D-BEC4-B4F08A17C5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8B6-4A1D-BEC4-B4F08A17C5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58563</c:v>
                </c:pt>
                <c:pt idx="3">
                  <c:v>56301</c:v>
                </c:pt>
                <c:pt idx="6">
                  <c:v>54822</c:v>
                </c:pt>
                <c:pt idx="9">
                  <c:v>54582</c:v>
                </c:pt>
                <c:pt idx="12">
                  <c:v>52321</c:v>
                </c:pt>
              </c:numCache>
            </c:numRef>
          </c:val>
          <c:extLst>
            <c:ext xmlns:c16="http://schemas.microsoft.com/office/drawing/2014/chart" uri="{C3380CC4-5D6E-409C-BE32-E72D297353CC}">
              <c16:uniqueId val="{0000000A-08B6-4A1D-BEC4-B4F08A17C5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4952</c:v>
                </c:pt>
                <c:pt idx="2">
                  <c:v>#N/A</c:v>
                </c:pt>
                <c:pt idx="3">
                  <c:v>#N/A</c:v>
                </c:pt>
                <c:pt idx="4">
                  <c:v>4418</c:v>
                </c:pt>
                <c:pt idx="5">
                  <c:v>#N/A</c:v>
                </c:pt>
                <c:pt idx="6">
                  <c:v>#N/A</c:v>
                </c:pt>
                <c:pt idx="7">
                  <c:v>3905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B6-4A1D-BEC4-B4F08A17C5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2894</c:v>
                </c:pt>
                <c:pt idx="1">
                  <c:v>4006</c:v>
                </c:pt>
                <c:pt idx="2">
                  <c:v>5306</c:v>
                </c:pt>
              </c:numCache>
            </c:numRef>
          </c:val>
          <c:extLst>
            <c:ext xmlns:c16="http://schemas.microsoft.com/office/drawing/2014/chart" uri="{C3380CC4-5D6E-409C-BE32-E72D297353CC}">
              <c16:uniqueId val="{00000000-F653-4662-9DB7-1B4169B93D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653-4662-9DB7-1B4169B93D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3296</c:v>
                </c:pt>
                <c:pt idx="1">
                  <c:v>5333</c:v>
                </c:pt>
                <c:pt idx="2">
                  <c:v>5769</c:v>
                </c:pt>
              </c:numCache>
            </c:numRef>
          </c:val>
          <c:extLst>
            <c:ext xmlns:c16="http://schemas.microsoft.com/office/drawing/2014/chart" uri="{C3380CC4-5D6E-409C-BE32-E72D297353CC}">
              <c16:uniqueId val="{00000002-F653-4662-9DB7-1B4169B93D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{F7DFDD04-E006-4B61-B18C-A42D4928BDD3}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039-4056-99CB-647B4FCE1F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{0501D633-EEA0-4567-B9BD-5582FBA139D0}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39-4056-99CB-647B4FCE1F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{F0DBE437-112A-4C2F-9DC4-47D79AABAA19}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39-4056-99CB-647B4FCE1F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{82DD765F-CF55-4C02-9649-184CC8AA2A79}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39-4056-99CB-647B4FCE1F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{944EDFBF-2BB6-4934-89EA-0A1C6547406F}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39-4056-99CB-647B4FCE1F4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{3C500F1F-2CC0-4761-B45D-A8634EEDE70D}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039-4056-99CB-647B4FCE1F4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{A3BFC69D-157A-49C9-900B-F0CFB125F108}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039-4056-99CB-647B4FCE1F4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{D9A6AE99-83F2-4BAD-86A0-7941F21A69AC}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039-4056-99CB-647B4FCE1F4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{1B5936B7-567F-4447-BAC3-148105BAB084}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039-4056-99CB-647B4FCE1F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c:v>
                </c:pt>
                <c:pt idx="8">
                  <c:v>68.3</c:v>
                </c:pt>
                <c:pt idx="16">
                  <c:v>69.599999999999994</c:v>
                </c:pt>
                <c:pt idx="24">
                  <c:v>70.599999999999994</c:v>
                </c:pt>
                <c:pt idx="32">
                  <c:v>71.7</c:v>
                </c:pt>
              </c:numCache>
            </c:numRef>
          </c:xVal>
          <c:yVal>
            <c:numRef>
              <c:f>公会計指標分析・財政指標組合せ分析表!$BP$51:$DC$51</c:f>
              <c:numCache>
                <c:formatCode>#,##0.0;"▲ "#,##0.0</c:formatCode>
                <c:ptCount val="40"/>
                <c:pt idx="0">
                  <c:v>14.4</c:v>
                </c:pt>
                <c:pt idx="8">
                  <c:v>12.8</c:v>
                </c:pt>
                <c:pt idx="16">
                  <c:v>10.9</c:v>
                </c:pt>
              </c:numCache>
            </c:numRef>
          </c:yVal>
          <c:smooth val="0"/>
          <c:extLst>
            <c:ext xmlns:c16="http://schemas.microsoft.com/office/drawing/2014/chart" uri="{C3380CC4-5D6E-409C-BE32-E72D297353CC}">
              <c16:uniqueId val="{00000009-D039-4056-99CB-647B4FCE1F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86490331452694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{B75DA9E8-2E02-429E-B97B-BCD8EE9375D0}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039-4056-99CB-647B4FCE1F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{FEEF6648-44ED-4254-80B3-4C28AAF36C76}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39-4056-99CB-647B4FCE1F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{F86CB15C-2F66-479F-ABC0-997A3ABFD6B1}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39-4056-99CB-647B4FCE1F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{9977BCC4-ABA9-4BE2-9283-4D521A45826E}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39-4056-99CB-647B4FCE1F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{565721D4-9899-4850-B4B4-4464978E8303}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39-4056-99CB-647B4FCE1F40}"/>
                </c:ext>
              </c:extLst>
            </c:dLbl>
            <c:dLbl>
              <c:idx val="8"/>
              <c:layout>
                <c:manualLayout>
                  <c:x val="-3.429604780527951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{8346FDB2-E20B-4CE5-99BA-2D98B59A6A09}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039-4056-99CB-647B4FCE1F4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{53344EB4-CC03-40BA-BB56-535A1F640131}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039-4056-99CB-647B4FCE1F4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{70809471-9EC8-4EB1-8DA1-C692929B5676}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039-4056-99CB-647B4FCE1F4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{06D9DB17-B12D-4D68-B130-D0FEE744FA58}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039-4056-99CB-647B4FCE1F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60.2</c:v>
                </c:pt>
                <c:pt idx="16">
                  <c:v>61</c:v>
                </c:pt>
                <c:pt idx="24">
                  <c:v>62.1</c:v>
                </c:pt>
                <c:pt idx="32">
                  <c:v>68.2</c:v>
                </c:pt>
              </c:numCache>
            </c:numRef>
          </c:xVal>
          <c:yVal>
            <c:numRef>
              <c:f>公会計指標分析・財政指標組合せ分析表!$BP$55:$DC$55</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D039-4056-99CB-647B4FCE1F4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{F7EDABC8-6B2F-46FF-8EA0-AB11BC332B6E}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AB9-4CD0-AFBA-7696369FBE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{4959435C-C893-4615-A50D-0565085D0E14}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B9-4CD0-AFBA-7696369FBE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{D9647391-E674-47BA-B1CF-B5733017F8E3}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B9-4CD0-AFBA-7696369FBE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{509B803A-C8BA-4D66-B73B-B2AEE4859F9D}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B9-4CD0-AFBA-7696369FBE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{3047EEF8-5941-4C66-8E85-C375CCCE3D56}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B9-4CD0-AFBA-7696369FBED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{1B9D0CFE-B47F-4DC9-930C-3ACF823255A0}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AB9-4CD0-AFBA-7696369FBED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{14B96289-B8E3-47D6-87E3-4A1FFDBDA2C7}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AB9-4CD0-AFBA-7696369FBED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{6D19E5CD-B356-4483-B40B-CD5BCC578B5A}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AB9-4CD0-AFBA-7696369FBED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{246F0607-7012-4C4F-98F6-2DF3974E52F7}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AB9-4CD0-AFBA-7696369FBE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4.8</c:v>
                </c:pt>
                <c:pt idx="16">
                  <c:v>5</c:v>
                </c:pt>
                <c:pt idx="24">
                  <c:v>4.8</c:v>
                </c:pt>
                <c:pt idx="32">
                  <c:v>4.7</c:v>
                </c:pt>
              </c:numCache>
            </c:numRef>
          </c:xVal>
          <c:yVal>
            <c:numRef>
              <c:f>公会計指標分析・財政指標組合せ分析表!$BP$73:$DC$73</c:f>
              <c:numCache>
                <c:formatCode>#,##0.0;"▲ "#,##0.0</c:formatCode>
                <c:ptCount val="40"/>
                <c:pt idx="0">
                  <c:v>14.4</c:v>
                </c:pt>
                <c:pt idx="8">
                  <c:v>12.8</c:v>
                </c:pt>
                <c:pt idx="16">
                  <c:v>10.9</c:v>
                </c:pt>
              </c:numCache>
            </c:numRef>
          </c:yVal>
          <c:smooth val="0"/>
          <c:extLst>
            <c:ext xmlns:c16="http://schemas.microsoft.com/office/drawing/2014/chart" uri="{C3380CC4-5D6E-409C-BE32-E72D297353CC}">
              <c16:uniqueId val="{00000009-FAB9-4CD0-AFBA-7696369FBE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2336799535860051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{CC0EBE58-03D8-4D4C-9800-32AEA25DFF02}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AB9-4CD0-AFBA-7696369FBE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{D43A8862-66FC-4BB9-84AD-C308A7D77D41}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B9-4CD0-AFBA-7696369FBE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{EFB04748-6F9A-4C67-85E6-A9E628CFB103}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B9-4CD0-AFBA-7696369FBE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{68632F80-ABFB-450D-9E05-88FCDE281382}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B9-4CD0-AFBA-7696369FBE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{0EB2BF28-035C-4036-B1B3-EDA7D9911781}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B9-4CD0-AFBA-7696369FBED1}"/>
                </c:ext>
              </c:extLst>
            </c:dLbl>
            <c:dLbl>
              <c:idx val="8"/>
              <c:layout>
                <c:manualLayout>
                  <c:x val="0"/>
                  <c:y val="-7.233679953586084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{453F7629-309E-4211-91A6-AFD3D8B38545}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AB9-4CD0-AFBA-7696369FBED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{33B2FB13-4210-4FC6-B9C6-88302F5E8783}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AB9-4CD0-AFBA-7696369FBED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{9C0D51BB-A5DB-411D-AF19-A4E519AB206A}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AB9-4CD0-AFBA-7696369FBED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{8816E2D4-19C0-492C-A752-4B63F9F909B9}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AB9-4CD0-AFBA-7696369FBE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3.5</c:v>
                </c:pt>
                <c:pt idx="16">
                  <c:v>3.4</c:v>
                </c:pt>
                <c:pt idx="24">
                  <c:v>3.6</c:v>
                </c:pt>
                <c:pt idx="32">
                  <c:v>3.6</c:v>
                </c:pt>
              </c:numCache>
            </c:numRef>
          </c:xVal>
          <c:yVal>
            <c:numRef>
              <c:f>公会計指標分析・財政指標組合せ分析表!$BP$77:$DC$77</c:f>
              <c:numCache>
                <c:formatCode>#,##0.0;"▲ "#,##0.0</c:formatCode>
                <c:ptCount val="40"/>
                <c:pt idx="0">
                  <c:v>12.1</c:v>
                </c:pt>
                <c:pt idx="8">
                  <c:v>11.2</c:v>
                </c:pt>
                <c:pt idx="16">
                  <c:v>7.1</c:v>
                </c:pt>
                <c:pt idx="24">
                  <c:v>5</c:v>
                </c:pt>
                <c:pt idx="32">
                  <c:v>0.1</c:v>
                </c:pt>
              </c:numCache>
            </c:numRef>
          </c:yVal>
          <c:smooth val="0"/>
          <c:extLst>
            <c:ext xmlns:c16="http://schemas.microsoft.com/office/drawing/2014/chart" uri="{C3380CC4-5D6E-409C-BE32-E72D297353CC}">
              <c16:uniqueId val="{00000013-FAB9-4CD0-AFBA-7696369FBED1}"/>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A835A1D-2681-4B4A-8E1F-2BA32735C1CE}"/>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0AACAB9-CEDC-4127-BAB3-7B815F7E96AD}"/>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B8F994E-D9F3-4AD0-A21C-BE3C75FE79A9}"/>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50CCC8A-02C1-42AC-96D2-D4F02ABC95FE}"/>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2708087-B4BA-48CC-AB97-4AB2DF424247}"/>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0C8EB6A-2435-4DEB-AA4D-35268C9A1331}"/>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E1F7C08-2EF8-492C-B558-B0B2A1537A24}"/>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82D480C-DE83-4274-BCC6-B8640BBD183A}"/>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6B864EC-0FAC-48F7-8731-EC5D8E0F581D}"/>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39922F3-5D29-4984-9D1E-7AE0EC33D7FE}"/>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230,229
225,770
45.51
78,125,001
74,671,847
3,115,926
41,181,265
52,321,102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4D9AA95-93D2-4E54-859D-BFF2EC78B2A2}"/>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EF4342B-2F05-4BFC-991D-3BD87029D658}"/>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FAEFF76-21E9-445E-9583-1B50595E97B9}"/>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90E7616-0E32-4489-B82B-71F69B3B6537}"/>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30DA1CD-D4DD-4907-B010-3C5C267F9D6C}"/>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70AAA53-AB13-48A1-9BB3-AA6BF48E7F69}"/>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A8AAC8D-667B-43B5-BF03-9965F779E64B}"/>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AB5E3BD-2B79-42C5-9BD5-516F20ECFD94}"/>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361BF67-53A9-4501-BEF6-20D3F957E797}"/>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6D36BCE-1DD8-4D18-A254-8D9B1B10A5D9}"/>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01436F6-22EF-4574-9CDF-47115F50D04A}"/>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963E9C3-8C7B-4D8A-941F-05A0FD0AAE21}"/>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AA3071B-2529-4FB4-B17A-1206BED2A4A5}"/>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EBB6C8A-A765-4D90-B774-F8268AD9EC5C}"/>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7C1F165-5CA3-420E-B4B8-496EC59767D2}"/>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75C20FC-B4EF-4F68-B25D-F57FE22DAAE5}"/>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4C9DE42-71B6-40D2-9C21-D9A73C47930F}"/>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48E5C52-CEBA-44D7-AAD6-09C7044D97EA}"/>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F73CBAC-EE14-46A3-875A-2AA504D91EB5}"/>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D909A3C-B9A6-4B30-975E-677FF8012DAF}"/>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F763DD8-CAAF-4E54-A548-AD6367B78F94}"/>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664FB54-5892-46C5-999C-C04455BA6EBD}"/>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01C5013-E369-4643-AC04-91C98072BE86}"/>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A3A09A2-9649-4087-B5DF-D9319E781039}"/>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9AE3F60-211D-4610-ABE0-7EF0B1EDB4F1}"/>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257F084-0C9E-4B60-8064-E7BB16CD80BD}"/>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E754F83-FCE0-4768-B156-93B5F4988FC4}"/>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75B2177-6639-4723-BFAF-61BBFB90042C}"/>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9880BE4-45AD-40FF-B925-E6C5FA53EDE2}"/>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C861E5B-3194-4F89-8CE2-25BC6E045C6F}"/>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0DFFEC3-C687-4F80-BA78-F89E6194588B}"/>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B0CF35F-F7A2-4B86-A4DA-078980E8624A}"/>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C6EEBC1-AF3B-44D0-B640-4F449E3D2AD7}"/>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21A9D82-09FF-4D40-964A-8978089D800A}"/>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6C9AA39-DD30-4E1C-8264-CB0174A29CB9}"/>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6845076-65A8-47B6-8117-361CA99F340B}"/>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552B90A-0442-42AD-A5CB-6A8911884921}"/>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普通交付税の算定の結果、分母である基準財政需要額は、臨時財政対策債への振替額が減</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となったが、当該減少見合は普通交付税の算定対象として措置されたことなどにより</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億円増となった。また、分子である基準財政収入額は、市町村民税の増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億円増となった。	</a:t>
          </a:r>
        </a:p>
        <a:p>
          <a:r>
            <a:rPr kumimoji="1" lang="ja-JP" altLang="en-US" sz="1300">
              <a:latin typeface="ＭＳ Ｐゴシック" panose="020B0600070205080204" pitchFamily="50" charset="-128"/>
              <a:ea typeface="ＭＳ Ｐゴシック" panose="020B0600070205080204" pitchFamily="50" charset="-128"/>
            </a:rPr>
            <a:t>この結果、単年度での指数は上昇したが、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か年平均値は下降し、</a:t>
          </a:r>
          <a:r>
            <a:rPr kumimoji="1" lang="en-US" altLang="ja-JP" sz="1300">
              <a:latin typeface="ＭＳ Ｐゴシック" panose="020B0600070205080204" pitchFamily="50" charset="-128"/>
              <a:ea typeface="ＭＳ Ｐゴシック" panose="020B0600070205080204" pitchFamily="50" charset="-128"/>
            </a:rPr>
            <a:t>0.878</a:t>
          </a:r>
          <a:r>
            <a:rPr kumimoji="1" lang="ja-JP" altLang="en-US" sz="1300">
              <a:latin typeface="ＭＳ Ｐゴシック" panose="020B0600070205080204" pitchFamily="50" charset="-128"/>
              <a:ea typeface="ＭＳ Ｐゴシック" panose="020B0600070205080204" pitchFamily="50" charset="-128"/>
            </a:rPr>
            <a:t>となった。	</a:t>
          </a:r>
        </a:p>
        <a:p>
          <a:r>
            <a:rPr kumimoji="1" lang="ja-JP" altLang="en-US" sz="1300">
              <a:latin typeface="ＭＳ Ｐゴシック" panose="020B0600070205080204" pitchFamily="50" charset="-128"/>
              <a:ea typeface="ＭＳ Ｐゴシック" panose="020B0600070205080204" pitchFamily="50" charset="-128"/>
            </a:rPr>
            <a:t>引き続き歳出の徹底した見直しを実施するとともに、市税の収納対策強化等により、財政基盤の強化に努めていく。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01C005A-77B1-44E7-8465-682A4F7A5CCA}"/>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3C253DA-A1A1-4395-BFEB-E18DACE457CC}"/>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E7164783-258D-4ECC-A158-40DF8E61501C}"/>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1D08E4FE-1BD0-45BD-A80F-0D0D5698E6B6}"/>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FCD884FC-596C-40F5-8B21-002C14274CBC}"/>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A92D0BB9-2ED1-45BD-89F5-065AF905FF63}"/>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FF292725-3FF8-4D6C-8FEF-77542CABABBA}"/>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70DF688A-140F-451D-BD7B-F0D0244C0CCC}"/>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3A7175DF-555E-4D1E-A68D-5FBF20BBE5A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5C235FD5-890E-4145-9BF4-BBDD723B232F}"/>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137BA506-334C-4375-8686-B1A00B3FC686}"/>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BE53B28-D0D7-452D-A4C2-FCEE3CAB149C}"/>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152DD6E8-2CC1-43C7-A88D-4949E484AFC4}"/>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EC92D910-B4D7-49CB-AEB7-0B9AF15071B3}"/>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9342057-5C2D-4225-B299-5536136A3BCD}"/>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3A1A21F8-2F01-4B8B-ACC5-891298B2D1BA}"/>
            </a:ext>
          </a:extLst>
        </xdr:cNvPr>
        <xdr:cNvCxnSpPr/>
      </xdr:nvCxnSpPr>
      <xdr:spPr>
        <a:xfrm flipV="1">
          <a:off x="4514850" y="6070318"/>
          <a:ext cx="0" cy="135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4583BD46-7B48-4FC2-B05F-512360BE2046}"/>
            </a:ext>
          </a:extLst>
        </xdr:cNvPr>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99D903D-0A67-4CC4-8EEC-DBAD1B0A4410}"/>
            </a:ext>
          </a:extLst>
        </xdr:cNvPr>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89055A00-21F2-484A-95C3-62E53E826A1A}"/>
            </a:ext>
          </a:extLst>
        </xdr:cNvPr>
        <xdr:cNvSpPr txBox="1"/>
      </xdr:nvSpPr>
      <xdr:spPr>
        <a:xfrm>
          <a:off x="4584700" y="58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17DF9710-F01B-4A59-9977-4BA149443F56}"/>
            </a:ext>
          </a:extLst>
        </xdr:cNvPr>
        <xdr:cNvCxnSpPr/>
      </xdr:nvCxnSpPr>
      <xdr:spPr>
        <a:xfrm>
          <a:off x="4425950" y="6070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153811</xdr:rowOff>
    </xdr:to>
    <xdr:cxnSp macro="">
      <xdr:nvCxnSpPr>
        <xdr:cNvPr id="69" name="直線コネクタ 68">
          <a:extLst>
            <a:ext uri="{FF2B5EF4-FFF2-40B4-BE49-F238E27FC236}">
              <a16:creationId xmlns:a16="http://schemas.microsoft.com/office/drawing/2014/main" id="{BD8E6240-FD4B-4D68-BC52-B5AB84238030}"/>
            </a:ext>
          </a:extLst>
        </xdr:cNvPr>
        <xdr:cNvCxnSpPr/>
      </xdr:nvCxnSpPr>
      <xdr:spPr>
        <a:xfrm>
          <a:off x="3752850" y="6846005"/>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28DDBE55-8462-4CEB-9170-4C13FD062B47}"/>
            </a:ext>
          </a:extLst>
        </xdr:cNvPr>
        <xdr:cNvSpPr txBox="1"/>
      </xdr:nvSpPr>
      <xdr:spPr>
        <a:xfrm>
          <a:off x="4584700" y="6617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545785E-DA9A-4613-984B-23F2BEF8F0E8}"/>
            </a:ext>
          </a:extLst>
        </xdr:cNvPr>
        <xdr:cNvSpPr/>
      </xdr:nvSpPr>
      <xdr:spPr>
        <a:xfrm>
          <a:off x="44640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140405</xdr:rowOff>
    </xdr:to>
    <xdr:cxnSp macro="">
      <xdr:nvCxnSpPr>
        <xdr:cNvPr id="72" name="直線コネクタ 71">
          <a:extLst>
            <a:ext uri="{FF2B5EF4-FFF2-40B4-BE49-F238E27FC236}">
              <a16:creationId xmlns:a16="http://schemas.microsoft.com/office/drawing/2014/main" id="{DA048BF1-1A34-4185-9355-7B6857023D28}"/>
            </a:ext>
          </a:extLst>
        </xdr:cNvPr>
        <xdr:cNvCxnSpPr/>
      </xdr:nvCxnSpPr>
      <xdr:spPr>
        <a:xfrm>
          <a:off x="2940050" y="6819195"/>
          <a:ext cx="8128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7873E2DC-20C8-413E-8CA9-A9943BCE72B1}"/>
            </a:ext>
          </a:extLst>
        </xdr:cNvPr>
        <xdr:cNvSpPr/>
      </xdr:nvSpPr>
      <xdr:spPr>
        <a:xfrm>
          <a:off x="3702050" y="67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a:extLst>
            <a:ext uri="{FF2B5EF4-FFF2-40B4-BE49-F238E27FC236}">
              <a16:creationId xmlns:a16="http://schemas.microsoft.com/office/drawing/2014/main" id="{C36CC9FE-59C5-4444-95BD-CCA4C1D15252}"/>
            </a:ext>
          </a:extLst>
        </xdr:cNvPr>
        <xdr:cNvSpPr txBox="1"/>
      </xdr:nvSpPr>
      <xdr:spPr>
        <a:xfrm>
          <a:off x="3409950" y="6531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a:extLst>
            <a:ext uri="{FF2B5EF4-FFF2-40B4-BE49-F238E27FC236}">
              <a16:creationId xmlns:a16="http://schemas.microsoft.com/office/drawing/2014/main" id="{275D9AF3-6AE0-4DA7-8377-5DD4BB61F5E2}"/>
            </a:ext>
          </a:extLst>
        </xdr:cNvPr>
        <xdr:cNvCxnSpPr/>
      </xdr:nvCxnSpPr>
      <xdr:spPr>
        <a:xfrm>
          <a:off x="2127250" y="681919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F615FF1B-93AA-42B6-8D67-E3F9DC7742EB}"/>
            </a:ext>
          </a:extLst>
        </xdr:cNvPr>
        <xdr:cNvSpPr/>
      </xdr:nvSpPr>
      <xdr:spPr>
        <a:xfrm>
          <a:off x="28892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id="{7AE384A3-7C84-42BF-8449-A6608F7214A9}"/>
            </a:ext>
          </a:extLst>
        </xdr:cNvPr>
        <xdr:cNvSpPr txBox="1"/>
      </xdr:nvSpPr>
      <xdr:spPr>
        <a:xfrm>
          <a:off x="2597150" y="685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a:extLst>
            <a:ext uri="{FF2B5EF4-FFF2-40B4-BE49-F238E27FC236}">
              <a16:creationId xmlns:a16="http://schemas.microsoft.com/office/drawing/2014/main" id="{7D5884FC-67E9-4312-9506-03FE171A5ABE}"/>
            </a:ext>
          </a:extLst>
        </xdr:cNvPr>
        <xdr:cNvCxnSpPr/>
      </xdr:nvCxnSpPr>
      <xdr:spPr>
        <a:xfrm>
          <a:off x="1333500" y="681919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6B75EDC5-27F8-4E0F-90E4-B30EBDFCD6D2}"/>
            </a:ext>
          </a:extLst>
        </xdr:cNvPr>
        <xdr:cNvSpPr/>
      </xdr:nvSpPr>
      <xdr:spPr>
        <a:xfrm>
          <a:off x="20955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65890D76-7D44-4CF5-A02E-BD31C7A166F0}"/>
            </a:ext>
          </a:extLst>
        </xdr:cNvPr>
        <xdr:cNvSpPr txBox="1"/>
      </xdr:nvSpPr>
      <xdr:spPr>
        <a:xfrm>
          <a:off x="17843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A567A070-9E8B-4A25-B96D-C76B0B2A1024}"/>
            </a:ext>
          </a:extLst>
        </xdr:cNvPr>
        <xdr:cNvSpPr/>
      </xdr:nvSpPr>
      <xdr:spPr>
        <a:xfrm>
          <a:off x="12827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ACD4D30F-334B-4824-81C6-2405B4155ED1}"/>
            </a:ext>
          </a:extLst>
        </xdr:cNvPr>
        <xdr:cNvSpPr txBox="1"/>
      </xdr:nvSpPr>
      <xdr:spPr>
        <a:xfrm>
          <a:off x="9715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A326CB0-6E09-4260-B3CE-D17E2C38B46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C06FD25-60A1-41FC-8D31-DE0DED44813A}"/>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561CCBF-165B-4B6C-A5CD-83BD0824B31B}"/>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888670C-44DD-4403-9E1C-EAC7ECA34569}"/>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C113322-8E0B-438C-B38F-8B4E52934D2B}"/>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a:extLst>
            <a:ext uri="{FF2B5EF4-FFF2-40B4-BE49-F238E27FC236}">
              <a16:creationId xmlns:a16="http://schemas.microsoft.com/office/drawing/2014/main" id="{64844975-2207-4398-A558-06D4B3BC4D5E}"/>
            </a:ext>
          </a:extLst>
        </xdr:cNvPr>
        <xdr:cNvSpPr/>
      </xdr:nvSpPr>
      <xdr:spPr>
        <a:xfrm>
          <a:off x="4464050" y="6808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75088</xdr:rowOff>
    </xdr:from>
    <xdr:ext cx="762000" cy="259045"/>
    <xdr:sp macro="" textlink="">
      <xdr:nvSpPr>
        <xdr:cNvPr id="89" name="財政力該当値テキスト">
          <a:extLst>
            <a:ext uri="{FF2B5EF4-FFF2-40B4-BE49-F238E27FC236}">
              <a16:creationId xmlns:a16="http://schemas.microsoft.com/office/drawing/2014/main" id="{CAE39AF0-41D0-4595-94B4-7AA564CB02CB}"/>
            </a:ext>
          </a:extLst>
        </xdr:cNvPr>
        <xdr:cNvSpPr txBox="1"/>
      </xdr:nvSpPr>
      <xdr:spPr>
        <a:xfrm>
          <a:off x="4584700" y="678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a:extLst>
            <a:ext uri="{FF2B5EF4-FFF2-40B4-BE49-F238E27FC236}">
              <a16:creationId xmlns:a16="http://schemas.microsoft.com/office/drawing/2014/main" id="{F5761B5F-DC7F-4E30-8B15-D63F7207F5B2}"/>
            </a:ext>
          </a:extLst>
        </xdr:cNvPr>
        <xdr:cNvSpPr/>
      </xdr:nvSpPr>
      <xdr:spPr>
        <a:xfrm>
          <a:off x="3702050" y="6795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91" name="テキスト ボックス 90">
          <a:extLst>
            <a:ext uri="{FF2B5EF4-FFF2-40B4-BE49-F238E27FC236}">
              <a16:creationId xmlns:a16="http://schemas.microsoft.com/office/drawing/2014/main" id="{6B124617-1014-4A8B-AB9B-7947EB6B2AB4}"/>
            </a:ext>
          </a:extLst>
        </xdr:cNvPr>
        <xdr:cNvSpPr txBox="1"/>
      </xdr:nvSpPr>
      <xdr:spPr>
        <a:xfrm>
          <a:off x="3409950" y="6877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a:extLst>
            <a:ext uri="{FF2B5EF4-FFF2-40B4-BE49-F238E27FC236}">
              <a16:creationId xmlns:a16="http://schemas.microsoft.com/office/drawing/2014/main" id="{C5F5FA59-F8AB-48BD-9701-0B4943869905}"/>
            </a:ext>
          </a:extLst>
        </xdr:cNvPr>
        <xdr:cNvSpPr/>
      </xdr:nvSpPr>
      <xdr:spPr>
        <a:xfrm>
          <a:off x="2889250" y="67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a:extLst>
            <a:ext uri="{FF2B5EF4-FFF2-40B4-BE49-F238E27FC236}">
              <a16:creationId xmlns:a16="http://schemas.microsoft.com/office/drawing/2014/main" id="{0C5092FC-B80C-44CF-8F07-16C06083DCF7}"/>
            </a:ext>
          </a:extLst>
        </xdr:cNvPr>
        <xdr:cNvSpPr txBox="1"/>
      </xdr:nvSpPr>
      <xdr:spPr>
        <a:xfrm>
          <a:off x="2597150" y="65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a:extLst>
            <a:ext uri="{FF2B5EF4-FFF2-40B4-BE49-F238E27FC236}">
              <a16:creationId xmlns:a16="http://schemas.microsoft.com/office/drawing/2014/main" id="{78BCF190-9B3B-452E-9329-F412D7472AB6}"/>
            </a:ext>
          </a:extLst>
        </xdr:cNvPr>
        <xdr:cNvSpPr/>
      </xdr:nvSpPr>
      <xdr:spPr>
        <a:xfrm>
          <a:off x="2095500" y="6768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a:extLst>
            <a:ext uri="{FF2B5EF4-FFF2-40B4-BE49-F238E27FC236}">
              <a16:creationId xmlns:a16="http://schemas.microsoft.com/office/drawing/2014/main" id="{BFBE35AD-4D02-4599-93EB-51889E68CA0A}"/>
            </a:ext>
          </a:extLst>
        </xdr:cNvPr>
        <xdr:cNvSpPr txBox="1"/>
      </xdr:nvSpPr>
      <xdr:spPr>
        <a:xfrm>
          <a:off x="1784350" y="65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E068A5C-A2D9-46E6-BA36-18B072227357}"/>
            </a:ext>
          </a:extLst>
        </xdr:cNvPr>
        <xdr:cNvSpPr/>
      </xdr:nvSpPr>
      <xdr:spPr>
        <a:xfrm>
          <a:off x="1282700" y="6768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68CCA344-51E1-4718-A4A8-27BB07EFB474}"/>
            </a:ext>
          </a:extLst>
        </xdr:cNvPr>
        <xdr:cNvSpPr txBox="1"/>
      </xdr:nvSpPr>
      <xdr:spPr>
        <a:xfrm>
          <a:off x="971550" y="654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9ACDA279-6916-4308-AEF8-0175DFA0CFD2}"/>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84E7CD-3C63-476C-B88D-A31E03FC62E2}"/>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8EB9D815-FE6C-41CE-B0B7-E96A684C5925}"/>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0CF4FED-9B4D-4166-822D-EA8C4D5EF4DD}"/>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371DB374-1B31-4643-B083-5F54CEC68F6C}"/>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03E2439-15AF-4552-9177-75359C15CD74}"/>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B810FAA-6C6C-454D-A5DF-DEB589DB4269}"/>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636E9AC0-AF55-4EE4-8447-197D5DF08946}"/>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D9A3C241-8575-4640-A5DA-9CBDF72CF8AA}"/>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62DF4843-0291-448E-AA3A-7D90D4B81433}"/>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2C6B8F4-14B5-4729-B756-FE8598584553}"/>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E8DB906-4FCB-4C83-A7D0-269EDF8515C7}"/>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B2EA54BC-6264-4146-B553-C5F45361222C}"/>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分子である経常的経費に充当した一般財源が、経常的経費に該当する人件費や物件費の増などにより</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億円増となり、分母は、臨時財政対策債の減などにより</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億円減となった。	</a:t>
          </a:r>
        </a:p>
        <a:p>
          <a:r>
            <a:rPr kumimoji="1" lang="ja-JP" altLang="en-US" sz="1300">
              <a:latin typeface="ＭＳ Ｐゴシック" panose="020B0600070205080204" pitchFamily="50" charset="-128"/>
              <a:ea typeface="ＭＳ Ｐゴシック" panose="020B0600070205080204" pitchFamily="50" charset="-128"/>
            </a:rPr>
            <a:t>分子が増となり、分母が減となった結果、前年度を</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ポイント上回り、</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％となった。	</a:t>
          </a:r>
        </a:p>
        <a:p>
          <a:r>
            <a:rPr kumimoji="1" lang="ja-JP" altLang="en-US" sz="1300">
              <a:latin typeface="ＭＳ Ｐゴシック" panose="020B0600070205080204" pitchFamily="50" charset="-128"/>
              <a:ea typeface="ＭＳ Ｐゴシック" panose="020B0600070205080204" pitchFamily="50" charset="-128"/>
            </a:rPr>
            <a:t>今後も人件費をはじめ、内部管理経費の抑制により、経常的経費の削減に努めていく。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65DA793C-855F-450B-8556-C43032FA17F5}"/>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E21AA916-4ABC-4932-A27B-105728F31981}"/>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FFA97E8-2021-4B76-BF34-93F40C0B6C76}"/>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3B7E3189-A992-42A2-8229-FEA9B63D8706}"/>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B72A2794-7769-4416-9BF7-EA0FBAC0FE5E}"/>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4B9C115B-0C0C-4B9B-9C32-90AFA49AD007}"/>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C6A26310-51DA-4E1B-894E-80DEDE6845C4}"/>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E897B92-210F-4E85-8BC6-DEA1BFA2604A}"/>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B1D11949-3D26-4346-8798-CCF1DAD3A8DA}"/>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AF506745-9298-4FDE-8536-7683EC55FABD}"/>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5D3759CA-54AE-432D-958A-61A5110CE48D}"/>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66FC5012-AFA7-4741-9666-492656C21C5A}"/>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E7552A9D-BA9C-432F-812C-FD90353325E1}"/>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660DE985-18A9-45B1-AB02-20FDE3DE229B}"/>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1B76A095-EBEF-4E81-9243-E2993E8D06C1}"/>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BFDEE6E1-0A9E-4C6B-9176-F3FE5948BAD8}"/>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80226918-8667-4FE9-8812-90AF95AA28E4}"/>
            </a:ext>
          </a:extLst>
        </xdr:cNvPr>
        <xdr:cNvCxnSpPr/>
      </xdr:nvCxnSpPr>
      <xdr:spPr>
        <a:xfrm flipV="1">
          <a:off x="4514850" y="9866207"/>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30780375-8BA1-4EDF-A84A-ABB42C618149}"/>
            </a:ext>
          </a:extLst>
        </xdr:cNvPr>
        <xdr:cNvSpPr txBox="1"/>
      </xdr:nvSpPr>
      <xdr:spPr>
        <a:xfrm>
          <a:off x="4584700" y="111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AB5BE3F8-F601-4B29-976A-D8D8FEC4F760}"/>
            </a:ext>
          </a:extLst>
        </xdr:cNvPr>
        <xdr:cNvCxnSpPr/>
      </xdr:nvCxnSpPr>
      <xdr:spPr>
        <a:xfrm>
          <a:off x="4425950" y="11227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6E9B3FDB-5FB2-4BF5-826F-258D6C54009D}"/>
            </a:ext>
          </a:extLst>
        </xdr:cNvPr>
        <xdr:cNvSpPr txBox="1"/>
      </xdr:nvSpPr>
      <xdr:spPr>
        <a:xfrm>
          <a:off x="45847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F3655819-16EF-48E1-94D9-6D7962873ED1}"/>
            </a:ext>
          </a:extLst>
        </xdr:cNvPr>
        <xdr:cNvCxnSpPr/>
      </xdr:nvCxnSpPr>
      <xdr:spPr>
        <a:xfrm>
          <a:off x="4425950" y="9866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65</xdr:row>
      <xdr:rowOff>60960</xdr:rowOff>
    </xdr:to>
    <xdr:cxnSp macro="">
      <xdr:nvCxnSpPr>
        <xdr:cNvPr id="132" name="直線コネクタ 131">
          <a:extLst>
            <a:ext uri="{FF2B5EF4-FFF2-40B4-BE49-F238E27FC236}">
              <a16:creationId xmlns:a16="http://schemas.microsoft.com/office/drawing/2014/main" id="{C98708BB-F7AC-4F97-8604-5C435BA75D7B}"/>
            </a:ext>
          </a:extLst>
        </xdr:cNvPr>
        <xdr:cNvCxnSpPr/>
      </xdr:nvCxnSpPr>
      <xdr:spPr>
        <a:xfrm>
          <a:off x="3752850" y="10518563"/>
          <a:ext cx="762000" cy="43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D2DB4C4F-C8B4-452E-BBC9-647BCD14E229}"/>
            </a:ext>
          </a:extLst>
        </xdr:cNvPr>
        <xdr:cNvSpPr txBox="1"/>
      </xdr:nvSpPr>
      <xdr:spPr>
        <a:xfrm>
          <a:off x="4584700" y="1049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E190DD96-972C-4676-ACA8-ED01602B32E8}"/>
            </a:ext>
          </a:extLst>
        </xdr:cNvPr>
        <xdr:cNvSpPr/>
      </xdr:nvSpPr>
      <xdr:spPr>
        <a:xfrm>
          <a:off x="44640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65</xdr:row>
      <xdr:rowOff>69004</xdr:rowOff>
    </xdr:to>
    <xdr:cxnSp macro="">
      <xdr:nvCxnSpPr>
        <xdr:cNvPr id="135" name="直線コネクタ 134">
          <a:extLst>
            <a:ext uri="{FF2B5EF4-FFF2-40B4-BE49-F238E27FC236}">
              <a16:creationId xmlns:a16="http://schemas.microsoft.com/office/drawing/2014/main" id="{28CA2AE5-C702-4961-82DB-83E1C93086CE}"/>
            </a:ext>
          </a:extLst>
        </xdr:cNvPr>
        <xdr:cNvCxnSpPr/>
      </xdr:nvCxnSpPr>
      <xdr:spPr>
        <a:xfrm flipV="1">
          <a:off x="2940050" y="10518563"/>
          <a:ext cx="812800" cy="44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B83C522E-69AC-43D1-A215-748E3D3152FC}"/>
            </a:ext>
          </a:extLst>
        </xdr:cNvPr>
        <xdr:cNvSpPr/>
      </xdr:nvSpPr>
      <xdr:spPr>
        <a:xfrm>
          <a:off x="37020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a:extLst>
            <a:ext uri="{FF2B5EF4-FFF2-40B4-BE49-F238E27FC236}">
              <a16:creationId xmlns:a16="http://schemas.microsoft.com/office/drawing/2014/main" id="{A01B73D0-7995-4DB7-B029-5983739F236E}"/>
            </a:ext>
          </a:extLst>
        </xdr:cNvPr>
        <xdr:cNvSpPr txBox="1"/>
      </xdr:nvSpPr>
      <xdr:spPr>
        <a:xfrm>
          <a:off x="3409950" y="1023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69004</xdr:rowOff>
    </xdr:from>
    <xdr:to>
      <xdr:col>15</xdr:col>
      <xdr:colOff>82550</xdr:colOff>
      <xdr:row>66</xdr:row>
      <xdr:rowOff>26246</xdr:rowOff>
    </xdr:to>
    <xdr:cxnSp macro="">
      <xdr:nvCxnSpPr>
        <xdr:cNvPr id="138" name="直線コネクタ 137">
          <a:extLst>
            <a:ext uri="{FF2B5EF4-FFF2-40B4-BE49-F238E27FC236}">
              <a16:creationId xmlns:a16="http://schemas.microsoft.com/office/drawing/2014/main" id="{AE0018F2-80C3-4D08-B188-DB56241B2C4B}"/>
            </a:ext>
          </a:extLst>
        </xdr:cNvPr>
        <xdr:cNvCxnSpPr/>
      </xdr:nvCxnSpPr>
      <xdr:spPr>
        <a:xfrm flipV="1">
          <a:off x="2127250" y="10965604"/>
          <a:ext cx="812800" cy="12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1BFD8813-26B9-4790-93E9-F4A7EC0CD865}"/>
            </a:ext>
          </a:extLst>
        </xdr:cNvPr>
        <xdr:cNvSpPr/>
      </xdr:nvSpPr>
      <xdr:spPr>
        <a:xfrm>
          <a:off x="288925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C86CE99D-C98D-4B42-8893-98B728BB6700}"/>
            </a:ext>
          </a:extLst>
        </xdr:cNvPr>
        <xdr:cNvSpPr txBox="1"/>
      </xdr:nvSpPr>
      <xdr:spPr>
        <a:xfrm>
          <a:off x="2597150" y="1054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66</xdr:row>
      <xdr:rowOff>66463</xdr:rowOff>
    </xdr:to>
    <xdr:cxnSp macro="">
      <xdr:nvCxnSpPr>
        <xdr:cNvPr id="141" name="直線コネクタ 140">
          <a:extLst>
            <a:ext uri="{FF2B5EF4-FFF2-40B4-BE49-F238E27FC236}">
              <a16:creationId xmlns:a16="http://schemas.microsoft.com/office/drawing/2014/main" id="{201B632B-07FB-4E9C-A988-E5D22C02F752}"/>
            </a:ext>
          </a:extLst>
        </xdr:cNvPr>
        <xdr:cNvCxnSpPr/>
      </xdr:nvCxnSpPr>
      <xdr:spPr>
        <a:xfrm flipV="1">
          <a:off x="1333500" y="11090486"/>
          <a:ext cx="7937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85BA5FAA-0DF7-4147-A44E-76C6B90D0E03}"/>
            </a:ext>
          </a:extLst>
        </xdr:cNvPr>
        <xdr:cNvSpPr/>
      </xdr:nvSpPr>
      <xdr:spPr>
        <a:xfrm>
          <a:off x="20955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a:extLst>
            <a:ext uri="{FF2B5EF4-FFF2-40B4-BE49-F238E27FC236}">
              <a16:creationId xmlns:a16="http://schemas.microsoft.com/office/drawing/2014/main" id="{0B523847-DFFE-4631-8564-18EC1847A4D9}"/>
            </a:ext>
          </a:extLst>
        </xdr:cNvPr>
        <xdr:cNvSpPr txBox="1"/>
      </xdr:nvSpPr>
      <xdr:spPr>
        <a:xfrm>
          <a:off x="1784350" y="1061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51AA83AD-A403-4C72-B299-8FDC1F0B81D1}"/>
            </a:ext>
          </a:extLst>
        </xdr:cNvPr>
        <xdr:cNvSpPr/>
      </xdr:nvSpPr>
      <xdr:spPr>
        <a:xfrm>
          <a:off x="1282700" y="107818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6A2157B0-8672-463D-9737-AF5B60FE3F6C}"/>
            </a:ext>
          </a:extLst>
        </xdr:cNvPr>
        <xdr:cNvSpPr txBox="1"/>
      </xdr:nvSpPr>
      <xdr:spPr>
        <a:xfrm>
          <a:off x="971550" y="1055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30A6375-8ED2-401D-BBC2-D0FC9884DBDA}"/>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8B916E6-3DEF-469B-BB4E-F9941250CAE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2E48812-7ED2-4A61-80B7-DE3974B12444}"/>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C586F23-9144-4510-83C3-811D87414E18}"/>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8435B95-C1EA-4BED-8089-7EA72297060B}"/>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1" name="楕円 150">
          <a:extLst>
            <a:ext uri="{FF2B5EF4-FFF2-40B4-BE49-F238E27FC236}">
              <a16:creationId xmlns:a16="http://schemas.microsoft.com/office/drawing/2014/main" id="{1CAED244-F8B0-413A-B988-5A3244DC2D76}"/>
            </a:ext>
          </a:extLst>
        </xdr:cNvPr>
        <xdr:cNvSpPr/>
      </xdr:nvSpPr>
      <xdr:spPr>
        <a:xfrm>
          <a:off x="446405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2" name="財政構造の弾力性該当値テキスト">
          <a:extLst>
            <a:ext uri="{FF2B5EF4-FFF2-40B4-BE49-F238E27FC236}">
              <a16:creationId xmlns:a16="http://schemas.microsoft.com/office/drawing/2014/main" id="{25C581A6-527A-4332-BB7E-5FF0A84C704F}"/>
            </a:ext>
          </a:extLst>
        </xdr:cNvPr>
        <xdr:cNvSpPr txBox="1"/>
      </xdr:nvSpPr>
      <xdr:spPr>
        <a:xfrm>
          <a:off x="4584700" y="1088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3" name="楕円 152">
          <a:extLst>
            <a:ext uri="{FF2B5EF4-FFF2-40B4-BE49-F238E27FC236}">
              <a16:creationId xmlns:a16="http://schemas.microsoft.com/office/drawing/2014/main" id="{5DC21BA8-BBF1-42C4-9F9B-F39F601F4CEA}"/>
            </a:ext>
          </a:extLst>
        </xdr:cNvPr>
        <xdr:cNvSpPr/>
      </xdr:nvSpPr>
      <xdr:spPr>
        <a:xfrm>
          <a:off x="3702050" y="10467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160460</xdr:rowOff>
    </xdr:from>
    <xdr:ext cx="736600" cy="259045"/>
    <xdr:sp macro="" textlink="">
      <xdr:nvSpPr>
        <xdr:cNvPr id="154" name="テキスト ボックス 153">
          <a:extLst>
            <a:ext uri="{FF2B5EF4-FFF2-40B4-BE49-F238E27FC236}">
              <a16:creationId xmlns:a16="http://schemas.microsoft.com/office/drawing/2014/main" id="{4F81711B-759D-4822-81AA-B07CB6C05B80}"/>
            </a:ext>
          </a:extLst>
        </xdr:cNvPr>
        <xdr:cNvSpPr txBox="1"/>
      </xdr:nvSpPr>
      <xdr:spPr>
        <a:xfrm>
          <a:off x="3409950" y="10554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18204</xdr:rowOff>
    </xdr:from>
    <xdr:to>
      <xdr:col>15</xdr:col>
      <xdr:colOff>133350</xdr:colOff>
      <xdr:row>65</xdr:row>
      <xdr:rowOff>119804</xdr:rowOff>
    </xdr:to>
    <xdr:sp macro="" textlink="">
      <xdr:nvSpPr>
        <xdr:cNvPr id="155" name="楕円 154">
          <a:extLst>
            <a:ext uri="{FF2B5EF4-FFF2-40B4-BE49-F238E27FC236}">
              <a16:creationId xmlns:a16="http://schemas.microsoft.com/office/drawing/2014/main" id="{548026B3-AB3B-4511-B704-57BB0637076A}"/>
            </a:ext>
          </a:extLst>
        </xdr:cNvPr>
        <xdr:cNvSpPr/>
      </xdr:nvSpPr>
      <xdr:spPr>
        <a:xfrm>
          <a:off x="2889250" y="109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104581</xdr:rowOff>
    </xdr:from>
    <xdr:ext cx="762000" cy="259045"/>
    <xdr:sp macro="" textlink="">
      <xdr:nvSpPr>
        <xdr:cNvPr id="156" name="テキスト ボックス 155">
          <a:extLst>
            <a:ext uri="{FF2B5EF4-FFF2-40B4-BE49-F238E27FC236}">
              <a16:creationId xmlns:a16="http://schemas.microsoft.com/office/drawing/2014/main" id="{65DAF358-E4BF-4C4B-A23E-6D1FF08FE482}"/>
            </a:ext>
          </a:extLst>
        </xdr:cNvPr>
        <xdr:cNvSpPr txBox="1"/>
      </xdr:nvSpPr>
      <xdr:spPr>
        <a:xfrm>
          <a:off x="2597150" y="1100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7" name="楕円 156">
          <a:extLst>
            <a:ext uri="{FF2B5EF4-FFF2-40B4-BE49-F238E27FC236}">
              <a16:creationId xmlns:a16="http://schemas.microsoft.com/office/drawing/2014/main" id="{8D49CE11-55D5-4195-816C-099428659631}"/>
            </a:ext>
          </a:extLst>
        </xdr:cNvPr>
        <xdr:cNvSpPr/>
      </xdr:nvSpPr>
      <xdr:spPr>
        <a:xfrm>
          <a:off x="2095500" y="1104349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8" name="テキスト ボックス 157">
          <a:extLst>
            <a:ext uri="{FF2B5EF4-FFF2-40B4-BE49-F238E27FC236}">
              <a16:creationId xmlns:a16="http://schemas.microsoft.com/office/drawing/2014/main" id="{D06835D2-BCC3-46C0-B4E8-3A80FA90C89B}"/>
            </a:ext>
          </a:extLst>
        </xdr:cNvPr>
        <xdr:cNvSpPr txBox="1"/>
      </xdr:nvSpPr>
      <xdr:spPr>
        <a:xfrm>
          <a:off x="1784350" y="1112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15663</xdr:rowOff>
    </xdr:from>
    <xdr:to>
      <xdr:col>7</xdr:col>
      <xdr:colOff>31750</xdr:colOff>
      <xdr:row>66</xdr:row>
      <xdr:rowOff>117263</xdr:rowOff>
    </xdr:to>
    <xdr:sp macro="" textlink="">
      <xdr:nvSpPr>
        <xdr:cNvPr id="159" name="楕円 158">
          <a:extLst>
            <a:ext uri="{FF2B5EF4-FFF2-40B4-BE49-F238E27FC236}">
              <a16:creationId xmlns:a16="http://schemas.microsoft.com/office/drawing/2014/main" id="{2B1743B2-24A1-4333-917A-96BEE160C96B}"/>
            </a:ext>
          </a:extLst>
        </xdr:cNvPr>
        <xdr:cNvSpPr/>
      </xdr:nvSpPr>
      <xdr:spPr>
        <a:xfrm>
          <a:off x="1282700" y="110799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102040</xdr:rowOff>
    </xdr:from>
    <xdr:ext cx="762000" cy="259045"/>
    <xdr:sp macro="" textlink="">
      <xdr:nvSpPr>
        <xdr:cNvPr id="160" name="テキスト ボックス 159">
          <a:extLst>
            <a:ext uri="{FF2B5EF4-FFF2-40B4-BE49-F238E27FC236}">
              <a16:creationId xmlns:a16="http://schemas.microsoft.com/office/drawing/2014/main" id="{752C8E1B-4B58-461C-9D6B-21C3C4AD3BA2}"/>
            </a:ext>
          </a:extLst>
        </xdr:cNvPr>
        <xdr:cNvSpPr txBox="1"/>
      </xdr:nvSpPr>
      <xdr:spPr>
        <a:xfrm>
          <a:off x="971550" y="1116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320C168E-1179-4458-9234-0D2CDCFDFC16}"/>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EA9B4323-F89B-4701-9127-D591E26D0E08}"/>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AF5EA7B8-74D9-4084-AA31-A9D0AE1D1729}"/>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BE64FBF7-4B9B-45CE-82A7-89F64FA40B0F}"/>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5EAD302-3CEA-4960-AFEF-58740E754DA9}"/>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93871394-E931-43EF-9610-E5BDB6159B2D}"/>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E2C429A6-D3A3-4021-86F5-8C70B9968411}"/>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26B80EE1-56BD-4732-9AB8-36E4DAEDFD67}"/>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F1304C36-B031-4DB8-BE86-D9493C474BCE}"/>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C5672BD-BB42-4840-AA1A-ADF462534C46}"/>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A6AFEBF4-4DBC-44EE-8B80-0588E064B49E}"/>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5B32D94-1780-497E-B118-DD1493B74F0E}"/>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85CCC66-12EF-48AE-B7C9-A0F2D06FAC7C}"/>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人件費・物件費及び維持補修費の合計額の人口一人当たりの金額は、他類似団体・全国平均ともに下回っている。</a:t>
          </a:r>
        </a:p>
        <a:p>
          <a:r>
            <a:rPr kumimoji="1" lang="ja-JP" altLang="en-US" sz="1300">
              <a:latin typeface="ＭＳ Ｐゴシック" panose="020B0600070205080204" pitchFamily="50" charset="-128"/>
              <a:ea typeface="ＭＳ Ｐゴシック" panose="020B0600070205080204" pitchFamily="50" charset="-128"/>
            </a:rPr>
            <a:t>引き続き、人件費等の抑制に努めていく。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CCCEAE10-ED50-4633-992D-4AF2453F9D91}"/>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FEDE48E9-0B52-424D-AB08-F06510ED25E5}"/>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BA6A402-D913-4DA9-8EA4-02F5CC8FD026}"/>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A09BEA00-3A8B-4155-9829-82CCA13F113E}"/>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5CB53556-4593-47E7-84CB-6F29EAEE3B6C}"/>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A601AFB7-62D6-401F-8FA5-18B8E11B57FF}"/>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78F40775-5916-4EE9-A98A-AC015ED164D3}"/>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EA906050-6B0B-4F0E-9443-A247BB90B8D1}"/>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C8455A5C-F48D-4A1A-9B31-36C307C0B405}"/>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9EEE7570-0CBF-4CF1-B0CA-380641E6AD15}"/>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2C1B8A75-330F-4BC8-825C-CDA7B5D757EB}"/>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2F5357FA-2D61-4051-B7EC-14E0D33C176E}"/>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1BB4CED6-5953-4FBD-A7F6-5B9089CF82B9}"/>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22C100A1-8F33-4007-B97F-375865B72FD3}"/>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BCD5B667-A915-471A-92D2-2C9B8B8128C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B1BBA1D8-2B65-4527-92A2-C328E8E2690D}"/>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AB41E95-0BAC-45DB-8D5A-FC8B13CA1FA8}"/>
            </a:ext>
          </a:extLst>
        </xdr:cNvPr>
        <xdr:cNvCxnSpPr/>
      </xdr:nvCxnSpPr>
      <xdr:spPr>
        <a:xfrm flipV="1">
          <a:off x="4514850" y="13563685"/>
          <a:ext cx="0" cy="1319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F3D091EB-BE78-4F7B-8F66-6B0EBA0664EC}"/>
            </a:ext>
          </a:extLst>
        </xdr:cNvPr>
        <xdr:cNvSpPr txBox="1"/>
      </xdr:nvSpPr>
      <xdr:spPr>
        <a:xfrm>
          <a:off x="4584700" y="148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9D01B4E2-0416-418C-B805-86705C1F88EA}"/>
            </a:ext>
          </a:extLst>
        </xdr:cNvPr>
        <xdr:cNvCxnSpPr/>
      </xdr:nvCxnSpPr>
      <xdr:spPr>
        <a:xfrm>
          <a:off x="4425950" y="148834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13AA279B-A4AC-4FEC-9564-0A7EF4D27D49}"/>
            </a:ext>
          </a:extLst>
        </xdr:cNvPr>
        <xdr:cNvSpPr txBox="1"/>
      </xdr:nvSpPr>
      <xdr:spPr>
        <a:xfrm>
          <a:off x="4584700" y="133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9DAE22AB-78CE-4905-97ED-1BC3A411F36A}"/>
            </a:ext>
          </a:extLst>
        </xdr:cNvPr>
        <xdr:cNvCxnSpPr/>
      </xdr:nvCxnSpPr>
      <xdr:spPr>
        <a:xfrm>
          <a:off x="4425950" y="13563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62581</xdr:rowOff>
    </xdr:from>
    <xdr:to>
      <xdr:col>23</xdr:col>
      <xdr:colOff>133350</xdr:colOff>
      <xdr:row>81</xdr:row>
      <xdr:rowOff>97127</xdr:rowOff>
    </xdr:to>
    <xdr:cxnSp macro="">
      <xdr:nvCxnSpPr>
        <xdr:cNvPr id="195" name="直線コネクタ 194">
          <a:extLst>
            <a:ext uri="{FF2B5EF4-FFF2-40B4-BE49-F238E27FC236}">
              <a16:creationId xmlns:a16="http://schemas.microsoft.com/office/drawing/2014/main" id="{0756F4E4-3D15-418A-AD16-E2C24B255C57}"/>
            </a:ext>
          </a:extLst>
        </xdr:cNvPr>
        <xdr:cNvCxnSpPr/>
      </xdr:nvCxnSpPr>
      <xdr:spPr>
        <a:xfrm>
          <a:off x="3752850" y="13641421"/>
          <a:ext cx="762000" cy="3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D133C2E2-2E57-4A8C-B59D-688C10B99CF4}"/>
            </a:ext>
          </a:extLst>
        </xdr:cNvPr>
        <xdr:cNvSpPr txBox="1"/>
      </xdr:nvSpPr>
      <xdr:spPr>
        <a:xfrm>
          <a:off x="4584700" y="13967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CC70660C-A2CB-4D80-B0B7-C41586256C6D}"/>
            </a:ext>
          </a:extLst>
        </xdr:cNvPr>
        <xdr:cNvSpPr/>
      </xdr:nvSpPr>
      <xdr:spPr>
        <a:xfrm>
          <a:off x="4464050" y="13995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162271</xdr:rowOff>
    </xdr:from>
    <xdr:to>
      <xdr:col>19</xdr:col>
      <xdr:colOff>133350</xdr:colOff>
      <xdr:row>81</xdr:row>
      <xdr:rowOff>62581</xdr:rowOff>
    </xdr:to>
    <xdr:cxnSp macro="">
      <xdr:nvCxnSpPr>
        <xdr:cNvPr id="198" name="直線コネクタ 197">
          <a:extLst>
            <a:ext uri="{FF2B5EF4-FFF2-40B4-BE49-F238E27FC236}">
              <a16:creationId xmlns:a16="http://schemas.microsoft.com/office/drawing/2014/main" id="{45E3BDA2-40AF-461A-ADC6-927FBF0D8CE4}"/>
            </a:ext>
          </a:extLst>
        </xdr:cNvPr>
        <xdr:cNvCxnSpPr/>
      </xdr:nvCxnSpPr>
      <xdr:spPr>
        <a:xfrm>
          <a:off x="2940050" y="13573471"/>
          <a:ext cx="812800" cy="6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2C1B0905-D35B-4CDE-89E1-D8A925190EF8}"/>
            </a:ext>
          </a:extLst>
        </xdr:cNvPr>
        <xdr:cNvSpPr/>
      </xdr:nvSpPr>
      <xdr:spPr>
        <a:xfrm>
          <a:off x="3702050" y="139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id="{CD7954C9-DD7B-48A8-8293-7842E50047B0}"/>
            </a:ext>
          </a:extLst>
        </xdr:cNvPr>
        <xdr:cNvSpPr txBox="1"/>
      </xdr:nvSpPr>
      <xdr:spPr>
        <a:xfrm>
          <a:off x="3409950" y="1402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84319</xdr:rowOff>
    </xdr:from>
    <xdr:to>
      <xdr:col>15</xdr:col>
      <xdr:colOff>82550</xdr:colOff>
      <xdr:row>80</xdr:row>
      <xdr:rowOff>162271</xdr:rowOff>
    </xdr:to>
    <xdr:cxnSp macro="">
      <xdr:nvCxnSpPr>
        <xdr:cNvPr id="201" name="直線コネクタ 200">
          <a:extLst>
            <a:ext uri="{FF2B5EF4-FFF2-40B4-BE49-F238E27FC236}">
              <a16:creationId xmlns:a16="http://schemas.microsoft.com/office/drawing/2014/main" id="{0CB80087-7E2F-42DB-937F-4F10D9EE0F71}"/>
            </a:ext>
          </a:extLst>
        </xdr:cNvPr>
        <xdr:cNvCxnSpPr/>
      </xdr:nvCxnSpPr>
      <xdr:spPr>
        <a:xfrm>
          <a:off x="2127250" y="13495519"/>
          <a:ext cx="8128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9F693B1F-D7C6-428F-A3EB-15E551BA61C4}"/>
            </a:ext>
          </a:extLst>
        </xdr:cNvPr>
        <xdr:cNvSpPr/>
      </xdr:nvSpPr>
      <xdr:spPr>
        <a:xfrm>
          <a:off x="2889250" y="13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id="{8D8B5D5F-7C8A-4081-AF6D-C5C361BA9773}"/>
            </a:ext>
          </a:extLst>
        </xdr:cNvPr>
        <xdr:cNvSpPr txBox="1"/>
      </xdr:nvSpPr>
      <xdr:spPr>
        <a:xfrm>
          <a:off x="2597150" y="1390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60483</xdr:rowOff>
    </xdr:from>
    <xdr:to>
      <xdr:col>11</xdr:col>
      <xdr:colOff>31750</xdr:colOff>
      <xdr:row>80</xdr:row>
      <xdr:rowOff>84319</xdr:rowOff>
    </xdr:to>
    <xdr:cxnSp macro="">
      <xdr:nvCxnSpPr>
        <xdr:cNvPr id="204" name="直線コネクタ 203">
          <a:extLst>
            <a:ext uri="{FF2B5EF4-FFF2-40B4-BE49-F238E27FC236}">
              <a16:creationId xmlns:a16="http://schemas.microsoft.com/office/drawing/2014/main" id="{03D2C0AA-1D07-468F-923F-4BE243603283}"/>
            </a:ext>
          </a:extLst>
        </xdr:cNvPr>
        <xdr:cNvCxnSpPr/>
      </xdr:nvCxnSpPr>
      <xdr:spPr>
        <a:xfrm>
          <a:off x="1333500" y="13471683"/>
          <a:ext cx="793750" cy="2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55AB2657-03DE-4EBC-926E-568D50B4E403}"/>
            </a:ext>
          </a:extLst>
        </xdr:cNvPr>
        <xdr:cNvSpPr/>
      </xdr:nvSpPr>
      <xdr:spPr>
        <a:xfrm>
          <a:off x="2095500" y="137051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id="{2398E35D-AA0F-4328-8DA8-606262064633}"/>
            </a:ext>
          </a:extLst>
        </xdr:cNvPr>
        <xdr:cNvSpPr txBox="1"/>
      </xdr:nvSpPr>
      <xdr:spPr>
        <a:xfrm>
          <a:off x="1784350" y="1378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936357A-291D-4CED-8521-D07119DA44CD}"/>
            </a:ext>
          </a:extLst>
        </xdr:cNvPr>
        <xdr:cNvSpPr/>
      </xdr:nvSpPr>
      <xdr:spPr>
        <a:xfrm>
          <a:off x="1282700" y="1366006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id="{98722D68-987A-406A-80AC-B2CEDEB2C47F}"/>
            </a:ext>
          </a:extLst>
        </xdr:cNvPr>
        <xdr:cNvSpPr txBox="1"/>
      </xdr:nvSpPr>
      <xdr:spPr>
        <a:xfrm>
          <a:off x="971550" y="1374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50D66BD-45DA-43C5-AED7-980F8E0208FA}"/>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AE6ADE9-0418-41A2-ABB5-8062EB1D5EEB}"/>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9453FE2-0FB5-4B58-9350-11F97D60E501}"/>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9FEAC79-A3FC-4BCB-81CB-AE9CA6A769A7}"/>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34F62E1C-92DD-4469-A6AE-C55F8CD8EEDE}"/>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46327</xdr:rowOff>
    </xdr:from>
    <xdr:to>
      <xdr:col>23</xdr:col>
      <xdr:colOff>184150</xdr:colOff>
      <xdr:row>81</xdr:row>
      <xdr:rowOff>147927</xdr:rowOff>
    </xdr:to>
    <xdr:sp macro="" textlink="">
      <xdr:nvSpPr>
        <xdr:cNvPr id="214" name="楕円 213">
          <a:extLst>
            <a:ext uri="{FF2B5EF4-FFF2-40B4-BE49-F238E27FC236}">
              <a16:creationId xmlns:a16="http://schemas.microsoft.com/office/drawing/2014/main" id="{9E008B00-5A8B-4764-B755-5BCB54B67FC0}"/>
            </a:ext>
          </a:extLst>
        </xdr:cNvPr>
        <xdr:cNvSpPr/>
      </xdr:nvSpPr>
      <xdr:spPr>
        <a:xfrm>
          <a:off x="4464050" y="1362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139054</xdr:rowOff>
    </xdr:from>
    <xdr:ext cx="762000" cy="259045"/>
    <xdr:sp macro="" textlink="">
      <xdr:nvSpPr>
        <xdr:cNvPr id="215" name="人件費・物件費等の状況該当値テキスト">
          <a:extLst>
            <a:ext uri="{FF2B5EF4-FFF2-40B4-BE49-F238E27FC236}">
              <a16:creationId xmlns:a16="http://schemas.microsoft.com/office/drawing/2014/main" id="{5AA081A6-CA8D-4470-A049-FB3D13C7EC68}"/>
            </a:ext>
          </a:extLst>
        </xdr:cNvPr>
        <xdr:cNvSpPr txBox="1"/>
      </xdr:nvSpPr>
      <xdr:spPr>
        <a:xfrm>
          <a:off x="4584700" y="13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11781</xdr:rowOff>
    </xdr:from>
    <xdr:to>
      <xdr:col>19</xdr:col>
      <xdr:colOff>184150</xdr:colOff>
      <xdr:row>81</xdr:row>
      <xdr:rowOff>113381</xdr:rowOff>
    </xdr:to>
    <xdr:sp macro="" textlink="">
      <xdr:nvSpPr>
        <xdr:cNvPr id="216" name="楕円 215">
          <a:extLst>
            <a:ext uri="{FF2B5EF4-FFF2-40B4-BE49-F238E27FC236}">
              <a16:creationId xmlns:a16="http://schemas.microsoft.com/office/drawing/2014/main" id="{1B1481B4-ED5A-4E26-BAC2-77983F13A0A2}"/>
            </a:ext>
          </a:extLst>
        </xdr:cNvPr>
        <xdr:cNvSpPr/>
      </xdr:nvSpPr>
      <xdr:spPr>
        <a:xfrm>
          <a:off x="3702050" y="1359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123558</xdr:rowOff>
    </xdr:from>
    <xdr:ext cx="736600" cy="259045"/>
    <xdr:sp macro="" textlink="">
      <xdr:nvSpPr>
        <xdr:cNvPr id="217" name="テキスト ボックス 216">
          <a:extLst>
            <a:ext uri="{FF2B5EF4-FFF2-40B4-BE49-F238E27FC236}">
              <a16:creationId xmlns:a16="http://schemas.microsoft.com/office/drawing/2014/main" id="{8D6061C2-7203-4963-8E99-FDC5C5F41A65}"/>
            </a:ext>
          </a:extLst>
        </xdr:cNvPr>
        <xdr:cNvSpPr txBox="1"/>
      </xdr:nvSpPr>
      <xdr:spPr>
        <a:xfrm>
          <a:off x="3409950" y="13367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111471</xdr:rowOff>
    </xdr:from>
    <xdr:to>
      <xdr:col>15</xdr:col>
      <xdr:colOff>133350</xdr:colOff>
      <xdr:row>81</xdr:row>
      <xdr:rowOff>41621</xdr:rowOff>
    </xdr:to>
    <xdr:sp macro="" textlink="">
      <xdr:nvSpPr>
        <xdr:cNvPr id="218" name="楕円 217">
          <a:extLst>
            <a:ext uri="{FF2B5EF4-FFF2-40B4-BE49-F238E27FC236}">
              <a16:creationId xmlns:a16="http://schemas.microsoft.com/office/drawing/2014/main" id="{69BDC145-67EB-40E1-915B-C211C40863E6}"/>
            </a:ext>
          </a:extLst>
        </xdr:cNvPr>
        <xdr:cNvSpPr/>
      </xdr:nvSpPr>
      <xdr:spPr>
        <a:xfrm>
          <a:off x="2889250" y="13522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51798</xdr:rowOff>
    </xdr:from>
    <xdr:ext cx="762000" cy="259045"/>
    <xdr:sp macro="" textlink="">
      <xdr:nvSpPr>
        <xdr:cNvPr id="219" name="テキスト ボックス 218">
          <a:extLst>
            <a:ext uri="{FF2B5EF4-FFF2-40B4-BE49-F238E27FC236}">
              <a16:creationId xmlns:a16="http://schemas.microsoft.com/office/drawing/2014/main" id="{17B9D1DF-31DC-4156-A5A3-B7709272C75F}"/>
            </a:ext>
          </a:extLst>
        </xdr:cNvPr>
        <xdr:cNvSpPr txBox="1"/>
      </xdr:nvSpPr>
      <xdr:spPr>
        <a:xfrm>
          <a:off x="2597150" y="1329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33519</xdr:rowOff>
    </xdr:from>
    <xdr:to>
      <xdr:col>11</xdr:col>
      <xdr:colOff>82550</xdr:colOff>
      <xdr:row>80</xdr:row>
      <xdr:rowOff>135119</xdr:rowOff>
    </xdr:to>
    <xdr:sp macro="" textlink="">
      <xdr:nvSpPr>
        <xdr:cNvPr id="220" name="楕円 219">
          <a:extLst>
            <a:ext uri="{FF2B5EF4-FFF2-40B4-BE49-F238E27FC236}">
              <a16:creationId xmlns:a16="http://schemas.microsoft.com/office/drawing/2014/main" id="{8D6AFC9B-514E-4D2D-BF2F-2F367EDDB850}"/>
            </a:ext>
          </a:extLst>
        </xdr:cNvPr>
        <xdr:cNvSpPr/>
      </xdr:nvSpPr>
      <xdr:spPr>
        <a:xfrm>
          <a:off x="2095500" y="134447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145296</xdr:rowOff>
    </xdr:from>
    <xdr:ext cx="762000" cy="259045"/>
    <xdr:sp macro="" textlink="">
      <xdr:nvSpPr>
        <xdr:cNvPr id="221" name="テキスト ボックス 220">
          <a:extLst>
            <a:ext uri="{FF2B5EF4-FFF2-40B4-BE49-F238E27FC236}">
              <a16:creationId xmlns:a16="http://schemas.microsoft.com/office/drawing/2014/main" id="{14961A9D-B4C3-4320-BEDB-C15F74CFA3F2}"/>
            </a:ext>
          </a:extLst>
        </xdr:cNvPr>
        <xdr:cNvSpPr txBox="1"/>
      </xdr:nvSpPr>
      <xdr:spPr>
        <a:xfrm>
          <a:off x="1784350" y="1322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9683</xdr:rowOff>
    </xdr:from>
    <xdr:to>
      <xdr:col>7</xdr:col>
      <xdr:colOff>31750</xdr:colOff>
      <xdr:row>80</xdr:row>
      <xdr:rowOff>111283</xdr:rowOff>
    </xdr:to>
    <xdr:sp macro="" textlink="">
      <xdr:nvSpPr>
        <xdr:cNvPr id="222" name="楕円 221">
          <a:extLst>
            <a:ext uri="{FF2B5EF4-FFF2-40B4-BE49-F238E27FC236}">
              <a16:creationId xmlns:a16="http://schemas.microsoft.com/office/drawing/2014/main" id="{5CFE3FE8-5751-4CCB-A477-AD482A345DF2}"/>
            </a:ext>
          </a:extLst>
        </xdr:cNvPr>
        <xdr:cNvSpPr/>
      </xdr:nvSpPr>
      <xdr:spPr>
        <a:xfrm>
          <a:off x="1282700" y="134208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121460</xdr:rowOff>
    </xdr:from>
    <xdr:ext cx="762000" cy="259045"/>
    <xdr:sp macro="" textlink="">
      <xdr:nvSpPr>
        <xdr:cNvPr id="223" name="テキスト ボックス 222">
          <a:extLst>
            <a:ext uri="{FF2B5EF4-FFF2-40B4-BE49-F238E27FC236}">
              <a16:creationId xmlns:a16="http://schemas.microsoft.com/office/drawing/2014/main" id="{2B67F947-54EB-495D-A069-B2914D2E813E}"/>
            </a:ext>
          </a:extLst>
        </xdr:cNvPr>
        <xdr:cNvSpPr txBox="1"/>
      </xdr:nvSpPr>
      <xdr:spPr>
        <a:xfrm>
          <a:off x="971550" y="1319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9B2DE4A1-989C-48C4-ABD0-3D72BB2C535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20A750A3-0A7D-4ABD-B652-7B5DB06EEFC6}"/>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F50BC768-C7F7-4BAB-80CB-8A75AFDC872B}"/>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EF320A69-64C5-4725-A5FD-294328F5728C}"/>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D714362D-5601-44BF-9DFA-3D94CD1C0D4D}"/>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1FAE08CE-7A0F-4FA2-9FE5-4CA5518D3EA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7BACA040-8C01-4F37-83B9-11965DD48311}"/>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AF317592-B5A7-45C7-BCA7-E9D8FD1D7A17}"/>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A1C8C65B-9411-44C3-A3F7-C54EE4460ED1}"/>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79A4D4E3-EBDB-450B-854C-CB4F6B4EFC4D}"/>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2F2C2F13-6DA7-4C2E-82EF-650C8F7A9017}"/>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E7B0ECF7-9AB6-485A-8EAA-BF05CA900EC5}"/>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821B132E-3DCD-4F4A-B725-15D2DE8A3828}"/>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全国市平均、全国町村平均を上回っている。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ラスパイレス指数が高い要因は、管理職への登用に関して、国においては採用時の職種によって限定されてくるが、本市の場合は本人の能力に応じた登用を行っているので、特に高卒で経験年数</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年以上の職員の給料水準が国より高くなっている。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給与適正化を図るため平成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月より高齢層職員の昇給停止、平成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月より昇給延伸を行った。今後も人事院勧告等を踏まえながら給与適正化を図っていく。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6EAE8221-AEA5-48D1-8CB9-BF0EF2A37745}"/>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A3731D97-A347-41F9-AD5F-B4506C5D2525}"/>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43454803-F16F-4EF1-844A-D189A194BDA4}"/>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BB9A681E-05A2-4E96-B5F8-B257F4353DC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CD5197D7-27C8-40C2-A7F4-A04AE7BBD12D}"/>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436D3CF9-29B7-48A6-BC10-C5D2585C2C2A}"/>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B2E18B9B-416F-45EB-B1C1-D1EC0FF0B386}"/>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682AF480-12B3-4749-AA94-121BB7531C41}"/>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BBAAC392-F4F3-4BD5-8C57-DEB8659FE3CA}"/>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9F1CA1B7-D838-4CA6-93CE-E57C694FB457}"/>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A4832BB2-B171-46E7-B6A8-0F0A26887B48}"/>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C48D4FF6-1C41-41E3-9054-0CD398D80AAE}"/>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219EF0CC-60AD-43FF-BD42-348F755763CD}"/>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1B606CE9-4E9C-4D92-BDE2-087F8E65F6C6}"/>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538EDE9E-F540-4321-90C8-CDA2C3085D52}"/>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228E9CD8-82B9-4E29-9754-875E108C7680}"/>
            </a:ext>
          </a:extLst>
        </xdr:cNvPr>
        <xdr:cNvCxnSpPr/>
      </xdr:nvCxnSpPr>
      <xdr:spPr>
        <a:xfrm flipV="1">
          <a:off x="15474950" y="13673031"/>
          <a:ext cx="0" cy="1276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5A26A420-10FD-49EF-9A5E-FCDDC20E2038}"/>
            </a:ext>
          </a:extLst>
        </xdr:cNvPr>
        <xdr:cNvSpPr txBox="1"/>
      </xdr:nvSpPr>
      <xdr:spPr>
        <a:xfrm>
          <a:off x="15563850" y="149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F1A56437-BA39-4A31-A3B9-A5B443446E96}"/>
            </a:ext>
          </a:extLst>
        </xdr:cNvPr>
        <xdr:cNvCxnSpPr/>
      </xdr:nvCxnSpPr>
      <xdr:spPr>
        <a:xfrm>
          <a:off x="15405100" y="14949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BEB1AF4A-7AF0-428E-AE5F-5D178018A3AC}"/>
            </a:ext>
          </a:extLst>
        </xdr:cNvPr>
        <xdr:cNvSpPr txBox="1"/>
      </xdr:nvSpPr>
      <xdr:spPr>
        <a:xfrm>
          <a:off x="15563850" y="1342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9A01F21F-FA43-4B48-9CD9-E4781FED7C09}"/>
            </a:ext>
          </a:extLst>
        </xdr:cNvPr>
        <xdr:cNvCxnSpPr/>
      </xdr:nvCxnSpPr>
      <xdr:spPr>
        <a:xfrm>
          <a:off x="15405100" y="13673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161925</xdr:rowOff>
    </xdr:to>
    <xdr:cxnSp macro="">
      <xdr:nvCxnSpPr>
        <xdr:cNvPr id="257" name="直線コネクタ 256">
          <a:extLst>
            <a:ext uri="{FF2B5EF4-FFF2-40B4-BE49-F238E27FC236}">
              <a16:creationId xmlns:a16="http://schemas.microsoft.com/office/drawing/2014/main" id="{F7A7668F-BF11-4261-94F0-688105B159A7}"/>
            </a:ext>
          </a:extLst>
        </xdr:cNvPr>
        <xdr:cNvCxnSpPr/>
      </xdr:nvCxnSpPr>
      <xdr:spPr>
        <a:xfrm>
          <a:off x="14712950" y="14478424"/>
          <a:ext cx="762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a:extLst>
            <a:ext uri="{FF2B5EF4-FFF2-40B4-BE49-F238E27FC236}">
              <a16:creationId xmlns:a16="http://schemas.microsoft.com/office/drawing/2014/main" id="{0366CF86-B627-4A72-802C-5773D87E2E34}"/>
            </a:ext>
          </a:extLst>
        </xdr:cNvPr>
        <xdr:cNvSpPr txBox="1"/>
      </xdr:nvSpPr>
      <xdr:spPr>
        <a:xfrm>
          <a:off x="15563850" y="14042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2005ECFB-58E2-4047-A550-9E2ACBBC9FE8}"/>
            </a:ext>
          </a:extLst>
        </xdr:cNvPr>
        <xdr:cNvSpPr/>
      </xdr:nvSpPr>
      <xdr:spPr>
        <a:xfrm>
          <a:off x="15427960" y="14193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87</xdr:row>
      <xdr:rowOff>10584</xdr:rowOff>
    </xdr:to>
    <xdr:cxnSp macro="">
      <xdr:nvCxnSpPr>
        <xdr:cNvPr id="260" name="直線コネクタ 259">
          <a:extLst>
            <a:ext uri="{FF2B5EF4-FFF2-40B4-BE49-F238E27FC236}">
              <a16:creationId xmlns:a16="http://schemas.microsoft.com/office/drawing/2014/main" id="{7489F2A9-1B47-4AC4-BFB1-396C32DB31DD}"/>
            </a:ext>
          </a:extLst>
        </xdr:cNvPr>
        <xdr:cNvCxnSpPr/>
      </xdr:nvCxnSpPr>
      <xdr:spPr>
        <a:xfrm flipV="1">
          <a:off x="13903960" y="14478424"/>
          <a:ext cx="80899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DC7F8654-2FFB-4D2B-B64A-94EBAEBCB967}"/>
            </a:ext>
          </a:extLst>
        </xdr:cNvPr>
        <xdr:cNvSpPr/>
      </xdr:nvSpPr>
      <xdr:spPr>
        <a:xfrm>
          <a:off x="14665960" y="142140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E7BF3BD4-0DB1-4B6D-8560-50493995126E}"/>
            </a:ext>
          </a:extLst>
        </xdr:cNvPr>
        <xdr:cNvSpPr txBox="1"/>
      </xdr:nvSpPr>
      <xdr:spPr>
        <a:xfrm>
          <a:off x="14370050" y="1398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274C549B-714A-4702-8019-8F715B7033AC}"/>
            </a:ext>
          </a:extLst>
        </xdr:cNvPr>
        <xdr:cNvCxnSpPr/>
      </xdr:nvCxnSpPr>
      <xdr:spPr>
        <a:xfrm flipV="1">
          <a:off x="13106400" y="14595264"/>
          <a:ext cx="79756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1E421BB3-81F2-4560-A711-599FFB65BD41}"/>
            </a:ext>
          </a:extLst>
        </xdr:cNvPr>
        <xdr:cNvSpPr/>
      </xdr:nvSpPr>
      <xdr:spPr>
        <a:xfrm>
          <a:off x="13868400" y="142341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568DA238-F2CD-4A09-9509-1C46FABD351E}"/>
            </a:ext>
          </a:extLst>
        </xdr:cNvPr>
        <xdr:cNvSpPr txBox="1"/>
      </xdr:nvSpPr>
      <xdr:spPr>
        <a:xfrm>
          <a:off x="1355725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89</xdr:row>
      <xdr:rowOff>29634</xdr:rowOff>
    </xdr:to>
    <xdr:cxnSp macro="">
      <xdr:nvCxnSpPr>
        <xdr:cNvPr id="266" name="直線コネクタ 265">
          <a:extLst>
            <a:ext uri="{FF2B5EF4-FFF2-40B4-BE49-F238E27FC236}">
              <a16:creationId xmlns:a16="http://schemas.microsoft.com/office/drawing/2014/main" id="{A79E2DAB-6883-401B-AC87-091FB733757C}"/>
            </a:ext>
          </a:extLst>
        </xdr:cNvPr>
        <xdr:cNvCxnSpPr/>
      </xdr:nvCxnSpPr>
      <xdr:spPr>
        <a:xfrm flipV="1">
          <a:off x="12293600" y="14635480"/>
          <a:ext cx="812800" cy="31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7988F3A-8A82-44EC-ADAF-3650EC6D1FF0}"/>
            </a:ext>
          </a:extLst>
        </xdr:cNvPr>
        <xdr:cNvSpPr/>
      </xdr:nvSpPr>
      <xdr:spPr>
        <a:xfrm>
          <a:off x="13055600" y="1425045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A18E2B4F-839A-446E-89F9-4A21B0E751BB}"/>
            </a:ext>
          </a:extLst>
        </xdr:cNvPr>
        <xdr:cNvSpPr txBox="1"/>
      </xdr:nvSpPr>
      <xdr:spPr>
        <a:xfrm>
          <a:off x="12763500" y="1402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D88310D3-E72D-42B9-A5B2-3FA039DD38AE}"/>
            </a:ext>
          </a:extLst>
        </xdr:cNvPr>
        <xdr:cNvSpPr/>
      </xdr:nvSpPr>
      <xdr:spPr>
        <a:xfrm>
          <a:off x="12242800" y="14330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1C11BC6A-D995-4DCA-B620-350315F2935F}"/>
            </a:ext>
          </a:extLst>
        </xdr:cNvPr>
        <xdr:cNvSpPr txBox="1"/>
      </xdr:nvSpPr>
      <xdr:spPr>
        <a:xfrm>
          <a:off x="11950700" y="1410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B851429-F507-4909-A386-734C944EDA95}"/>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4DB94B9-B9D6-445F-86CF-5B4D4D5065E5}"/>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9E5BB13-A4E8-44D2-83A5-43D3D7C1FC15}"/>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2783D74-958D-44CD-9D24-4E0400DD0FB4}"/>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09CE729-CF72-477D-A195-D62E39EE1718}"/>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6" name="楕円 275">
          <a:extLst>
            <a:ext uri="{FF2B5EF4-FFF2-40B4-BE49-F238E27FC236}">
              <a16:creationId xmlns:a16="http://schemas.microsoft.com/office/drawing/2014/main" id="{0BB05202-73B2-4780-ACCC-8E6B56E28242}"/>
            </a:ext>
          </a:extLst>
        </xdr:cNvPr>
        <xdr:cNvSpPr/>
      </xdr:nvSpPr>
      <xdr:spPr>
        <a:xfrm>
          <a:off x="15427960" y="1452816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7" name="給与水準   （国との比較）該当値テキスト">
          <a:extLst>
            <a:ext uri="{FF2B5EF4-FFF2-40B4-BE49-F238E27FC236}">
              <a16:creationId xmlns:a16="http://schemas.microsoft.com/office/drawing/2014/main" id="{035B32D9-B076-423A-99A7-88C8FE37386A}"/>
            </a:ext>
          </a:extLst>
        </xdr:cNvPr>
        <xdr:cNvSpPr txBox="1"/>
      </xdr:nvSpPr>
      <xdr:spPr>
        <a:xfrm>
          <a:off x="15563850" y="145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a:extLst>
            <a:ext uri="{FF2B5EF4-FFF2-40B4-BE49-F238E27FC236}">
              <a16:creationId xmlns:a16="http://schemas.microsoft.com/office/drawing/2014/main" id="{77C28F32-76FD-40C8-8EB6-673AEE36979F}"/>
            </a:ext>
          </a:extLst>
        </xdr:cNvPr>
        <xdr:cNvSpPr/>
      </xdr:nvSpPr>
      <xdr:spPr>
        <a:xfrm>
          <a:off x="14665960" y="144276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9" name="テキスト ボックス 278">
          <a:extLst>
            <a:ext uri="{FF2B5EF4-FFF2-40B4-BE49-F238E27FC236}">
              <a16:creationId xmlns:a16="http://schemas.microsoft.com/office/drawing/2014/main" id="{96C5F162-6712-4026-B319-E9E8DCD3BFDB}"/>
            </a:ext>
          </a:extLst>
        </xdr:cNvPr>
        <xdr:cNvSpPr txBox="1"/>
      </xdr:nvSpPr>
      <xdr:spPr>
        <a:xfrm>
          <a:off x="14370050" y="1451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a:extLst>
            <a:ext uri="{FF2B5EF4-FFF2-40B4-BE49-F238E27FC236}">
              <a16:creationId xmlns:a16="http://schemas.microsoft.com/office/drawing/2014/main" id="{B25B7080-6579-4E45-A0DC-0AEEAF3AF10C}"/>
            </a:ext>
          </a:extLst>
        </xdr:cNvPr>
        <xdr:cNvSpPr/>
      </xdr:nvSpPr>
      <xdr:spPr>
        <a:xfrm>
          <a:off x="13868400" y="1454827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E4F9287D-FBD2-451B-A21E-C0A989C0F029}"/>
            </a:ext>
          </a:extLst>
        </xdr:cNvPr>
        <xdr:cNvSpPr txBox="1"/>
      </xdr:nvSpPr>
      <xdr:spPr>
        <a:xfrm>
          <a:off x="13557250" y="1463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BB663AA4-8863-41D6-90ED-21A86AA3712C}"/>
            </a:ext>
          </a:extLst>
        </xdr:cNvPr>
        <xdr:cNvSpPr/>
      </xdr:nvSpPr>
      <xdr:spPr>
        <a:xfrm>
          <a:off x="13055600" y="1458468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E986A5DF-E426-4AD2-9204-31D24284D106}"/>
            </a:ext>
          </a:extLst>
        </xdr:cNvPr>
        <xdr:cNvSpPr txBox="1"/>
      </xdr:nvSpPr>
      <xdr:spPr>
        <a:xfrm>
          <a:off x="127635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84" name="楕円 283">
          <a:extLst>
            <a:ext uri="{FF2B5EF4-FFF2-40B4-BE49-F238E27FC236}">
              <a16:creationId xmlns:a16="http://schemas.microsoft.com/office/drawing/2014/main" id="{30C83960-366A-4433-880A-1EC74E704EB8}"/>
            </a:ext>
          </a:extLst>
        </xdr:cNvPr>
        <xdr:cNvSpPr/>
      </xdr:nvSpPr>
      <xdr:spPr>
        <a:xfrm>
          <a:off x="12242800" y="14902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85" name="テキスト ボックス 284">
          <a:extLst>
            <a:ext uri="{FF2B5EF4-FFF2-40B4-BE49-F238E27FC236}">
              <a16:creationId xmlns:a16="http://schemas.microsoft.com/office/drawing/2014/main" id="{ACC2EA2A-8709-4CCE-8E1C-D70A78A3EB56}"/>
            </a:ext>
          </a:extLst>
        </xdr:cNvPr>
        <xdr:cNvSpPr txBox="1"/>
      </xdr:nvSpPr>
      <xdr:spPr>
        <a:xfrm>
          <a:off x="11950700" y="149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A34A3334-3AF3-4CED-BB37-EAF0C25814DF}"/>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669BE8E0-CA53-4E4C-A6BB-07BDC4A20844}"/>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56296C48-0EFB-455A-B5B6-BE080D766F1B}"/>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A0ABCAB0-587E-46C6-AA5E-4469F95B181B}"/>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C1A9CD90-6281-4D93-8819-404A13A90A86}"/>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4B9FC28F-B82E-4433-9CC6-609666D46F9A}"/>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9DBD3750-00F1-4936-98BE-45A0B67758DC}"/>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72D18D2D-AF6F-4ED2-AFF8-6DE87DB18605}"/>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9D0A4121-01BA-46F0-A1CF-6FAD2B0DDF2D}"/>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1F47206A-88FF-4460-B20E-C301CA6C40A3}"/>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66076430-BB65-4960-A0E4-7BBFB06788CC}"/>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4B3816D4-6B58-4026-A98D-5F3BD527862E}"/>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E6636BED-97CD-4DDB-8895-AF7F1ABF665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年度から、本市の第</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次行政改革大綱「上尾市行政改革プラン」に合わせ、国の定員モデル及び類似団体職員数の状況を踏まえた「上尾市定員管理計画」を策定している。</a:t>
          </a:r>
        </a:p>
        <a:p>
          <a:r>
            <a:rPr kumimoji="1" lang="ja-JP" altLang="en-US" sz="1300">
              <a:latin typeface="ＭＳ Ｐゴシック" panose="020B0600070205080204" pitchFamily="50" charset="-128"/>
              <a:ea typeface="ＭＳ Ｐゴシック" panose="020B0600070205080204" pitchFamily="50" charset="-128"/>
            </a:rPr>
            <a:t>本計画に基づき定員管理を行った結果、令和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日現在の普通会計ベースの実職員数は</a:t>
          </a:r>
          <a:r>
            <a:rPr kumimoji="1" lang="en-US" altLang="ja-JP" sz="1300">
              <a:latin typeface="ＭＳ Ｐゴシック" panose="020B0600070205080204" pitchFamily="50" charset="-128"/>
              <a:ea typeface="ＭＳ Ｐゴシック" panose="020B0600070205080204" pitchFamily="50" charset="-128"/>
            </a:rPr>
            <a:t>1,290</a:t>
          </a:r>
          <a:r>
            <a:rPr kumimoji="1" lang="ja-JP" altLang="en-US" sz="1300">
              <a:latin typeface="ＭＳ Ｐゴシック" panose="020B0600070205080204" pitchFamily="50" charset="-128"/>
              <a:ea typeface="ＭＳ Ｐゴシック" panose="020B0600070205080204" pitchFamily="50" charset="-128"/>
            </a:rPr>
            <a:t>人で、類似団体平均以下を維持している。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9A335FB2-D01A-46FF-9847-C28D1BDAF7B2}"/>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C0795276-6D50-4FBC-A009-6C53FF81974C}"/>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32798B9E-2AC2-43D1-B342-A5909826B5FE}"/>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2EB6B73E-0C4C-4D79-BDEC-5289AE9712F1}"/>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B3330403-DEEB-4F78-B443-7521219DCF9E}"/>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248F0EF2-726C-431E-B383-09CF7418FA13}"/>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412BFFDD-147F-4D62-9AA9-70B5599DEBEB}"/>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C4E39528-162E-4FEF-BFFC-DB2FF107A029}"/>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31D5EDDD-DFF4-4BB5-BB6A-7287159047E8}"/>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699A104A-598A-48C0-B2F2-1B52E70A4D8E}"/>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83947A4-E383-464D-B75D-C42E4433C369}"/>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7F5EF1B2-9EAD-475F-A760-81EED9CC6432}"/>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C824485-68A6-4416-AFF9-9536A4E67162}"/>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E0B51A36-7580-4062-B326-1E7E4AB0651C}"/>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F23482F0-B67B-4A5A-A873-A2DE2B400C39}"/>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B7E317C6-5228-4940-8AA5-A1E6B441006A}"/>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CDF31CE2-7118-470E-8C1D-292ED9C7CE69}"/>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A45E7AA1-5148-4E2D-95E0-1D597AF6240B}"/>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9082E547-A5F9-4E87-9743-4B30452144E5}"/>
            </a:ext>
          </a:extLst>
        </xdr:cNvPr>
        <xdr:cNvCxnSpPr/>
      </xdr:nvCxnSpPr>
      <xdr:spPr>
        <a:xfrm flipV="1">
          <a:off x="15474950" y="9911806"/>
          <a:ext cx="0" cy="143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CB7F9620-B8FF-474C-AB6F-1A5B556E51C5}"/>
            </a:ext>
          </a:extLst>
        </xdr:cNvPr>
        <xdr:cNvSpPr txBox="1"/>
      </xdr:nvSpPr>
      <xdr:spPr>
        <a:xfrm>
          <a:off x="15563850" y="1131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6E66ED86-B9EE-4AE8-9453-C4EA40212361}"/>
            </a:ext>
          </a:extLst>
        </xdr:cNvPr>
        <xdr:cNvCxnSpPr/>
      </xdr:nvCxnSpPr>
      <xdr:spPr>
        <a:xfrm>
          <a:off x="15405100" y="11346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7999B9A2-B1EF-42ED-9F7D-6A492FC4D1EC}"/>
            </a:ext>
          </a:extLst>
        </xdr:cNvPr>
        <xdr:cNvSpPr txBox="1"/>
      </xdr:nvSpPr>
      <xdr:spPr>
        <a:xfrm>
          <a:off x="1556385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89F04021-C84E-4EB5-920D-49B02A756955}"/>
            </a:ext>
          </a:extLst>
        </xdr:cNvPr>
        <xdr:cNvCxnSpPr/>
      </xdr:nvCxnSpPr>
      <xdr:spPr>
        <a:xfrm>
          <a:off x="15405100" y="9911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26307</xdr:rowOff>
    </xdr:from>
    <xdr:to>
      <xdr:col>81</xdr:col>
      <xdr:colOff>44450</xdr:colOff>
      <xdr:row>61</xdr:row>
      <xdr:rowOff>36649</xdr:rowOff>
    </xdr:to>
    <xdr:cxnSp macro="">
      <xdr:nvCxnSpPr>
        <xdr:cNvPr id="322" name="直線コネクタ 321">
          <a:extLst>
            <a:ext uri="{FF2B5EF4-FFF2-40B4-BE49-F238E27FC236}">
              <a16:creationId xmlns:a16="http://schemas.microsoft.com/office/drawing/2014/main" id="{233493E4-B821-4564-AA6F-95CB1D5E2E1B}"/>
            </a:ext>
          </a:extLst>
        </xdr:cNvPr>
        <xdr:cNvCxnSpPr/>
      </xdr:nvCxnSpPr>
      <xdr:spPr>
        <a:xfrm flipV="1">
          <a:off x="14712950" y="10252347"/>
          <a:ext cx="762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A6F9EC45-82A1-4ACD-A747-B5A210AED9D0}"/>
            </a:ext>
          </a:extLst>
        </xdr:cNvPr>
        <xdr:cNvSpPr txBox="1"/>
      </xdr:nvSpPr>
      <xdr:spPr>
        <a:xfrm>
          <a:off x="15563850" y="1033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DBC76A2A-6061-40B9-947E-F6BCF786FB81}"/>
            </a:ext>
          </a:extLst>
        </xdr:cNvPr>
        <xdr:cNvSpPr/>
      </xdr:nvSpPr>
      <xdr:spPr>
        <a:xfrm>
          <a:off x="15427960" y="103601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36649</xdr:rowOff>
    </xdr:from>
    <xdr:to>
      <xdr:col>77</xdr:col>
      <xdr:colOff>44450</xdr:colOff>
      <xdr:row>61</xdr:row>
      <xdr:rowOff>46990</xdr:rowOff>
    </xdr:to>
    <xdr:cxnSp macro="">
      <xdr:nvCxnSpPr>
        <xdr:cNvPr id="325" name="直線コネクタ 324">
          <a:extLst>
            <a:ext uri="{FF2B5EF4-FFF2-40B4-BE49-F238E27FC236}">
              <a16:creationId xmlns:a16="http://schemas.microsoft.com/office/drawing/2014/main" id="{522EBCBA-3255-4984-B209-EC6EA6EA2A8A}"/>
            </a:ext>
          </a:extLst>
        </xdr:cNvPr>
        <xdr:cNvCxnSpPr/>
      </xdr:nvCxnSpPr>
      <xdr:spPr>
        <a:xfrm flipV="1">
          <a:off x="13903960" y="10262689"/>
          <a:ext cx="80899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4B5C19E0-A781-478F-BDDF-FF07DBFDB689}"/>
            </a:ext>
          </a:extLst>
        </xdr:cNvPr>
        <xdr:cNvSpPr/>
      </xdr:nvSpPr>
      <xdr:spPr>
        <a:xfrm>
          <a:off x="14665960" y="10349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347A8D75-BADC-44F3-ADE0-504395F00B15}"/>
            </a:ext>
          </a:extLst>
        </xdr:cNvPr>
        <xdr:cNvSpPr txBox="1"/>
      </xdr:nvSpPr>
      <xdr:spPr>
        <a:xfrm>
          <a:off x="14370050" y="1043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60778</xdr:rowOff>
    </xdr:to>
    <xdr:cxnSp macro="">
      <xdr:nvCxnSpPr>
        <xdr:cNvPr id="328" name="直線コネクタ 327">
          <a:extLst>
            <a:ext uri="{FF2B5EF4-FFF2-40B4-BE49-F238E27FC236}">
              <a16:creationId xmlns:a16="http://schemas.microsoft.com/office/drawing/2014/main" id="{8274133B-C6D8-43B2-90E4-B84F4D2546AC}"/>
            </a:ext>
          </a:extLst>
        </xdr:cNvPr>
        <xdr:cNvCxnSpPr/>
      </xdr:nvCxnSpPr>
      <xdr:spPr>
        <a:xfrm flipV="1">
          <a:off x="13106400" y="10273030"/>
          <a:ext cx="79756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B1425D6-0E15-45AD-B48A-3909C3D8ED39}"/>
            </a:ext>
          </a:extLst>
        </xdr:cNvPr>
        <xdr:cNvSpPr/>
      </xdr:nvSpPr>
      <xdr:spPr>
        <a:xfrm>
          <a:off x="13868400" y="103532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id="{D3CBD409-4A09-4CBE-A125-173B5091D539}"/>
            </a:ext>
          </a:extLst>
        </xdr:cNvPr>
        <xdr:cNvSpPr txBox="1"/>
      </xdr:nvSpPr>
      <xdr:spPr>
        <a:xfrm>
          <a:off x="13557250" y="1043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50437</xdr:rowOff>
    </xdr:from>
    <xdr:to>
      <xdr:col>68</xdr:col>
      <xdr:colOff>152400</xdr:colOff>
      <xdr:row>61</xdr:row>
      <xdr:rowOff>60778</xdr:rowOff>
    </xdr:to>
    <xdr:cxnSp macro="">
      <xdr:nvCxnSpPr>
        <xdr:cNvPr id="331" name="直線コネクタ 330">
          <a:extLst>
            <a:ext uri="{FF2B5EF4-FFF2-40B4-BE49-F238E27FC236}">
              <a16:creationId xmlns:a16="http://schemas.microsoft.com/office/drawing/2014/main" id="{BFA280C9-C8CF-40A8-B245-0936517E8149}"/>
            </a:ext>
          </a:extLst>
        </xdr:cNvPr>
        <xdr:cNvCxnSpPr/>
      </xdr:nvCxnSpPr>
      <xdr:spPr>
        <a:xfrm>
          <a:off x="12293600" y="10276477"/>
          <a:ext cx="8128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D79576CA-A56F-4D6D-9914-6C9BC5AE8011}"/>
            </a:ext>
          </a:extLst>
        </xdr:cNvPr>
        <xdr:cNvSpPr/>
      </xdr:nvSpPr>
      <xdr:spPr>
        <a:xfrm>
          <a:off x="13055600" y="1035666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BD19C845-5460-403F-A7A3-454ED95225D8}"/>
            </a:ext>
          </a:extLst>
        </xdr:cNvPr>
        <xdr:cNvSpPr txBox="1"/>
      </xdr:nvSpPr>
      <xdr:spPr>
        <a:xfrm>
          <a:off x="12763500" y="10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62C32A7A-FC43-43E6-B4E1-FF3180AFE744}"/>
            </a:ext>
          </a:extLst>
        </xdr:cNvPr>
        <xdr:cNvSpPr/>
      </xdr:nvSpPr>
      <xdr:spPr>
        <a:xfrm>
          <a:off x="12242800" y="1034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a:extLst>
            <a:ext uri="{FF2B5EF4-FFF2-40B4-BE49-F238E27FC236}">
              <a16:creationId xmlns:a16="http://schemas.microsoft.com/office/drawing/2014/main" id="{2B3421D3-2854-4036-92E4-9639177DD66B}"/>
            </a:ext>
          </a:extLst>
        </xdr:cNvPr>
        <xdr:cNvSpPr txBox="1"/>
      </xdr:nvSpPr>
      <xdr:spPr>
        <a:xfrm>
          <a:off x="11950700" y="1042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114202B-27FE-4251-996A-356B57C847A7}"/>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8B199B53-E955-4C85-9AC2-F617D22184F5}"/>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A0A40FF8-2F92-42E8-93A2-64706951A5D8}"/>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9B3803E-2593-4EF7-8269-68A389D890A4}"/>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6C181BE7-FE91-4E75-9AB5-75BB55B4F65B}"/>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146957</xdr:rowOff>
    </xdr:from>
    <xdr:to>
      <xdr:col>81</xdr:col>
      <xdr:colOff>95250</xdr:colOff>
      <xdr:row>61</xdr:row>
      <xdr:rowOff>77107</xdr:rowOff>
    </xdr:to>
    <xdr:sp macro="" textlink="">
      <xdr:nvSpPr>
        <xdr:cNvPr id="341" name="楕円 340">
          <a:extLst>
            <a:ext uri="{FF2B5EF4-FFF2-40B4-BE49-F238E27FC236}">
              <a16:creationId xmlns:a16="http://schemas.microsoft.com/office/drawing/2014/main" id="{A2938E13-5504-40E2-AA5C-43DE971C6F6B}"/>
            </a:ext>
          </a:extLst>
        </xdr:cNvPr>
        <xdr:cNvSpPr/>
      </xdr:nvSpPr>
      <xdr:spPr>
        <a:xfrm>
          <a:off x="15427960" y="102053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163484</xdr:rowOff>
    </xdr:from>
    <xdr:ext cx="762000" cy="259045"/>
    <xdr:sp macro="" textlink="">
      <xdr:nvSpPr>
        <xdr:cNvPr id="342" name="定員管理の状況該当値テキスト">
          <a:extLst>
            <a:ext uri="{FF2B5EF4-FFF2-40B4-BE49-F238E27FC236}">
              <a16:creationId xmlns:a16="http://schemas.microsoft.com/office/drawing/2014/main" id="{6375F6C7-C4C0-435F-8949-64521DCC3F73}"/>
            </a:ext>
          </a:extLst>
        </xdr:cNvPr>
        <xdr:cNvSpPr txBox="1"/>
      </xdr:nvSpPr>
      <xdr:spPr>
        <a:xfrm>
          <a:off x="15563850" y="1005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157299</xdr:rowOff>
    </xdr:from>
    <xdr:to>
      <xdr:col>77</xdr:col>
      <xdr:colOff>95250</xdr:colOff>
      <xdr:row>61</xdr:row>
      <xdr:rowOff>87449</xdr:rowOff>
    </xdr:to>
    <xdr:sp macro="" textlink="">
      <xdr:nvSpPr>
        <xdr:cNvPr id="343" name="楕円 342">
          <a:extLst>
            <a:ext uri="{FF2B5EF4-FFF2-40B4-BE49-F238E27FC236}">
              <a16:creationId xmlns:a16="http://schemas.microsoft.com/office/drawing/2014/main" id="{3351499A-4F67-47A9-A142-DC5F895BF55B}"/>
            </a:ext>
          </a:extLst>
        </xdr:cNvPr>
        <xdr:cNvSpPr/>
      </xdr:nvSpPr>
      <xdr:spPr>
        <a:xfrm>
          <a:off x="14665960" y="102156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97626</xdr:rowOff>
    </xdr:from>
    <xdr:ext cx="736600" cy="259045"/>
    <xdr:sp macro="" textlink="">
      <xdr:nvSpPr>
        <xdr:cNvPr id="344" name="テキスト ボックス 343">
          <a:extLst>
            <a:ext uri="{FF2B5EF4-FFF2-40B4-BE49-F238E27FC236}">
              <a16:creationId xmlns:a16="http://schemas.microsoft.com/office/drawing/2014/main" id="{25397641-06E7-403B-BF27-F7BBE140989F}"/>
            </a:ext>
          </a:extLst>
        </xdr:cNvPr>
        <xdr:cNvSpPr txBox="1"/>
      </xdr:nvSpPr>
      <xdr:spPr>
        <a:xfrm>
          <a:off x="14370050" y="9988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5" name="楕円 344">
          <a:extLst>
            <a:ext uri="{FF2B5EF4-FFF2-40B4-BE49-F238E27FC236}">
              <a16:creationId xmlns:a16="http://schemas.microsoft.com/office/drawing/2014/main" id="{CDC763F6-89C9-4449-8854-2E4D3510D2BB}"/>
            </a:ext>
          </a:extLst>
        </xdr:cNvPr>
        <xdr:cNvSpPr/>
      </xdr:nvSpPr>
      <xdr:spPr>
        <a:xfrm>
          <a:off x="13868400" y="102260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46" name="テキスト ボックス 345">
          <a:extLst>
            <a:ext uri="{FF2B5EF4-FFF2-40B4-BE49-F238E27FC236}">
              <a16:creationId xmlns:a16="http://schemas.microsoft.com/office/drawing/2014/main" id="{43680110-3DC3-40ED-8ECE-12D2280134BE}"/>
            </a:ext>
          </a:extLst>
        </xdr:cNvPr>
        <xdr:cNvSpPr txBox="1"/>
      </xdr:nvSpPr>
      <xdr:spPr>
        <a:xfrm>
          <a:off x="1355725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9978</xdr:rowOff>
    </xdr:from>
    <xdr:to>
      <xdr:col>68</xdr:col>
      <xdr:colOff>203200</xdr:colOff>
      <xdr:row>61</xdr:row>
      <xdr:rowOff>111578</xdr:rowOff>
    </xdr:to>
    <xdr:sp macro="" textlink="">
      <xdr:nvSpPr>
        <xdr:cNvPr id="347" name="楕円 346">
          <a:extLst>
            <a:ext uri="{FF2B5EF4-FFF2-40B4-BE49-F238E27FC236}">
              <a16:creationId xmlns:a16="http://schemas.microsoft.com/office/drawing/2014/main" id="{57DE7FBE-6BAB-4A1A-AA8C-83C408AE392C}"/>
            </a:ext>
          </a:extLst>
        </xdr:cNvPr>
        <xdr:cNvSpPr/>
      </xdr:nvSpPr>
      <xdr:spPr>
        <a:xfrm>
          <a:off x="13055600" y="1023601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121755</xdr:rowOff>
    </xdr:from>
    <xdr:ext cx="762000" cy="259045"/>
    <xdr:sp macro="" textlink="">
      <xdr:nvSpPr>
        <xdr:cNvPr id="348" name="テキスト ボックス 347">
          <a:extLst>
            <a:ext uri="{FF2B5EF4-FFF2-40B4-BE49-F238E27FC236}">
              <a16:creationId xmlns:a16="http://schemas.microsoft.com/office/drawing/2014/main" id="{F61299B9-2547-4FD4-8BDC-04EA09DFD15D}"/>
            </a:ext>
          </a:extLst>
        </xdr:cNvPr>
        <xdr:cNvSpPr txBox="1"/>
      </xdr:nvSpPr>
      <xdr:spPr>
        <a:xfrm>
          <a:off x="12763500" y="1001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49" name="楕円 348">
          <a:extLst>
            <a:ext uri="{FF2B5EF4-FFF2-40B4-BE49-F238E27FC236}">
              <a16:creationId xmlns:a16="http://schemas.microsoft.com/office/drawing/2014/main" id="{5D05CB28-CA9C-4376-B413-425A1EE9A2DE}"/>
            </a:ext>
          </a:extLst>
        </xdr:cNvPr>
        <xdr:cNvSpPr/>
      </xdr:nvSpPr>
      <xdr:spPr>
        <a:xfrm>
          <a:off x="12242800" y="10229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111414</xdr:rowOff>
    </xdr:from>
    <xdr:ext cx="762000" cy="259045"/>
    <xdr:sp macro="" textlink="">
      <xdr:nvSpPr>
        <xdr:cNvPr id="350" name="テキスト ボックス 349">
          <a:extLst>
            <a:ext uri="{FF2B5EF4-FFF2-40B4-BE49-F238E27FC236}">
              <a16:creationId xmlns:a16="http://schemas.microsoft.com/office/drawing/2014/main" id="{D3D5939E-F172-44F2-BE98-6F8710C9F815}"/>
            </a:ext>
          </a:extLst>
        </xdr:cNvPr>
        <xdr:cNvSpPr txBox="1"/>
      </xdr:nvSpPr>
      <xdr:spPr>
        <a:xfrm>
          <a:off x="119507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2CAC316A-072E-4723-993B-742C229D0D28}"/>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65A5C6D9-B3CE-4F1B-95ED-70E3D1F9A908}"/>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441F15CD-5699-49EE-A919-2F52EE57B426}"/>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E3F3672-43E5-45FF-AAB1-5EC444269DC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ECD73B82-6E79-4BED-8CC5-24D6376520C3}"/>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F7FE42B5-BBA1-4DEC-BE0B-E57BEA0BCD63}"/>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BB490D8A-35AA-40D7-959B-7CFD956D6795}"/>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9CD97AD5-78CB-4F9C-A76E-3D15156E82D9}"/>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B46B2720-9527-4E5E-BDEA-989B6A3DF7EF}"/>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86ECBFF5-AC6B-4574-B4E9-785C0287530F}"/>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5834DB74-DB93-4ED3-BA99-6D144C7B3564}"/>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C6BE78F0-F01F-4E34-ABD6-EFC6FDBE188E}"/>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862ABF6D-77FB-42B7-AEE3-5B58A59E5EE8}"/>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年度の算定値は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％となり、前年度を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年度と比較して、元利償還金の増加</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及び標準財政規模の減少</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により、単年度では前年度を上回ったものの、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か年平均値では前年度を下回ったものである。</a:t>
          </a:r>
        </a:p>
        <a:p>
          <a:r>
            <a:rPr kumimoji="1" lang="ja-JP" altLang="en-US" sz="1300">
              <a:latin typeface="ＭＳ Ｐゴシック" panose="020B0600070205080204" pitchFamily="50" charset="-128"/>
              <a:ea typeface="ＭＳ Ｐゴシック" panose="020B0600070205080204" pitchFamily="50" charset="-128"/>
            </a:rPr>
            <a:t>この結果は、早期健全化基準</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や財政再生基準</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、地方債の発行について協議・許可が必要となる基準</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と照らして問題のない値となっている。</a:t>
          </a:r>
        </a:p>
        <a:p>
          <a:r>
            <a:rPr kumimoji="1" lang="ja-JP" altLang="en-US" sz="1300">
              <a:latin typeface="ＭＳ Ｐゴシック" panose="020B0600070205080204" pitchFamily="50" charset="-128"/>
              <a:ea typeface="ＭＳ Ｐゴシック" panose="020B0600070205080204" pitchFamily="50" charset="-128"/>
            </a:rPr>
            <a:t>本市においては、銀行等引受債の借入には入札制度を導入しており、引き続き低利での資金調達を図り、公債費の縮減に努めていく。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A2EE6A40-6CE5-4009-9D59-127BCAA9F2EF}"/>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213ADBCA-3228-4516-929C-D1141C2570F9}"/>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E358B72A-97E3-416D-BC8A-DB7FD9C540CF}"/>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C6B8B41C-E499-4CEC-A76E-53F48F19675F}"/>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2063725E-4444-4276-8ED0-A812E7B96DB6}"/>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7A25CA46-765A-4018-B21B-EEB1D48CAFF2}"/>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429155CF-1A97-4E75-B47C-CDDB2F6F841B}"/>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2AB8CF3A-0637-4B71-8AB8-964D51ABBE24}"/>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578F4D44-FE4A-4639-8E99-5A01A62BDDBF}"/>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D9FC6F63-30E7-40F1-BE54-1756931EDA6C}"/>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40EACAD4-7565-4F4D-B678-276A6E44B8FB}"/>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ED77BC97-6CB9-4BB0-9455-0A40A1FC11C2}"/>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92E528A3-5227-4E01-BA23-27658B3DE736}"/>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7E48EAD8-9804-49C8-8A89-422605F1908B}"/>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6BFBCD38-F679-4EDD-9497-19AA00E93C87}"/>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D2A870DB-3848-4BDE-B521-7DE58848A961}"/>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61AB5FEB-7801-4798-AE8E-90102D9117F8}"/>
            </a:ext>
          </a:extLst>
        </xdr:cNvPr>
        <xdr:cNvCxnSpPr/>
      </xdr:nvCxnSpPr>
      <xdr:spPr>
        <a:xfrm flipV="1">
          <a:off x="15474950" y="6054997"/>
          <a:ext cx="0" cy="1474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8468237E-0EAD-423A-B16A-9F5C1DFFCB2B}"/>
            </a:ext>
          </a:extLst>
        </xdr:cNvPr>
        <xdr:cNvSpPr txBox="1"/>
      </xdr:nvSpPr>
      <xdr:spPr>
        <a:xfrm>
          <a:off x="15563850" y="75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BE553F-6A70-4A18-8857-FA4ABC0FE057}"/>
            </a:ext>
          </a:extLst>
        </xdr:cNvPr>
        <xdr:cNvCxnSpPr/>
      </xdr:nvCxnSpPr>
      <xdr:spPr>
        <a:xfrm>
          <a:off x="15405100" y="7529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34C7F975-6B15-4F52-959C-5EE30E521122}"/>
            </a:ext>
          </a:extLst>
        </xdr:cNvPr>
        <xdr:cNvSpPr txBox="1"/>
      </xdr:nvSpPr>
      <xdr:spPr>
        <a:xfrm>
          <a:off x="15563850" y="58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2C589099-5436-43B3-B91B-F3182B1EABA8}"/>
            </a:ext>
          </a:extLst>
        </xdr:cNvPr>
        <xdr:cNvCxnSpPr/>
      </xdr:nvCxnSpPr>
      <xdr:spPr>
        <a:xfrm>
          <a:off x="15405100" y="6054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40</xdr:row>
      <xdr:rowOff>161472</xdr:rowOff>
    </xdr:to>
    <xdr:cxnSp macro="">
      <xdr:nvCxnSpPr>
        <xdr:cNvPr id="385" name="直線コネクタ 384">
          <a:extLst>
            <a:ext uri="{FF2B5EF4-FFF2-40B4-BE49-F238E27FC236}">
              <a16:creationId xmlns:a16="http://schemas.microsoft.com/office/drawing/2014/main" id="{FAC30BFC-1A2F-4663-987A-953DE1023D41}"/>
            </a:ext>
          </a:extLst>
        </xdr:cNvPr>
        <xdr:cNvCxnSpPr/>
      </xdr:nvCxnSpPr>
      <xdr:spPr>
        <a:xfrm flipV="1">
          <a:off x="14712950" y="6855581"/>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926145B1-2FF5-4805-B9EA-21688F65D7CF}"/>
            </a:ext>
          </a:extLst>
        </xdr:cNvPr>
        <xdr:cNvSpPr txBox="1"/>
      </xdr:nvSpPr>
      <xdr:spPr>
        <a:xfrm>
          <a:off x="15563850" y="6531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7F1104BB-3FAC-4214-9A5B-E053D80C6F91}"/>
            </a:ext>
          </a:extLst>
        </xdr:cNvPr>
        <xdr:cNvSpPr/>
      </xdr:nvSpPr>
      <xdr:spPr>
        <a:xfrm>
          <a:off x="15427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13002</xdr:rowOff>
    </xdr:to>
    <xdr:cxnSp macro="">
      <xdr:nvCxnSpPr>
        <xdr:cNvPr id="388" name="直線コネクタ 387">
          <a:extLst>
            <a:ext uri="{FF2B5EF4-FFF2-40B4-BE49-F238E27FC236}">
              <a16:creationId xmlns:a16="http://schemas.microsoft.com/office/drawing/2014/main" id="{2091119A-2F61-4AE1-A5D8-73796191C077}"/>
            </a:ext>
          </a:extLst>
        </xdr:cNvPr>
        <xdr:cNvCxnSpPr/>
      </xdr:nvCxnSpPr>
      <xdr:spPr>
        <a:xfrm flipV="1">
          <a:off x="13903960" y="6867072"/>
          <a:ext cx="80899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B3C7E93A-56D2-4AAF-9446-172201D1D440}"/>
            </a:ext>
          </a:extLst>
        </xdr:cNvPr>
        <xdr:cNvSpPr/>
      </xdr:nvSpPr>
      <xdr:spPr>
        <a:xfrm>
          <a:off x="14665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a:extLst>
            <a:ext uri="{FF2B5EF4-FFF2-40B4-BE49-F238E27FC236}">
              <a16:creationId xmlns:a16="http://schemas.microsoft.com/office/drawing/2014/main" id="{FEBECE3C-1C91-4D76-8E3C-902B353D045C}"/>
            </a:ext>
          </a:extLst>
        </xdr:cNvPr>
        <xdr:cNvSpPr txBox="1"/>
      </xdr:nvSpPr>
      <xdr:spPr>
        <a:xfrm>
          <a:off x="14370050" y="645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13002</xdr:rowOff>
    </xdr:to>
    <xdr:cxnSp macro="">
      <xdr:nvCxnSpPr>
        <xdr:cNvPr id="391" name="直線コネクタ 390">
          <a:extLst>
            <a:ext uri="{FF2B5EF4-FFF2-40B4-BE49-F238E27FC236}">
              <a16:creationId xmlns:a16="http://schemas.microsoft.com/office/drawing/2014/main" id="{37CE2F47-58CB-4B13-BBD6-66BD9A196625}"/>
            </a:ext>
          </a:extLst>
        </xdr:cNvPr>
        <xdr:cNvCxnSpPr/>
      </xdr:nvCxnSpPr>
      <xdr:spPr>
        <a:xfrm>
          <a:off x="13106400" y="6867072"/>
          <a:ext cx="79756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3220DB05-4E71-4AA2-9982-8F3D4C1E5835}"/>
            </a:ext>
          </a:extLst>
        </xdr:cNvPr>
        <xdr:cNvSpPr/>
      </xdr:nvSpPr>
      <xdr:spPr>
        <a:xfrm>
          <a:off x="13868400" y="66592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393" name="テキスト ボックス 392">
          <a:extLst>
            <a:ext uri="{FF2B5EF4-FFF2-40B4-BE49-F238E27FC236}">
              <a16:creationId xmlns:a16="http://schemas.microsoft.com/office/drawing/2014/main" id="{D9B8D117-D76D-4525-97A8-83846D2460C8}"/>
            </a:ext>
          </a:extLst>
        </xdr:cNvPr>
        <xdr:cNvSpPr txBox="1"/>
      </xdr:nvSpPr>
      <xdr:spPr>
        <a:xfrm>
          <a:off x="13557250" y="643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161472</xdr:rowOff>
    </xdr:to>
    <xdr:cxnSp macro="">
      <xdr:nvCxnSpPr>
        <xdr:cNvPr id="394" name="直線コネクタ 393">
          <a:extLst>
            <a:ext uri="{FF2B5EF4-FFF2-40B4-BE49-F238E27FC236}">
              <a16:creationId xmlns:a16="http://schemas.microsoft.com/office/drawing/2014/main" id="{7B57A758-ACC1-4DED-8F57-9206BF33F063}"/>
            </a:ext>
          </a:extLst>
        </xdr:cNvPr>
        <xdr:cNvCxnSpPr/>
      </xdr:nvCxnSpPr>
      <xdr:spPr>
        <a:xfrm>
          <a:off x="12293600" y="6832600"/>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9FAE494E-5DF0-489B-ABD3-357A33F52C5A}"/>
            </a:ext>
          </a:extLst>
        </xdr:cNvPr>
        <xdr:cNvSpPr/>
      </xdr:nvSpPr>
      <xdr:spPr>
        <a:xfrm>
          <a:off x="13055600" y="66707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65B982B4-9262-4DF9-AEDD-C1A763F8E919}"/>
            </a:ext>
          </a:extLst>
        </xdr:cNvPr>
        <xdr:cNvSpPr txBox="1"/>
      </xdr:nvSpPr>
      <xdr:spPr>
        <a:xfrm>
          <a:off x="12763500" y="64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8D851D83-D5F7-4DAB-9309-8A591CD530BD}"/>
            </a:ext>
          </a:extLst>
        </xdr:cNvPr>
        <xdr:cNvSpPr/>
      </xdr:nvSpPr>
      <xdr:spPr>
        <a:xfrm>
          <a:off x="12242800" y="6670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8" name="テキスト ボックス 397">
          <a:extLst>
            <a:ext uri="{FF2B5EF4-FFF2-40B4-BE49-F238E27FC236}">
              <a16:creationId xmlns:a16="http://schemas.microsoft.com/office/drawing/2014/main" id="{1FE802D1-3BF5-45A6-A100-7B611115426F}"/>
            </a:ext>
          </a:extLst>
        </xdr:cNvPr>
        <xdr:cNvSpPr txBox="1"/>
      </xdr:nvSpPr>
      <xdr:spPr>
        <a:xfrm>
          <a:off x="11950700" y="64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0AC96A6-4A80-4D80-A350-3F7902A457F1}"/>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BD40A6BF-8A25-4B60-A768-C4A2CA8913BC}"/>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A7FE0EB0-E835-44A5-84DC-B57B3B985D69}"/>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59D1C44A-2511-4EDF-9FF8-47AAAF8CF033}"/>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1F054437-0271-4935-B22C-B681FB0BAD3F}"/>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4" name="楕円 403">
          <a:extLst>
            <a:ext uri="{FF2B5EF4-FFF2-40B4-BE49-F238E27FC236}">
              <a16:creationId xmlns:a16="http://schemas.microsoft.com/office/drawing/2014/main" id="{C0530DF4-248C-43A9-99C8-D2C599B3924E}"/>
            </a:ext>
          </a:extLst>
        </xdr:cNvPr>
        <xdr:cNvSpPr/>
      </xdr:nvSpPr>
      <xdr:spPr>
        <a:xfrm>
          <a:off x="15427960" y="68047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71258</xdr:rowOff>
    </xdr:from>
    <xdr:ext cx="762000" cy="259045"/>
    <xdr:sp macro="" textlink="">
      <xdr:nvSpPr>
        <xdr:cNvPr id="405" name="公債費負担の状況該当値テキスト">
          <a:extLst>
            <a:ext uri="{FF2B5EF4-FFF2-40B4-BE49-F238E27FC236}">
              <a16:creationId xmlns:a16="http://schemas.microsoft.com/office/drawing/2014/main" id="{AEE2C281-5929-42EE-887E-D1AC47333CBC}"/>
            </a:ext>
          </a:extLst>
        </xdr:cNvPr>
        <xdr:cNvSpPr txBox="1"/>
      </xdr:nvSpPr>
      <xdr:spPr>
        <a:xfrm>
          <a:off x="15563850" y="677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6" name="楕円 405">
          <a:extLst>
            <a:ext uri="{FF2B5EF4-FFF2-40B4-BE49-F238E27FC236}">
              <a16:creationId xmlns:a16="http://schemas.microsoft.com/office/drawing/2014/main" id="{A772DCD1-6C23-43C4-95E3-65E08CF8C6D7}"/>
            </a:ext>
          </a:extLst>
        </xdr:cNvPr>
        <xdr:cNvSpPr/>
      </xdr:nvSpPr>
      <xdr:spPr>
        <a:xfrm>
          <a:off x="14665960" y="681627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07" name="テキスト ボックス 406">
          <a:extLst>
            <a:ext uri="{FF2B5EF4-FFF2-40B4-BE49-F238E27FC236}">
              <a16:creationId xmlns:a16="http://schemas.microsoft.com/office/drawing/2014/main" id="{4D1A0E59-F532-4723-89A5-0703183CD1D7}"/>
            </a:ext>
          </a:extLst>
        </xdr:cNvPr>
        <xdr:cNvSpPr txBox="1"/>
      </xdr:nvSpPr>
      <xdr:spPr>
        <a:xfrm>
          <a:off x="14370050" y="689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08" name="楕円 407">
          <a:extLst>
            <a:ext uri="{FF2B5EF4-FFF2-40B4-BE49-F238E27FC236}">
              <a16:creationId xmlns:a16="http://schemas.microsoft.com/office/drawing/2014/main" id="{3F14F511-A146-431F-80FF-FD24A6ABCF72}"/>
            </a:ext>
          </a:extLst>
        </xdr:cNvPr>
        <xdr:cNvSpPr/>
      </xdr:nvSpPr>
      <xdr:spPr>
        <a:xfrm>
          <a:off x="13868400" y="683925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409" name="テキスト ボックス 408">
          <a:extLst>
            <a:ext uri="{FF2B5EF4-FFF2-40B4-BE49-F238E27FC236}">
              <a16:creationId xmlns:a16="http://schemas.microsoft.com/office/drawing/2014/main" id="{0874F9D4-CE5F-4A9C-9F20-BDC7C73B24DA}"/>
            </a:ext>
          </a:extLst>
        </xdr:cNvPr>
        <xdr:cNvSpPr txBox="1"/>
      </xdr:nvSpPr>
      <xdr:spPr>
        <a:xfrm>
          <a:off x="13557250" y="692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410" name="楕円 409">
          <a:extLst>
            <a:ext uri="{FF2B5EF4-FFF2-40B4-BE49-F238E27FC236}">
              <a16:creationId xmlns:a16="http://schemas.microsoft.com/office/drawing/2014/main" id="{7A832BF1-02EB-40AB-9E28-0C0DBFB9D38F}"/>
            </a:ext>
          </a:extLst>
        </xdr:cNvPr>
        <xdr:cNvSpPr/>
      </xdr:nvSpPr>
      <xdr:spPr>
        <a:xfrm>
          <a:off x="13055600" y="681627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411" name="テキスト ボックス 410">
          <a:extLst>
            <a:ext uri="{FF2B5EF4-FFF2-40B4-BE49-F238E27FC236}">
              <a16:creationId xmlns:a16="http://schemas.microsoft.com/office/drawing/2014/main" id="{4686A9B2-AD6F-4354-97E4-7B073A590C3A}"/>
            </a:ext>
          </a:extLst>
        </xdr:cNvPr>
        <xdr:cNvSpPr txBox="1"/>
      </xdr:nvSpPr>
      <xdr:spPr>
        <a:xfrm>
          <a:off x="12763500" y="689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a:extLst>
            <a:ext uri="{FF2B5EF4-FFF2-40B4-BE49-F238E27FC236}">
              <a16:creationId xmlns:a16="http://schemas.microsoft.com/office/drawing/2014/main" id="{30C27381-29E2-46FE-B55B-998C89E354ED}"/>
            </a:ext>
          </a:extLst>
        </xdr:cNvPr>
        <xdr:cNvSpPr/>
      </xdr:nvSpPr>
      <xdr:spPr>
        <a:xfrm>
          <a:off x="1224280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13" name="テキスト ボックス 412">
          <a:extLst>
            <a:ext uri="{FF2B5EF4-FFF2-40B4-BE49-F238E27FC236}">
              <a16:creationId xmlns:a16="http://schemas.microsoft.com/office/drawing/2014/main" id="{EA58B8A7-E40D-49F0-9CEA-A8F93C3C9CBF}"/>
            </a:ext>
          </a:extLst>
        </xdr:cNvPr>
        <xdr:cNvSpPr txBox="1"/>
      </xdr:nvSpPr>
      <xdr:spPr>
        <a:xfrm>
          <a:off x="119507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FC322B44-CED7-49CE-977D-D38FED037144}"/>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58FA31B7-C32B-417E-A030-69BCCE475AAB}"/>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E77DDDCE-C40B-49FC-9CAA-B169EFEA181F}"/>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DF08F36A-8DA2-4961-B37A-9E2C8392D7F5}"/>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195B4708-7C17-4EE0-858A-F742185B1D48}"/>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9CA0731B-3F7B-4FBD-98B8-6BF5C59AC78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C26D3684-381D-4648-A93F-B552FA5CED0D}"/>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5C051EB7-28C1-44C4-B0A1-054C39A4ED7E}"/>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DA6A7AF7-B33D-4DB7-9BDE-8ABEF8C48804}"/>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9E798F18-8AE5-4632-B3FB-BC8C179F8763}"/>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276C8BA5-476F-44BB-86AF-132E662D7133}"/>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4E8D25B9-9DAA-4ED7-B3DB-859BCC0BFE43}"/>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79F28E22-7AAF-4E9D-A0B8-BBB5080D3B4F}"/>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年度の算定値は地方債現在高の減少</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などにより、前年度に引き続き将来負担額が充当可能財源等を下回っており、本比率は算出されない。</a:t>
          </a:r>
        </a:p>
        <a:p>
          <a:r>
            <a:rPr kumimoji="1" lang="ja-JP" altLang="en-US" sz="1300">
              <a:latin typeface="ＭＳ Ｐゴシック" panose="020B0600070205080204" pitchFamily="50" charset="-128"/>
              <a:ea typeface="ＭＳ Ｐゴシック" panose="020B0600070205080204" pitchFamily="50" charset="-128"/>
            </a:rPr>
            <a:t>  今後も地方債発行額と元利償還金額とのバランスを注視しつつ、主要基金の残高を念頭に置いた財政運営を図り、引き続き市債残高の減少等により、過度な財政負担が生じないように努めていく。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70CE5BED-1DC4-40B8-83B2-9E391E3EFE1F}"/>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561E60DC-A014-490F-AB62-7625E16E6542}"/>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8A82CC8A-40A9-42AC-ADFB-4DA76CC1D2BD}"/>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5A439856-4B90-488C-BA89-402095CFF0B0}"/>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966FF38B-A2B9-4382-B71D-1C8CD8C2840C}"/>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6D452618-1B04-4390-B3B1-D0B1EE346906}"/>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BDD47573-7996-4DF9-B327-958400DAC27D}"/>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76F4EF41-378E-4203-8A19-3143474D806F}"/>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6F516C99-4484-406F-A715-173B896B465C}"/>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5736FB94-F849-4EB6-810B-CF5B5FB6598C}"/>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13AD589E-7CE5-4F02-BBF6-6E35348D9849}"/>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D14A739-5608-4E51-AD48-7E9AAFB1D895}"/>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4210BF1C-9792-45F0-A0B2-EEA0AA076BB1}"/>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17CF9E5F-9560-4BDC-A157-DF665E31E244}"/>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3AC159EE-F560-4B19-B8DC-B29F780C911A}"/>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2F85D2FA-9417-4328-9B44-4970D52699FA}"/>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6A013622-AFBC-460D-86F7-92CACF3A1A6D}"/>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151E5289-4DCF-4BD6-9516-336C47E4F6C8}"/>
            </a:ext>
          </a:extLst>
        </xdr:cNvPr>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413F139E-A302-41C3-8B23-3F510838A17A}"/>
            </a:ext>
          </a:extLst>
        </xdr:cNvPr>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C73E66D8-0631-4FF5-8649-E1F61BDD12C6}"/>
            </a:ext>
          </a:extLst>
        </xdr:cNvPr>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9BBB5952-251C-4B25-B76B-C3E5EE233110}"/>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A422380A-14D5-4355-B6E8-FCAFAF28C41E}"/>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100784</xdr:rowOff>
    </xdr:from>
    <xdr:to>
      <xdr:col>72</xdr:col>
      <xdr:colOff>203200</xdr:colOff>
      <xdr:row>14</xdr:row>
      <xdr:rowOff>133531</xdr:rowOff>
    </xdr:to>
    <xdr:cxnSp macro="">
      <xdr:nvCxnSpPr>
        <xdr:cNvPr id="449" name="直線コネクタ 448">
          <a:extLst>
            <a:ext uri="{FF2B5EF4-FFF2-40B4-BE49-F238E27FC236}">
              <a16:creationId xmlns:a16="http://schemas.microsoft.com/office/drawing/2014/main" id="{57E13969-4125-4209-BC37-FAB2A59FBA69}"/>
            </a:ext>
          </a:extLst>
        </xdr:cNvPr>
        <xdr:cNvCxnSpPr/>
      </xdr:nvCxnSpPr>
      <xdr:spPr>
        <a:xfrm flipV="1">
          <a:off x="13106400" y="2447744"/>
          <a:ext cx="79756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50" name="将来負担の状況平均値テキスト">
          <a:extLst>
            <a:ext uri="{FF2B5EF4-FFF2-40B4-BE49-F238E27FC236}">
              <a16:creationId xmlns:a16="http://schemas.microsoft.com/office/drawing/2014/main" id="{BF6D5466-F0DC-494D-9846-D8B9B549FFD3}"/>
            </a:ext>
          </a:extLst>
        </xdr:cNvPr>
        <xdr:cNvSpPr txBox="1"/>
      </xdr:nvSpPr>
      <xdr:spPr>
        <a:xfrm>
          <a:off x="15563850" y="2186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a:extLst>
            <a:ext uri="{FF2B5EF4-FFF2-40B4-BE49-F238E27FC236}">
              <a16:creationId xmlns:a16="http://schemas.microsoft.com/office/drawing/2014/main" id="{AC873B60-4B52-452E-B5E1-9FA651261A63}"/>
            </a:ext>
          </a:extLst>
        </xdr:cNvPr>
        <xdr:cNvSpPr/>
      </xdr:nvSpPr>
      <xdr:spPr>
        <a:xfrm>
          <a:off x="15427960" y="22146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133531</xdr:rowOff>
    </xdr:from>
    <xdr:to>
      <xdr:col>68</xdr:col>
      <xdr:colOff>152400</xdr:colOff>
      <xdr:row>14</xdr:row>
      <xdr:rowOff>161109</xdr:rowOff>
    </xdr:to>
    <xdr:cxnSp macro="">
      <xdr:nvCxnSpPr>
        <xdr:cNvPr id="452" name="直線コネクタ 451">
          <a:extLst>
            <a:ext uri="{FF2B5EF4-FFF2-40B4-BE49-F238E27FC236}">
              <a16:creationId xmlns:a16="http://schemas.microsoft.com/office/drawing/2014/main" id="{ABEC5596-AECC-478D-BAC1-D842765A82F6}"/>
            </a:ext>
          </a:extLst>
        </xdr:cNvPr>
        <xdr:cNvCxnSpPr/>
      </xdr:nvCxnSpPr>
      <xdr:spPr>
        <a:xfrm flipV="1">
          <a:off x="12293600" y="2480491"/>
          <a:ext cx="8128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EE309091-2451-41D8-AB92-B0641C9DBC9A}"/>
            </a:ext>
          </a:extLst>
        </xdr:cNvPr>
        <xdr:cNvSpPr/>
      </xdr:nvSpPr>
      <xdr:spPr>
        <a:xfrm>
          <a:off x="14665960" y="2299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68B3D59E-ED0E-4941-B4BB-FC8E970CD7D9}"/>
            </a:ext>
          </a:extLst>
        </xdr:cNvPr>
        <xdr:cNvSpPr txBox="1"/>
      </xdr:nvSpPr>
      <xdr:spPr>
        <a:xfrm>
          <a:off x="14370050" y="207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5" name="フローチャート: 判断 454">
          <a:extLst>
            <a:ext uri="{FF2B5EF4-FFF2-40B4-BE49-F238E27FC236}">
              <a16:creationId xmlns:a16="http://schemas.microsoft.com/office/drawing/2014/main" id="{3104728C-6945-4B96-BDDE-DB097FA7C1EC}"/>
            </a:ext>
          </a:extLst>
        </xdr:cNvPr>
        <xdr:cNvSpPr/>
      </xdr:nvSpPr>
      <xdr:spPr>
        <a:xfrm>
          <a:off x="13868400" y="23352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6" name="テキスト ボックス 455">
          <a:extLst>
            <a:ext uri="{FF2B5EF4-FFF2-40B4-BE49-F238E27FC236}">
              <a16:creationId xmlns:a16="http://schemas.microsoft.com/office/drawing/2014/main" id="{93FBF23E-BA27-4249-8B7A-B64CA7D52851}"/>
            </a:ext>
          </a:extLst>
        </xdr:cNvPr>
        <xdr:cNvSpPr txBox="1"/>
      </xdr:nvSpPr>
      <xdr:spPr>
        <a:xfrm>
          <a:off x="135572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7" name="フローチャート: 判断 456">
          <a:extLst>
            <a:ext uri="{FF2B5EF4-FFF2-40B4-BE49-F238E27FC236}">
              <a16:creationId xmlns:a16="http://schemas.microsoft.com/office/drawing/2014/main" id="{1F436391-79AA-41CD-B1B0-524004A5B7C2}"/>
            </a:ext>
          </a:extLst>
        </xdr:cNvPr>
        <xdr:cNvSpPr/>
      </xdr:nvSpPr>
      <xdr:spPr>
        <a:xfrm>
          <a:off x="13055600" y="240211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8" name="テキスト ボックス 457">
          <a:extLst>
            <a:ext uri="{FF2B5EF4-FFF2-40B4-BE49-F238E27FC236}">
              <a16:creationId xmlns:a16="http://schemas.microsoft.com/office/drawing/2014/main" id="{E3D173FA-9E74-459B-BD95-C472CE25EB1F}"/>
            </a:ext>
          </a:extLst>
        </xdr:cNvPr>
        <xdr:cNvSpPr txBox="1"/>
      </xdr:nvSpPr>
      <xdr:spPr>
        <a:xfrm>
          <a:off x="12763500" y="217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9" name="フローチャート: 判断 458">
          <a:extLst>
            <a:ext uri="{FF2B5EF4-FFF2-40B4-BE49-F238E27FC236}">
              <a16:creationId xmlns:a16="http://schemas.microsoft.com/office/drawing/2014/main" id="{DBD4DF36-2D05-4BB5-A315-A3BE977D0567}"/>
            </a:ext>
          </a:extLst>
        </xdr:cNvPr>
        <xdr:cNvSpPr/>
      </xdr:nvSpPr>
      <xdr:spPr>
        <a:xfrm>
          <a:off x="12242800" y="2417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60" name="テキスト ボックス 459">
          <a:extLst>
            <a:ext uri="{FF2B5EF4-FFF2-40B4-BE49-F238E27FC236}">
              <a16:creationId xmlns:a16="http://schemas.microsoft.com/office/drawing/2014/main" id="{2115A614-AA7A-42DE-B081-3361792A001D}"/>
            </a:ext>
          </a:extLst>
        </xdr:cNvPr>
        <xdr:cNvSpPr txBox="1"/>
      </xdr:nvSpPr>
      <xdr:spPr>
        <a:xfrm>
          <a:off x="11950700" y="219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D302D4B-4E5F-441F-9A76-F270AA5857D8}"/>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820888B4-6C96-4ACA-BFEA-894ADD419744}"/>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F92A4DD4-9631-4AD4-B699-4F63B6787941}"/>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3C6DD59-3A84-4C35-97C2-059CF409D27D}"/>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94F25F89-B41F-4E3E-9751-DF48071249E2}"/>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49984</xdr:rowOff>
    </xdr:from>
    <xdr:to>
      <xdr:col>73</xdr:col>
      <xdr:colOff>44450</xdr:colOff>
      <xdr:row>14</xdr:row>
      <xdr:rowOff>151584</xdr:rowOff>
    </xdr:to>
    <xdr:sp macro="" textlink="">
      <xdr:nvSpPr>
        <xdr:cNvPr id="466" name="楕円 465">
          <a:extLst>
            <a:ext uri="{FF2B5EF4-FFF2-40B4-BE49-F238E27FC236}">
              <a16:creationId xmlns:a16="http://schemas.microsoft.com/office/drawing/2014/main" id="{EBA6F544-771B-4D97-899E-FE5EEA248339}"/>
            </a:ext>
          </a:extLst>
        </xdr:cNvPr>
        <xdr:cNvSpPr/>
      </xdr:nvSpPr>
      <xdr:spPr>
        <a:xfrm>
          <a:off x="13868400" y="23969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136361</xdr:rowOff>
    </xdr:from>
    <xdr:ext cx="762000" cy="259045"/>
    <xdr:sp macro="" textlink="">
      <xdr:nvSpPr>
        <xdr:cNvPr id="467" name="テキスト ボックス 466">
          <a:extLst>
            <a:ext uri="{FF2B5EF4-FFF2-40B4-BE49-F238E27FC236}">
              <a16:creationId xmlns:a16="http://schemas.microsoft.com/office/drawing/2014/main" id="{9DD798AE-7575-4697-B215-EFBAD67D4A06}"/>
            </a:ext>
          </a:extLst>
        </xdr:cNvPr>
        <xdr:cNvSpPr txBox="1"/>
      </xdr:nvSpPr>
      <xdr:spPr>
        <a:xfrm>
          <a:off x="13557250" y="248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82731</xdr:rowOff>
    </xdr:from>
    <xdr:to>
      <xdr:col>68</xdr:col>
      <xdr:colOff>203200</xdr:colOff>
      <xdr:row>15</xdr:row>
      <xdr:rowOff>12881</xdr:rowOff>
    </xdr:to>
    <xdr:sp macro="" textlink="">
      <xdr:nvSpPr>
        <xdr:cNvPr id="468" name="楕円 467">
          <a:extLst>
            <a:ext uri="{FF2B5EF4-FFF2-40B4-BE49-F238E27FC236}">
              <a16:creationId xmlns:a16="http://schemas.microsoft.com/office/drawing/2014/main" id="{EE32E075-769B-4887-93E9-561A37F8E5E4}"/>
            </a:ext>
          </a:extLst>
        </xdr:cNvPr>
        <xdr:cNvSpPr/>
      </xdr:nvSpPr>
      <xdr:spPr>
        <a:xfrm>
          <a:off x="13055600" y="242969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169108</xdr:rowOff>
    </xdr:from>
    <xdr:ext cx="762000" cy="259045"/>
    <xdr:sp macro="" textlink="">
      <xdr:nvSpPr>
        <xdr:cNvPr id="469" name="テキスト ボックス 468">
          <a:extLst>
            <a:ext uri="{FF2B5EF4-FFF2-40B4-BE49-F238E27FC236}">
              <a16:creationId xmlns:a16="http://schemas.microsoft.com/office/drawing/2014/main" id="{B26278F2-47FF-43B1-B580-81D23E96B742}"/>
            </a:ext>
          </a:extLst>
        </xdr:cNvPr>
        <xdr:cNvSpPr txBox="1"/>
      </xdr:nvSpPr>
      <xdr:spPr>
        <a:xfrm>
          <a:off x="12763500" y="251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110309</xdr:rowOff>
    </xdr:from>
    <xdr:to>
      <xdr:col>64</xdr:col>
      <xdr:colOff>152400</xdr:colOff>
      <xdr:row>15</xdr:row>
      <xdr:rowOff>40459</xdr:rowOff>
    </xdr:to>
    <xdr:sp macro="" textlink="">
      <xdr:nvSpPr>
        <xdr:cNvPr id="470" name="楕円 469">
          <a:extLst>
            <a:ext uri="{FF2B5EF4-FFF2-40B4-BE49-F238E27FC236}">
              <a16:creationId xmlns:a16="http://schemas.microsoft.com/office/drawing/2014/main" id="{8708BAA7-6170-4D80-AF03-D77DC7FC380C}"/>
            </a:ext>
          </a:extLst>
        </xdr:cNvPr>
        <xdr:cNvSpPr/>
      </xdr:nvSpPr>
      <xdr:spPr>
        <a:xfrm>
          <a:off x="12242800" y="2457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25236</xdr:rowOff>
    </xdr:from>
    <xdr:ext cx="762000" cy="259045"/>
    <xdr:sp macro="" textlink="">
      <xdr:nvSpPr>
        <xdr:cNvPr id="471" name="テキスト ボックス 470">
          <a:extLst>
            <a:ext uri="{FF2B5EF4-FFF2-40B4-BE49-F238E27FC236}">
              <a16:creationId xmlns:a16="http://schemas.microsoft.com/office/drawing/2014/main" id="{F5FCED63-558E-42C9-BDEB-A80ECE4CA360}"/>
            </a:ext>
          </a:extLst>
        </xdr:cNvPr>
        <xdr:cNvSpPr txBox="1"/>
      </xdr:nvSpPr>
      <xdr:spPr>
        <a:xfrm>
          <a:off x="11950700" y="253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230,229
225,770
45.51
78,125,001
74,671,847
3,115,926
41,181,265
52,321,102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人件費は、職員給の増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122.0</a:t>
          </a:r>
          <a:r>
            <a:rPr kumimoji="1" lang="ja-JP" altLang="en-US" sz="1300">
              <a:latin typeface="ＭＳ Ｐゴシック" panose="020B0600070205080204" pitchFamily="50" charset="-128"/>
              <a:ea typeface="ＭＳ Ｐゴシック" panose="020B0600070205080204" pitchFamily="50" charset="-128"/>
            </a:rPr>
            <a:t>億円となった。	</a:t>
          </a:r>
        </a:p>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人件費に係る経常収支比率は、前年度と同様に類似団体平均を上回っている。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今後も事業及び政策に注視しつつ職員数の適正化等を行い、人件費抑制に努めていく。</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668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668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20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物件費は、公共施設等の光熱水費の増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億円増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122.3</a:t>
          </a:r>
          <a:r>
            <a:rPr kumimoji="1" lang="ja-JP" altLang="en-US" sz="1300">
              <a:latin typeface="ＭＳ Ｐゴシック" panose="020B0600070205080204" pitchFamily="50" charset="-128"/>
              <a:ea typeface="ＭＳ Ｐゴシック" panose="020B0600070205080204" pitchFamily="50" charset="-128"/>
            </a:rPr>
            <a:t>億円となった。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物件費に係る経常収支比率は、前年度と同様に類似団体平均を上回っている。引き続き、委託料・備品購入費等の適正化を図っていく。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161290</xdr:rowOff>
    </xdr:from>
    <xdr:to>
      <xdr:col>82</xdr:col>
      <xdr:colOff>107950</xdr:colOff>
      <xdr:row>17</xdr:row>
      <xdr:rowOff>121285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0449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161290</xdr:rowOff>
    </xdr:from>
    <xdr:to>
      <xdr:col>78</xdr:col>
      <xdr:colOff>69850</xdr:colOff>
      <xdr:row>17</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044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159402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30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149860</xdr:rowOff>
    </xdr:from>
    <xdr:to>
      <xdr:col>69</xdr:col>
      <xdr:colOff>92075</xdr:colOff>
      <xdr:row>18</xdr:row>
      <xdr:rowOff>1270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0645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70485</xdr:rowOff>
    </xdr:from>
    <xdr:to>
      <xdr:col>82</xdr:col>
      <xdr:colOff>158750</xdr:colOff>
      <xdr:row>18</xdr:row>
      <xdr:rowOff>635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42562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110490</xdr:rowOff>
    </xdr:from>
    <xdr:to>
      <xdr:col>78</xdr:col>
      <xdr:colOff>120650</xdr:colOff>
      <xdr:row>17</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25417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4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99060</xdr:rowOff>
    </xdr:from>
    <xdr:to>
      <xdr:col>69</xdr:col>
      <xdr:colOff>142875</xdr:colOff>
      <xdr:row>18</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0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121920</xdr:rowOff>
    </xdr:from>
    <xdr:to>
      <xdr:col>65</xdr:col>
      <xdr:colOff>53975</xdr:colOff>
      <xdr:row>18</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扶助費は、子育て世帯への臨時特別給付金の減</a:t>
          </a:r>
          <a:r>
            <a:rPr kumimoji="1" lang="en-US" altLang="ja-JP" sz="1300">
              <a:latin typeface="ＭＳ Ｐゴシック" panose="020B0600070205080204" pitchFamily="50" charset="-128"/>
              <a:ea typeface="ＭＳ Ｐゴシック" panose="020B0600070205080204" pitchFamily="50" charset="-128"/>
            </a:rPr>
            <a:t>(△30.7</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億円減</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234.2</a:t>
          </a:r>
          <a:r>
            <a:rPr kumimoji="1" lang="ja-JP" altLang="en-US" sz="1300">
              <a:latin typeface="ＭＳ Ｐゴシック" panose="020B0600070205080204" pitchFamily="50" charset="-128"/>
              <a:ea typeface="ＭＳ Ｐゴシック" panose="020B0600070205080204" pitchFamily="50" charset="-128"/>
            </a:rPr>
            <a:t>億円となった。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今後は待機児童解消のための子育て支援施策に係る費用の増、高齢者人口増加に伴う介護関連費用の増により、増加が予想される。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58</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710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59</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663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90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積立金は、公共施設整備基金積立金の減</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、地球温暖化対策基金積立金の減</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億円減</a:t>
          </a:r>
          <a:r>
            <a:rPr kumimoji="1" lang="en-US" altLang="ja-JP" sz="1300">
              <a:latin typeface="ＭＳ Ｐゴシック" panose="020B0600070205080204" pitchFamily="50" charset="-128"/>
              <a:ea typeface="ＭＳ Ｐゴシック" panose="020B0600070205080204" pitchFamily="50" charset="-128"/>
            </a:rPr>
            <a:t>(△40.9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億円となった。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今後も主要基金の残高を念頭に置きつつ、適切な財政運営に努めていく。</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114300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007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114300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931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25400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3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96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107950</xdr:rowOff>
    </xdr:from>
    <xdr:to>
      <xdr:col>74</xdr:col>
      <xdr:colOff>31750</xdr:colOff>
      <xdr:row>58</xdr:row>
      <xdr:rowOff>38100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補助費等は、中小・小規模事業者原油価格・物価高騰等対策補助金の皆増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などにより、前年度に比べ</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億円増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58.0</a:t>
          </a:r>
          <a:r>
            <a:rPr kumimoji="1" lang="ja-JP" altLang="en-US" sz="1300">
              <a:latin typeface="ＭＳ Ｐゴシック" panose="020B0600070205080204" pitchFamily="50" charset="-128"/>
              <a:ea typeface="ＭＳ Ｐゴシック" panose="020B0600070205080204" pitchFamily="50" charset="-128"/>
            </a:rPr>
            <a:t>億円となった。	</a:t>
          </a:r>
        </a:p>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補助費等に係る経常収支比率は、類似団体を下回っている。引き続き、補助・負担金等の適正化を図っていく。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154214</xdr:rowOff>
    </xdr:from>
    <xdr:to>
      <xdr:col>82</xdr:col>
      <xdr:colOff>107950</xdr:colOff>
      <xdr:row>33</xdr:row>
      <xdr:rowOff>26307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6406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154214</xdr:rowOff>
    </xdr:from>
    <xdr:to>
      <xdr:col>78</xdr:col>
      <xdr:colOff>69850</xdr:colOff>
      <xdr:row>33</xdr:row>
      <xdr:rowOff>58964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5640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58964</xdr:rowOff>
    </xdr:from>
    <xdr:to>
      <xdr:col>73</xdr:col>
      <xdr:colOff>180975</xdr:colOff>
      <xdr:row>33</xdr:row>
      <xdr:rowOff>58964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716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168020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15422</xdr:rowOff>
    </xdr:from>
    <xdr:to>
      <xdr:col>69</xdr:col>
      <xdr:colOff>92075</xdr:colOff>
      <xdr:row>33</xdr:row>
      <xdr:rowOff>58964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673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135363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146957</xdr:rowOff>
    </xdr:from>
    <xdr:to>
      <xdr:col>82</xdr:col>
      <xdr:colOff>158750</xdr:colOff>
      <xdr:row>33</xdr:row>
      <xdr:rowOff>77107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55534</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54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103414</xdr:rowOff>
    </xdr:from>
    <xdr:to>
      <xdr:col>78</xdr:col>
      <xdr:colOff>120650</xdr:colOff>
      <xdr:row>33</xdr:row>
      <xdr:rowOff>33564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43741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3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8164</xdr:rowOff>
    </xdr:from>
    <xdr:to>
      <xdr:col>74</xdr:col>
      <xdr:colOff>31750</xdr:colOff>
      <xdr:row>33</xdr:row>
      <xdr:rowOff>109764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119941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8164</xdr:rowOff>
    </xdr:from>
    <xdr:to>
      <xdr:col>69</xdr:col>
      <xdr:colOff>142875</xdr:colOff>
      <xdr:row>33</xdr:row>
      <xdr:rowOff>109764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119941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136072</xdr:rowOff>
    </xdr:from>
    <xdr:to>
      <xdr:col>65</xdr:col>
      <xdr:colOff>53975</xdr:colOff>
      <xdr:row>33</xdr:row>
      <xdr:rowOff>66222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76399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公債費は、消防車両購入事業債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東消防署はしご車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の元利償還</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が始まったことなどにより、前年度に比べ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66.6</a:t>
          </a:r>
          <a:r>
            <a:rPr kumimoji="1" lang="ja-JP" altLang="en-US" sz="1300">
              <a:latin typeface="ＭＳ Ｐゴシック" panose="020B0600070205080204" pitchFamily="50" charset="-128"/>
              <a:ea typeface="ＭＳ Ｐゴシック" panose="020B0600070205080204" pitchFamily="50" charset="-128"/>
            </a:rPr>
            <a:t>億円となった。	</a:t>
          </a:r>
        </a:p>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公債費に係る経常収支比率は、前年度と同様に類似団体平均を上回っている。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今後も市債の新規発行について精査を行い、適正化に努めていく。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61686</xdr:rowOff>
    </xdr:from>
    <xdr:to>
      <xdr:col>24</xdr:col>
      <xdr:colOff>25400</xdr:colOff>
      <xdr:row>78</xdr:row>
      <xdr:rowOff>100874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3478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61686</xdr:rowOff>
    </xdr:from>
    <xdr:to>
      <xdr:col>19</xdr:col>
      <xdr:colOff>187325</xdr:colOff>
      <xdr:row>78</xdr:row>
      <xdr:rowOff>133531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3478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133531</xdr:rowOff>
    </xdr:from>
    <xdr:to>
      <xdr:col>15</xdr:col>
      <xdr:colOff>98425</xdr:colOff>
      <xdr:row>78</xdr:row>
      <xdr:rowOff>166188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5066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166188</xdr:rowOff>
    </xdr:from>
    <xdr:to>
      <xdr:col>11</xdr:col>
      <xdr:colOff>9525</xdr:colOff>
      <xdr:row>79</xdr:row>
      <xdr:rowOff>27395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392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50074</xdr:rowOff>
    </xdr:from>
    <xdr:to>
      <xdr:col>24</xdr:col>
      <xdr:colOff>76200</xdr:colOff>
      <xdr:row>78</xdr:row>
      <xdr:rowOff>151674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22151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10886</xdr:rowOff>
    </xdr:from>
    <xdr:to>
      <xdr:col>20</xdr:col>
      <xdr:colOff>38100</xdr:colOff>
      <xdr:row>78</xdr:row>
      <xdr:rowOff>112486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82731</xdr:rowOff>
    </xdr:from>
    <xdr:to>
      <xdr:col>15</xdr:col>
      <xdr:colOff>149225</xdr:colOff>
      <xdr:row>79</xdr:row>
      <xdr:rowOff>12881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169108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115388</xdr:rowOff>
    </xdr:from>
    <xdr:to>
      <xdr:col>11</xdr:col>
      <xdr:colOff>60325</xdr:colOff>
      <xdr:row>79</xdr:row>
      <xdr:rowOff>45538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30315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148045</xdr:rowOff>
    </xdr:from>
    <xdr:to>
      <xdr:col>6</xdr:col>
      <xdr:colOff>171450</xdr:colOff>
      <xdr:row>79</xdr:row>
      <xdr:rowOff>78195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62972</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％下回った。</a:t>
          </a:r>
        </a:p>
        <a:p>
          <a:r>
            <a:rPr kumimoji="1" lang="ja-JP" altLang="en-US" sz="1300">
              <a:latin typeface="ＭＳ Ｐゴシック" panose="020B0600070205080204" pitchFamily="50" charset="-128"/>
              <a:ea typeface="ＭＳ Ｐゴシック" panose="020B0600070205080204" pitchFamily="50" charset="-128"/>
            </a:rPr>
            <a:t>引き続き歳出の抑制に努めていく。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39915</xdr:rowOff>
    </xdr:from>
    <xdr:to>
      <xdr:col>82</xdr:col>
      <xdr:colOff>107950</xdr:colOff>
      <xdr:row>77</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727215"/>
          <a:ext cx="8382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39915</xdr:rowOff>
    </xdr:from>
    <xdr:to>
      <xdr:col>78</xdr:col>
      <xdr:colOff>69850</xdr:colOff>
      <xdr:row>77</xdr:row>
      <xdr:rowOff>26307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727215"/>
          <a:ext cx="889000" cy="5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26307</xdr:rowOff>
    </xdr:from>
    <xdr:to>
      <xdr:col>73</xdr:col>
      <xdr:colOff>180975</xdr:colOff>
      <xdr:row>77</xdr:row>
      <xdr:rowOff>146050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227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75491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77</xdr:row>
      <xdr:rowOff>146050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4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119034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160565</xdr:rowOff>
    </xdr:from>
    <xdr:to>
      <xdr:col>78</xdr:col>
      <xdr:colOff>120650</xdr:colOff>
      <xdr:row>74</xdr:row>
      <xdr:rowOff>90715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100892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44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146957</xdr:rowOff>
    </xdr:from>
    <xdr:to>
      <xdr:col>74</xdr:col>
      <xdr:colOff>31750</xdr:colOff>
      <xdr:row>77</xdr:row>
      <xdr:rowOff>77107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87284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124943</xdr:rowOff>
    </xdr:from>
    <xdr:to>
      <xdr:col>29</xdr:col>
      <xdr:colOff>127000</xdr:colOff>
      <xdr:row>20</xdr:row>
      <xdr:rowOff>5042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0118"/>
          <a:ext cx="647700" cy="51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154927</xdr:rowOff>
    </xdr:from>
    <xdr:to>
      <xdr:col>26</xdr:col>
      <xdr:colOff>50800</xdr:colOff>
      <xdr:row>20</xdr:row>
      <xdr:rowOff>5042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60102"/>
          <a:ext cx="698500" cy="2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154927</xdr:rowOff>
    </xdr:from>
    <xdr:to>
      <xdr:col>22</xdr:col>
      <xdr:colOff>114300</xdr:colOff>
      <xdr:row>20</xdr:row>
      <xdr:rowOff>10909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60102"/>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10909</xdr:rowOff>
    </xdr:from>
    <xdr:to>
      <xdr:col>18</xdr:col>
      <xdr:colOff>177800</xdr:colOff>
      <xdr:row>20</xdr:row>
      <xdr:rowOff>50838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87534"/>
          <a:ext cx="698500" cy="3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74143</xdr:rowOff>
    </xdr:from>
    <xdr:to>
      <xdr:col>29</xdr:col>
      <xdr:colOff>177800</xdr:colOff>
      <xdr:row>20</xdr:row>
      <xdr:rowOff>4293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7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46220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125692</xdr:rowOff>
    </xdr:from>
    <xdr:to>
      <xdr:col>26</xdr:col>
      <xdr:colOff>101600</xdr:colOff>
      <xdr:row>20</xdr:row>
      <xdr:rowOff>55842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30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40619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1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104127</xdr:rowOff>
    </xdr:from>
    <xdr:to>
      <xdr:col>22</xdr:col>
      <xdr:colOff>165100</xdr:colOff>
      <xdr:row>20</xdr:row>
      <xdr:rowOff>34277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09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19054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9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131559</xdr:rowOff>
    </xdr:from>
    <xdr:to>
      <xdr:col>19</xdr:col>
      <xdr:colOff>38100</xdr:colOff>
      <xdr:row>20</xdr:row>
      <xdr:rowOff>61709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36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46486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38</xdr:rowOff>
    </xdr:from>
    <xdr:to>
      <xdr:col>15</xdr:col>
      <xdr:colOff>101600</xdr:colOff>
      <xdr:row>20</xdr:row>
      <xdr:rowOff>101638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7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86415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249339</xdr:rowOff>
    </xdr:from>
    <xdr:to>
      <xdr:col>29</xdr:col>
      <xdr:colOff>127000</xdr:colOff>
      <xdr:row>35</xdr:row>
      <xdr:rowOff>274980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59689"/>
          <a:ext cx="647700" cy="2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234116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4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274980</xdr:rowOff>
    </xdr:from>
    <xdr:to>
      <xdr:col>26</xdr:col>
      <xdr:colOff>50800</xdr:colOff>
      <xdr:row>35</xdr:row>
      <xdr:rowOff>287554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85330"/>
          <a:ext cx="698500" cy="12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255930</xdr:rowOff>
    </xdr:from>
    <xdr:to>
      <xdr:col>22</xdr:col>
      <xdr:colOff>114300</xdr:colOff>
      <xdr:row>35</xdr:row>
      <xdr:rowOff>287554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66280"/>
          <a:ext cx="698500" cy="3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22331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255930</xdr:rowOff>
    </xdr:from>
    <xdr:to>
      <xdr:col>18</xdr:col>
      <xdr:colOff>177800</xdr:colOff>
      <xdr:row>35</xdr:row>
      <xdr:rowOff>282601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66280"/>
          <a:ext cx="698500" cy="26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22521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198539</xdr:rowOff>
    </xdr:from>
    <xdr:to>
      <xdr:col>29</xdr:col>
      <xdr:colOff>177800</xdr:colOff>
      <xdr:row>35</xdr:row>
      <xdr:rowOff>300139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08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43616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5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224180</xdr:rowOff>
    </xdr:from>
    <xdr:to>
      <xdr:col>26</xdr:col>
      <xdr:colOff>101600</xdr:colOff>
      <xdr:row>35</xdr:row>
      <xdr:rowOff>325780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335957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0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236754</xdr:rowOff>
    </xdr:from>
    <xdr:to>
      <xdr:col>22</xdr:col>
      <xdr:colOff>165100</xdr:colOff>
      <xdr:row>35</xdr:row>
      <xdr:rowOff>338354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47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5631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205130</xdr:rowOff>
    </xdr:from>
    <xdr:to>
      <xdr:col>19</xdr:col>
      <xdr:colOff>38100</xdr:colOff>
      <xdr:row>35</xdr:row>
      <xdr:rowOff>306730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1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316907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231801</xdr:rowOff>
    </xdr:from>
    <xdr:to>
      <xdr:col>15</xdr:col>
      <xdr:colOff>101600</xdr:colOff>
      <xdr:row>35</xdr:row>
      <xdr:rowOff>333401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42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1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230,229
225,770
45.51
78,125,001
74,671,847
3,115,926
41,181,265
52,321,102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25400</xdr:rowOff>
    </xdr:from>
    <xdr:to>
      <xdr:col>24</xdr:col>
      <xdr:colOff>63500</xdr:colOff>
      <xdr:row>37</xdr:row>
      <xdr:rowOff>70042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9050"/>
          <a:ext cx="8382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36699</xdr:rowOff>
    </xdr:from>
    <xdr:to>
      <xdr:col>19</xdr:col>
      <xdr:colOff>177800</xdr:colOff>
      <xdr:row>37</xdr:row>
      <xdr:rowOff>70042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80349"/>
          <a:ext cx="8890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36699</xdr:rowOff>
    </xdr:from>
    <xdr:to>
      <xdr:col>15</xdr:col>
      <xdr:colOff>50800</xdr:colOff>
      <xdr:row>37</xdr:row>
      <xdr:rowOff>156225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0349"/>
          <a:ext cx="889000" cy="1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156225</xdr:rowOff>
    </xdr:from>
    <xdr:to>
      <xdr:col>10</xdr:col>
      <xdr:colOff>114300</xdr:colOff>
      <xdr:row>37</xdr:row>
      <xdr:rowOff>166805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99875"/>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146050</xdr:rowOff>
    </xdr:from>
    <xdr:to>
      <xdr:col>24</xdr:col>
      <xdr:colOff>114300</xdr:colOff>
      <xdr:row>37</xdr:row>
      <xdr:rowOff>76200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19242</xdr:rowOff>
    </xdr:from>
    <xdr:to>
      <xdr:col>20</xdr:col>
      <xdr:colOff>38100</xdr:colOff>
      <xdr:row>37</xdr:row>
      <xdr:rowOff>120842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111969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157349</xdr:rowOff>
    </xdr:from>
    <xdr:to>
      <xdr:col>15</xdr:col>
      <xdr:colOff>101600</xdr:colOff>
      <xdr:row>37</xdr:row>
      <xdr:rowOff>87499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78626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105425</xdr:rowOff>
    </xdr:from>
    <xdr:to>
      <xdr:col>10</xdr:col>
      <xdr:colOff>165100</xdr:colOff>
      <xdr:row>38</xdr:row>
      <xdr:rowOff>35575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26702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116005</xdr:rowOff>
    </xdr:from>
    <xdr:to>
      <xdr:col>6</xdr:col>
      <xdr:colOff>38100</xdr:colOff>
      <xdr:row>38</xdr:row>
      <xdr:rowOff>46155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5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37282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138176</xdr:rowOff>
    </xdr:from>
    <xdr:to>
      <xdr:col>24</xdr:col>
      <xdr:colOff>63500</xdr:colOff>
      <xdr:row>58</xdr:row>
      <xdr:rowOff>2616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10826"/>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2616</xdr:rowOff>
    </xdr:from>
    <xdr:to>
      <xdr:col>19</xdr:col>
      <xdr:colOff>177800</xdr:colOff>
      <xdr:row>58</xdr:row>
      <xdr:rowOff>118897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6716"/>
          <a:ext cx="8890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118897</xdr:rowOff>
    </xdr:from>
    <xdr:to>
      <xdr:col>15</xdr:col>
      <xdr:colOff>50800</xdr:colOff>
      <xdr:row>58</xdr:row>
      <xdr:rowOff>158845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62997"/>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133132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158845</xdr:rowOff>
    </xdr:from>
    <xdr:to>
      <xdr:col>10</xdr:col>
      <xdr:colOff>114300</xdr:colOff>
      <xdr:row>59</xdr:row>
      <xdr:rowOff>13760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02945"/>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87376</xdr:rowOff>
    </xdr:from>
    <xdr:to>
      <xdr:col>24</xdr:col>
      <xdr:colOff>114300</xdr:colOff>
      <xdr:row>58</xdr:row>
      <xdr:rowOff>17526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65803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123266</xdr:rowOff>
    </xdr:from>
    <xdr:to>
      <xdr:col>20</xdr:col>
      <xdr:colOff>38100</xdr:colOff>
      <xdr:row>58</xdr:row>
      <xdr:rowOff>53416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44543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68097</xdr:rowOff>
    </xdr:from>
    <xdr:to>
      <xdr:col>15</xdr:col>
      <xdr:colOff>101600</xdr:colOff>
      <xdr:row>58</xdr:row>
      <xdr:rowOff>169697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160824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108045</xdr:rowOff>
    </xdr:from>
    <xdr:to>
      <xdr:col>10</xdr:col>
      <xdr:colOff>165100</xdr:colOff>
      <xdr:row>59</xdr:row>
      <xdr:rowOff>38195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29322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134410</xdr:rowOff>
    </xdr:from>
    <xdr:to>
      <xdr:col>6</xdr:col>
      <xdr:colOff>38100</xdr:colOff>
      <xdr:row>59</xdr:row>
      <xdr:rowOff>64560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55687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7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86847</xdr:rowOff>
    </xdr:from>
    <xdr:to>
      <xdr:col>24</xdr:col>
      <xdr:colOff>63500</xdr:colOff>
      <xdr:row>78</xdr:row>
      <xdr:rowOff>104039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59947"/>
          <a:ext cx="838200" cy="1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86847</xdr:rowOff>
    </xdr:from>
    <xdr:to>
      <xdr:col>19</xdr:col>
      <xdr:colOff>177800</xdr:colOff>
      <xdr:row>78</xdr:row>
      <xdr:rowOff>90870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5994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90870</xdr:rowOff>
    </xdr:from>
    <xdr:to>
      <xdr:col>15</xdr:col>
      <xdr:colOff>50800</xdr:colOff>
      <xdr:row>78</xdr:row>
      <xdr:rowOff>105228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63970"/>
          <a:ext cx="889000" cy="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102301</xdr:rowOff>
    </xdr:from>
    <xdr:to>
      <xdr:col>10</xdr:col>
      <xdr:colOff>114300</xdr:colOff>
      <xdr:row>78</xdr:row>
      <xdr:rowOff>105228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75401"/>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53239</xdr:rowOff>
    </xdr:from>
    <xdr:to>
      <xdr:col>24</xdr:col>
      <xdr:colOff>114300</xdr:colOff>
      <xdr:row>78</xdr:row>
      <xdr:rowOff>154839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139616</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1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36047</xdr:rowOff>
    </xdr:from>
    <xdr:to>
      <xdr:col>20</xdr:col>
      <xdr:colOff>38100</xdr:colOff>
      <xdr:row>78</xdr:row>
      <xdr:rowOff>137647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128774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0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40070</xdr:rowOff>
    </xdr:from>
    <xdr:to>
      <xdr:col>15</xdr:col>
      <xdr:colOff>101600</xdr:colOff>
      <xdr:row>78</xdr:row>
      <xdr:rowOff>141670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132797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54428</xdr:rowOff>
    </xdr:from>
    <xdr:to>
      <xdr:col>10</xdr:col>
      <xdr:colOff>165100</xdr:colOff>
      <xdr:row>78</xdr:row>
      <xdr:rowOff>156028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147155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2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51501</xdr:rowOff>
    </xdr:from>
    <xdr:to>
      <xdr:col>6</xdr:col>
      <xdr:colOff>38100</xdr:colOff>
      <xdr:row>78</xdr:row>
      <xdr:rowOff>153101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144228</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17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75496</xdr:rowOff>
    </xdr:from>
    <xdr:to>
      <xdr:col>24</xdr:col>
      <xdr:colOff>63500</xdr:colOff>
      <xdr:row>96</xdr:row>
      <xdr:rowOff>159262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34696"/>
          <a:ext cx="838200" cy="8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75496</xdr:rowOff>
    </xdr:from>
    <xdr:to>
      <xdr:col>19</xdr:col>
      <xdr:colOff>177800</xdr:colOff>
      <xdr:row>97</xdr:row>
      <xdr:rowOff>164661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34696"/>
          <a:ext cx="889000" cy="26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164661</xdr:rowOff>
    </xdr:from>
    <xdr:to>
      <xdr:col>15</xdr:col>
      <xdr:colOff>50800</xdr:colOff>
      <xdr:row>98</xdr:row>
      <xdr:rowOff>17878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5311"/>
          <a:ext cx="8890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47414</xdr:rowOff>
    </xdr:from>
    <xdr:to>
      <xdr:col>15</xdr:col>
      <xdr:colOff>101600</xdr:colOff>
      <xdr:row>96</xdr:row>
      <xdr:rowOff>149014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165541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17878</xdr:rowOff>
    </xdr:from>
    <xdr:to>
      <xdr:col>10</xdr:col>
      <xdr:colOff>114300</xdr:colOff>
      <xdr:row>98</xdr:row>
      <xdr:rowOff>69346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19978"/>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102659</xdr:rowOff>
    </xdr:from>
    <xdr:to>
      <xdr:col>10</xdr:col>
      <xdr:colOff>165100</xdr:colOff>
      <xdr:row>97</xdr:row>
      <xdr:rowOff>32809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49336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156882</xdr:rowOff>
    </xdr:from>
    <xdr:to>
      <xdr:col>6</xdr:col>
      <xdr:colOff>38100</xdr:colOff>
      <xdr:row>97</xdr:row>
      <xdr:rowOff>87032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108462</xdr:rowOff>
    </xdr:from>
    <xdr:to>
      <xdr:col>24</xdr:col>
      <xdr:colOff>114300</xdr:colOff>
      <xdr:row>97</xdr:row>
      <xdr:rowOff>38612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6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86889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4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24696</xdr:rowOff>
    </xdr:from>
    <xdr:to>
      <xdr:col>20</xdr:col>
      <xdr:colOff>38100</xdr:colOff>
      <xdr:row>96</xdr:row>
      <xdr:rowOff>126296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117423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7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113861</xdr:rowOff>
    </xdr:from>
    <xdr:to>
      <xdr:col>15</xdr:col>
      <xdr:colOff>101600</xdr:colOff>
      <xdr:row>98</xdr:row>
      <xdr:rowOff>44011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35138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3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138528</xdr:rowOff>
    </xdr:from>
    <xdr:to>
      <xdr:col>10</xdr:col>
      <xdr:colOff>165100</xdr:colOff>
      <xdr:row>98</xdr:row>
      <xdr:rowOff>68678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59805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18546</xdr:rowOff>
    </xdr:from>
    <xdr:to>
      <xdr:col>6</xdr:col>
      <xdr:colOff>38100</xdr:colOff>
      <xdr:row>98</xdr:row>
      <xdr:rowOff>120146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111273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1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102884</xdr:rowOff>
    </xdr:from>
    <xdr:to>
      <xdr:col>55</xdr:col>
      <xdr:colOff>0</xdr:colOff>
      <xdr:row>38</xdr:row>
      <xdr:rowOff>116818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617984"/>
          <a:ext cx="8382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18248</xdr:rowOff>
    </xdr:from>
    <xdr:to>
      <xdr:col>50</xdr:col>
      <xdr:colOff>114300</xdr:colOff>
      <xdr:row>38</xdr:row>
      <xdr:rowOff>116818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504648"/>
          <a:ext cx="889000" cy="11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110101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18248</xdr:rowOff>
    </xdr:from>
    <xdr:to>
      <xdr:col>45</xdr:col>
      <xdr:colOff>177800</xdr:colOff>
      <xdr:row>38</xdr:row>
      <xdr:rowOff>118364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504648"/>
          <a:ext cx="889000" cy="1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35969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118364</xdr:rowOff>
    </xdr:from>
    <xdr:to>
      <xdr:col>41</xdr:col>
      <xdr:colOff>50800</xdr:colOff>
      <xdr:row>39</xdr:row>
      <xdr:rowOff>2692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33464"/>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52084</xdr:rowOff>
    </xdr:from>
    <xdr:to>
      <xdr:col>55</xdr:col>
      <xdr:colOff>50800</xdr:colOff>
      <xdr:row>38</xdr:row>
      <xdr:rowOff>153684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138461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66018</xdr:rowOff>
    </xdr:from>
    <xdr:to>
      <xdr:col>50</xdr:col>
      <xdr:colOff>165100</xdr:colOff>
      <xdr:row>38</xdr:row>
      <xdr:rowOff>167618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8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158745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67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138898</xdr:rowOff>
    </xdr:from>
    <xdr:to>
      <xdr:col>46</xdr:col>
      <xdr:colOff>38100</xdr:colOff>
      <xdr:row>32</xdr:row>
      <xdr:rowOff>69048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4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60175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54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67564</xdr:rowOff>
    </xdr:from>
    <xdr:to>
      <xdr:col>41</xdr:col>
      <xdr:colOff>101600</xdr:colOff>
      <xdr:row>38</xdr:row>
      <xdr:rowOff>169164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160291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123342</xdr:rowOff>
    </xdr:from>
    <xdr:to>
      <xdr:col>36</xdr:col>
      <xdr:colOff>165100</xdr:colOff>
      <xdr:row>39</xdr:row>
      <xdr:rowOff>53492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44619</xdr:rowOff>
    </xdr:from>
    <xdr:ext cx="469744"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37428" y="673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116200</xdr:rowOff>
    </xdr:from>
    <xdr:to>
      <xdr:col>55</xdr:col>
      <xdr:colOff>0</xdr:colOff>
      <xdr:row>58</xdr:row>
      <xdr:rowOff>23457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88850"/>
          <a:ext cx="838200" cy="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23457</xdr:rowOff>
    </xdr:from>
    <xdr:to>
      <xdr:col>50</xdr:col>
      <xdr:colOff>114300</xdr:colOff>
      <xdr:row>58</xdr:row>
      <xdr:rowOff>122075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67557"/>
          <a:ext cx="889000" cy="9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62845</xdr:rowOff>
    </xdr:from>
    <xdr:to>
      <xdr:col>45</xdr:col>
      <xdr:colOff>177800</xdr:colOff>
      <xdr:row>58</xdr:row>
      <xdr:rowOff>122075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06945"/>
          <a:ext cx="8890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110535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62845</xdr:rowOff>
    </xdr:from>
    <xdr:to>
      <xdr:col>41</xdr:col>
      <xdr:colOff>50800</xdr:colOff>
      <xdr:row>58</xdr:row>
      <xdr:rowOff>65702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0694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77342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65400</xdr:rowOff>
    </xdr:from>
    <xdr:to>
      <xdr:col>55</xdr:col>
      <xdr:colOff>50800</xdr:colOff>
      <xdr:row>57</xdr:row>
      <xdr:rowOff>167000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43827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1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144107</xdr:rowOff>
    </xdr:from>
    <xdr:to>
      <xdr:col>50</xdr:col>
      <xdr:colOff>165100</xdr:colOff>
      <xdr:row>58</xdr:row>
      <xdr:rowOff>74257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65384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71275</xdr:rowOff>
    </xdr:from>
    <xdr:to>
      <xdr:col>46</xdr:col>
      <xdr:colOff>38100</xdr:colOff>
      <xdr:row>59</xdr:row>
      <xdr:rowOff>1425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164002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12045</xdr:rowOff>
    </xdr:from>
    <xdr:to>
      <xdr:col>41</xdr:col>
      <xdr:colOff>101600</xdr:colOff>
      <xdr:row>58</xdr:row>
      <xdr:rowOff>113645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104772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4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14902</xdr:rowOff>
    </xdr:from>
    <xdr:to>
      <xdr:col>36</xdr:col>
      <xdr:colOff>165100</xdr:colOff>
      <xdr:row>58</xdr:row>
      <xdr:rowOff>116502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5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107629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5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129916</xdr:rowOff>
    </xdr:from>
    <xdr:to>
      <xdr:col>55</xdr:col>
      <xdr:colOff>0</xdr:colOff>
      <xdr:row>77</xdr:row>
      <xdr:rowOff>116246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988666"/>
          <a:ext cx="838200" cy="32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116246</xdr:rowOff>
    </xdr:from>
    <xdr:to>
      <xdr:col>50</xdr:col>
      <xdr:colOff>114300</xdr:colOff>
      <xdr:row>78</xdr:row>
      <xdr:rowOff>28600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17896"/>
          <a:ext cx="889000" cy="8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115103</xdr:rowOff>
    </xdr:from>
    <xdr:to>
      <xdr:col>45</xdr:col>
      <xdr:colOff>177800</xdr:colOff>
      <xdr:row>78</xdr:row>
      <xdr:rowOff>28600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16753"/>
          <a:ext cx="889000" cy="8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115103</xdr:rowOff>
    </xdr:from>
    <xdr:to>
      <xdr:col>41</xdr:col>
      <xdr:colOff>50800</xdr:colOff>
      <xdr:row>77</xdr:row>
      <xdr:rowOff>136637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16753"/>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79116</xdr:rowOff>
    </xdr:from>
    <xdr:to>
      <xdr:col>55</xdr:col>
      <xdr:colOff>50800</xdr:colOff>
      <xdr:row>76</xdr:row>
      <xdr:rowOff>9266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101993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7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65446</xdr:rowOff>
    </xdr:from>
    <xdr:to>
      <xdr:col>50</xdr:col>
      <xdr:colOff>165100</xdr:colOff>
      <xdr:row>77</xdr:row>
      <xdr:rowOff>167046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158173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3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149250</xdr:rowOff>
    </xdr:from>
    <xdr:to>
      <xdr:col>46</xdr:col>
      <xdr:colOff>38100</xdr:colOff>
      <xdr:row>78</xdr:row>
      <xdr:rowOff>79400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70527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64303</xdr:rowOff>
    </xdr:from>
    <xdr:to>
      <xdr:col>41</xdr:col>
      <xdr:colOff>101600</xdr:colOff>
      <xdr:row>77</xdr:row>
      <xdr:rowOff>165903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157030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85837</xdr:rowOff>
    </xdr:from>
    <xdr:to>
      <xdr:col>36</xdr:col>
      <xdr:colOff>165100</xdr:colOff>
      <xdr:row>78</xdr:row>
      <xdr:rowOff>15987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7114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38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32068</xdr:rowOff>
    </xdr:from>
    <xdr:to>
      <xdr:col>55</xdr:col>
      <xdr:colOff>0</xdr:colOff>
      <xdr:row>97</xdr:row>
      <xdr:rowOff>166332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662718"/>
          <a:ext cx="838200" cy="1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32068</xdr:rowOff>
    </xdr:from>
    <xdr:to>
      <xdr:col>50</xdr:col>
      <xdr:colOff>114300</xdr:colOff>
      <xdr:row>97</xdr:row>
      <xdr:rowOff>148482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62718"/>
          <a:ext cx="889000" cy="1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140443</xdr:rowOff>
    </xdr:from>
    <xdr:to>
      <xdr:col>45</xdr:col>
      <xdr:colOff>177800</xdr:colOff>
      <xdr:row>97</xdr:row>
      <xdr:rowOff>148482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771093"/>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140443</xdr:rowOff>
    </xdr:from>
    <xdr:to>
      <xdr:col>41</xdr:col>
      <xdr:colOff>50800</xdr:colOff>
      <xdr:row>98</xdr:row>
      <xdr:rowOff>25724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71093"/>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115532</xdr:rowOff>
    </xdr:from>
    <xdr:to>
      <xdr:col>55</xdr:col>
      <xdr:colOff>50800</xdr:colOff>
      <xdr:row>98</xdr:row>
      <xdr:rowOff>45682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30459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6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152718</xdr:rowOff>
    </xdr:from>
    <xdr:to>
      <xdr:col>50</xdr:col>
      <xdr:colOff>165100</xdr:colOff>
      <xdr:row>97</xdr:row>
      <xdr:rowOff>82868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73995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0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97682</xdr:rowOff>
    </xdr:from>
    <xdr:to>
      <xdr:col>46</xdr:col>
      <xdr:colOff>38100</xdr:colOff>
      <xdr:row>98</xdr:row>
      <xdr:rowOff>27832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18959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2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89643</xdr:rowOff>
    </xdr:from>
    <xdr:to>
      <xdr:col>41</xdr:col>
      <xdr:colOff>101600</xdr:colOff>
      <xdr:row>98</xdr:row>
      <xdr:rowOff>19793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10920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1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146374</xdr:rowOff>
    </xdr:from>
    <xdr:to>
      <xdr:col>36</xdr:col>
      <xdr:colOff>165100</xdr:colOff>
      <xdr:row>98</xdr:row>
      <xdr:rowOff>76524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67651</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86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134257</xdr:rowOff>
    </xdr:from>
    <xdr:to>
      <xdr:col>81</xdr:col>
      <xdr:colOff>50800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5963557"/>
          <a:ext cx="889000" cy="82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134257</xdr:rowOff>
    </xdr:from>
    <xdr:to>
      <xdr:col>76</xdr:col>
      <xdr:colOff>114300</xdr:colOff>
      <xdr:row>36</xdr:row>
      <xdr:rowOff>21046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5963557"/>
          <a:ext cx="889000" cy="22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84200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42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21046</xdr:rowOff>
    </xdr:from>
    <xdr:to>
      <xdr:col>71</xdr:col>
      <xdr:colOff>177800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193246"/>
          <a:ext cx="889000" cy="59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21607</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53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106878</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279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83457</xdr:rowOff>
    </xdr:from>
    <xdr:to>
      <xdr:col>76</xdr:col>
      <xdr:colOff>165100</xdr:colOff>
      <xdr:row>35</xdr:row>
      <xdr:rowOff>13607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59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33</xdr:row>
      <xdr:rowOff>30134</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568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141696</xdr:rowOff>
    </xdr:from>
    <xdr:to>
      <xdr:col>72</xdr:col>
      <xdr:colOff>38100</xdr:colOff>
      <xdr:row>36</xdr:row>
      <xdr:rowOff>71846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1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34</xdr:row>
      <xdr:rowOff>88373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5917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7931</xdr:rowOff>
    </xdr:from>
    <xdr:to>
      <xdr:col>85</xdr:col>
      <xdr:colOff>127000</xdr:colOff>
      <xdr:row>76</xdr:row>
      <xdr:rowOff>21761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38131"/>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21761</xdr:rowOff>
    </xdr:from>
    <xdr:to>
      <xdr:col>81</xdr:col>
      <xdr:colOff>50800</xdr:colOff>
      <xdr:row>76</xdr:row>
      <xdr:rowOff>26105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5196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155969</xdr:rowOff>
    </xdr:from>
    <xdr:to>
      <xdr:col>76</xdr:col>
      <xdr:colOff>114300</xdr:colOff>
      <xdr:row>76</xdr:row>
      <xdr:rowOff>26105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14719"/>
          <a:ext cx="8890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93939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155969</xdr:rowOff>
    </xdr:from>
    <xdr:to>
      <xdr:col>71</xdr:col>
      <xdr:colOff>177800</xdr:colOff>
      <xdr:row>76</xdr:row>
      <xdr:rowOff>3321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14719"/>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86701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128581</xdr:rowOff>
    </xdr:from>
    <xdr:to>
      <xdr:col>85</xdr:col>
      <xdr:colOff>177800</xdr:colOff>
      <xdr:row>76</xdr:row>
      <xdr:rowOff>58731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151458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3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142411</xdr:rowOff>
    </xdr:from>
    <xdr:to>
      <xdr:col>81</xdr:col>
      <xdr:colOff>101600</xdr:colOff>
      <xdr:row>76</xdr:row>
      <xdr:rowOff>72561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89088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77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146755</xdr:rowOff>
    </xdr:from>
    <xdr:to>
      <xdr:col>76</xdr:col>
      <xdr:colOff>165100</xdr:colOff>
      <xdr:row>76</xdr:row>
      <xdr:rowOff>76905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93432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7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105169</xdr:rowOff>
    </xdr:from>
    <xdr:to>
      <xdr:col>72</xdr:col>
      <xdr:colOff>38100</xdr:colOff>
      <xdr:row>76</xdr:row>
      <xdr:rowOff>35319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51846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123971</xdr:rowOff>
    </xdr:from>
    <xdr:to>
      <xdr:col>67</xdr:col>
      <xdr:colOff>101600</xdr:colOff>
      <xdr:row>76</xdr:row>
      <xdr:rowOff>54121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70648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7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25743</xdr:rowOff>
    </xdr:from>
    <xdr:to>
      <xdr:col>85</xdr:col>
      <xdr:colOff>127000</xdr:colOff>
      <xdr:row>97</xdr:row>
      <xdr:rowOff>71692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484943"/>
          <a:ext cx="838200" cy="2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25743</xdr:rowOff>
    </xdr:from>
    <xdr:to>
      <xdr:col>81</xdr:col>
      <xdr:colOff>50800</xdr:colOff>
      <xdr:row>98</xdr:row>
      <xdr:rowOff>120802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484943"/>
          <a:ext cx="889000" cy="43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120802</xdr:rowOff>
    </xdr:from>
    <xdr:to>
      <xdr:col>76</xdr:col>
      <xdr:colOff>114300</xdr:colOff>
      <xdr:row>99</xdr:row>
      <xdr:rowOff>36830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22902"/>
          <a:ext cx="889000" cy="8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120273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151625</xdr:rowOff>
    </xdr:from>
    <xdr:to>
      <xdr:col>71</xdr:col>
      <xdr:colOff>177800</xdr:colOff>
      <xdr:row>99</xdr:row>
      <xdr:rowOff>36830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53725"/>
          <a:ext cx="889000" cy="5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20892</xdr:rowOff>
    </xdr:from>
    <xdr:to>
      <xdr:col>85</xdr:col>
      <xdr:colOff>177800</xdr:colOff>
      <xdr:row>97</xdr:row>
      <xdr:rowOff>122492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170769</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2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146393</xdr:rowOff>
    </xdr:from>
    <xdr:to>
      <xdr:col>81</xdr:col>
      <xdr:colOff>101600</xdr:colOff>
      <xdr:row>96</xdr:row>
      <xdr:rowOff>76543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4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67670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52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70002</xdr:rowOff>
    </xdr:from>
    <xdr:to>
      <xdr:col>76</xdr:col>
      <xdr:colOff>165100</xdr:colOff>
      <xdr:row>99</xdr:row>
      <xdr:rowOff>152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162729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6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157480</xdr:rowOff>
    </xdr:from>
    <xdr:to>
      <xdr:col>72</xdr:col>
      <xdr:colOff>38100</xdr:colOff>
      <xdr:row>99</xdr:row>
      <xdr:rowOff>87630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78757</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4017" y="17052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100825</xdr:rowOff>
    </xdr:from>
    <xdr:to>
      <xdr:col>67</xdr:col>
      <xdr:colOff>101600</xdr:colOff>
      <xdr:row>99</xdr:row>
      <xdr:rowOff>30975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22102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54737</xdr:rowOff>
    </xdr:from>
    <xdr:to>
      <xdr:col>116</xdr:col>
      <xdr:colOff>63500</xdr:colOff>
      <xdr:row>34</xdr:row>
      <xdr:rowOff>67691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5884037"/>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167149</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39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81026</xdr:rowOff>
    </xdr:from>
    <xdr:to>
      <xdr:col>111</xdr:col>
      <xdr:colOff>177800</xdr:colOff>
      <xdr:row>34</xdr:row>
      <xdr:rowOff>54737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5738876"/>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87139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430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81026</xdr:rowOff>
    </xdr:from>
    <xdr:to>
      <xdr:col>107</xdr:col>
      <xdr:colOff>50800</xdr:colOff>
      <xdr:row>33</xdr:row>
      <xdr:rowOff>140462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57388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10558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140462</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5798312"/>
          <a:ext cx="889000" cy="93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26560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xdr:rowOff>
    </xdr:from>
    <xdr:to>
      <xdr:col>116</xdr:col>
      <xdr:colOff>114300</xdr:colOff>
      <xdr:row>34</xdr:row>
      <xdr:rowOff>118491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8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39768</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69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3937</xdr:rowOff>
    </xdr:from>
    <xdr:to>
      <xdr:col>112</xdr:col>
      <xdr:colOff>38100</xdr:colOff>
      <xdr:row>34</xdr:row>
      <xdr:rowOff>105537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122064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60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30226</xdr:rowOff>
    </xdr:from>
    <xdr:to>
      <xdr:col>107</xdr:col>
      <xdr:colOff>101600</xdr:colOff>
      <xdr:row>33</xdr:row>
      <xdr:rowOff>131826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148353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46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89662</xdr:rowOff>
    </xdr:from>
    <xdr:to>
      <xdr:col>102</xdr:col>
      <xdr:colOff>165100</xdr:colOff>
      <xdr:row>34</xdr:row>
      <xdr:rowOff>19812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7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36339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52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114046</xdr:rowOff>
    </xdr:from>
    <xdr:to>
      <xdr:col>116</xdr:col>
      <xdr:colOff>63500</xdr:colOff>
      <xdr:row>58</xdr:row>
      <xdr:rowOff>114300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58146"/>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101727</xdr:rowOff>
    </xdr:from>
    <xdr:to>
      <xdr:col>111</xdr:col>
      <xdr:colOff>177800</xdr:colOff>
      <xdr:row>58</xdr:row>
      <xdr:rowOff>114300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4582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96901</xdr:rowOff>
    </xdr:from>
    <xdr:to>
      <xdr:col>107</xdr:col>
      <xdr:colOff>50800</xdr:colOff>
      <xdr:row>58</xdr:row>
      <xdr:rowOff>101727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4100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96901</xdr:rowOff>
    </xdr:from>
    <xdr:to>
      <xdr:col>102</xdr:col>
      <xdr:colOff>114300</xdr:colOff>
      <xdr:row>58</xdr:row>
      <xdr:rowOff>99695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41001"/>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63246</xdr:rowOff>
    </xdr:from>
    <xdr:to>
      <xdr:col>116</xdr:col>
      <xdr:colOff>114300</xdr:colOff>
      <xdr:row>58</xdr:row>
      <xdr:rowOff>164846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149623</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22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156227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0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50927</xdr:rowOff>
    </xdr:from>
    <xdr:to>
      <xdr:col>107</xdr:col>
      <xdr:colOff>101600</xdr:colOff>
      <xdr:row>58</xdr:row>
      <xdr:rowOff>152527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143654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08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46101</xdr:rowOff>
    </xdr:from>
    <xdr:to>
      <xdr:col>102</xdr:col>
      <xdr:colOff>165100</xdr:colOff>
      <xdr:row>58</xdr:row>
      <xdr:rowOff>147701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138828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08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48895</xdr:rowOff>
    </xdr:from>
    <xdr:to>
      <xdr:col>98</xdr:col>
      <xdr:colOff>38100</xdr:colOff>
      <xdr:row>58</xdr:row>
      <xdr:rowOff>150495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141622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08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91191</xdr:rowOff>
    </xdr:from>
    <xdr:to>
      <xdr:col>116</xdr:col>
      <xdr:colOff>63500</xdr:colOff>
      <xdr:row>76</xdr:row>
      <xdr:rowOff>2174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49941"/>
          <a:ext cx="838200" cy="8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2174</xdr:rowOff>
    </xdr:from>
    <xdr:to>
      <xdr:col>111</xdr:col>
      <xdr:colOff>177800</xdr:colOff>
      <xdr:row>76</xdr:row>
      <xdr:rowOff>65359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32374"/>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55209</xdr:rowOff>
    </xdr:from>
    <xdr:to>
      <xdr:col>107</xdr:col>
      <xdr:colOff>50800</xdr:colOff>
      <xdr:row>76</xdr:row>
      <xdr:rowOff>65359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085409"/>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27915</xdr:rowOff>
    </xdr:from>
    <xdr:to>
      <xdr:col>102</xdr:col>
      <xdr:colOff>114300</xdr:colOff>
      <xdr:row>76</xdr:row>
      <xdr:rowOff>55209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058115"/>
          <a:ext cx="889000" cy="2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40391</xdr:rowOff>
    </xdr:from>
    <xdr:to>
      <xdr:col>116</xdr:col>
      <xdr:colOff>114300</xdr:colOff>
      <xdr:row>75</xdr:row>
      <xdr:rowOff>141991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18818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87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122824</xdr:rowOff>
    </xdr:from>
    <xdr:to>
      <xdr:col>112</xdr:col>
      <xdr:colOff>38100</xdr:colOff>
      <xdr:row>76</xdr:row>
      <xdr:rowOff>52974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44101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14559</xdr:rowOff>
    </xdr:from>
    <xdr:to>
      <xdr:col>107</xdr:col>
      <xdr:colOff>101600</xdr:colOff>
      <xdr:row>76</xdr:row>
      <xdr:rowOff>116159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107286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4409</xdr:rowOff>
    </xdr:from>
    <xdr:to>
      <xdr:col>102</xdr:col>
      <xdr:colOff>165100</xdr:colOff>
      <xdr:row>76</xdr:row>
      <xdr:rowOff>106009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97136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2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148565</xdr:rowOff>
    </xdr:from>
    <xdr:to>
      <xdr:col>98</xdr:col>
      <xdr:colOff>38100</xdr:colOff>
      <xdr:row>76</xdr:row>
      <xdr:rowOff>78715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69842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324,337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52,750</a:t>
          </a:r>
          <a:r>
            <a:rPr kumimoji="1" lang="ja-JP" altLang="en-US" sz="1300">
              <a:latin typeface="ＭＳ Ｐゴシック" panose="020B0600070205080204" pitchFamily="50" charset="-128"/>
              <a:ea typeface="ＭＳ Ｐゴシック" panose="020B0600070205080204" pitchFamily="50" charset="-128"/>
            </a:rPr>
            <a:t>円と前年度と比べて増となっているが、類似団体平均は下回っている。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また、扶助費は住民一人当たり</a:t>
          </a:r>
          <a:r>
            <a:rPr kumimoji="1" lang="en-US" altLang="ja-JP" sz="1300">
              <a:latin typeface="ＭＳ Ｐゴシック" panose="020B0600070205080204" pitchFamily="50" charset="-128"/>
              <a:ea typeface="ＭＳ Ｐゴシック" panose="020B0600070205080204" pitchFamily="50" charset="-128"/>
            </a:rPr>
            <a:t>101,703</a:t>
          </a:r>
          <a:r>
            <a:rPr kumimoji="1" lang="ja-JP" altLang="en-US" sz="1300">
              <a:latin typeface="ＭＳ Ｐゴシック" panose="020B0600070205080204" pitchFamily="50" charset="-128"/>
              <a:ea typeface="ＭＳ Ｐゴシック" panose="020B0600070205080204" pitchFamily="50" charset="-128"/>
            </a:rPr>
            <a:t>円となっており、子育て世帯への臨時特別給付金の減などにより、前年度に比べ減となった。	</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28,528</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年度は民間保育所施設整備事業費の増などにより、前年度に比べ増となった。</a:t>
          </a:r>
        </a:p>
        <a:p>
          <a:r>
            <a:rPr kumimoji="1" lang="ja-JP" altLang="en-US" sz="1300">
              <a:latin typeface="ＭＳ Ｐゴシック" panose="020B0600070205080204" pitchFamily="50" charset="-128"/>
              <a:ea typeface="ＭＳ Ｐゴシック" panose="020B0600070205080204" pitchFamily="50" charset="-128"/>
            </a:rPr>
            <a:t>公共施設整備については、令和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年度新規整備が大きく増となったものの、類似団体平均と比較し低い水準である。上尾市公共施設等総合管理計画に基づき、今後も計画的な施設整備を図っていく。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230,229
225,770
45.51
78,125,001
74,671,847
3,115,926
41,181,265
52,321,102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37744</xdr:rowOff>
    </xdr:from>
    <xdr:to>
      <xdr:col>24</xdr:col>
      <xdr:colOff>63500</xdr:colOff>
      <xdr:row>37</xdr:row>
      <xdr:rowOff>52375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81394"/>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146067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5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26772</xdr:rowOff>
    </xdr:from>
    <xdr:to>
      <xdr:col>19</xdr:col>
      <xdr:colOff>177800</xdr:colOff>
      <xdr:row>37</xdr:row>
      <xdr:rowOff>52375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7042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79925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26772</xdr:rowOff>
    </xdr:from>
    <xdr:to>
      <xdr:col>15</xdr:col>
      <xdr:colOff>50800</xdr:colOff>
      <xdr:row>37</xdr:row>
      <xdr:rowOff>88951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70422"/>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81754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24028</xdr:rowOff>
    </xdr:from>
    <xdr:to>
      <xdr:col>10</xdr:col>
      <xdr:colOff>114300</xdr:colOff>
      <xdr:row>37</xdr:row>
      <xdr:rowOff>88951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67678"/>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158394</xdr:rowOff>
    </xdr:from>
    <xdr:to>
      <xdr:col>24</xdr:col>
      <xdr:colOff>114300</xdr:colOff>
      <xdr:row>37</xdr:row>
      <xdr:rowOff>88544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136821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0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1575</xdr:rowOff>
    </xdr:from>
    <xdr:to>
      <xdr:col>20</xdr:col>
      <xdr:colOff>38100</xdr:colOff>
      <xdr:row>37</xdr:row>
      <xdr:rowOff>103175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94302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3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147422</xdr:rowOff>
    </xdr:from>
    <xdr:to>
      <xdr:col>15</xdr:col>
      <xdr:colOff>101600</xdr:colOff>
      <xdr:row>37</xdr:row>
      <xdr:rowOff>77572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68699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38151</xdr:rowOff>
    </xdr:from>
    <xdr:to>
      <xdr:col>10</xdr:col>
      <xdr:colOff>165100</xdr:colOff>
      <xdr:row>37</xdr:row>
      <xdr:rowOff>139751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130878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144678</xdr:rowOff>
    </xdr:from>
    <xdr:to>
      <xdr:col>6</xdr:col>
      <xdr:colOff>38100</xdr:colOff>
      <xdr:row>37</xdr:row>
      <xdr:rowOff>74828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65955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0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5011</xdr:rowOff>
    </xdr:from>
    <xdr:to>
      <xdr:col>24</xdr:col>
      <xdr:colOff>63500</xdr:colOff>
      <xdr:row>57</xdr:row>
      <xdr:rowOff>107076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77661"/>
          <a:ext cx="838200" cy="10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103756</xdr:rowOff>
    </xdr:from>
    <xdr:to>
      <xdr:col>19</xdr:col>
      <xdr:colOff>177800</xdr:colOff>
      <xdr:row>57</xdr:row>
      <xdr:rowOff>5011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847706"/>
          <a:ext cx="889000" cy="92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103756</xdr:rowOff>
    </xdr:from>
    <xdr:to>
      <xdr:col>15</xdr:col>
      <xdr:colOff>50800</xdr:colOff>
      <xdr:row>57</xdr:row>
      <xdr:rowOff>141953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847706"/>
          <a:ext cx="889000" cy="106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141953</xdr:rowOff>
    </xdr:from>
    <xdr:to>
      <xdr:col>10</xdr:col>
      <xdr:colOff>114300</xdr:colOff>
      <xdr:row>57</xdr:row>
      <xdr:rowOff>170278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4603"/>
          <a:ext cx="8890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56276</xdr:rowOff>
    </xdr:from>
    <xdr:to>
      <xdr:col>24</xdr:col>
      <xdr:colOff>114300</xdr:colOff>
      <xdr:row>57</xdr:row>
      <xdr:rowOff>157876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142653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125661</xdr:rowOff>
    </xdr:from>
    <xdr:to>
      <xdr:col>20</xdr:col>
      <xdr:colOff>38100</xdr:colOff>
      <xdr:row>57</xdr:row>
      <xdr:rowOff>55811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46938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52956</xdr:rowOff>
    </xdr:from>
    <xdr:to>
      <xdr:col>15</xdr:col>
      <xdr:colOff>101600</xdr:colOff>
      <xdr:row>51</xdr:row>
      <xdr:rowOff>154556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145683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8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91153</xdr:rowOff>
    </xdr:from>
    <xdr:to>
      <xdr:col>10</xdr:col>
      <xdr:colOff>165100</xdr:colOff>
      <xdr:row>58</xdr:row>
      <xdr:rowOff>21303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119478</xdr:rowOff>
    </xdr:from>
    <xdr:to>
      <xdr:col>6</xdr:col>
      <xdr:colOff>38100</xdr:colOff>
      <xdr:row>58</xdr:row>
      <xdr:rowOff>49628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40755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56904</xdr:rowOff>
    </xdr:from>
    <xdr:to>
      <xdr:col>24</xdr:col>
      <xdr:colOff>63500</xdr:colOff>
      <xdr:row>76</xdr:row>
      <xdr:rowOff>140974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87104"/>
          <a:ext cx="838200" cy="8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140974</xdr:rowOff>
    </xdr:from>
    <xdr:to>
      <xdr:col>19</xdr:col>
      <xdr:colOff>177800</xdr:colOff>
      <xdr:row>78</xdr:row>
      <xdr:rowOff>47792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71174"/>
          <a:ext cx="889000" cy="24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47792</xdr:rowOff>
    </xdr:from>
    <xdr:to>
      <xdr:col>15</xdr:col>
      <xdr:colOff>50800</xdr:colOff>
      <xdr:row>78</xdr:row>
      <xdr:rowOff>141953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20892"/>
          <a:ext cx="8890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162363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141953</xdr:rowOff>
    </xdr:from>
    <xdr:to>
      <xdr:col>10</xdr:col>
      <xdr:colOff>114300</xdr:colOff>
      <xdr:row>79</xdr:row>
      <xdr:rowOff>59668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15053"/>
          <a:ext cx="889000" cy="8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80394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6104</xdr:rowOff>
    </xdr:from>
    <xdr:to>
      <xdr:col>24</xdr:col>
      <xdr:colOff>114300</xdr:colOff>
      <xdr:row>76</xdr:row>
      <xdr:rowOff>107704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3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155981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1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90174</xdr:rowOff>
    </xdr:from>
    <xdr:to>
      <xdr:col>20</xdr:col>
      <xdr:colOff>38100</xdr:colOff>
      <xdr:row>77</xdr:row>
      <xdr:rowOff>20324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2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168442</xdr:rowOff>
    </xdr:from>
    <xdr:to>
      <xdr:col>15</xdr:col>
      <xdr:colOff>101600</xdr:colOff>
      <xdr:row>78</xdr:row>
      <xdr:rowOff>98592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89719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6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91153</xdr:rowOff>
    </xdr:from>
    <xdr:to>
      <xdr:col>10</xdr:col>
      <xdr:colOff>165100</xdr:colOff>
      <xdr:row>79</xdr:row>
      <xdr:rowOff>21303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6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12430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5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8868</xdr:rowOff>
    </xdr:from>
    <xdr:to>
      <xdr:col>6</xdr:col>
      <xdr:colOff>38100</xdr:colOff>
      <xdr:row>79</xdr:row>
      <xdr:rowOff>110468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5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101595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86818</xdr:rowOff>
    </xdr:from>
    <xdr:to>
      <xdr:col>24</xdr:col>
      <xdr:colOff>63500</xdr:colOff>
      <xdr:row>97</xdr:row>
      <xdr:rowOff>167760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17468"/>
          <a:ext cx="838200" cy="8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86818</xdr:rowOff>
    </xdr:from>
    <xdr:to>
      <xdr:col>19</xdr:col>
      <xdr:colOff>177800</xdr:colOff>
      <xdr:row>98</xdr:row>
      <xdr:rowOff>81521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17468"/>
          <a:ext cx="889000" cy="16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81521</xdr:rowOff>
    </xdr:from>
    <xdr:to>
      <xdr:col>15</xdr:col>
      <xdr:colOff>50800</xdr:colOff>
      <xdr:row>98</xdr:row>
      <xdr:rowOff>170332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83621"/>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159969</xdr:rowOff>
    </xdr:from>
    <xdr:to>
      <xdr:col>10</xdr:col>
      <xdr:colOff>114300</xdr:colOff>
      <xdr:row>98</xdr:row>
      <xdr:rowOff>170332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62069"/>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116960</xdr:rowOff>
    </xdr:from>
    <xdr:to>
      <xdr:col>24</xdr:col>
      <xdr:colOff>114300</xdr:colOff>
      <xdr:row>98</xdr:row>
      <xdr:rowOff>47110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31887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6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36018</xdr:rowOff>
    </xdr:from>
    <xdr:to>
      <xdr:col>20</xdr:col>
      <xdr:colOff>38100</xdr:colOff>
      <xdr:row>97</xdr:row>
      <xdr:rowOff>137618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128745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30721</xdr:rowOff>
    </xdr:from>
    <xdr:to>
      <xdr:col>15</xdr:col>
      <xdr:colOff>101600</xdr:colOff>
      <xdr:row>98</xdr:row>
      <xdr:rowOff>132321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123448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2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119532</xdr:rowOff>
    </xdr:from>
    <xdr:to>
      <xdr:col>10</xdr:col>
      <xdr:colOff>165100</xdr:colOff>
      <xdr:row>99</xdr:row>
      <xdr:rowOff>49682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40809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109169</xdr:rowOff>
    </xdr:from>
    <xdr:to>
      <xdr:col>6</xdr:col>
      <xdr:colOff>38100</xdr:colOff>
      <xdr:row>99</xdr:row>
      <xdr:rowOff>39319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30446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58928</xdr:rowOff>
    </xdr:from>
    <xdr:to>
      <xdr:col>55</xdr:col>
      <xdr:colOff>0</xdr:colOff>
      <xdr:row>34</xdr:row>
      <xdr:rowOff>65405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88822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4843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8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44831</xdr:rowOff>
    </xdr:from>
    <xdr:to>
      <xdr:col>50</xdr:col>
      <xdr:colOff>114300</xdr:colOff>
      <xdr:row>34</xdr:row>
      <xdr:rowOff>65405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587413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44831</xdr:rowOff>
    </xdr:from>
    <xdr:to>
      <xdr:col>45</xdr:col>
      <xdr:colOff>177800</xdr:colOff>
      <xdr:row>34</xdr:row>
      <xdr:rowOff>100457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874131"/>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119905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100457</xdr:rowOff>
    </xdr:from>
    <xdr:to>
      <xdr:col>41</xdr:col>
      <xdr:colOff>50800</xdr:colOff>
      <xdr:row>34</xdr:row>
      <xdr:rowOff>109601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9297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81043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124477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8128</xdr:rowOff>
    </xdr:from>
    <xdr:to>
      <xdr:col>55</xdr:col>
      <xdr:colOff>50800</xdr:colOff>
      <xdr:row>34</xdr:row>
      <xdr:rowOff>109728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31005</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14605</xdr:rowOff>
    </xdr:from>
    <xdr:to>
      <xdr:col>50</xdr:col>
      <xdr:colOff>165100</xdr:colOff>
      <xdr:row>34</xdr:row>
      <xdr:rowOff>116205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132732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6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165481</xdr:rowOff>
    </xdr:from>
    <xdr:to>
      <xdr:col>46</xdr:col>
      <xdr:colOff>38100</xdr:colOff>
      <xdr:row>34</xdr:row>
      <xdr:rowOff>95631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8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112158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59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49657</xdr:rowOff>
    </xdr:from>
    <xdr:to>
      <xdr:col>41</xdr:col>
      <xdr:colOff>101600</xdr:colOff>
      <xdr:row>34</xdr:row>
      <xdr:rowOff>151257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167784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65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58801</xdr:rowOff>
    </xdr:from>
    <xdr:to>
      <xdr:col>36</xdr:col>
      <xdr:colOff>165100</xdr:colOff>
      <xdr:row>34</xdr:row>
      <xdr:rowOff>160401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5478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159359</xdr:rowOff>
    </xdr:from>
    <xdr:to>
      <xdr:col>55</xdr:col>
      <xdr:colOff>0</xdr:colOff>
      <xdr:row>57</xdr:row>
      <xdr:rowOff>164732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2009"/>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160789</xdr:rowOff>
    </xdr:from>
    <xdr:to>
      <xdr:col>50</xdr:col>
      <xdr:colOff>114300</xdr:colOff>
      <xdr:row>57</xdr:row>
      <xdr:rowOff>164732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33439"/>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156216</xdr:rowOff>
    </xdr:from>
    <xdr:to>
      <xdr:col>45</xdr:col>
      <xdr:colOff>177800</xdr:colOff>
      <xdr:row>57</xdr:row>
      <xdr:rowOff>160789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2886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153073</xdr:rowOff>
    </xdr:from>
    <xdr:to>
      <xdr:col>41</xdr:col>
      <xdr:colOff>50800</xdr:colOff>
      <xdr:row>57</xdr:row>
      <xdr:rowOff>156216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25723"/>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108559</xdr:rowOff>
    </xdr:from>
    <xdr:to>
      <xdr:col>55</xdr:col>
      <xdr:colOff>50800</xdr:colOff>
      <xdr:row>58</xdr:row>
      <xdr:rowOff>38709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23486</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113932</xdr:rowOff>
    </xdr:from>
    <xdr:to>
      <xdr:col>50</xdr:col>
      <xdr:colOff>165100</xdr:colOff>
      <xdr:row>58</xdr:row>
      <xdr:rowOff>44082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35209</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979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109989</xdr:rowOff>
    </xdr:from>
    <xdr:to>
      <xdr:col>46</xdr:col>
      <xdr:colOff>38100</xdr:colOff>
      <xdr:row>58</xdr:row>
      <xdr:rowOff>40139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31266</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9975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105416</xdr:rowOff>
    </xdr:from>
    <xdr:to>
      <xdr:col>41</xdr:col>
      <xdr:colOff>101600</xdr:colOff>
      <xdr:row>58</xdr:row>
      <xdr:rowOff>35566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26693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9970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102273</xdr:rowOff>
    </xdr:from>
    <xdr:to>
      <xdr:col>36</xdr:col>
      <xdr:colOff>165100</xdr:colOff>
      <xdr:row>58</xdr:row>
      <xdr:rowOff>32423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23550</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96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56124</xdr:rowOff>
    </xdr:from>
    <xdr:to>
      <xdr:col>55</xdr:col>
      <xdr:colOff>0</xdr:colOff>
      <xdr:row>78</xdr:row>
      <xdr:rowOff>57221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29224"/>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130373</xdr:rowOff>
    </xdr:from>
    <xdr:to>
      <xdr:col>50</xdr:col>
      <xdr:colOff>114300</xdr:colOff>
      <xdr:row>78</xdr:row>
      <xdr:rowOff>57221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32023"/>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130373</xdr:rowOff>
    </xdr:from>
    <xdr:to>
      <xdr:col>45</xdr:col>
      <xdr:colOff>177800</xdr:colOff>
      <xdr:row>78</xdr:row>
      <xdr:rowOff>26726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32023"/>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26726</xdr:rowOff>
    </xdr:from>
    <xdr:to>
      <xdr:col>41</xdr:col>
      <xdr:colOff>50800</xdr:colOff>
      <xdr:row>78</xdr:row>
      <xdr:rowOff>101250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99826"/>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5324</xdr:rowOff>
    </xdr:from>
    <xdr:to>
      <xdr:col>55</xdr:col>
      <xdr:colOff>50800</xdr:colOff>
      <xdr:row>78</xdr:row>
      <xdr:rowOff>106924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91701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6421</xdr:rowOff>
    </xdr:from>
    <xdr:to>
      <xdr:col>50</xdr:col>
      <xdr:colOff>165100</xdr:colOff>
      <xdr:row>78</xdr:row>
      <xdr:rowOff>108021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99148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79573</xdr:rowOff>
    </xdr:from>
    <xdr:to>
      <xdr:col>46</xdr:col>
      <xdr:colOff>38100</xdr:colOff>
      <xdr:row>78</xdr:row>
      <xdr:rowOff>9723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37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147376</xdr:rowOff>
    </xdr:from>
    <xdr:to>
      <xdr:col>41</xdr:col>
      <xdr:colOff>101600</xdr:colOff>
      <xdr:row>78</xdr:row>
      <xdr:rowOff>77526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68653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50450</xdr:rowOff>
    </xdr:from>
    <xdr:to>
      <xdr:col>36</xdr:col>
      <xdr:colOff>165100</xdr:colOff>
      <xdr:row>78</xdr:row>
      <xdr:rowOff>152050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143177</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3017" y="13516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122653</xdr:rowOff>
    </xdr:from>
    <xdr:to>
      <xdr:col>54</xdr:col>
      <xdr:colOff>189865</xdr:colOff>
      <xdr:row>98</xdr:row>
      <xdr:rowOff>2932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381703"/>
          <a:ext cx="127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6759</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2932</xdr:rowOff>
    </xdr:from>
    <xdr:to>
      <xdr:col>55</xdr:col>
      <xdr:colOff>88900</xdr:colOff>
      <xdr:row>98</xdr:row>
      <xdr:rowOff>2932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69330</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122653</xdr:rowOff>
    </xdr:from>
    <xdr:to>
      <xdr:col>55</xdr:col>
      <xdr:colOff>88900</xdr:colOff>
      <xdr:row>89</xdr:row>
      <xdr:rowOff>122653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38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2932</xdr:rowOff>
    </xdr:from>
    <xdr:to>
      <xdr:col>55</xdr:col>
      <xdr:colOff>0</xdr:colOff>
      <xdr:row>98</xdr:row>
      <xdr:rowOff>76149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05032"/>
          <a:ext cx="838200" cy="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138197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08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115320</xdr:rowOff>
    </xdr:from>
    <xdr:to>
      <xdr:col>55</xdr:col>
      <xdr:colOff>50800</xdr:colOff>
      <xdr:row>95</xdr:row>
      <xdr:rowOff>45470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145481</xdr:rowOff>
    </xdr:from>
    <xdr:to>
      <xdr:col>50</xdr:col>
      <xdr:colOff>114300</xdr:colOff>
      <xdr:row>98</xdr:row>
      <xdr:rowOff>76149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76131"/>
          <a:ext cx="889000" cy="10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167114</xdr:rowOff>
    </xdr:from>
    <xdr:to>
      <xdr:col>50</xdr:col>
      <xdr:colOff>165100</xdr:colOff>
      <xdr:row>95</xdr:row>
      <xdr:rowOff>97264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113791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0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63511</xdr:rowOff>
    </xdr:from>
    <xdr:to>
      <xdr:col>45</xdr:col>
      <xdr:colOff>177800</xdr:colOff>
      <xdr:row>97</xdr:row>
      <xdr:rowOff>145481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694161"/>
          <a:ext cx="8890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100690</xdr:rowOff>
    </xdr:from>
    <xdr:to>
      <xdr:col>46</xdr:col>
      <xdr:colOff>38100</xdr:colOff>
      <xdr:row>95</xdr:row>
      <xdr:rowOff>30840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47367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3879</xdr:rowOff>
    </xdr:from>
    <xdr:to>
      <xdr:col>41</xdr:col>
      <xdr:colOff>50800</xdr:colOff>
      <xdr:row>97</xdr:row>
      <xdr:rowOff>63511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34529"/>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155684</xdr:rowOff>
    </xdr:from>
    <xdr:to>
      <xdr:col>41</xdr:col>
      <xdr:colOff>101600</xdr:colOff>
      <xdr:row>95</xdr:row>
      <xdr:rowOff>85834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102361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148695</xdr:rowOff>
    </xdr:from>
    <xdr:to>
      <xdr:col>36</xdr:col>
      <xdr:colOff>165100</xdr:colOff>
      <xdr:row>95</xdr:row>
      <xdr:rowOff>78845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95372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123582</xdr:rowOff>
    </xdr:from>
    <xdr:to>
      <xdr:col>55</xdr:col>
      <xdr:colOff>50800</xdr:colOff>
      <xdr:row>98</xdr:row>
      <xdr:rowOff>53732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38509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25349</xdr:rowOff>
    </xdr:from>
    <xdr:to>
      <xdr:col>50</xdr:col>
      <xdr:colOff>165100</xdr:colOff>
      <xdr:row>98</xdr:row>
      <xdr:rowOff>126949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118076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94681</xdr:rowOff>
    </xdr:from>
    <xdr:to>
      <xdr:col>46</xdr:col>
      <xdr:colOff>38100</xdr:colOff>
      <xdr:row>98</xdr:row>
      <xdr:rowOff>24831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15958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1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12711</xdr:rowOff>
    </xdr:from>
    <xdr:to>
      <xdr:col>41</xdr:col>
      <xdr:colOff>101600</xdr:colOff>
      <xdr:row>97</xdr:row>
      <xdr:rowOff>114311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105438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3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124529</xdr:rowOff>
    </xdr:from>
    <xdr:to>
      <xdr:col>36</xdr:col>
      <xdr:colOff>165100</xdr:colOff>
      <xdr:row>97</xdr:row>
      <xdr:rowOff>54679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8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45806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7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171160</xdr:rowOff>
    </xdr:from>
    <xdr:to>
      <xdr:col>85</xdr:col>
      <xdr:colOff>127000</xdr:colOff>
      <xdr:row>37</xdr:row>
      <xdr:rowOff>115751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43360"/>
          <a:ext cx="838200" cy="1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140789</xdr:rowOff>
    </xdr:from>
    <xdr:to>
      <xdr:col>81</xdr:col>
      <xdr:colOff>50800</xdr:colOff>
      <xdr:row>36</xdr:row>
      <xdr:rowOff>171160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12989"/>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140789</xdr:rowOff>
    </xdr:from>
    <xdr:to>
      <xdr:col>76</xdr:col>
      <xdr:colOff>114300</xdr:colOff>
      <xdr:row>37</xdr:row>
      <xdr:rowOff>162669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12989"/>
          <a:ext cx="889000" cy="19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162669</xdr:rowOff>
    </xdr:from>
    <xdr:to>
      <xdr:col>71</xdr:col>
      <xdr:colOff>177800</xdr:colOff>
      <xdr:row>38</xdr:row>
      <xdr:rowOff>31387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06319"/>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64951</xdr:rowOff>
    </xdr:from>
    <xdr:to>
      <xdr:col>85</xdr:col>
      <xdr:colOff>177800</xdr:colOff>
      <xdr:row>37</xdr:row>
      <xdr:rowOff>166551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0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43378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8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120360</xdr:rowOff>
    </xdr:from>
    <xdr:to>
      <xdr:col>81</xdr:col>
      <xdr:colOff>101600</xdr:colOff>
      <xdr:row>37</xdr:row>
      <xdr:rowOff>50510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9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67037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89989</xdr:rowOff>
    </xdr:from>
    <xdr:to>
      <xdr:col>76</xdr:col>
      <xdr:colOff>165100</xdr:colOff>
      <xdr:row>37</xdr:row>
      <xdr:rowOff>20139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5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111869</xdr:rowOff>
    </xdr:from>
    <xdr:to>
      <xdr:col>72</xdr:col>
      <xdr:colOff>38100</xdr:colOff>
      <xdr:row>38</xdr:row>
      <xdr:rowOff>42019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5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33146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152037</xdr:rowOff>
    </xdr:from>
    <xdr:to>
      <xdr:col>67</xdr:col>
      <xdr:colOff>101600</xdr:colOff>
      <xdr:row>38</xdr:row>
      <xdr:rowOff>82187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73314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8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113754</xdr:rowOff>
    </xdr:from>
    <xdr:to>
      <xdr:col>85</xdr:col>
      <xdr:colOff>127000</xdr:colOff>
      <xdr:row>58</xdr:row>
      <xdr:rowOff>127698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10057854"/>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127698</xdr:rowOff>
    </xdr:from>
    <xdr:to>
      <xdr:col>81</xdr:col>
      <xdr:colOff>50800</xdr:colOff>
      <xdr:row>58</xdr:row>
      <xdr:rowOff>160007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10071798"/>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146158</xdr:rowOff>
    </xdr:from>
    <xdr:to>
      <xdr:col>76</xdr:col>
      <xdr:colOff>114300</xdr:colOff>
      <xdr:row>58</xdr:row>
      <xdr:rowOff>160007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90258"/>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146158</xdr:rowOff>
    </xdr:from>
    <xdr:to>
      <xdr:col>71</xdr:col>
      <xdr:colOff>177800</xdr:colOff>
      <xdr:row>59</xdr:row>
      <xdr:rowOff>7474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90258"/>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62954</xdr:rowOff>
    </xdr:from>
    <xdr:to>
      <xdr:col>85</xdr:col>
      <xdr:colOff>177800</xdr:colOff>
      <xdr:row>58</xdr:row>
      <xdr:rowOff>164554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149331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76898</xdr:rowOff>
    </xdr:from>
    <xdr:to>
      <xdr:col>81</xdr:col>
      <xdr:colOff>101600</xdr:colOff>
      <xdr:row>59</xdr:row>
      <xdr:rowOff>7048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0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169625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109207</xdr:rowOff>
    </xdr:from>
    <xdr:to>
      <xdr:col>76</xdr:col>
      <xdr:colOff>165100</xdr:colOff>
      <xdr:row>59</xdr:row>
      <xdr:rowOff>39357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0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30484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14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95358</xdr:rowOff>
    </xdr:from>
    <xdr:to>
      <xdr:col>72</xdr:col>
      <xdr:colOff>38100</xdr:colOff>
      <xdr:row>59</xdr:row>
      <xdr:rowOff>25508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0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16635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3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128124</xdr:rowOff>
    </xdr:from>
    <xdr:to>
      <xdr:col>67</xdr:col>
      <xdr:colOff>101600</xdr:colOff>
      <xdr:row>59</xdr:row>
      <xdr:rowOff>58274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49401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6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134257</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821557"/>
          <a:ext cx="889000" cy="82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134257</xdr:rowOff>
    </xdr:from>
    <xdr:to>
      <xdr:col>76</xdr:col>
      <xdr:colOff>114300</xdr:colOff>
      <xdr:row>76</xdr:row>
      <xdr:rowOff>21045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821557"/>
          <a:ext cx="889000" cy="2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84200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285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21045</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051245"/>
          <a:ext cx="889000" cy="59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21607</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39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106878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137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83457</xdr:rowOff>
    </xdr:from>
    <xdr:to>
      <xdr:col>76</xdr:col>
      <xdr:colOff>165100</xdr:colOff>
      <xdr:row>75</xdr:row>
      <xdr:rowOff>13607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7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73</xdr:row>
      <xdr:rowOff>30134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2545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141696</xdr:rowOff>
    </xdr:from>
    <xdr:to>
      <xdr:col>72</xdr:col>
      <xdr:colOff>38100</xdr:colOff>
      <xdr:row>76</xdr:row>
      <xdr:rowOff>71847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0004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74</xdr:row>
      <xdr:rowOff>88373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277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7931</xdr:rowOff>
    </xdr:from>
    <xdr:to>
      <xdr:col>85</xdr:col>
      <xdr:colOff>127000</xdr:colOff>
      <xdr:row>96</xdr:row>
      <xdr:rowOff>21761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67131"/>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21761</xdr:rowOff>
    </xdr:from>
    <xdr:to>
      <xdr:col>81</xdr:col>
      <xdr:colOff>50800</xdr:colOff>
      <xdr:row>96</xdr:row>
      <xdr:rowOff>26105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8096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155969</xdr:rowOff>
    </xdr:from>
    <xdr:to>
      <xdr:col>76</xdr:col>
      <xdr:colOff>114300</xdr:colOff>
      <xdr:row>96</xdr:row>
      <xdr:rowOff>26105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443719"/>
          <a:ext cx="8890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93921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155969</xdr:rowOff>
    </xdr:from>
    <xdr:to>
      <xdr:col>71</xdr:col>
      <xdr:colOff>177800</xdr:colOff>
      <xdr:row>96</xdr:row>
      <xdr:rowOff>3321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43719"/>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81081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86682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128581</xdr:rowOff>
    </xdr:from>
    <xdr:to>
      <xdr:col>85</xdr:col>
      <xdr:colOff>177800</xdr:colOff>
      <xdr:row>96</xdr:row>
      <xdr:rowOff>58731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1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151458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6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142411</xdr:rowOff>
    </xdr:from>
    <xdr:to>
      <xdr:col>81</xdr:col>
      <xdr:colOff>101600</xdr:colOff>
      <xdr:row>96</xdr:row>
      <xdr:rowOff>72561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89088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20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146755</xdr:rowOff>
    </xdr:from>
    <xdr:to>
      <xdr:col>76</xdr:col>
      <xdr:colOff>165100</xdr:colOff>
      <xdr:row>96</xdr:row>
      <xdr:rowOff>76905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3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93432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2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105169</xdr:rowOff>
    </xdr:from>
    <xdr:to>
      <xdr:col>72</xdr:col>
      <xdr:colOff>38100</xdr:colOff>
      <xdr:row>96</xdr:row>
      <xdr:rowOff>35319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51846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123971</xdr:rowOff>
    </xdr:from>
    <xdr:to>
      <xdr:col>67</xdr:col>
      <xdr:colOff>101600</xdr:colOff>
      <xdr:row>96</xdr:row>
      <xdr:rowOff>54121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70648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総務費は、コミュニティセンター大規模改造事業費の皆減などにより、前年度に比べ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30,747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円となった。類似団体平均に比べて低い水準で推移している。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民生費は、子ども・子育て支援複合施設整備事業費の増などにより、前年度に比べ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171,106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円となっているが、類似団体平均に比べて低い水準で推移している。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衛生費は、地球温暖化対策基金積立金の減などにより、前年度に比べ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％減少しているが、類似団体平均より低い水準で推移している。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労働費は、業務をシルバー人材センターに優先的に委託していることなどから、類似団体平均と比較し高い水準で推移している。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a:t>
          </a:r>
          <a:r>
            <a:rPr kumimoji="1" lang="en-US" altLang="ja-JP" sz="1400">
              <a:latin typeface="ＭＳ ゴシック" pitchFamily="49" charset="-128"/>
              <a:ea typeface="ＭＳ ゴシック" pitchFamily="49" charset="-128"/>
            </a:rPr>
            <a:t>5,306</a:t>
          </a:r>
          <a:r>
            <a:rPr kumimoji="1" lang="ja-JP" altLang="en-US" sz="1400">
              <a:latin typeface="ＭＳ ゴシック" pitchFamily="49" charset="-128"/>
              <a:ea typeface="ＭＳ ゴシック" pitchFamily="49" charset="-128"/>
            </a:rPr>
            <a:t>百万円で、対前年度比</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百万円の増となっており、対前年度比</a:t>
          </a:r>
          <a:r>
            <a:rPr kumimoji="1" lang="en-US" altLang="ja-JP" sz="1400">
              <a:latin typeface="ＭＳ ゴシック" pitchFamily="49" charset="-128"/>
              <a:ea typeface="ＭＳ ゴシック" pitchFamily="49" charset="-128"/>
            </a:rPr>
            <a:t>3.29</a:t>
          </a:r>
          <a:r>
            <a:rPr kumimoji="1" lang="ja-JP" altLang="en-US" sz="1400">
              <a:latin typeface="ＭＳ ゴシック" pitchFamily="49" charset="-128"/>
              <a:ea typeface="ＭＳ ゴシック" pitchFamily="49" charset="-128"/>
            </a:rPr>
            <a:t>ポイントの増となった。</a:t>
          </a:r>
        </a:p>
        <a:p>
          <a:r>
            <a:rPr kumimoji="1" lang="ja-JP" altLang="en-US" sz="1400">
              <a:latin typeface="ＭＳ ゴシック" pitchFamily="49" charset="-128"/>
              <a:ea typeface="ＭＳ ゴシック" pitchFamily="49" charset="-128"/>
            </a:rPr>
            <a:t>実質収支は、歳出総額が前年度に比べ</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億円減少したものの、歳入総額も前年度に比べ</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億円減少したため、対前年度比</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引き続き、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上尾市財政規律ガイドライン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に基づき、予算編成及び予算執行に留意し、未来へつなぐ財政基盤を確立していく。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すべての会計において赤字は存在していない。引き続き、健全化に努めていく。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年度は、消防車両購入事業債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東消防署はしご車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の元利償還</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が始まったことなどにより、前年度に比べ</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66.6</a:t>
          </a:r>
          <a:r>
            <a:rPr kumimoji="1" lang="ja-JP" altLang="en-US" sz="1400">
              <a:latin typeface="ＭＳ ゴシック" pitchFamily="49" charset="-128"/>
              <a:ea typeface="ＭＳ ゴシック" pitchFamily="49" charset="-128"/>
            </a:rPr>
            <a:t>億円となった。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今後も新規発行債の精査を行うなど、引き続き公債費の適正化に努める。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年度の算定値は地方債現在高の減少</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などにより、前年度に引き続き将来負担額が充当可能財源等を下回っており、本比率は算出されない。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上尾市財政規律ガイドライン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に基づき、予算編成及び予算執行に留意し、未来へつなぐ財政基盤を確立していく。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埼玉県上尾市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財政調整基金及びその他特定目的基金について、</a:t>
          </a:r>
          <a:r>
            <a:rPr kumimoji="1" lang="ja-JP" altLang="en-US" sz="1100">
              <a:solidFill>
                <a:schemeClr val="dk1"/>
              </a:solidFill>
              <a:effectLst/>
              <a:latin typeface="+mn-lt"/>
              <a:ea typeface="+mn-ea"/>
              <a:cs typeface="+mn-cs"/>
            </a:rPr>
            <a:t>多くの基金の</a:t>
          </a:r>
          <a:r>
            <a:rPr kumimoji="1" lang="ja-JP" altLang="ja-JP" sz="1100">
              <a:solidFill>
                <a:schemeClr val="dk1"/>
              </a:solidFill>
              <a:effectLst/>
              <a:latin typeface="+mn-lt"/>
              <a:ea typeface="+mn-ea"/>
              <a:cs typeface="+mn-cs"/>
            </a:rPr>
            <a:t>積立金が増となり、令和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年度末の基金全体の残高は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3,552</a:t>
          </a:r>
          <a:r>
            <a:rPr kumimoji="1" lang="ja-JP" altLang="ja-JP" sz="1100">
              <a:solidFill>
                <a:schemeClr val="dk1"/>
              </a:solidFill>
              <a:effectLst/>
              <a:latin typeface="+mn-lt"/>
              <a:ea typeface="+mn-ea"/>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社会変動や緊急課題等への的確な対応に加え、一般廃棄物処理施設整備や現処理施設の延命化工事等、今後の財政需要の増大にも適切に対応していけるように、一定額を確保し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公共施設整備基金　　　　　　：公共施設の整備費用に充てる。</a:t>
          </a:r>
          <a:endParaRPr lang="ja-JP" altLang="ja-JP" sz="1400">
            <a:effectLst/>
          </a:endParaRPr>
        </a:p>
        <a:p>
          <a:r>
            <a:rPr kumimoji="1" lang="ja-JP" altLang="ja-JP" sz="1100">
              <a:solidFill>
                <a:schemeClr val="dk1"/>
              </a:solidFill>
              <a:effectLst/>
              <a:latin typeface="+mn-lt"/>
              <a:ea typeface="+mn-ea"/>
              <a:cs typeface="+mn-cs"/>
            </a:rPr>
            <a:t>一般廃棄物処理施設建設等基金：一般廃棄物処理施設の建設に要する経費の財源に充てる。</a:t>
          </a:r>
          <a:endParaRPr lang="ja-JP" altLang="ja-JP" sz="1400">
            <a:effectLst/>
          </a:endParaRPr>
        </a:p>
        <a:p>
          <a:r>
            <a:rPr kumimoji="1" lang="ja-JP" altLang="ja-JP" sz="1100">
              <a:solidFill>
                <a:schemeClr val="dk1"/>
              </a:solidFill>
              <a:effectLst/>
              <a:latin typeface="+mn-lt"/>
              <a:ea typeface="+mn-ea"/>
              <a:cs typeface="+mn-cs"/>
            </a:rPr>
            <a:t>地球温暖化対策基金　　　　　：地球温暖化対策に関する事業に要する経費の財源に充てる。</a:t>
          </a:r>
          <a:endParaRPr lang="ja-JP" altLang="ja-JP" sz="1400">
            <a:effectLst/>
          </a:endParaRPr>
        </a:p>
        <a:p>
          <a:r>
            <a:rPr kumimoji="1" lang="ja-JP" altLang="ja-JP" sz="1100">
              <a:solidFill>
                <a:schemeClr val="dk1"/>
              </a:solidFill>
              <a:effectLst/>
              <a:latin typeface="+mn-lt"/>
              <a:ea typeface="+mn-ea"/>
              <a:cs typeface="+mn-cs"/>
            </a:rPr>
            <a:t>ふるさとあげお応援基金　　　：ふるさと寄附金（ふるさと納税）をそれぞれの寄附者の思いを実現するための事業に要する経費の財源に充てる。</a:t>
          </a:r>
          <a:endParaRPr lang="ja-JP" altLang="ja-JP" sz="1400">
            <a:effectLst/>
          </a:endParaRPr>
        </a:p>
        <a:p>
          <a:r>
            <a:rPr kumimoji="1" lang="ja-JP" altLang="ja-JP" sz="1100">
              <a:solidFill>
                <a:schemeClr val="dk1"/>
              </a:solidFill>
              <a:effectLst/>
              <a:latin typeface="+mn-lt"/>
              <a:ea typeface="+mn-ea"/>
              <a:cs typeface="+mn-cs"/>
            </a:rPr>
            <a:t>森林環境譲与税基金　　　　　：木材の利用の促進その他の森林の整備の促進に関する施策に要する経費の財源に充てる。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一般廃棄物処理施設建設等基金</a:t>
          </a:r>
          <a:r>
            <a:rPr kumimoji="1" lang="ja-JP" altLang="en-US" sz="1100">
              <a:solidFill>
                <a:schemeClr val="dk1"/>
              </a:solidFill>
              <a:effectLst/>
              <a:latin typeface="+mn-lt"/>
              <a:ea typeface="+mn-ea"/>
              <a:cs typeface="+mn-cs"/>
            </a:rPr>
            <a:t>について、令和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年度末現在高</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6,045</a:t>
          </a:r>
          <a:r>
            <a:rPr kumimoji="1" lang="ja-JP" altLang="en-US" sz="1100">
              <a:solidFill>
                <a:schemeClr val="dk1"/>
              </a:solidFill>
              <a:effectLst/>
              <a:latin typeface="+mn-lt"/>
              <a:ea typeface="+mn-ea"/>
              <a:cs typeface="+mn-cs"/>
            </a:rPr>
            <a:t>万円に対して、</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519</a:t>
          </a:r>
          <a:r>
            <a:rPr kumimoji="1" lang="ja-JP" altLang="en-US" sz="1100">
              <a:solidFill>
                <a:schemeClr val="dk1"/>
              </a:solidFill>
              <a:effectLst/>
              <a:latin typeface="+mn-lt"/>
              <a:ea typeface="+mn-ea"/>
              <a:cs typeface="+mn-cs"/>
            </a:rPr>
            <a:t>万円を積み立てた結果、令和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年度（決算年度）末現在高は</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6,564</a:t>
          </a:r>
          <a:r>
            <a:rPr kumimoji="1" lang="ja-JP" altLang="en-US" sz="1100">
              <a:solidFill>
                <a:schemeClr val="dk1"/>
              </a:solidFill>
              <a:effectLst/>
              <a:latin typeface="+mn-lt"/>
              <a:ea typeface="+mn-ea"/>
              <a:cs typeface="+mn-cs"/>
            </a:rPr>
            <a:t>万円となった。また、</a:t>
          </a:r>
          <a:r>
            <a:rPr kumimoji="1" lang="ja-JP" altLang="ja-JP" sz="1100">
              <a:solidFill>
                <a:schemeClr val="dk1"/>
              </a:solidFill>
              <a:effectLst/>
              <a:latin typeface="+mn-lt"/>
              <a:ea typeface="+mn-ea"/>
              <a:cs typeface="+mn-cs"/>
            </a:rPr>
            <a:t>公共施設整備基金について、利子として</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万円を積み立て</a:t>
          </a:r>
          <a:r>
            <a:rPr kumimoji="1" lang="ja-JP" altLang="en-US" sz="1100">
              <a:solidFill>
                <a:schemeClr val="dk1"/>
              </a:solidFill>
              <a:effectLst/>
              <a:latin typeface="+mn-lt"/>
              <a:ea typeface="+mn-ea"/>
              <a:cs typeface="+mn-cs"/>
            </a:rPr>
            <a:t>たこと</a:t>
          </a:r>
          <a:r>
            <a:rPr kumimoji="1" lang="ja-JP" altLang="ja-JP" sz="1100">
              <a:solidFill>
                <a:schemeClr val="dk1"/>
              </a:solidFill>
              <a:effectLst/>
              <a:latin typeface="+mn-lt"/>
              <a:ea typeface="+mn-ea"/>
              <a:cs typeface="+mn-cs"/>
            </a:rPr>
            <a:t>などもあり、前年度比で増となった。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公共施設整備基金・一般廃棄物処理施設建設基金：今後の公共施設の更新や一般廃棄物処理施設整備や現処理施設の延命化工事等、今後の財政需要の増大にも適切に対応していけるように、一定額を確保し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年度末現在高</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630</a:t>
          </a:r>
          <a:r>
            <a:rPr kumimoji="1" lang="ja-JP" altLang="ja-JP" sz="1100">
              <a:solidFill>
                <a:schemeClr val="dk1"/>
              </a:solidFill>
              <a:effectLst/>
              <a:latin typeface="+mn-lt"/>
              <a:ea typeface="+mn-ea"/>
              <a:cs typeface="+mn-cs"/>
            </a:rPr>
            <a:t>万円に対して、利子として</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万円を積み立てるとともに、事業費の確定に伴う精算金等により生じた財源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9,903</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円を積み立てた結果、令和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年度（決算年度）末現在高は、</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580</a:t>
          </a:r>
          <a:r>
            <a:rPr kumimoji="1" lang="ja-JP" altLang="ja-JP" sz="1100">
              <a:solidFill>
                <a:schemeClr val="dk1"/>
              </a:solidFill>
              <a:effectLst/>
              <a:latin typeface="+mn-lt"/>
              <a:ea typeface="+mn-ea"/>
              <a:cs typeface="+mn-cs"/>
            </a:rPr>
            <a:t>万円となった。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財政調整基金は、今後の社会変動や緊急課題に的確に対応するほか、将来の償還財源の計画的な確保、金融市場からの信認の一層の向上を図る観点から、年度末の当該基金残高について、標準財政規模の１割程度となるよう努める。</a:t>
          </a:r>
          <a:endParaRPr lang="ja-JP" altLang="ja-JP" sz="1400">
            <a:effectLst/>
          </a:endParaRPr>
        </a:p>
        <a:p>
          <a:r>
            <a:rPr kumimoji="1" lang="ja-JP" altLang="ja-JP" sz="1100">
              <a:solidFill>
                <a:schemeClr val="dk1"/>
              </a:solidFill>
              <a:effectLst/>
              <a:latin typeface="+mn-lt"/>
              <a:ea typeface="+mn-ea"/>
              <a:cs typeface="+mn-cs"/>
            </a:rPr>
            <a:t>なお、緊急課題に対応したこと等に伴い、当該基金の残高がこの水準を下回ることとなった場合においては、予算の編成及び執行に留意することなどにより、可能な限りこの水準まで基金残高を復元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増減なし。</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市債管理基金は、満期一括償還地方債の元金償還に充てるために積立てを行うこととしているが、今後の積立ての予定はない。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4E51C7B-5CA2-4681-8607-CD92F0DD8D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7647F29-6923-4F3B-9167-6BE825D94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6943905B-5EF6-4CAD-A13F-4BABC96C8D58}"/>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E0DB1022-3D53-4AFA-A186-0805E4D11F41}"/>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7DFAE9E6-63BF-4971-A5F1-CE8D6189BEAF}"/>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D3D71DE7-3375-41B9-B8CB-94F28A0D020A}"/>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79C048FB-620B-4CC8-91F1-E981248C9802}"/>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485D0904-8B4C-4743-86DF-31FDFF4419F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B6DF14CC-DBE9-4A8E-8A46-A42D61BE519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1C2C0AE9-EFC7-44F7-9F9F-625DCE2F91ED}"/>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371C3AAD-3830-4144-A46D-E231F1627477}"/>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34BBF4B0-BAD1-4840-832F-8A3792599CC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3E0A229A-1B9E-46BC-91B3-BE0EC8D48CF4}"/>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BDEEC405-3C1C-4D45-BE9D-21D5E32D8D3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A1D0FB5E-032A-4EFB-8A66-C8749ADBCEC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642465FF-F1BF-4CD7-BAC1-27E966F0742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230,229
225,770
45.51
78,125,001
74,671,847
3,115,926
41,181,265
52,321,102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EF2E7EA8-DC6F-4269-8886-98E64FBCBB2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272E9A95-F17B-46CB-A860-BD7A92D2457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16EACEBB-4BF5-4BBB-91F3-022D071160A1}"/>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FF7DF43E-A5C2-485E-9081-10C24336A237}"/>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18C0032D-3CFA-420A-A040-ECEE3CAE255B}"/>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4E210ECA-8B6E-4A89-B755-CA51927AEFC8}"/>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DC806B98-5204-4586-8CF2-ACF1D197A6F7}"/>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22D76402-0678-4AB1-89D5-A1AD7F159E8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6EF66382-281E-44F5-8E9E-A58BFD03430D}"/>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AF783FF5-AB32-4F68-BEDF-FAEBA35107E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B2FA3C0C-BE81-423C-9CFF-E89D492157F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4B81E1E8-DF3C-4241-99AD-C8228508101B}"/>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C80C2B7F-B9D4-4FA4-8861-A851343380E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EB841FEF-B8D8-4C90-BDE2-9B503AA71214}"/>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2425121E-4366-46E1-B3E9-6978C4F89FDC}"/>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60187052-D26D-4879-9049-83645BEB553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DB398BD9-FFC9-4E3C-A500-47139C875ECF}"/>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E49861CC-50E0-4871-862D-608876CB0973}"/>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B8FDD812-F1E6-4DF6-8F34-3E8150DE7F45}"/>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3D5B93E5-D6B2-4CA5-BF54-FE45537095CC}"/>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B3833E8B-4249-433E-B542-BCA99E3E015C}"/>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968CD40-0770-480D-A658-A44DB60D447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DA7A42E-E6D5-48D0-89F1-64175AA5B495}"/>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72449229-9A90-48F8-903A-3DF8E54D9664}"/>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31FC723E-1943-47DE-84C2-23F44FF37FD5}"/>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105EB29B-1178-436B-9074-524B36BEFA52}"/>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D154D636-8088-4CB5-8705-738B9DCB8AC4}"/>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DA09E0A8-28C5-44BF-9FCA-BCA27E4FA027}"/>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93E58B9D-FB01-4134-810F-7199632921A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FB902E79-CABB-4EC0-BC5E-4674D5A363CB}"/>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ACD846B8-E6A8-47C0-8456-169CFFB952CA}"/>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30D56376-D111-4BC5-A75E-CFA386B4827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8EB7B696-A7CE-4F41-BCFF-4BC282AED3F7}"/>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2A6A8EB8-6103-4AFD-86EE-F5EE780DA0B9}"/>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510566AD-2BDF-468B-A961-1B61454C056E}"/>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本市の保有する公共施設等の多くは、高度経済成長期の昭和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年代に集中的に整備されており、類似団体と比較し高い水準にある。平成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月に上尾市公共施設等総合管理計画を策定（令和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月改訂）しており、当計画の方針に基づき、施設の維持管理を進めている。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CDEFFE42-49F9-4E36-B867-CCB1E3383CD2}"/>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5680FEF9-8566-44ED-ABC6-97454A10F1C7}"/>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1B23463-B0DF-40B3-88D3-667EC48B180F}"/>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AF540DF8-4208-4F41-B273-B72428703183}"/>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86863AC6-270A-47AE-96B5-33FBB9A5BAE5}"/>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65C270F0-99FD-46CF-95A2-47BF1AF0C4D4}"/>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86A7AD2C-3286-4791-88E1-5B252C46CD5D}"/>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65EF1C8B-4BAE-43E4-BFB7-873B4429FBE6}"/>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1294BD87-00F3-4335-A3F8-A181A178CE00}"/>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51AECCD-EE95-4752-A030-BDE1D78D576A}"/>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4A26153D-F7E5-4083-A532-64086E832C9C}"/>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92CE92F8-AA13-4B31-84B1-28A71FEA8FC8}"/>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EEC52042-4CB0-4BA0-A42B-2F531B77EF2B}"/>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441F9CF5-B85E-409D-930A-9B555BE2520E}"/>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6D1C3B19-9533-49AF-93FD-BDFD595B0B5F}"/>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3FC21E23-31DF-4353-99F9-A79F1B0C6E7C}"/>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9" name="直線コネクタ 68">
          <a:extLst>
            <a:ext uri="{FF2B5EF4-FFF2-40B4-BE49-F238E27FC236}">
              <a16:creationId xmlns:a16="http://schemas.microsoft.com/office/drawing/2014/main" id="{7A57656E-746E-4D26-88D3-6A0ED070D691}"/>
            </a:ext>
          </a:extLst>
        </xdr:cNvPr>
        <xdr:cNvCxnSpPr/>
      </xdr:nvCxnSpPr>
      <xdr:spPr>
        <a:xfrm flipV="1">
          <a:off x="4206240" y="5449147"/>
          <a:ext cx="1270" cy="10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0" name="有形固定資産減価償却率最小値テキスト">
          <a:extLst>
            <a:ext uri="{FF2B5EF4-FFF2-40B4-BE49-F238E27FC236}">
              <a16:creationId xmlns:a16="http://schemas.microsoft.com/office/drawing/2014/main" id="{6D52E3EF-0218-4EFD-8644-E02169E5CB47}"/>
            </a:ext>
          </a:extLst>
        </xdr:cNvPr>
        <xdr:cNvSpPr txBox="1"/>
      </xdr:nvSpPr>
      <xdr:spPr>
        <a:xfrm>
          <a:off x="4258945" y="654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1" name="直線コネクタ 70">
          <a:extLst>
            <a:ext uri="{FF2B5EF4-FFF2-40B4-BE49-F238E27FC236}">
              <a16:creationId xmlns:a16="http://schemas.microsoft.com/office/drawing/2014/main" id="{BD349B05-3F9C-483B-BB99-82A3B163F391}"/>
            </a:ext>
          </a:extLst>
        </xdr:cNvPr>
        <xdr:cNvCxnSpPr/>
      </xdr:nvCxnSpPr>
      <xdr:spPr>
        <a:xfrm>
          <a:off x="4119245" y="654515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72" name="有形固定資産減価償却率最大値テキスト">
          <a:extLst>
            <a:ext uri="{FF2B5EF4-FFF2-40B4-BE49-F238E27FC236}">
              <a16:creationId xmlns:a16="http://schemas.microsoft.com/office/drawing/2014/main" id="{B66F7631-C0D4-44F9-BCF9-554F2235A936}"/>
            </a:ext>
          </a:extLst>
        </xdr:cNvPr>
        <xdr:cNvSpPr txBox="1"/>
      </xdr:nvSpPr>
      <xdr:spPr>
        <a:xfrm>
          <a:off x="4258945" y="522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73" name="直線コネクタ 72">
          <a:extLst>
            <a:ext uri="{FF2B5EF4-FFF2-40B4-BE49-F238E27FC236}">
              <a16:creationId xmlns:a16="http://schemas.microsoft.com/office/drawing/2014/main" id="{853453DB-897E-40F5-B4EE-CEB5ACCCAA9F}"/>
            </a:ext>
          </a:extLst>
        </xdr:cNvPr>
        <xdr:cNvCxnSpPr/>
      </xdr:nvCxnSpPr>
      <xdr:spPr>
        <a:xfrm>
          <a:off x="4119245" y="54491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41715</xdr:rowOff>
    </xdr:from>
    <xdr:ext cx="405111" cy="259045"/>
    <xdr:sp macro="" textlink="">
      <xdr:nvSpPr>
        <xdr:cNvPr id="74" name="有形固定資産減価償却率平均値テキスト">
          <a:extLst>
            <a:ext uri="{FF2B5EF4-FFF2-40B4-BE49-F238E27FC236}">
              <a16:creationId xmlns:a16="http://schemas.microsoft.com/office/drawing/2014/main" id="{06A4F27F-928D-4E09-97BC-0BD443BD13CA}"/>
            </a:ext>
          </a:extLst>
        </xdr:cNvPr>
        <xdr:cNvSpPr txBox="1"/>
      </xdr:nvSpPr>
      <xdr:spPr>
        <a:xfrm>
          <a:off x="4258945" y="6008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5" name="フローチャート: 判断 74">
          <a:extLst>
            <a:ext uri="{FF2B5EF4-FFF2-40B4-BE49-F238E27FC236}">
              <a16:creationId xmlns:a16="http://schemas.microsoft.com/office/drawing/2014/main" id="{735917E0-6677-41F7-82B1-E0BCF0C41CB3}"/>
            </a:ext>
          </a:extLst>
        </xdr:cNvPr>
        <xdr:cNvSpPr/>
      </xdr:nvSpPr>
      <xdr:spPr>
        <a:xfrm>
          <a:off x="4157345" y="61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6" name="フローチャート: 判断 75">
          <a:extLst>
            <a:ext uri="{FF2B5EF4-FFF2-40B4-BE49-F238E27FC236}">
              <a16:creationId xmlns:a16="http://schemas.microsoft.com/office/drawing/2014/main" id="{408EE6E0-418A-4176-B584-1D6B0CC655FA}"/>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7" name="フローチャート: 判断 76">
          <a:extLst>
            <a:ext uri="{FF2B5EF4-FFF2-40B4-BE49-F238E27FC236}">
              <a16:creationId xmlns:a16="http://schemas.microsoft.com/office/drawing/2014/main" id="{37350997-2321-4723-B40E-F2DACB709ACF}"/>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8" name="フローチャート: 判断 77">
          <a:extLst>
            <a:ext uri="{FF2B5EF4-FFF2-40B4-BE49-F238E27FC236}">
              <a16:creationId xmlns:a16="http://schemas.microsoft.com/office/drawing/2014/main" id="{421F8832-CC8A-4D61-BFE0-A86AFF25B13D}"/>
            </a:ext>
          </a:extLst>
        </xdr:cNvPr>
        <xdr:cNvSpPr/>
      </xdr:nvSpPr>
      <xdr:spPr>
        <a:xfrm>
          <a:off x="219646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9" name="フローチャート: 判断 78">
          <a:extLst>
            <a:ext uri="{FF2B5EF4-FFF2-40B4-BE49-F238E27FC236}">
              <a16:creationId xmlns:a16="http://schemas.microsoft.com/office/drawing/2014/main" id="{F5758FAC-5DD2-4F43-863C-C2E9B1B0F699}"/>
            </a:ext>
          </a:extLst>
        </xdr:cNvPr>
        <xdr:cNvSpPr/>
      </xdr:nvSpPr>
      <xdr:spPr>
        <a:xfrm>
          <a:off x="1525905" y="5843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303AA85-B417-4E20-9AE0-72E07A97836B}"/>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24CC24C-67EC-49EE-B449-86872225663D}"/>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578A7C3-59A8-4B9D-9D38-CAA924766FCE}"/>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8162FEA-EC04-4260-B5DA-8D0A81493E23}"/>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85FFE07-E25B-495F-8C14-3301B69E9EF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144780</xdr:rowOff>
    </xdr:from>
    <xdr:to>
      <xdr:col>23</xdr:col>
      <xdr:colOff>136525</xdr:colOff>
      <xdr:row>33</xdr:row>
      <xdr:rowOff>74930</xdr:rowOff>
    </xdr:to>
    <xdr:sp macro="" textlink="">
      <xdr:nvSpPr>
        <xdr:cNvPr id="85" name="楕円 84">
          <a:extLst>
            <a:ext uri="{FF2B5EF4-FFF2-40B4-BE49-F238E27FC236}">
              <a16:creationId xmlns:a16="http://schemas.microsoft.com/office/drawing/2014/main" id="{BA4ED605-CC38-4F72-9001-644DCD9657DE}"/>
            </a:ext>
          </a:extLst>
        </xdr:cNvPr>
        <xdr:cNvSpPr/>
      </xdr:nvSpPr>
      <xdr:spPr>
        <a:xfrm>
          <a:off x="4157345" y="6278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123207</xdr:rowOff>
    </xdr:from>
    <xdr:ext cx="405111" cy="259045"/>
    <xdr:sp macro="" textlink="">
      <xdr:nvSpPr>
        <xdr:cNvPr id="86" name="有形固定資産減価償却率該当値テキスト">
          <a:extLst>
            <a:ext uri="{FF2B5EF4-FFF2-40B4-BE49-F238E27FC236}">
              <a16:creationId xmlns:a16="http://schemas.microsoft.com/office/drawing/2014/main" id="{69EBC18C-36E8-4B1C-9A04-C964C42D92F5}"/>
            </a:ext>
          </a:extLst>
        </xdr:cNvPr>
        <xdr:cNvSpPr txBox="1"/>
      </xdr:nvSpPr>
      <xdr:spPr>
        <a:xfrm>
          <a:off x="4258945" y="625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105198</xdr:rowOff>
    </xdr:from>
    <xdr:to>
      <xdr:col>19</xdr:col>
      <xdr:colOff>187325</xdr:colOff>
      <xdr:row>33</xdr:row>
      <xdr:rowOff>35348</xdr:rowOff>
    </xdr:to>
    <xdr:sp macro="" textlink="">
      <xdr:nvSpPr>
        <xdr:cNvPr id="87" name="楕円 86">
          <a:extLst>
            <a:ext uri="{FF2B5EF4-FFF2-40B4-BE49-F238E27FC236}">
              <a16:creationId xmlns:a16="http://schemas.microsoft.com/office/drawing/2014/main" id="{28FD113B-269E-4AF8-B0FF-101E4686A312}"/>
            </a:ext>
          </a:extLst>
        </xdr:cNvPr>
        <xdr:cNvSpPr/>
      </xdr:nvSpPr>
      <xdr:spPr>
        <a:xfrm>
          <a:off x="3537585" y="6239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155998</xdr:rowOff>
    </xdr:from>
    <xdr:to>
      <xdr:col>23</xdr:col>
      <xdr:colOff>85725</xdr:colOff>
      <xdr:row>33</xdr:row>
      <xdr:rowOff>24130</xdr:rowOff>
    </xdr:to>
    <xdr:cxnSp macro="">
      <xdr:nvCxnSpPr>
        <xdr:cNvPr id="88" name="直線コネクタ 87">
          <a:extLst>
            <a:ext uri="{FF2B5EF4-FFF2-40B4-BE49-F238E27FC236}">
              <a16:creationId xmlns:a16="http://schemas.microsoft.com/office/drawing/2014/main" id="{5A4FDB0B-4E8C-4C2B-965C-8311F20B085F}"/>
            </a:ext>
          </a:extLst>
        </xdr:cNvPr>
        <xdr:cNvCxnSpPr/>
      </xdr:nvCxnSpPr>
      <xdr:spPr>
        <a:xfrm>
          <a:off x="3588385" y="6290098"/>
          <a:ext cx="619760" cy="3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69215</xdr:rowOff>
    </xdr:from>
    <xdr:to>
      <xdr:col>15</xdr:col>
      <xdr:colOff>187325</xdr:colOff>
      <xdr:row>32</xdr:row>
      <xdr:rowOff>170815</xdr:rowOff>
    </xdr:to>
    <xdr:sp macro="" textlink="">
      <xdr:nvSpPr>
        <xdr:cNvPr id="89" name="楕円 88">
          <a:extLst>
            <a:ext uri="{FF2B5EF4-FFF2-40B4-BE49-F238E27FC236}">
              <a16:creationId xmlns:a16="http://schemas.microsoft.com/office/drawing/2014/main" id="{CFB28852-63F5-4E8E-A151-36ED48570B55}"/>
            </a:ext>
          </a:extLst>
        </xdr:cNvPr>
        <xdr:cNvSpPr/>
      </xdr:nvSpPr>
      <xdr:spPr>
        <a:xfrm>
          <a:off x="2867025" y="6203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120015</xdr:rowOff>
    </xdr:from>
    <xdr:to>
      <xdr:col>19</xdr:col>
      <xdr:colOff>136525</xdr:colOff>
      <xdr:row>32</xdr:row>
      <xdr:rowOff>155998</xdr:rowOff>
    </xdr:to>
    <xdr:cxnSp macro="">
      <xdr:nvCxnSpPr>
        <xdr:cNvPr id="90" name="直線コネクタ 89">
          <a:extLst>
            <a:ext uri="{FF2B5EF4-FFF2-40B4-BE49-F238E27FC236}">
              <a16:creationId xmlns:a16="http://schemas.microsoft.com/office/drawing/2014/main" id="{7174E576-357F-40B6-9014-A849963F7BA9}"/>
            </a:ext>
          </a:extLst>
        </xdr:cNvPr>
        <xdr:cNvCxnSpPr/>
      </xdr:nvCxnSpPr>
      <xdr:spPr>
        <a:xfrm>
          <a:off x="2917825" y="6254115"/>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22437</xdr:rowOff>
    </xdr:from>
    <xdr:to>
      <xdr:col>11</xdr:col>
      <xdr:colOff>187325</xdr:colOff>
      <xdr:row>32</xdr:row>
      <xdr:rowOff>124037</xdr:rowOff>
    </xdr:to>
    <xdr:sp macro="" textlink="">
      <xdr:nvSpPr>
        <xdr:cNvPr id="91" name="楕円 90">
          <a:extLst>
            <a:ext uri="{FF2B5EF4-FFF2-40B4-BE49-F238E27FC236}">
              <a16:creationId xmlns:a16="http://schemas.microsoft.com/office/drawing/2014/main" id="{526E116C-0A3E-4EB5-B26F-254873A7E353}"/>
            </a:ext>
          </a:extLst>
        </xdr:cNvPr>
        <xdr:cNvSpPr/>
      </xdr:nvSpPr>
      <xdr:spPr>
        <a:xfrm>
          <a:off x="2196465" y="61565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73237</xdr:rowOff>
    </xdr:from>
    <xdr:to>
      <xdr:col>15</xdr:col>
      <xdr:colOff>136525</xdr:colOff>
      <xdr:row>32</xdr:row>
      <xdr:rowOff>120015</xdr:rowOff>
    </xdr:to>
    <xdr:cxnSp macro="">
      <xdr:nvCxnSpPr>
        <xdr:cNvPr id="92" name="直線コネクタ 91">
          <a:extLst>
            <a:ext uri="{FF2B5EF4-FFF2-40B4-BE49-F238E27FC236}">
              <a16:creationId xmlns:a16="http://schemas.microsoft.com/office/drawing/2014/main" id="{BD1A6CFF-FF3B-45E0-8258-13B19901A675}"/>
            </a:ext>
          </a:extLst>
        </xdr:cNvPr>
        <xdr:cNvCxnSpPr/>
      </xdr:nvCxnSpPr>
      <xdr:spPr>
        <a:xfrm>
          <a:off x="2247265" y="6207337"/>
          <a:ext cx="67056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147108</xdr:rowOff>
    </xdr:from>
    <xdr:to>
      <xdr:col>7</xdr:col>
      <xdr:colOff>187325</xdr:colOff>
      <xdr:row>32</xdr:row>
      <xdr:rowOff>77258</xdr:rowOff>
    </xdr:to>
    <xdr:sp macro="" textlink="">
      <xdr:nvSpPr>
        <xdr:cNvPr id="93" name="楕円 92">
          <a:extLst>
            <a:ext uri="{FF2B5EF4-FFF2-40B4-BE49-F238E27FC236}">
              <a16:creationId xmlns:a16="http://schemas.microsoft.com/office/drawing/2014/main" id="{A69A27BD-CF4E-40C9-A644-B278FECC15AC}"/>
            </a:ext>
          </a:extLst>
        </xdr:cNvPr>
        <xdr:cNvSpPr/>
      </xdr:nvSpPr>
      <xdr:spPr>
        <a:xfrm>
          <a:off x="1525905" y="6113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26458</xdr:rowOff>
    </xdr:from>
    <xdr:to>
      <xdr:col>11</xdr:col>
      <xdr:colOff>136525</xdr:colOff>
      <xdr:row>32</xdr:row>
      <xdr:rowOff>73237</xdr:rowOff>
    </xdr:to>
    <xdr:cxnSp macro="">
      <xdr:nvCxnSpPr>
        <xdr:cNvPr id="94" name="直線コネクタ 93">
          <a:extLst>
            <a:ext uri="{FF2B5EF4-FFF2-40B4-BE49-F238E27FC236}">
              <a16:creationId xmlns:a16="http://schemas.microsoft.com/office/drawing/2014/main" id="{5AB2E097-89B0-4471-8666-89EAEF809D03}"/>
            </a:ext>
          </a:extLst>
        </xdr:cNvPr>
        <xdr:cNvCxnSpPr/>
      </xdr:nvCxnSpPr>
      <xdr:spPr>
        <a:xfrm>
          <a:off x="1576705" y="6160558"/>
          <a:ext cx="67056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5" name="n_1aveValue有形固定資産減価償却率">
          <a:extLst>
            <a:ext uri="{FF2B5EF4-FFF2-40B4-BE49-F238E27FC236}">
              <a16:creationId xmlns:a16="http://schemas.microsoft.com/office/drawing/2014/main" id="{80EECB1F-12D4-44D4-AD5F-50D5B0914CFE}"/>
            </a:ext>
          </a:extLst>
        </xdr:cNvPr>
        <xdr:cNvSpPr txBox="1"/>
      </xdr:nvSpPr>
      <xdr:spPr>
        <a:xfrm>
          <a:off x="3395989"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6" name="n_2aveValue有形固定資産減価償却率">
          <a:extLst>
            <a:ext uri="{FF2B5EF4-FFF2-40B4-BE49-F238E27FC236}">
              <a16:creationId xmlns:a16="http://schemas.microsoft.com/office/drawing/2014/main" id="{E21FEB3B-C701-4EAE-B3AE-E053314AC00B}"/>
            </a:ext>
          </a:extLst>
        </xdr:cNvPr>
        <xdr:cNvSpPr txBox="1"/>
      </xdr:nvSpPr>
      <xdr:spPr>
        <a:xfrm>
          <a:off x="273812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7" name="n_3aveValue有形固定資産減価償却率">
          <a:extLst>
            <a:ext uri="{FF2B5EF4-FFF2-40B4-BE49-F238E27FC236}">
              <a16:creationId xmlns:a16="http://schemas.microsoft.com/office/drawing/2014/main" id="{42BE2CA4-E106-4CEC-9370-5660CCFA0B37}"/>
            </a:ext>
          </a:extLst>
        </xdr:cNvPr>
        <xdr:cNvSpPr txBox="1"/>
      </xdr:nvSpPr>
      <xdr:spPr>
        <a:xfrm>
          <a:off x="2067569" y="56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8" name="n_4aveValue有形固定資産減価償却率">
          <a:extLst>
            <a:ext uri="{FF2B5EF4-FFF2-40B4-BE49-F238E27FC236}">
              <a16:creationId xmlns:a16="http://schemas.microsoft.com/office/drawing/2014/main" id="{2D1CAD5A-B1E0-4228-96C6-113D9EE91DE8}"/>
            </a:ext>
          </a:extLst>
        </xdr:cNvPr>
        <xdr:cNvSpPr txBox="1"/>
      </xdr:nvSpPr>
      <xdr:spPr>
        <a:xfrm>
          <a:off x="1397009"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26475</xdr:rowOff>
    </xdr:from>
    <xdr:ext cx="405111" cy="259045"/>
    <xdr:sp macro="" textlink="">
      <xdr:nvSpPr>
        <xdr:cNvPr id="99" name="n_1mainValue有形固定資産減価償却率">
          <a:extLst>
            <a:ext uri="{FF2B5EF4-FFF2-40B4-BE49-F238E27FC236}">
              <a16:creationId xmlns:a16="http://schemas.microsoft.com/office/drawing/2014/main" id="{94A27F38-D894-49EF-9F88-B31B805B931E}"/>
            </a:ext>
          </a:extLst>
        </xdr:cNvPr>
        <xdr:cNvSpPr txBox="1"/>
      </xdr:nvSpPr>
      <xdr:spPr>
        <a:xfrm>
          <a:off x="3395989" y="632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161942</xdr:rowOff>
    </xdr:from>
    <xdr:ext cx="405111" cy="259045"/>
    <xdr:sp macro="" textlink="">
      <xdr:nvSpPr>
        <xdr:cNvPr id="100" name="n_2mainValue有形固定資産減価償却率">
          <a:extLst>
            <a:ext uri="{FF2B5EF4-FFF2-40B4-BE49-F238E27FC236}">
              <a16:creationId xmlns:a16="http://schemas.microsoft.com/office/drawing/2014/main" id="{F554DCF6-6F61-4C2E-8505-22A687B9A18D}"/>
            </a:ext>
          </a:extLst>
        </xdr:cNvPr>
        <xdr:cNvSpPr txBox="1"/>
      </xdr:nvSpPr>
      <xdr:spPr>
        <a:xfrm>
          <a:off x="2738129" y="62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115164</xdr:rowOff>
    </xdr:from>
    <xdr:ext cx="405111" cy="259045"/>
    <xdr:sp macro="" textlink="">
      <xdr:nvSpPr>
        <xdr:cNvPr id="101" name="n_3mainValue有形固定資産減価償却率">
          <a:extLst>
            <a:ext uri="{FF2B5EF4-FFF2-40B4-BE49-F238E27FC236}">
              <a16:creationId xmlns:a16="http://schemas.microsoft.com/office/drawing/2014/main" id="{35BD79D4-6891-4825-9293-B8A14D5BFF2B}"/>
            </a:ext>
          </a:extLst>
        </xdr:cNvPr>
        <xdr:cNvSpPr txBox="1"/>
      </xdr:nvSpPr>
      <xdr:spPr>
        <a:xfrm>
          <a:off x="2067569" y="624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68385</xdr:rowOff>
    </xdr:from>
    <xdr:ext cx="405111" cy="259045"/>
    <xdr:sp macro="" textlink="">
      <xdr:nvSpPr>
        <xdr:cNvPr id="102" name="n_4mainValue有形固定資産減価償却率">
          <a:extLst>
            <a:ext uri="{FF2B5EF4-FFF2-40B4-BE49-F238E27FC236}">
              <a16:creationId xmlns:a16="http://schemas.microsoft.com/office/drawing/2014/main" id="{9F90B127-2826-4E48-BAFB-13B9329AD860}"/>
            </a:ext>
          </a:extLst>
        </xdr:cNvPr>
        <xdr:cNvSpPr txBox="1"/>
      </xdr:nvSpPr>
      <xdr:spPr>
        <a:xfrm>
          <a:off x="1397009" y="620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D3C18EB4-5CF4-4491-B23D-0EA0A6737D6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CF368F9-6CA8-4B9D-A299-6E03B67AD81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A61EFFC3-E4C1-4671-A4E5-FC6ED7F28DB2}"/>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E7C0B592-007D-47CC-8671-83020FD47D0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2A3E82E-A54F-4A2C-829F-58B637E9ACAB}"/>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95BA3A00-74E2-4782-8E04-5C7D84D38A7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136EFFC3-8C6A-4BA2-B073-94C64A695939}"/>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705B4CE5-75E7-4BD8-BB3B-636D3E5546AB}"/>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2F6F0CE1-37CD-47E2-A2CE-7722C18D7CE3}"/>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507020DF-E779-4F63-925A-67F57DF542F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24035A7E-7E53-4527-95F3-0C749663F7E4}"/>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88F08D41-F131-4CB5-908C-FD15072A747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4D5FBA40-9DA7-40AF-A02D-813667F8525B}"/>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近年、類似団体と比較し高い水準にあったが、令和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年度は充当可能基金現在高や標準財政規模の増などにより、比率は大きく減少し類似団体内平均値を下回った。しかし、令和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年度は臨時財政対策債償還基金費の皆減や包括算定経費の減等に伴い基準財政需要額が減少したため、経常一般財源が減少した。このことにより令和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年度と比較して比率が増加したため、今後とも、プライマリー・バランスに配慮した財政運営に努めていく。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6616F8DE-DDD6-4E9D-AA88-8BA95F08D815}"/>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641ED8A2-EAB8-4C2B-8B72-7253645EB80A}"/>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750C8287-B701-4027-A2AA-D70FA1A1759A}"/>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5E1DBF51-B547-40E7-83DA-A7F237B65EFB}"/>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4C7F29CF-C785-47D8-9243-17D64CE9B89F}"/>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AA42270-47D1-4083-8D6F-488CA2E6B703}"/>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5790BEF9-39F4-434E-9654-752BFD4579D4}"/>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88C5F494-F9D4-4325-811F-891515960405}"/>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DA10E7E2-42FF-4B8F-BF8C-498393AE78C4}"/>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EF2AF668-D707-495F-80B9-3ACE6EBAE40E}"/>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ED7612D2-6B47-429B-8334-60EAB32BCB9D}"/>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ACBC4B8-EAA0-4D91-ADD4-6213673C866D}"/>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D42EF173-F1B8-49CF-B2FA-2395FC30A4C6}"/>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1734A776-5ED7-4DAA-83CE-C93EED552CED}"/>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1B6C1FF7-6A91-4E23-8561-909705B5F851}"/>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C68ED6CE-C0F7-4057-84A5-4522CCD7C387}"/>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FD1BEE26-ACEB-490A-8C37-145215E0A389}"/>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33" name="直線コネクタ 132">
          <a:extLst>
            <a:ext uri="{FF2B5EF4-FFF2-40B4-BE49-F238E27FC236}">
              <a16:creationId xmlns:a16="http://schemas.microsoft.com/office/drawing/2014/main" id="{2CF1E717-4026-471D-8EAC-F729C9E6236D}"/>
            </a:ext>
          </a:extLst>
        </xdr:cNvPr>
        <xdr:cNvCxnSpPr/>
      </xdr:nvCxnSpPr>
      <xdr:spPr>
        <a:xfrm flipV="1">
          <a:off x="13027660" y="5160463"/>
          <a:ext cx="1269" cy="144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4" name="債務償還比率最小値テキスト">
          <a:extLst>
            <a:ext uri="{FF2B5EF4-FFF2-40B4-BE49-F238E27FC236}">
              <a16:creationId xmlns:a16="http://schemas.microsoft.com/office/drawing/2014/main" id="{F2D3EDB0-7A85-4E1B-8B4E-FDA4C8B94B5A}"/>
            </a:ext>
          </a:extLst>
        </xdr:cNvPr>
        <xdr:cNvSpPr txBox="1"/>
      </xdr:nvSpPr>
      <xdr:spPr>
        <a:xfrm>
          <a:off x="13080365" y="66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5" name="直線コネクタ 134">
          <a:extLst>
            <a:ext uri="{FF2B5EF4-FFF2-40B4-BE49-F238E27FC236}">
              <a16:creationId xmlns:a16="http://schemas.microsoft.com/office/drawing/2014/main" id="{363DF007-69C2-416E-B034-33C4F308C2B0}"/>
            </a:ext>
          </a:extLst>
        </xdr:cNvPr>
        <xdr:cNvCxnSpPr/>
      </xdr:nvCxnSpPr>
      <xdr:spPr>
        <a:xfrm>
          <a:off x="12963525" y="6609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39658A95-61F0-4023-AE98-DDF01C0DBBF4}"/>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33AC1146-0049-4B1E-AC1A-213032F9CD42}"/>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8" name="債務償還比率平均値テキスト">
          <a:extLst>
            <a:ext uri="{FF2B5EF4-FFF2-40B4-BE49-F238E27FC236}">
              <a16:creationId xmlns:a16="http://schemas.microsoft.com/office/drawing/2014/main" id="{32EE2B4F-8922-4EFC-99D3-E421D15FCE75}"/>
            </a:ext>
          </a:extLst>
        </xdr:cNvPr>
        <xdr:cNvSpPr txBox="1"/>
      </xdr:nvSpPr>
      <xdr:spPr>
        <a:xfrm>
          <a:off x="13080365" y="5578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9" name="フローチャート: 判断 138">
          <a:extLst>
            <a:ext uri="{FF2B5EF4-FFF2-40B4-BE49-F238E27FC236}">
              <a16:creationId xmlns:a16="http://schemas.microsoft.com/office/drawing/2014/main" id="{37E3FB25-0279-4506-B146-4B74814F957B}"/>
            </a:ext>
          </a:extLst>
        </xdr:cNvPr>
        <xdr:cNvSpPr/>
      </xdr:nvSpPr>
      <xdr:spPr>
        <a:xfrm>
          <a:off x="13001625" y="5723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40" name="フローチャート: 判断 139">
          <a:extLst>
            <a:ext uri="{FF2B5EF4-FFF2-40B4-BE49-F238E27FC236}">
              <a16:creationId xmlns:a16="http://schemas.microsoft.com/office/drawing/2014/main" id="{53C90337-AACF-4558-B351-F5465EA3FFF8}"/>
            </a:ext>
          </a:extLst>
        </xdr:cNvPr>
        <xdr:cNvSpPr/>
      </xdr:nvSpPr>
      <xdr:spPr>
        <a:xfrm>
          <a:off x="12359005" y="568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97980</xdr:rowOff>
    </xdr:from>
    <xdr:to>
      <xdr:col>68</xdr:col>
      <xdr:colOff>123825</xdr:colOff>
      <xdr:row>31</xdr:row>
      <xdr:rowOff>28130</xdr:rowOff>
    </xdr:to>
    <xdr:sp macro="" textlink="">
      <xdr:nvSpPr>
        <xdr:cNvPr id="141" name="フローチャート: 判断 140">
          <a:extLst>
            <a:ext uri="{FF2B5EF4-FFF2-40B4-BE49-F238E27FC236}">
              <a16:creationId xmlns:a16="http://schemas.microsoft.com/office/drawing/2014/main" id="{19A4C376-29CD-4C4F-AEFE-EECB92A612D8}"/>
            </a:ext>
          </a:extLst>
        </xdr:cNvPr>
        <xdr:cNvSpPr/>
      </xdr:nvSpPr>
      <xdr:spPr>
        <a:xfrm>
          <a:off x="11688445" y="5896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167531</xdr:rowOff>
    </xdr:from>
    <xdr:to>
      <xdr:col>64</xdr:col>
      <xdr:colOff>123825</xdr:colOff>
      <xdr:row>31</xdr:row>
      <xdr:rowOff>97681</xdr:rowOff>
    </xdr:to>
    <xdr:sp macro="" textlink="">
      <xdr:nvSpPr>
        <xdr:cNvPr id="142" name="フローチャート: 判断 141">
          <a:extLst>
            <a:ext uri="{FF2B5EF4-FFF2-40B4-BE49-F238E27FC236}">
              <a16:creationId xmlns:a16="http://schemas.microsoft.com/office/drawing/2014/main" id="{2DB58F06-998A-4A96-ABFD-BF74FDDFEE6F}"/>
            </a:ext>
          </a:extLst>
        </xdr:cNvPr>
        <xdr:cNvSpPr/>
      </xdr:nvSpPr>
      <xdr:spPr>
        <a:xfrm>
          <a:off x="11017885" y="5966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155811</xdr:rowOff>
    </xdr:from>
    <xdr:to>
      <xdr:col>60</xdr:col>
      <xdr:colOff>123825</xdr:colOff>
      <xdr:row>31</xdr:row>
      <xdr:rowOff>85961</xdr:rowOff>
    </xdr:to>
    <xdr:sp macro="" textlink="">
      <xdr:nvSpPr>
        <xdr:cNvPr id="143" name="フローチャート: 判断 142">
          <a:extLst>
            <a:ext uri="{FF2B5EF4-FFF2-40B4-BE49-F238E27FC236}">
              <a16:creationId xmlns:a16="http://schemas.microsoft.com/office/drawing/2014/main" id="{2F005D34-9477-4579-AA18-8FB215285CD3}"/>
            </a:ext>
          </a:extLst>
        </xdr:cNvPr>
        <xdr:cNvSpPr/>
      </xdr:nvSpPr>
      <xdr:spPr>
        <a:xfrm>
          <a:off x="10347325" y="5954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4CA8771-E5CE-4EA1-815F-D4ECC076A873}"/>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E765EF5-CFBF-4EA5-961F-3886774658D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6DB2270-4423-4105-A956-4CEB77DC33F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AD9A445-2690-4384-8C79-3382D243A14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AEE1063-108F-41EE-A8D7-7C702F8C7497}"/>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28584</xdr:rowOff>
    </xdr:from>
    <xdr:to>
      <xdr:col>76</xdr:col>
      <xdr:colOff>73025</xdr:colOff>
      <xdr:row>30</xdr:row>
      <xdr:rowOff>130184</xdr:rowOff>
    </xdr:to>
    <xdr:sp macro="" textlink="">
      <xdr:nvSpPr>
        <xdr:cNvPr id="149" name="楕円 148">
          <a:extLst>
            <a:ext uri="{FF2B5EF4-FFF2-40B4-BE49-F238E27FC236}">
              <a16:creationId xmlns:a16="http://schemas.microsoft.com/office/drawing/2014/main" id="{C928EE5A-DE72-49BA-A772-A8768E5637EC}"/>
            </a:ext>
          </a:extLst>
        </xdr:cNvPr>
        <xdr:cNvSpPr/>
      </xdr:nvSpPr>
      <xdr:spPr>
        <a:xfrm>
          <a:off x="13001625" y="58274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7011</xdr:rowOff>
    </xdr:from>
    <xdr:ext cx="469744" cy="259045"/>
    <xdr:sp macro="" textlink="">
      <xdr:nvSpPr>
        <xdr:cNvPr id="150" name="債務償還比率該当値テキスト">
          <a:extLst>
            <a:ext uri="{FF2B5EF4-FFF2-40B4-BE49-F238E27FC236}">
              <a16:creationId xmlns:a16="http://schemas.microsoft.com/office/drawing/2014/main" id="{89F550A4-77D9-4AEE-AA09-7B6D5A8B71B2}"/>
            </a:ext>
          </a:extLst>
        </xdr:cNvPr>
        <xdr:cNvSpPr txBox="1"/>
      </xdr:nvSpPr>
      <xdr:spPr>
        <a:xfrm>
          <a:off x="13080365" y="580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51217</xdr:rowOff>
    </xdr:from>
    <xdr:to>
      <xdr:col>72</xdr:col>
      <xdr:colOff>123825</xdr:colOff>
      <xdr:row>29</xdr:row>
      <xdr:rowOff>152817</xdr:rowOff>
    </xdr:to>
    <xdr:sp macro="" textlink="">
      <xdr:nvSpPr>
        <xdr:cNvPr id="151" name="楕円 150">
          <a:extLst>
            <a:ext uri="{FF2B5EF4-FFF2-40B4-BE49-F238E27FC236}">
              <a16:creationId xmlns:a16="http://schemas.microsoft.com/office/drawing/2014/main" id="{D6CC6E27-15B8-4DF3-8A6F-CD65A4BF8C95}"/>
            </a:ext>
          </a:extLst>
        </xdr:cNvPr>
        <xdr:cNvSpPr/>
      </xdr:nvSpPr>
      <xdr:spPr>
        <a:xfrm>
          <a:off x="12359005" y="56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102017</xdr:rowOff>
    </xdr:from>
    <xdr:to>
      <xdr:col>76</xdr:col>
      <xdr:colOff>22225</xdr:colOff>
      <xdr:row>30</xdr:row>
      <xdr:rowOff>79384</xdr:rowOff>
    </xdr:to>
    <xdr:cxnSp macro="">
      <xdr:nvCxnSpPr>
        <xdr:cNvPr id="152" name="直線コネクタ 151">
          <a:extLst>
            <a:ext uri="{FF2B5EF4-FFF2-40B4-BE49-F238E27FC236}">
              <a16:creationId xmlns:a16="http://schemas.microsoft.com/office/drawing/2014/main" id="{FBF369E3-F83E-4046-926B-66449AA17174}"/>
            </a:ext>
          </a:extLst>
        </xdr:cNvPr>
        <xdr:cNvCxnSpPr/>
      </xdr:nvCxnSpPr>
      <xdr:spPr>
        <a:xfrm>
          <a:off x="12409805" y="5733197"/>
          <a:ext cx="619760" cy="14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28775</xdr:rowOff>
    </xdr:from>
    <xdr:to>
      <xdr:col>68</xdr:col>
      <xdr:colOff>123825</xdr:colOff>
      <xdr:row>31</xdr:row>
      <xdr:rowOff>130375</xdr:rowOff>
    </xdr:to>
    <xdr:sp macro="" textlink="">
      <xdr:nvSpPr>
        <xdr:cNvPr id="153" name="楕円 152">
          <a:extLst>
            <a:ext uri="{FF2B5EF4-FFF2-40B4-BE49-F238E27FC236}">
              <a16:creationId xmlns:a16="http://schemas.microsoft.com/office/drawing/2014/main" id="{B174CA03-52E5-4A7F-8D29-1CB4BDE33E8D}"/>
            </a:ext>
          </a:extLst>
        </xdr:cNvPr>
        <xdr:cNvSpPr/>
      </xdr:nvSpPr>
      <xdr:spPr>
        <a:xfrm>
          <a:off x="11688445" y="59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102017</xdr:rowOff>
    </xdr:from>
    <xdr:to>
      <xdr:col>72</xdr:col>
      <xdr:colOff>73025</xdr:colOff>
      <xdr:row>31</xdr:row>
      <xdr:rowOff>79575</xdr:rowOff>
    </xdr:to>
    <xdr:cxnSp macro="">
      <xdr:nvCxnSpPr>
        <xdr:cNvPr id="154" name="直線コネクタ 153">
          <a:extLst>
            <a:ext uri="{FF2B5EF4-FFF2-40B4-BE49-F238E27FC236}">
              <a16:creationId xmlns:a16="http://schemas.microsoft.com/office/drawing/2014/main" id="{967A009D-EA56-411A-B394-3C4F8B47B2B0}"/>
            </a:ext>
          </a:extLst>
        </xdr:cNvPr>
        <xdr:cNvCxnSpPr/>
      </xdr:nvCxnSpPr>
      <xdr:spPr>
        <a:xfrm flipV="1">
          <a:off x="11739245" y="5733197"/>
          <a:ext cx="670560" cy="3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106807</xdr:rowOff>
    </xdr:from>
    <xdr:to>
      <xdr:col>64</xdr:col>
      <xdr:colOff>123825</xdr:colOff>
      <xdr:row>32</xdr:row>
      <xdr:rowOff>36957</xdr:rowOff>
    </xdr:to>
    <xdr:sp macro="" textlink="">
      <xdr:nvSpPr>
        <xdr:cNvPr id="155" name="楕円 154">
          <a:extLst>
            <a:ext uri="{FF2B5EF4-FFF2-40B4-BE49-F238E27FC236}">
              <a16:creationId xmlns:a16="http://schemas.microsoft.com/office/drawing/2014/main" id="{CCCD3D2C-94C1-4B6B-92B6-DA10807CBFE8}"/>
            </a:ext>
          </a:extLst>
        </xdr:cNvPr>
        <xdr:cNvSpPr/>
      </xdr:nvSpPr>
      <xdr:spPr>
        <a:xfrm>
          <a:off x="11017885" y="60732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79575</xdr:rowOff>
    </xdr:from>
    <xdr:to>
      <xdr:col>68</xdr:col>
      <xdr:colOff>73025</xdr:colOff>
      <xdr:row>31</xdr:row>
      <xdr:rowOff>157607</xdr:rowOff>
    </xdr:to>
    <xdr:cxnSp macro="">
      <xdr:nvCxnSpPr>
        <xdr:cNvPr id="156" name="直線コネクタ 155">
          <a:extLst>
            <a:ext uri="{FF2B5EF4-FFF2-40B4-BE49-F238E27FC236}">
              <a16:creationId xmlns:a16="http://schemas.microsoft.com/office/drawing/2014/main" id="{F69C1425-14B5-4C7B-8FE2-5CEF4C1A5C6E}"/>
            </a:ext>
          </a:extLst>
        </xdr:cNvPr>
        <xdr:cNvCxnSpPr/>
      </xdr:nvCxnSpPr>
      <xdr:spPr>
        <a:xfrm flipV="1">
          <a:off x="11068685" y="6046035"/>
          <a:ext cx="670560" cy="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128705</xdr:rowOff>
    </xdr:from>
    <xdr:to>
      <xdr:col>60</xdr:col>
      <xdr:colOff>123825</xdr:colOff>
      <xdr:row>32</xdr:row>
      <xdr:rowOff>58855</xdr:rowOff>
    </xdr:to>
    <xdr:sp macro="" textlink="">
      <xdr:nvSpPr>
        <xdr:cNvPr id="157" name="楕円 156">
          <a:extLst>
            <a:ext uri="{FF2B5EF4-FFF2-40B4-BE49-F238E27FC236}">
              <a16:creationId xmlns:a16="http://schemas.microsoft.com/office/drawing/2014/main" id="{E295D708-7BEB-4834-9B97-08295ADB8D49}"/>
            </a:ext>
          </a:extLst>
        </xdr:cNvPr>
        <xdr:cNvSpPr/>
      </xdr:nvSpPr>
      <xdr:spPr>
        <a:xfrm>
          <a:off x="10347325" y="6095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157607</xdr:rowOff>
    </xdr:from>
    <xdr:to>
      <xdr:col>64</xdr:col>
      <xdr:colOff>73025</xdr:colOff>
      <xdr:row>32</xdr:row>
      <xdr:rowOff>8055</xdr:rowOff>
    </xdr:to>
    <xdr:cxnSp macro="">
      <xdr:nvCxnSpPr>
        <xdr:cNvPr id="158" name="直線コネクタ 157">
          <a:extLst>
            <a:ext uri="{FF2B5EF4-FFF2-40B4-BE49-F238E27FC236}">
              <a16:creationId xmlns:a16="http://schemas.microsoft.com/office/drawing/2014/main" id="{A06D46DE-A208-41A6-BDE2-0720BD4283DB}"/>
            </a:ext>
          </a:extLst>
        </xdr:cNvPr>
        <xdr:cNvCxnSpPr/>
      </xdr:nvCxnSpPr>
      <xdr:spPr>
        <a:xfrm flipV="1">
          <a:off x="10398125" y="6124067"/>
          <a:ext cx="670560" cy="1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147954</xdr:rowOff>
    </xdr:from>
    <xdr:ext cx="469744" cy="259045"/>
    <xdr:sp macro="" textlink="">
      <xdr:nvSpPr>
        <xdr:cNvPr id="159" name="n_1aveValue債務償還比率">
          <a:extLst>
            <a:ext uri="{FF2B5EF4-FFF2-40B4-BE49-F238E27FC236}">
              <a16:creationId xmlns:a16="http://schemas.microsoft.com/office/drawing/2014/main" id="{B57DB1AF-BE76-43B5-87EF-A3B6BC4ACCE5}"/>
            </a:ext>
          </a:extLst>
        </xdr:cNvPr>
        <xdr:cNvSpPr txBox="1"/>
      </xdr:nvSpPr>
      <xdr:spPr>
        <a:xfrm>
          <a:off x="12185092" y="577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44657</xdr:rowOff>
    </xdr:from>
    <xdr:ext cx="469744" cy="259045"/>
    <xdr:sp macro="" textlink="">
      <xdr:nvSpPr>
        <xdr:cNvPr id="160" name="n_2aveValue債務償還比率">
          <a:extLst>
            <a:ext uri="{FF2B5EF4-FFF2-40B4-BE49-F238E27FC236}">
              <a16:creationId xmlns:a16="http://schemas.microsoft.com/office/drawing/2014/main" id="{00766423-6E36-43C1-BDC0-9C420FFC5A51}"/>
            </a:ext>
          </a:extLst>
        </xdr:cNvPr>
        <xdr:cNvSpPr txBox="1"/>
      </xdr:nvSpPr>
      <xdr:spPr>
        <a:xfrm>
          <a:off x="11527232" y="567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114208</xdr:rowOff>
    </xdr:from>
    <xdr:ext cx="469744" cy="259045"/>
    <xdr:sp macro="" textlink="">
      <xdr:nvSpPr>
        <xdr:cNvPr id="161" name="n_3aveValue債務償還比率">
          <a:extLst>
            <a:ext uri="{FF2B5EF4-FFF2-40B4-BE49-F238E27FC236}">
              <a16:creationId xmlns:a16="http://schemas.microsoft.com/office/drawing/2014/main" id="{20C8169D-A33F-4ABF-AC1F-E57C74CAB131}"/>
            </a:ext>
          </a:extLst>
        </xdr:cNvPr>
        <xdr:cNvSpPr txBox="1"/>
      </xdr:nvSpPr>
      <xdr:spPr>
        <a:xfrm>
          <a:off x="10856672" y="574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102488</xdr:rowOff>
    </xdr:from>
    <xdr:ext cx="469744" cy="259045"/>
    <xdr:sp macro="" textlink="">
      <xdr:nvSpPr>
        <xdr:cNvPr id="162" name="n_4aveValue債務償還比率">
          <a:extLst>
            <a:ext uri="{FF2B5EF4-FFF2-40B4-BE49-F238E27FC236}">
              <a16:creationId xmlns:a16="http://schemas.microsoft.com/office/drawing/2014/main" id="{5C65EB14-627E-4C98-8602-630C358E727D}"/>
            </a:ext>
          </a:extLst>
        </xdr:cNvPr>
        <xdr:cNvSpPr txBox="1"/>
      </xdr:nvSpPr>
      <xdr:spPr>
        <a:xfrm>
          <a:off x="10186112" y="573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169344</xdr:rowOff>
    </xdr:from>
    <xdr:ext cx="469744" cy="259045"/>
    <xdr:sp macro="" textlink="">
      <xdr:nvSpPr>
        <xdr:cNvPr id="163" name="n_1mainValue債務償還比率">
          <a:extLst>
            <a:ext uri="{FF2B5EF4-FFF2-40B4-BE49-F238E27FC236}">
              <a16:creationId xmlns:a16="http://schemas.microsoft.com/office/drawing/2014/main" id="{0DA8C167-BACB-4A67-A918-85F55222CD75}"/>
            </a:ext>
          </a:extLst>
        </xdr:cNvPr>
        <xdr:cNvSpPr txBox="1"/>
      </xdr:nvSpPr>
      <xdr:spPr>
        <a:xfrm>
          <a:off x="12185092" y="546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121502</xdr:rowOff>
    </xdr:from>
    <xdr:ext cx="469744" cy="259045"/>
    <xdr:sp macro="" textlink="">
      <xdr:nvSpPr>
        <xdr:cNvPr id="164" name="n_2mainValue債務償還比率">
          <a:extLst>
            <a:ext uri="{FF2B5EF4-FFF2-40B4-BE49-F238E27FC236}">
              <a16:creationId xmlns:a16="http://schemas.microsoft.com/office/drawing/2014/main" id="{8B8BC269-212B-424C-894D-1A4DE7EC7F25}"/>
            </a:ext>
          </a:extLst>
        </xdr:cNvPr>
        <xdr:cNvSpPr txBox="1"/>
      </xdr:nvSpPr>
      <xdr:spPr>
        <a:xfrm>
          <a:off x="11527232" y="608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28084</xdr:rowOff>
    </xdr:from>
    <xdr:ext cx="469744" cy="259045"/>
    <xdr:sp macro="" textlink="">
      <xdr:nvSpPr>
        <xdr:cNvPr id="165" name="n_3mainValue債務償還比率">
          <a:extLst>
            <a:ext uri="{FF2B5EF4-FFF2-40B4-BE49-F238E27FC236}">
              <a16:creationId xmlns:a16="http://schemas.microsoft.com/office/drawing/2014/main" id="{F564710D-9262-42D2-804C-C45ED762BD4A}"/>
            </a:ext>
          </a:extLst>
        </xdr:cNvPr>
        <xdr:cNvSpPr txBox="1"/>
      </xdr:nvSpPr>
      <xdr:spPr>
        <a:xfrm>
          <a:off x="10856672" y="61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49982</xdr:rowOff>
    </xdr:from>
    <xdr:ext cx="469744" cy="259045"/>
    <xdr:sp macro="" textlink="">
      <xdr:nvSpPr>
        <xdr:cNvPr id="166" name="n_4mainValue債務償還比率">
          <a:extLst>
            <a:ext uri="{FF2B5EF4-FFF2-40B4-BE49-F238E27FC236}">
              <a16:creationId xmlns:a16="http://schemas.microsoft.com/office/drawing/2014/main" id="{9BA7DDBF-564E-4ED0-805D-95ECBC9A1FB1}"/>
            </a:ext>
          </a:extLst>
        </xdr:cNvPr>
        <xdr:cNvSpPr txBox="1"/>
      </xdr:nvSpPr>
      <xdr:spPr>
        <a:xfrm>
          <a:off x="10186112" y="618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D237DB64-4844-4524-AA7F-A9A2902BFBE1}"/>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19292DED-2557-42F0-82EF-75087DD4EE5E}"/>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69333924-26D2-4B00-A0EB-76DF4482E66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47D35D5-69F7-4CBD-A9A5-91F4F2671E84}"/>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49F2EE19-1399-4992-A8AC-C5075CB72AAB}"/>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DC476F47-5597-4C1D-A4D7-71036EF606A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019A9B-6A24-4F17-B719-301B7598F8C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2B30CE-0335-425C-A705-162BDC9EB0D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53B98B-B07B-4865-AE39-E6680F61B53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79E255-6E85-49F2-9906-95BCD252C38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4CEBC8-9118-46B7-B7CE-B960D94E603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DA4338-46EE-413F-9E6E-BC42CB99E4B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A5F872-1E09-40FF-A356-EECCA40E299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EB8E08-595A-471F-8B93-7F55851457F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533B02-CAEB-4895-BE7D-CC6C2DFF318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A0EB509-CCF3-483C-B153-FA706F74D5C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230,229
225,770
45.51
78,125,001
74,671,847
3,115,926
41,181,265
52,321,102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5D977F-18F0-4587-B859-D06F3241EE2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72D194-D118-4130-901A-9D72EA3071B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AD901F-79D7-4EA5-AFB0-25DAB60DF28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EF6BA4-CFF9-4B36-9585-9540D423658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1F9FA1-1B8E-45F2-8432-B5DA9745DBF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3F298C6-2264-49E9-905D-3C0016DD1DA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1DBD0DB-C6C1-41F6-A929-1D808EF5A3D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DC9C75-E38A-4586-ABD5-EC25BA734BE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A90897-D647-42D5-B599-5C6D928A8FB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7A9556A-4971-4D8F-970E-7D65350707D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74A02D-4059-457D-97E7-989F7D59CE0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F8F9AC-91A0-4453-A5D7-D8115C7BFEB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B19D72-A61F-4FED-ABC8-75DCC00F5D1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8601F1-75D2-4419-B2BF-02071E11FD9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761657-8766-46AA-8C6E-126CE2BED55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BF1C19E-307E-4B42-82C3-C7C296304D3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90148E-FD48-4E2A-9434-BA1510E38C7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9759C5-3DBB-47EB-A5EE-D365E7680D1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9A801C-83D2-46E0-B4A1-DD44E048F75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29F9261-B781-4E01-A13C-9F8C03B4C3D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C488F0-DF4B-4A29-A4AB-29675BCBD9A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C98482-D2FC-489C-A4A8-84F028A28B5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219B98-B5D9-4207-892C-D4CC4897EA2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D17AD1-761D-487E-9B9A-84B866C3E52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10D090-DEE0-4F83-980E-60B5D585730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E1B57B-7543-4B98-AF35-49DD3BEBF1D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F3ADEA6-2484-43A7-B180-C229445FB65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B23228-9EB8-4B10-BA44-0165A418D02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CE6034-E809-4488-B1F5-1E5F5E4FD6D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DC3D327-BB6A-406D-8569-76D2B76FF38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F5C97E6-EA2B-4892-8B95-5AC58A8962D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ECF8BED-AE5B-49D1-97C0-FB93ABE98E9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0ADD9BA-355D-4E87-9051-146CC32B8CE5}"/>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1C590C6-6022-4BEF-9854-92C48D2F8ED9}"/>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C65A308-8902-400B-9ED1-5AE733EA6DE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81BF3CA-4847-4477-939E-99751BBFAAD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67C3C5E-652A-4BBE-BA64-731F88F21025}"/>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E6B5CCF-F600-454A-8AD1-6E6F378F65D6}"/>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8F6A406-9461-4DE5-8A84-660FA168F8E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C7A1427-2A89-42B3-85B4-11ECB3D4148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6A74963-34BD-465A-8EAB-8888526D8873}"/>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331C941-E5D4-4728-A97A-99A2957CD6B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8FFB129-977E-4592-866E-F12FE6FD801B}"/>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2397C87-0EE2-460B-BB18-1841764958AD}"/>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52656A5-BAFA-40BE-A064-6F60CDE825F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48BF8A7-1D2B-4EBD-BE6A-6F11CC4D150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a:extLst>
            <a:ext uri="{FF2B5EF4-FFF2-40B4-BE49-F238E27FC236}">
              <a16:creationId xmlns:a16="http://schemas.microsoft.com/office/drawing/2014/main" id="{2637D831-7CBC-4AFB-876F-41EC17D90263}"/>
            </a:ext>
          </a:extLst>
        </xdr:cNvPr>
        <xdr:cNvCxnSpPr/>
      </xdr:nvCxnSpPr>
      <xdr:spPr>
        <a:xfrm flipV="1">
          <a:off x="4086225" y="5733506"/>
          <a:ext cx="0" cy="1202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5ECDEB99-44E5-4065-9D40-FC70CF2123C2}"/>
            </a:ext>
          </a:extLst>
        </xdr:cNvPr>
        <xdr:cNvSpPr txBox="1"/>
      </xdr:nvSpPr>
      <xdr:spPr>
        <a:xfrm>
          <a:off x="4124960"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a:extLst>
            <a:ext uri="{FF2B5EF4-FFF2-40B4-BE49-F238E27FC236}">
              <a16:creationId xmlns:a16="http://schemas.microsoft.com/office/drawing/2014/main" id="{94B8AAA5-7D46-40D3-BFFC-082AD6202060}"/>
            </a:ext>
          </a:extLst>
        </xdr:cNvPr>
        <xdr:cNvCxnSpPr/>
      </xdr:nvCxnSpPr>
      <xdr:spPr>
        <a:xfrm>
          <a:off x="4020820" y="693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173E7F8D-A5D9-46EC-AC9D-E7E63BF1BF8E}"/>
            </a:ext>
          </a:extLst>
        </xdr:cNvPr>
        <xdr:cNvSpPr txBox="1"/>
      </xdr:nvSpPr>
      <xdr:spPr>
        <a:xfrm>
          <a:off x="412496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3542504C-526F-4A10-897D-636927BC490E}"/>
            </a:ext>
          </a:extLst>
        </xdr:cNvPr>
        <xdr:cNvCxnSpPr/>
      </xdr:nvCxnSpPr>
      <xdr:spPr>
        <a:xfrm>
          <a:off x="402082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145886</xdr:rowOff>
    </xdr:from>
    <xdr:ext cx="405111" cy="259045"/>
    <xdr:sp macro="" textlink="">
      <xdr:nvSpPr>
        <xdr:cNvPr id="63" name="【道路】&#10;有形固定資産減価償却率平均値テキスト">
          <a:extLst>
            <a:ext uri="{FF2B5EF4-FFF2-40B4-BE49-F238E27FC236}">
              <a16:creationId xmlns:a16="http://schemas.microsoft.com/office/drawing/2014/main" id="{3197603B-4151-4A4E-84DE-AAEC3045E163}"/>
            </a:ext>
          </a:extLst>
        </xdr:cNvPr>
        <xdr:cNvSpPr txBox="1"/>
      </xdr:nvSpPr>
      <xdr:spPr>
        <a:xfrm>
          <a:off x="4124960" y="6516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a:extLst>
            <a:ext uri="{FF2B5EF4-FFF2-40B4-BE49-F238E27FC236}">
              <a16:creationId xmlns:a16="http://schemas.microsoft.com/office/drawing/2014/main" id="{A117CDD3-9BEC-4C1D-9575-E3DE62E4C808}"/>
            </a:ext>
          </a:extLst>
        </xdr:cNvPr>
        <xdr:cNvSpPr/>
      </xdr:nvSpPr>
      <xdr:spPr>
        <a:xfrm>
          <a:off x="4036060" y="6537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a:extLst>
            <a:ext uri="{FF2B5EF4-FFF2-40B4-BE49-F238E27FC236}">
              <a16:creationId xmlns:a16="http://schemas.microsoft.com/office/drawing/2014/main" id="{9AC19C96-26FB-4FB4-B467-C8FDDC65FA90}"/>
            </a:ext>
          </a:extLst>
        </xdr:cNvPr>
        <xdr:cNvSpPr/>
      </xdr:nvSpPr>
      <xdr:spPr>
        <a:xfrm>
          <a:off x="3312160" y="65083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4534B342-31C3-46AB-92A3-8BD6F41AD864}"/>
            </a:ext>
          </a:extLst>
        </xdr:cNvPr>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66222</xdr:rowOff>
    </xdr:from>
    <xdr:to>
      <xdr:col>10</xdr:col>
      <xdr:colOff>165100</xdr:colOff>
      <xdr:row>38</xdr:row>
      <xdr:rowOff>167822</xdr:rowOff>
    </xdr:to>
    <xdr:sp macro="" textlink="">
      <xdr:nvSpPr>
        <xdr:cNvPr id="67" name="フローチャート: 判断 66">
          <a:extLst>
            <a:ext uri="{FF2B5EF4-FFF2-40B4-BE49-F238E27FC236}">
              <a16:creationId xmlns:a16="http://schemas.microsoft.com/office/drawing/2014/main" id="{8C392B7F-FCF5-4DDA-B206-648AA75E0C34}"/>
            </a:ext>
          </a:extLst>
        </xdr:cNvPr>
        <xdr:cNvSpPr/>
      </xdr:nvSpPr>
      <xdr:spPr>
        <a:xfrm>
          <a:off x="1739900" y="64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a:extLst>
            <a:ext uri="{FF2B5EF4-FFF2-40B4-BE49-F238E27FC236}">
              <a16:creationId xmlns:a16="http://schemas.microsoft.com/office/drawing/2014/main" id="{285DDC30-BC74-4392-99E1-B31724C305F1}"/>
            </a:ext>
          </a:extLst>
        </xdr:cNvPr>
        <xdr:cNvSpPr/>
      </xdr:nvSpPr>
      <xdr:spPr>
        <a:xfrm>
          <a:off x="96520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48990DF-F3BA-4E5D-B125-CBBEDA680C4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CB0413-C7A6-475F-B3BF-BB9108815D4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6885746-C199-4184-918E-9C61B391A66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AC4F55D-FDE9-4042-84A5-D7EF0C1801D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D9E65A8-1528-41B8-ADDF-9A7B7B86304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74" name="楕円 73">
          <a:extLst>
            <a:ext uri="{FF2B5EF4-FFF2-40B4-BE49-F238E27FC236}">
              <a16:creationId xmlns:a16="http://schemas.microsoft.com/office/drawing/2014/main" id="{1143E3F3-2544-48CF-9960-B8C94AACC38A}"/>
            </a:ext>
          </a:extLst>
        </xdr:cNvPr>
        <xdr:cNvSpPr/>
      </xdr:nvSpPr>
      <xdr:spPr>
        <a:xfrm>
          <a:off x="4036060" y="64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87466</xdr:rowOff>
    </xdr:from>
    <xdr:ext cx="405111" cy="259045"/>
    <xdr:sp macro="" textlink="">
      <xdr:nvSpPr>
        <xdr:cNvPr id="75" name="【道路】&#10;有形固定資産減価償却率該当値テキスト">
          <a:extLst>
            <a:ext uri="{FF2B5EF4-FFF2-40B4-BE49-F238E27FC236}">
              <a16:creationId xmlns:a16="http://schemas.microsoft.com/office/drawing/2014/main" id="{B8A5D305-BBE8-4392-94BE-C89949C68567}"/>
            </a:ext>
          </a:extLst>
        </xdr:cNvPr>
        <xdr:cNvSpPr txBox="1"/>
      </xdr:nvSpPr>
      <xdr:spPr>
        <a:xfrm>
          <a:off x="4124960" y="6290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33565</xdr:rowOff>
    </xdr:from>
    <xdr:to>
      <xdr:col>20</xdr:col>
      <xdr:colOff>38100</xdr:colOff>
      <xdr:row>38</xdr:row>
      <xdr:rowOff>135165</xdr:rowOff>
    </xdr:to>
    <xdr:sp macro="" textlink="">
      <xdr:nvSpPr>
        <xdr:cNvPr id="76" name="楕円 75">
          <a:extLst>
            <a:ext uri="{FF2B5EF4-FFF2-40B4-BE49-F238E27FC236}">
              <a16:creationId xmlns:a16="http://schemas.microsoft.com/office/drawing/2014/main" id="{69B29335-846C-45BE-8415-FDF0A5AA1F18}"/>
            </a:ext>
          </a:extLst>
        </xdr:cNvPr>
        <xdr:cNvSpPr/>
      </xdr:nvSpPr>
      <xdr:spPr>
        <a:xfrm>
          <a:off x="3312160" y="6403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84365</xdr:rowOff>
    </xdr:from>
    <xdr:to>
      <xdr:col>24</xdr:col>
      <xdr:colOff>63500</xdr:colOff>
      <xdr:row>38</xdr:row>
      <xdr:rowOff>115388</xdr:rowOff>
    </xdr:to>
    <xdr:cxnSp macro="">
      <xdr:nvCxnSpPr>
        <xdr:cNvPr id="77" name="直線コネクタ 76">
          <a:extLst>
            <a:ext uri="{FF2B5EF4-FFF2-40B4-BE49-F238E27FC236}">
              <a16:creationId xmlns:a16="http://schemas.microsoft.com/office/drawing/2014/main" id="{A808874D-A185-4616-9D91-A6433D31DD45}"/>
            </a:ext>
          </a:extLst>
        </xdr:cNvPr>
        <xdr:cNvCxnSpPr/>
      </xdr:nvCxnSpPr>
      <xdr:spPr>
        <a:xfrm>
          <a:off x="3355340" y="6454685"/>
          <a:ext cx="73152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xdr:rowOff>
    </xdr:from>
    <xdr:to>
      <xdr:col>15</xdr:col>
      <xdr:colOff>101600</xdr:colOff>
      <xdr:row>38</xdr:row>
      <xdr:rowOff>102507</xdr:rowOff>
    </xdr:to>
    <xdr:sp macro="" textlink="">
      <xdr:nvSpPr>
        <xdr:cNvPr id="78" name="楕円 77">
          <a:extLst>
            <a:ext uri="{FF2B5EF4-FFF2-40B4-BE49-F238E27FC236}">
              <a16:creationId xmlns:a16="http://schemas.microsoft.com/office/drawing/2014/main" id="{CBB7E1D4-9E6C-46E9-80F3-24A705CDA878}"/>
            </a:ext>
          </a:extLst>
        </xdr:cNvPr>
        <xdr:cNvSpPr/>
      </xdr:nvSpPr>
      <xdr:spPr>
        <a:xfrm>
          <a:off x="2514600" y="63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51707</xdr:rowOff>
    </xdr:from>
    <xdr:to>
      <xdr:col>19</xdr:col>
      <xdr:colOff>177800</xdr:colOff>
      <xdr:row>38</xdr:row>
      <xdr:rowOff>84365</xdr:rowOff>
    </xdr:to>
    <xdr:cxnSp macro="">
      <xdr:nvCxnSpPr>
        <xdr:cNvPr id="79" name="直線コネクタ 78">
          <a:extLst>
            <a:ext uri="{FF2B5EF4-FFF2-40B4-BE49-F238E27FC236}">
              <a16:creationId xmlns:a16="http://schemas.microsoft.com/office/drawing/2014/main" id="{771AA94B-D2E3-460A-ABE6-1703A41D871D}"/>
            </a:ext>
          </a:extLst>
        </xdr:cNvPr>
        <xdr:cNvCxnSpPr/>
      </xdr:nvCxnSpPr>
      <xdr:spPr>
        <a:xfrm>
          <a:off x="2565400" y="6422027"/>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80" name="楕円 79">
          <a:extLst>
            <a:ext uri="{FF2B5EF4-FFF2-40B4-BE49-F238E27FC236}">
              <a16:creationId xmlns:a16="http://schemas.microsoft.com/office/drawing/2014/main" id="{0714B83C-4780-4045-8AB4-D7632A1C72CA}"/>
            </a:ext>
          </a:extLst>
        </xdr:cNvPr>
        <xdr:cNvSpPr/>
      </xdr:nvSpPr>
      <xdr:spPr>
        <a:xfrm>
          <a:off x="1739900" y="634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51707</xdr:rowOff>
    </xdr:to>
    <xdr:cxnSp macro="">
      <xdr:nvCxnSpPr>
        <xdr:cNvPr id="81" name="直線コネクタ 80">
          <a:extLst>
            <a:ext uri="{FF2B5EF4-FFF2-40B4-BE49-F238E27FC236}">
              <a16:creationId xmlns:a16="http://schemas.microsoft.com/office/drawing/2014/main" id="{0979D746-2BA9-439A-8B36-D98F0276989F}"/>
            </a:ext>
          </a:extLst>
        </xdr:cNvPr>
        <xdr:cNvCxnSpPr/>
      </xdr:nvCxnSpPr>
      <xdr:spPr>
        <a:xfrm>
          <a:off x="1790700" y="638937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108676</xdr:rowOff>
    </xdr:from>
    <xdr:to>
      <xdr:col>6</xdr:col>
      <xdr:colOff>38100</xdr:colOff>
      <xdr:row>38</xdr:row>
      <xdr:rowOff>38826</xdr:rowOff>
    </xdr:to>
    <xdr:sp macro="" textlink="">
      <xdr:nvSpPr>
        <xdr:cNvPr id="82" name="楕円 81">
          <a:extLst>
            <a:ext uri="{FF2B5EF4-FFF2-40B4-BE49-F238E27FC236}">
              <a16:creationId xmlns:a16="http://schemas.microsoft.com/office/drawing/2014/main" id="{61C2A0FC-0824-4570-9CE5-0F032C5894E9}"/>
            </a:ext>
          </a:extLst>
        </xdr:cNvPr>
        <xdr:cNvSpPr/>
      </xdr:nvSpPr>
      <xdr:spPr>
        <a:xfrm>
          <a:off x="965200" y="63113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159476</xdr:rowOff>
    </xdr:from>
    <xdr:to>
      <xdr:col>10</xdr:col>
      <xdr:colOff>114300</xdr:colOff>
      <xdr:row>38</xdr:row>
      <xdr:rowOff>19050</xdr:rowOff>
    </xdr:to>
    <xdr:cxnSp macro="">
      <xdr:nvCxnSpPr>
        <xdr:cNvPr id="83" name="直線コネクタ 82">
          <a:extLst>
            <a:ext uri="{FF2B5EF4-FFF2-40B4-BE49-F238E27FC236}">
              <a16:creationId xmlns:a16="http://schemas.microsoft.com/office/drawing/2014/main" id="{B453E7F9-BCA6-47AF-9580-2726B13A3C90}"/>
            </a:ext>
          </a:extLst>
        </xdr:cNvPr>
        <xdr:cNvCxnSpPr/>
      </xdr:nvCxnSpPr>
      <xdr:spPr>
        <a:xfrm>
          <a:off x="1008380" y="6362156"/>
          <a:ext cx="7823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59344</xdr:rowOff>
    </xdr:from>
    <xdr:ext cx="405111" cy="259045"/>
    <xdr:sp macro="" textlink="">
      <xdr:nvSpPr>
        <xdr:cNvPr id="84" name="n_1aveValue【道路】&#10;有形固定資産減価償却率">
          <a:extLst>
            <a:ext uri="{FF2B5EF4-FFF2-40B4-BE49-F238E27FC236}">
              <a16:creationId xmlns:a16="http://schemas.microsoft.com/office/drawing/2014/main" id="{ECEC81A3-5D0C-40CD-86DB-36998E7C3DE4}"/>
            </a:ext>
          </a:extLst>
        </xdr:cNvPr>
        <xdr:cNvSpPr txBox="1"/>
      </xdr:nvSpPr>
      <xdr:spPr>
        <a:xfrm>
          <a:off x="317056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5" name="n_2aveValue【道路】&#10;有形固定資産減価償却率">
          <a:extLst>
            <a:ext uri="{FF2B5EF4-FFF2-40B4-BE49-F238E27FC236}">
              <a16:creationId xmlns:a16="http://schemas.microsoft.com/office/drawing/2014/main" id="{9D4DE5A3-7B47-4DF6-BE0A-0601672D0E12}"/>
            </a:ext>
          </a:extLst>
        </xdr:cNvPr>
        <xdr:cNvSpPr txBox="1"/>
      </xdr:nvSpPr>
      <xdr:spPr>
        <a:xfrm>
          <a:off x="2385704" y="65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86" name="n_3aveValue【道路】&#10;有形固定資産減価償却率">
          <a:extLst>
            <a:ext uri="{FF2B5EF4-FFF2-40B4-BE49-F238E27FC236}">
              <a16:creationId xmlns:a16="http://schemas.microsoft.com/office/drawing/2014/main" id="{47CC3048-57D0-4938-BCEE-6CF238660141}"/>
            </a:ext>
          </a:extLst>
        </xdr:cNvPr>
        <xdr:cNvSpPr txBox="1"/>
      </xdr:nvSpPr>
      <xdr:spPr>
        <a:xfrm>
          <a:off x="1611004" y="652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87" name="n_4aveValue【道路】&#10;有形固定資産減価償却率">
          <a:extLst>
            <a:ext uri="{FF2B5EF4-FFF2-40B4-BE49-F238E27FC236}">
              <a16:creationId xmlns:a16="http://schemas.microsoft.com/office/drawing/2014/main" id="{A158E919-8635-433A-A067-36160FE20B27}"/>
            </a:ext>
          </a:extLst>
        </xdr:cNvPr>
        <xdr:cNvSpPr txBox="1"/>
      </xdr:nvSpPr>
      <xdr:spPr>
        <a:xfrm>
          <a:off x="83630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151691</xdr:rowOff>
    </xdr:from>
    <xdr:ext cx="405111" cy="259045"/>
    <xdr:sp macro="" textlink="">
      <xdr:nvSpPr>
        <xdr:cNvPr id="88" name="n_1mainValue【道路】&#10;有形固定資産減価償却率">
          <a:extLst>
            <a:ext uri="{FF2B5EF4-FFF2-40B4-BE49-F238E27FC236}">
              <a16:creationId xmlns:a16="http://schemas.microsoft.com/office/drawing/2014/main" id="{142DD8EC-1FFF-494B-B5CC-DD65B6970B44}"/>
            </a:ext>
          </a:extLst>
        </xdr:cNvPr>
        <xdr:cNvSpPr txBox="1"/>
      </xdr:nvSpPr>
      <xdr:spPr>
        <a:xfrm>
          <a:off x="317056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119034</xdr:rowOff>
    </xdr:from>
    <xdr:ext cx="405111" cy="259045"/>
    <xdr:sp macro="" textlink="">
      <xdr:nvSpPr>
        <xdr:cNvPr id="89" name="n_2mainValue【道路】&#10;有形固定資産減価償却率">
          <a:extLst>
            <a:ext uri="{FF2B5EF4-FFF2-40B4-BE49-F238E27FC236}">
              <a16:creationId xmlns:a16="http://schemas.microsoft.com/office/drawing/2014/main" id="{CE9B69F4-C908-43A5-A0E5-87FCB8F03D31}"/>
            </a:ext>
          </a:extLst>
        </xdr:cNvPr>
        <xdr:cNvSpPr txBox="1"/>
      </xdr:nvSpPr>
      <xdr:spPr>
        <a:xfrm>
          <a:off x="238570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90" name="n_3mainValue【道路】&#10;有形固定資産減価償却率">
          <a:extLst>
            <a:ext uri="{FF2B5EF4-FFF2-40B4-BE49-F238E27FC236}">
              <a16:creationId xmlns:a16="http://schemas.microsoft.com/office/drawing/2014/main" id="{7C5C40D3-06FE-41DD-A983-1103190E89D9}"/>
            </a:ext>
          </a:extLst>
        </xdr:cNvPr>
        <xdr:cNvSpPr txBox="1"/>
      </xdr:nvSpPr>
      <xdr:spPr>
        <a:xfrm>
          <a:off x="161100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55353</xdr:rowOff>
    </xdr:from>
    <xdr:ext cx="405111" cy="259045"/>
    <xdr:sp macro="" textlink="">
      <xdr:nvSpPr>
        <xdr:cNvPr id="91" name="n_4mainValue【道路】&#10;有形固定資産減価償却率">
          <a:extLst>
            <a:ext uri="{FF2B5EF4-FFF2-40B4-BE49-F238E27FC236}">
              <a16:creationId xmlns:a16="http://schemas.microsoft.com/office/drawing/2014/main" id="{900CD2CA-B3E1-456C-88E9-558D2CABB196}"/>
            </a:ext>
          </a:extLst>
        </xdr:cNvPr>
        <xdr:cNvSpPr txBox="1"/>
      </xdr:nvSpPr>
      <xdr:spPr>
        <a:xfrm>
          <a:off x="83630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FC46F34-2D6F-4F25-954F-CAC1F8E6263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5DCE852-08BC-400D-8980-AD6019D17AB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CAEEB5D-A119-4F00-A4BC-8141F56472C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702AB39-ACDA-4560-875E-1A338C80926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27B7737-D6BD-4D43-9768-E385E585F11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8309704-7DDF-453E-9333-A1A8F76ABB2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24E8907-5F93-43B5-9D8E-E86C0C09B86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7ACD61C-0209-450B-8991-ABECBC9FDA0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9D72300-2AEF-4D2F-A30E-32CB92939FD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9DFF4FF-4895-4DAD-8187-628BC9B105B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F361A75D-1F20-4EA0-B312-7CA5860FD32E}"/>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849E3DC-DCFE-4CE3-9EB3-E3DB2BD940B6}"/>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A348627-BD91-4420-8CDC-CF5C1AD93414}"/>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AA57F4A9-448B-483F-B686-6F61A86C5438}"/>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1EE492F-D8C2-4B9B-9650-66DDC96E73A4}"/>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3BBDBAD6-608F-4701-95B5-776F26E2D0FC}"/>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B26A76A-B7FE-4335-886E-35C432B1428F}"/>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153C7B07-EBAB-4614-9A7C-1F9236E41D57}"/>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8B35482-7186-455E-8D26-08867B6B112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83C46CF3-B606-40EA-9AD3-822E8A670D48}"/>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A7103870-D12A-4EAF-B0BB-52BE078BF68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a:extLst>
            <a:ext uri="{FF2B5EF4-FFF2-40B4-BE49-F238E27FC236}">
              <a16:creationId xmlns:a16="http://schemas.microsoft.com/office/drawing/2014/main" id="{361C7248-C667-4F69-BD12-2A820DA6ACEB}"/>
            </a:ext>
          </a:extLst>
        </xdr:cNvPr>
        <xdr:cNvCxnSpPr/>
      </xdr:nvCxnSpPr>
      <xdr:spPr>
        <a:xfrm flipV="1">
          <a:off x="9219565" y="5812262"/>
          <a:ext cx="0" cy="115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a:extLst>
            <a:ext uri="{FF2B5EF4-FFF2-40B4-BE49-F238E27FC236}">
              <a16:creationId xmlns:a16="http://schemas.microsoft.com/office/drawing/2014/main" id="{76A70BF8-1EB5-4579-968C-8CF7A2541203}"/>
            </a:ext>
          </a:extLst>
        </xdr:cNvPr>
        <xdr:cNvSpPr txBox="1"/>
      </xdr:nvSpPr>
      <xdr:spPr>
        <a:xfrm>
          <a:off x="9258300" y="697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a:extLst>
            <a:ext uri="{FF2B5EF4-FFF2-40B4-BE49-F238E27FC236}">
              <a16:creationId xmlns:a16="http://schemas.microsoft.com/office/drawing/2014/main" id="{E8F02950-C555-49D5-8334-A8BA613AE5CE}"/>
            </a:ext>
          </a:extLst>
        </xdr:cNvPr>
        <xdr:cNvCxnSpPr/>
      </xdr:nvCxnSpPr>
      <xdr:spPr>
        <a:xfrm>
          <a:off x="9154160" y="6967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a:extLst>
            <a:ext uri="{FF2B5EF4-FFF2-40B4-BE49-F238E27FC236}">
              <a16:creationId xmlns:a16="http://schemas.microsoft.com/office/drawing/2014/main" id="{059A0C0E-A8F8-484B-88F7-6A44547ED1BF}"/>
            </a:ext>
          </a:extLst>
        </xdr:cNvPr>
        <xdr:cNvSpPr txBox="1"/>
      </xdr:nvSpPr>
      <xdr:spPr>
        <a:xfrm>
          <a:off x="9258300" y="55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a:extLst>
            <a:ext uri="{FF2B5EF4-FFF2-40B4-BE49-F238E27FC236}">
              <a16:creationId xmlns:a16="http://schemas.microsoft.com/office/drawing/2014/main" id="{DA512553-DF9E-4784-AB82-6AA3DC56543E}"/>
            </a:ext>
          </a:extLst>
        </xdr:cNvPr>
        <xdr:cNvCxnSpPr/>
      </xdr:nvCxnSpPr>
      <xdr:spPr>
        <a:xfrm>
          <a:off x="9154160" y="5812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87596</xdr:rowOff>
    </xdr:from>
    <xdr:ext cx="469744" cy="259045"/>
    <xdr:sp macro="" textlink="">
      <xdr:nvSpPr>
        <xdr:cNvPr id="118" name="【道路】&#10;一人当たり延長平均値テキスト">
          <a:extLst>
            <a:ext uri="{FF2B5EF4-FFF2-40B4-BE49-F238E27FC236}">
              <a16:creationId xmlns:a16="http://schemas.microsoft.com/office/drawing/2014/main" id="{2FB46AF7-CFBA-457B-A02A-BBAFF4A53A5D}"/>
            </a:ext>
          </a:extLst>
        </xdr:cNvPr>
        <xdr:cNvSpPr txBox="1"/>
      </xdr:nvSpPr>
      <xdr:spPr>
        <a:xfrm>
          <a:off x="9258300" y="6625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a:extLst>
            <a:ext uri="{FF2B5EF4-FFF2-40B4-BE49-F238E27FC236}">
              <a16:creationId xmlns:a16="http://schemas.microsoft.com/office/drawing/2014/main" id="{E8220814-EEDF-48AC-B72E-8CB47F7F509A}"/>
            </a:ext>
          </a:extLst>
        </xdr:cNvPr>
        <xdr:cNvSpPr/>
      </xdr:nvSpPr>
      <xdr:spPr>
        <a:xfrm>
          <a:off x="9192260" y="6770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a:extLst>
            <a:ext uri="{FF2B5EF4-FFF2-40B4-BE49-F238E27FC236}">
              <a16:creationId xmlns:a16="http://schemas.microsoft.com/office/drawing/2014/main" id="{98B0A726-82B4-4FA1-B0BA-3FBE08F23742}"/>
            </a:ext>
          </a:extLst>
        </xdr:cNvPr>
        <xdr:cNvSpPr/>
      </xdr:nvSpPr>
      <xdr:spPr>
        <a:xfrm>
          <a:off x="8445500" y="677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65953</xdr:rowOff>
    </xdr:from>
    <xdr:to>
      <xdr:col>46</xdr:col>
      <xdr:colOff>38100</xdr:colOff>
      <xdr:row>40</xdr:row>
      <xdr:rowOff>167553</xdr:rowOff>
    </xdr:to>
    <xdr:sp macro="" textlink="">
      <xdr:nvSpPr>
        <xdr:cNvPr id="121" name="フローチャート: 判断 120">
          <a:extLst>
            <a:ext uri="{FF2B5EF4-FFF2-40B4-BE49-F238E27FC236}">
              <a16:creationId xmlns:a16="http://schemas.microsoft.com/office/drawing/2014/main" id="{FBCDA782-7C6B-4729-A6BB-654154093197}"/>
            </a:ext>
          </a:extLst>
        </xdr:cNvPr>
        <xdr:cNvSpPr/>
      </xdr:nvSpPr>
      <xdr:spPr>
        <a:xfrm>
          <a:off x="7670800" y="67715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56993</xdr:rowOff>
    </xdr:from>
    <xdr:to>
      <xdr:col>41</xdr:col>
      <xdr:colOff>101600</xdr:colOff>
      <xdr:row>40</xdr:row>
      <xdr:rowOff>158593</xdr:rowOff>
    </xdr:to>
    <xdr:sp macro="" textlink="">
      <xdr:nvSpPr>
        <xdr:cNvPr id="122" name="フローチャート: 判断 121">
          <a:extLst>
            <a:ext uri="{FF2B5EF4-FFF2-40B4-BE49-F238E27FC236}">
              <a16:creationId xmlns:a16="http://schemas.microsoft.com/office/drawing/2014/main" id="{CA5CFB6E-BCFB-45C7-898C-9025F09BBD9C}"/>
            </a:ext>
          </a:extLst>
        </xdr:cNvPr>
        <xdr:cNvSpPr/>
      </xdr:nvSpPr>
      <xdr:spPr>
        <a:xfrm>
          <a:off x="6873240" y="67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56947</xdr:rowOff>
    </xdr:from>
    <xdr:to>
      <xdr:col>36</xdr:col>
      <xdr:colOff>165100</xdr:colOff>
      <xdr:row>40</xdr:row>
      <xdr:rowOff>158547</xdr:rowOff>
    </xdr:to>
    <xdr:sp macro="" textlink="">
      <xdr:nvSpPr>
        <xdr:cNvPr id="123" name="フローチャート: 判断 122">
          <a:extLst>
            <a:ext uri="{FF2B5EF4-FFF2-40B4-BE49-F238E27FC236}">
              <a16:creationId xmlns:a16="http://schemas.microsoft.com/office/drawing/2014/main" id="{09319F0B-1C86-4F99-BF8D-E9702A14F8F9}"/>
            </a:ext>
          </a:extLst>
        </xdr:cNvPr>
        <xdr:cNvSpPr/>
      </xdr:nvSpPr>
      <xdr:spPr>
        <a:xfrm>
          <a:off x="6098540" y="67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E4CB10A-7B68-40A1-980F-42EBBADA677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C5517A1-EFCB-41F3-8C4F-12E52A51DBE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E9C9F4-3A61-47FD-B5B4-E9EA2D1420D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3E90F33-A475-4F8F-A5F2-C160BF832A8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AD2A081-4634-4CD1-9839-C9DECE11530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84744</xdr:rowOff>
    </xdr:from>
    <xdr:to>
      <xdr:col>55</xdr:col>
      <xdr:colOff>50800</xdr:colOff>
      <xdr:row>41</xdr:row>
      <xdr:rowOff>14894</xdr:rowOff>
    </xdr:to>
    <xdr:sp macro="" textlink="">
      <xdr:nvSpPr>
        <xdr:cNvPr id="129" name="楕円 128">
          <a:extLst>
            <a:ext uri="{FF2B5EF4-FFF2-40B4-BE49-F238E27FC236}">
              <a16:creationId xmlns:a16="http://schemas.microsoft.com/office/drawing/2014/main" id="{61760451-8C47-4865-8FD5-F6AEE54A492A}"/>
            </a:ext>
          </a:extLst>
        </xdr:cNvPr>
        <xdr:cNvSpPr/>
      </xdr:nvSpPr>
      <xdr:spPr>
        <a:xfrm>
          <a:off x="9192260" y="6790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63171</xdr:rowOff>
    </xdr:from>
    <xdr:ext cx="469744" cy="259045"/>
    <xdr:sp macro="" textlink="">
      <xdr:nvSpPr>
        <xdr:cNvPr id="130" name="【道路】&#10;一人当たり延長該当値テキスト">
          <a:extLst>
            <a:ext uri="{FF2B5EF4-FFF2-40B4-BE49-F238E27FC236}">
              <a16:creationId xmlns:a16="http://schemas.microsoft.com/office/drawing/2014/main" id="{EBFE487E-DC12-44DA-BEB7-B4CEA583F9AB}"/>
            </a:ext>
          </a:extLst>
        </xdr:cNvPr>
        <xdr:cNvSpPr txBox="1"/>
      </xdr:nvSpPr>
      <xdr:spPr>
        <a:xfrm>
          <a:off x="9258300" y="676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84973</xdr:rowOff>
    </xdr:from>
    <xdr:to>
      <xdr:col>50</xdr:col>
      <xdr:colOff>165100</xdr:colOff>
      <xdr:row>41</xdr:row>
      <xdr:rowOff>15123</xdr:rowOff>
    </xdr:to>
    <xdr:sp macro="" textlink="">
      <xdr:nvSpPr>
        <xdr:cNvPr id="131" name="楕円 130">
          <a:extLst>
            <a:ext uri="{FF2B5EF4-FFF2-40B4-BE49-F238E27FC236}">
              <a16:creationId xmlns:a16="http://schemas.microsoft.com/office/drawing/2014/main" id="{26DE26EE-140A-41FB-B606-7B03B049F8AC}"/>
            </a:ext>
          </a:extLst>
        </xdr:cNvPr>
        <xdr:cNvSpPr/>
      </xdr:nvSpPr>
      <xdr:spPr>
        <a:xfrm>
          <a:off x="8445500" y="6790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135544</xdr:rowOff>
    </xdr:from>
    <xdr:to>
      <xdr:col>55</xdr:col>
      <xdr:colOff>0</xdr:colOff>
      <xdr:row>40</xdr:row>
      <xdr:rowOff>135773</xdr:rowOff>
    </xdr:to>
    <xdr:cxnSp macro="">
      <xdr:nvCxnSpPr>
        <xdr:cNvPr id="132" name="直線コネクタ 131">
          <a:extLst>
            <a:ext uri="{FF2B5EF4-FFF2-40B4-BE49-F238E27FC236}">
              <a16:creationId xmlns:a16="http://schemas.microsoft.com/office/drawing/2014/main" id="{F1E1A8BD-34DE-4769-907E-141C1990810A}"/>
            </a:ext>
          </a:extLst>
        </xdr:cNvPr>
        <xdr:cNvCxnSpPr/>
      </xdr:nvCxnSpPr>
      <xdr:spPr>
        <a:xfrm flipV="1">
          <a:off x="8496300" y="6841144"/>
          <a:ext cx="7239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84333</xdr:rowOff>
    </xdr:from>
    <xdr:to>
      <xdr:col>46</xdr:col>
      <xdr:colOff>38100</xdr:colOff>
      <xdr:row>41</xdr:row>
      <xdr:rowOff>14483</xdr:rowOff>
    </xdr:to>
    <xdr:sp macro="" textlink="">
      <xdr:nvSpPr>
        <xdr:cNvPr id="133" name="楕円 132">
          <a:extLst>
            <a:ext uri="{FF2B5EF4-FFF2-40B4-BE49-F238E27FC236}">
              <a16:creationId xmlns:a16="http://schemas.microsoft.com/office/drawing/2014/main" id="{95B47C2D-92C9-43A7-969E-E84927A040BB}"/>
            </a:ext>
          </a:extLst>
        </xdr:cNvPr>
        <xdr:cNvSpPr/>
      </xdr:nvSpPr>
      <xdr:spPr>
        <a:xfrm>
          <a:off x="7670800" y="6789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135133</xdr:rowOff>
    </xdr:from>
    <xdr:to>
      <xdr:col>50</xdr:col>
      <xdr:colOff>114300</xdr:colOff>
      <xdr:row>40</xdr:row>
      <xdr:rowOff>135773</xdr:rowOff>
    </xdr:to>
    <xdr:cxnSp macro="">
      <xdr:nvCxnSpPr>
        <xdr:cNvPr id="134" name="直線コネクタ 133">
          <a:extLst>
            <a:ext uri="{FF2B5EF4-FFF2-40B4-BE49-F238E27FC236}">
              <a16:creationId xmlns:a16="http://schemas.microsoft.com/office/drawing/2014/main" id="{1A5A46ED-A2DB-43D9-B79E-74C5447B2CB5}"/>
            </a:ext>
          </a:extLst>
        </xdr:cNvPr>
        <xdr:cNvCxnSpPr/>
      </xdr:nvCxnSpPr>
      <xdr:spPr>
        <a:xfrm>
          <a:off x="7713980" y="6840733"/>
          <a:ext cx="78232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83785</xdr:rowOff>
    </xdr:from>
    <xdr:to>
      <xdr:col>41</xdr:col>
      <xdr:colOff>101600</xdr:colOff>
      <xdr:row>41</xdr:row>
      <xdr:rowOff>13935</xdr:rowOff>
    </xdr:to>
    <xdr:sp macro="" textlink="">
      <xdr:nvSpPr>
        <xdr:cNvPr id="135" name="楕円 134">
          <a:extLst>
            <a:ext uri="{FF2B5EF4-FFF2-40B4-BE49-F238E27FC236}">
              <a16:creationId xmlns:a16="http://schemas.microsoft.com/office/drawing/2014/main" id="{15715B48-9510-4E3A-84F8-7F70FD2D33C7}"/>
            </a:ext>
          </a:extLst>
        </xdr:cNvPr>
        <xdr:cNvSpPr/>
      </xdr:nvSpPr>
      <xdr:spPr>
        <a:xfrm>
          <a:off x="6873240" y="6789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134585</xdr:rowOff>
    </xdr:from>
    <xdr:to>
      <xdr:col>45</xdr:col>
      <xdr:colOff>177800</xdr:colOff>
      <xdr:row>40</xdr:row>
      <xdr:rowOff>135133</xdr:rowOff>
    </xdr:to>
    <xdr:cxnSp macro="">
      <xdr:nvCxnSpPr>
        <xdr:cNvPr id="136" name="直線コネクタ 135">
          <a:extLst>
            <a:ext uri="{FF2B5EF4-FFF2-40B4-BE49-F238E27FC236}">
              <a16:creationId xmlns:a16="http://schemas.microsoft.com/office/drawing/2014/main" id="{E557DF43-20F5-4969-8727-C564E2DBDBE4}"/>
            </a:ext>
          </a:extLst>
        </xdr:cNvPr>
        <xdr:cNvCxnSpPr/>
      </xdr:nvCxnSpPr>
      <xdr:spPr>
        <a:xfrm>
          <a:off x="6924040" y="6840185"/>
          <a:ext cx="78994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84653</xdr:rowOff>
    </xdr:from>
    <xdr:to>
      <xdr:col>36</xdr:col>
      <xdr:colOff>165100</xdr:colOff>
      <xdr:row>41</xdr:row>
      <xdr:rowOff>14803</xdr:rowOff>
    </xdr:to>
    <xdr:sp macro="" textlink="">
      <xdr:nvSpPr>
        <xdr:cNvPr id="137" name="楕円 136">
          <a:extLst>
            <a:ext uri="{FF2B5EF4-FFF2-40B4-BE49-F238E27FC236}">
              <a16:creationId xmlns:a16="http://schemas.microsoft.com/office/drawing/2014/main" id="{55CC6C34-DDD9-4DDE-9D28-C65C471C2EAD}"/>
            </a:ext>
          </a:extLst>
        </xdr:cNvPr>
        <xdr:cNvSpPr/>
      </xdr:nvSpPr>
      <xdr:spPr>
        <a:xfrm>
          <a:off x="6098540" y="6790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134585</xdr:rowOff>
    </xdr:from>
    <xdr:to>
      <xdr:col>41</xdr:col>
      <xdr:colOff>50800</xdr:colOff>
      <xdr:row>40</xdr:row>
      <xdr:rowOff>135453</xdr:rowOff>
    </xdr:to>
    <xdr:cxnSp macro="">
      <xdr:nvCxnSpPr>
        <xdr:cNvPr id="138" name="直線コネクタ 137">
          <a:extLst>
            <a:ext uri="{FF2B5EF4-FFF2-40B4-BE49-F238E27FC236}">
              <a16:creationId xmlns:a16="http://schemas.microsoft.com/office/drawing/2014/main" id="{9E848422-5FA6-4DAB-BE97-B9749996471A}"/>
            </a:ext>
          </a:extLst>
        </xdr:cNvPr>
        <xdr:cNvCxnSpPr/>
      </xdr:nvCxnSpPr>
      <xdr:spPr>
        <a:xfrm flipV="1">
          <a:off x="6149340" y="6840185"/>
          <a:ext cx="7747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11991</xdr:rowOff>
    </xdr:from>
    <xdr:ext cx="469744" cy="259045"/>
    <xdr:sp macro="" textlink="">
      <xdr:nvSpPr>
        <xdr:cNvPr id="139" name="n_1aveValue【道路】&#10;一人当たり延長">
          <a:extLst>
            <a:ext uri="{FF2B5EF4-FFF2-40B4-BE49-F238E27FC236}">
              <a16:creationId xmlns:a16="http://schemas.microsoft.com/office/drawing/2014/main" id="{9A1869EF-830E-4D45-AF5B-777ADE61A429}"/>
            </a:ext>
          </a:extLst>
        </xdr:cNvPr>
        <xdr:cNvSpPr txBox="1"/>
      </xdr:nvSpPr>
      <xdr:spPr>
        <a:xfrm>
          <a:off x="8271587" y="654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12630</xdr:rowOff>
    </xdr:from>
    <xdr:ext cx="469744" cy="259045"/>
    <xdr:sp macro="" textlink="">
      <xdr:nvSpPr>
        <xdr:cNvPr id="140" name="n_2aveValue【道路】&#10;一人当たり延長">
          <a:extLst>
            <a:ext uri="{FF2B5EF4-FFF2-40B4-BE49-F238E27FC236}">
              <a16:creationId xmlns:a16="http://schemas.microsoft.com/office/drawing/2014/main" id="{13510F88-E6F0-4EC6-9419-71D843B3DA3F}"/>
            </a:ext>
          </a:extLst>
        </xdr:cNvPr>
        <xdr:cNvSpPr txBox="1"/>
      </xdr:nvSpPr>
      <xdr:spPr>
        <a:xfrm>
          <a:off x="7509587" y="65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3670</xdr:rowOff>
    </xdr:from>
    <xdr:ext cx="469744" cy="259045"/>
    <xdr:sp macro="" textlink="">
      <xdr:nvSpPr>
        <xdr:cNvPr id="141" name="n_3aveValue【道路】&#10;一人当たり延長">
          <a:extLst>
            <a:ext uri="{FF2B5EF4-FFF2-40B4-BE49-F238E27FC236}">
              <a16:creationId xmlns:a16="http://schemas.microsoft.com/office/drawing/2014/main" id="{FA250F1E-B29A-443F-87B5-D2E9F92E089B}"/>
            </a:ext>
          </a:extLst>
        </xdr:cNvPr>
        <xdr:cNvSpPr txBox="1"/>
      </xdr:nvSpPr>
      <xdr:spPr>
        <a:xfrm>
          <a:off x="6712027" y="654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3624</xdr:rowOff>
    </xdr:from>
    <xdr:ext cx="469744" cy="259045"/>
    <xdr:sp macro="" textlink="">
      <xdr:nvSpPr>
        <xdr:cNvPr id="142" name="n_4aveValue【道路】&#10;一人当たり延長">
          <a:extLst>
            <a:ext uri="{FF2B5EF4-FFF2-40B4-BE49-F238E27FC236}">
              <a16:creationId xmlns:a16="http://schemas.microsoft.com/office/drawing/2014/main" id="{1FEF36B4-6C02-4C4D-9978-C50466C58DDE}"/>
            </a:ext>
          </a:extLst>
        </xdr:cNvPr>
        <xdr:cNvSpPr txBox="1"/>
      </xdr:nvSpPr>
      <xdr:spPr>
        <a:xfrm>
          <a:off x="5937327" y="65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6250</xdr:rowOff>
    </xdr:from>
    <xdr:ext cx="469744" cy="259045"/>
    <xdr:sp macro="" textlink="">
      <xdr:nvSpPr>
        <xdr:cNvPr id="143" name="n_1mainValue【道路】&#10;一人当たり延長">
          <a:extLst>
            <a:ext uri="{FF2B5EF4-FFF2-40B4-BE49-F238E27FC236}">
              <a16:creationId xmlns:a16="http://schemas.microsoft.com/office/drawing/2014/main" id="{95EF51AF-F6A1-413C-91F4-EB79D1AC058D}"/>
            </a:ext>
          </a:extLst>
        </xdr:cNvPr>
        <xdr:cNvSpPr txBox="1"/>
      </xdr:nvSpPr>
      <xdr:spPr>
        <a:xfrm>
          <a:off x="8271587" y="687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5610</xdr:rowOff>
    </xdr:from>
    <xdr:ext cx="469744" cy="259045"/>
    <xdr:sp macro="" textlink="">
      <xdr:nvSpPr>
        <xdr:cNvPr id="144" name="n_2mainValue【道路】&#10;一人当たり延長">
          <a:extLst>
            <a:ext uri="{FF2B5EF4-FFF2-40B4-BE49-F238E27FC236}">
              <a16:creationId xmlns:a16="http://schemas.microsoft.com/office/drawing/2014/main" id="{14B022B7-D45F-4218-820C-EA1278D2F945}"/>
            </a:ext>
          </a:extLst>
        </xdr:cNvPr>
        <xdr:cNvSpPr txBox="1"/>
      </xdr:nvSpPr>
      <xdr:spPr>
        <a:xfrm>
          <a:off x="7509587" y="687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5062</xdr:rowOff>
    </xdr:from>
    <xdr:ext cx="469744" cy="259045"/>
    <xdr:sp macro="" textlink="">
      <xdr:nvSpPr>
        <xdr:cNvPr id="145" name="n_3mainValue【道路】&#10;一人当たり延長">
          <a:extLst>
            <a:ext uri="{FF2B5EF4-FFF2-40B4-BE49-F238E27FC236}">
              <a16:creationId xmlns:a16="http://schemas.microsoft.com/office/drawing/2014/main" id="{B407A82F-2DC9-464F-BA01-AACB087C7B4A}"/>
            </a:ext>
          </a:extLst>
        </xdr:cNvPr>
        <xdr:cNvSpPr txBox="1"/>
      </xdr:nvSpPr>
      <xdr:spPr>
        <a:xfrm>
          <a:off x="6712027" y="687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5930</xdr:rowOff>
    </xdr:from>
    <xdr:ext cx="469744" cy="259045"/>
    <xdr:sp macro="" textlink="">
      <xdr:nvSpPr>
        <xdr:cNvPr id="146" name="n_4mainValue【道路】&#10;一人当たり延長">
          <a:extLst>
            <a:ext uri="{FF2B5EF4-FFF2-40B4-BE49-F238E27FC236}">
              <a16:creationId xmlns:a16="http://schemas.microsoft.com/office/drawing/2014/main" id="{A047DC5C-AD2B-41AA-93DE-24B10B09CABD}"/>
            </a:ext>
          </a:extLst>
        </xdr:cNvPr>
        <xdr:cNvSpPr txBox="1"/>
      </xdr:nvSpPr>
      <xdr:spPr>
        <a:xfrm>
          <a:off x="5937327" y="68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8C7169A-777A-4832-9F46-4F77C440BE4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5AF0D8F-4B23-45F6-B0D7-E75D83CDEB6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A4D6D8E-478F-4735-AD5F-F7239700E75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68A3595-CF1B-401F-9A0F-ABB2B9A81C3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FD1E954-ADD6-49A1-857F-61B558F24BD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386B19B-0A38-4FCA-87D5-FAEC97EFA15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F29B661-467D-4861-B039-DB06CEFFCB8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EB11C89-5D49-4C89-AB26-1CA77225B74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63E47AE-F7EA-4453-9C6C-1D0E4607138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E72B88-D45B-4421-8F1B-26E78BF3676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F024FD6-BE94-420C-9B3F-C338F599BA6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BA115028-C70F-4C54-A699-67FA97D21E2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BFBE72A7-0834-415A-951D-BD8ECFE418E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A685EAF6-043E-41BA-8197-951D4939522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5A459E32-B3F6-4D86-8583-E348D385A80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7D14B746-A55E-4963-99FC-A8127A089ED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193D3394-0B51-46E9-AF71-383543FBDCD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BCF157BF-E5D5-4284-8B52-29F838C7F5E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63304F5C-D01F-410C-9F0D-09200CDECB2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FF04931C-E370-4686-B8B6-E44B1455D86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56B56BE4-29CF-41FA-84DA-4DA9EB19C0C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F5265AC4-A0E4-4954-8ABD-C65658FE555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821EC58-F299-42E3-8AC9-E35C9B0B0BAE}"/>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A1ADAB5-F6EF-4B63-92C3-4C2DA7C49E1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37551F0-63C7-4C4C-A364-5B547C68E57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a:extLst>
            <a:ext uri="{FF2B5EF4-FFF2-40B4-BE49-F238E27FC236}">
              <a16:creationId xmlns:a16="http://schemas.microsoft.com/office/drawing/2014/main" id="{AF8F3DBC-B1BE-4640-8D8E-08611C835D94}"/>
            </a:ext>
          </a:extLst>
        </xdr:cNvPr>
        <xdr:cNvCxnSpPr/>
      </xdr:nvCxnSpPr>
      <xdr:spPr>
        <a:xfrm flipV="1">
          <a:off x="4086225" y="9373688"/>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DAA78183-A27F-4126-8800-DC327E67C13D}"/>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a:extLst>
            <a:ext uri="{FF2B5EF4-FFF2-40B4-BE49-F238E27FC236}">
              <a16:creationId xmlns:a16="http://schemas.microsoft.com/office/drawing/2014/main" id="{C7D4F9A4-1A7D-434F-8E72-91244A8E5DBF}"/>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86DE3C91-65A5-4E3B-8516-D99C5DEB5FC6}"/>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a:extLst>
            <a:ext uri="{FF2B5EF4-FFF2-40B4-BE49-F238E27FC236}">
              <a16:creationId xmlns:a16="http://schemas.microsoft.com/office/drawing/2014/main" id="{1A2C5D5B-6BCE-49A0-A976-C8000FBC8967}"/>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4FA6692-4974-4DD2-8ED4-2BB5EDF6D971}"/>
            </a:ext>
          </a:extLst>
        </xdr:cNvPr>
        <xdr:cNvSpPr txBox="1"/>
      </xdr:nvSpPr>
      <xdr:spPr>
        <a:xfrm>
          <a:off x="4124960" y="10077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a:extLst>
            <a:ext uri="{FF2B5EF4-FFF2-40B4-BE49-F238E27FC236}">
              <a16:creationId xmlns:a16="http://schemas.microsoft.com/office/drawing/2014/main" id="{1FEB90A1-93B3-451A-840E-40B781438AF7}"/>
            </a:ext>
          </a:extLst>
        </xdr:cNvPr>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a:extLst>
            <a:ext uri="{FF2B5EF4-FFF2-40B4-BE49-F238E27FC236}">
              <a16:creationId xmlns:a16="http://schemas.microsoft.com/office/drawing/2014/main" id="{8E3414C8-8A19-4214-9CE1-3DD02DA18677}"/>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0" name="フローチャート: 判断 179">
          <a:extLst>
            <a:ext uri="{FF2B5EF4-FFF2-40B4-BE49-F238E27FC236}">
              <a16:creationId xmlns:a16="http://schemas.microsoft.com/office/drawing/2014/main" id="{DBA6CDB7-7290-4A00-AC6F-9B055D831E87}"/>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76DBC44F-0F7F-4CF7-994B-3ED2213BA1E2}"/>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2" name="フローチャート: 判断 181">
          <a:extLst>
            <a:ext uri="{FF2B5EF4-FFF2-40B4-BE49-F238E27FC236}">
              <a16:creationId xmlns:a16="http://schemas.microsoft.com/office/drawing/2014/main" id="{399035AA-0354-476A-A3AE-FD6BF2BC8615}"/>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54A68B2-309D-4A72-A93B-C56A971E252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6757DDD-DA70-4FC1-9A32-DAE1934AA65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6465086-1A0E-4E0C-BE7C-88BE8A2E57A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83FBF53-477B-4B8D-A128-FE6ACD2F6F3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7362F13-4D4D-429E-8495-A2F0BB69880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135346</xdr:rowOff>
    </xdr:from>
    <xdr:to>
      <xdr:col>24</xdr:col>
      <xdr:colOff>114300</xdr:colOff>
      <xdr:row>62</xdr:row>
      <xdr:rowOff>65496</xdr:rowOff>
    </xdr:to>
    <xdr:sp macro="" textlink="">
      <xdr:nvSpPr>
        <xdr:cNvPr id="188" name="楕円 187">
          <a:extLst>
            <a:ext uri="{FF2B5EF4-FFF2-40B4-BE49-F238E27FC236}">
              <a16:creationId xmlns:a16="http://schemas.microsoft.com/office/drawing/2014/main" id="{DBCB3EC0-BBFC-4B80-A3C3-C7042DDD92C4}"/>
            </a:ext>
          </a:extLst>
        </xdr:cNvPr>
        <xdr:cNvSpPr/>
      </xdr:nvSpPr>
      <xdr:spPr>
        <a:xfrm>
          <a:off x="4036060" y="10361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113773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646F9CF-24E7-4300-9BE7-37002238F141}"/>
            </a:ext>
          </a:extLst>
        </xdr:cNvPr>
        <xdr:cNvSpPr txBox="1"/>
      </xdr:nvSpPr>
      <xdr:spPr>
        <a:xfrm>
          <a:off x="4124960" y="1033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112485</xdr:rowOff>
    </xdr:from>
    <xdr:to>
      <xdr:col>20</xdr:col>
      <xdr:colOff>38100</xdr:colOff>
      <xdr:row>62</xdr:row>
      <xdr:rowOff>42635</xdr:rowOff>
    </xdr:to>
    <xdr:sp macro="" textlink="">
      <xdr:nvSpPr>
        <xdr:cNvPr id="190" name="楕円 189">
          <a:extLst>
            <a:ext uri="{FF2B5EF4-FFF2-40B4-BE49-F238E27FC236}">
              <a16:creationId xmlns:a16="http://schemas.microsoft.com/office/drawing/2014/main" id="{E1DB8F97-294C-4D23-836B-E18983EF7B28}"/>
            </a:ext>
          </a:extLst>
        </xdr:cNvPr>
        <xdr:cNvSpPr/>
      </xdr:nvSpPr>
      <xdr:spPr>
        <a:xfrm>
          <a:off x="3312160" y="10338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163285</xdr:rowOff>
    </xdr:from>
    <xdr:to>
      <xdr:col>24</xdr:col>
      <xdr:colOff>63500</xdr:colOff>
      <xdr:row>62</xdr:row>
      <xdr:rowOff>14696</xdr:rowOff>
    </xdr:to>
    <xdr:cxnSp macro="">
      <xdr:nvCxnSpPr>
        <xdr:cNvPr id="191" name="直線コネクタ 190">
          <a:extLst>
            <a:ext uri="{FF2B5EF4-FFF2-40B4-BE49-F238E27FC236}">
              <a16:creationId xmlns:a16="http://schemas.microsoft.com/office/drawing/2014/main" id="{C7341103-444C-4F55-8399-0C732BAF8A6F}"/>
            </a:ext>
          </a:extLst>
        </xdr:cNvPr>
        <xdr:cNvCxnSpPr/>
      </xdr:nvCxnSpPr>
      <xdr:spPr>
        <a:xfrm>
          <a:off x="3355340" y="10389325"/>
          <a:ext cx="73152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96157</xdr:rowOff>
    </xdr:from>
    <xdr:to>
      <xdr:col>15</xdr:col>
      <xdr:colOff>101600</xdr:colOff>
      <xdr:row>62</xdr:row>
      <xdr:rowOff>26307</xdr:rowOff>
    </xdr:to>
    <xdr:sp macro="" textlink="">
      <xdr:nvSpPr>
        <xdr:cNvPr id="192" name="楕円 191">
          <a:extLst>
            <a:ext uri="{FF2B5EF4-FFF2-40B4-BE49-F238E27FC236}">
              <a16:creationId xmlns:a16="http://schemas.microsoft.com/office/drawing/2014/main" id="{B5D7963F-C235-43A8-BD16-71659C909AB3}"/>
            </a:ext>
          </a:extLst>
        </xdr:cNvPr>
        <xdr:cNvSpPr/>
      </xdr:nvSpPr>
      <xdr:spPr>
        <a:xfrm>
          <a:off x="2514600" y="10322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146957</xdr:rowOff>
    </xdr:from>
    <xdr:to>
      <xdr:col>19</xdr:col>
      <xdr:colOff>177800</xdr:colOff>
      <xdr:row>61</xdr:row>
      <xdr:rowOff>163285</xdr:rowOff>
    </xdr:to>
    <xdr:cxnSp macro="">
      <xdr:nvCxnSpPr>
        <xdr:cNvPr id="193" name="直線コネクタ 192">
          <a:extLst>
            <a:ext uri="{FF2B5EF4-FFF2-40B4-BE49-F238E27FC236}">
              <a16:creationId xmlns:a16="http://schemas.microsoft.com/office/drawing/2014/main" id="{1154D4F0-4641-4CB5-BB20-2B4B49F7CBDA}"/>
            </a:ext>
          </a:extLst>
        </xdr:cNvPr>
        <xdr:cNvCxnSpPr/>
      </xdr:nvCxnSpPr>
      <xdr:spPr>
        <a:xfrm>
          <a:off x="2565400" y="10372997"/>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94524</xdr:rowOff>
    </xdr:from>
    <xdr:to>
      <xdr:col>10</xdr:col>
      <xdr:colOff>165100</xdr:colOff>
      <xdr:row>62</xdr:row>
      <xdr:rowOff>24674</xdr:rowOff>
    </xdr:to>
    <xdr:sp macro="" textlink="">
      <xdr:nvSpPr>
        <xdr:cNvPr id="194" name="楕円 193">
          <a:extLst>
            <a:ext uri="{FF2B5EF4-FFF2-40B4-BE49-F238E27FC236}">
              <a16:creationId xmlns:a16="http://schemas.microsoft.com/office/drawing/2014/main" id="{0B224AC0-6D27-4061-8A64-8482E7BEC796}"/>
            </a:ext>
          </a:extLst>
        </xdr:cNvPr>
        <xdr:cNvSpPr/>
      </xdr:nvSpPr>
      <xdr:spPr>
        <a:xfrm>
          <a:off x="1739900" y="10320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145324</xdr:rowOff>
    </xdr:from>
    <xdr:to>
      <xdr:col>15</xdr:col>
      <xdr:colOff>50800</xdr:colOff>
      <xdr:row>61</xdr:row>
      <xdr:rowOff>146957</xdr:rowOff>
    </xdr:to>
    <xdr:cxnSp macro="">
      <xdr:nvCxnSpPr>
        <xdr:cNvPr id="195" name="直線コネクタ 194">
          <a:extLst>
            <a:ext uri="{FF2B5EF4-FFF2-40B4-BE49-F238E27FC236}">
              <a16:creationId xmlns:a16="http://schemas.microsoft.com/office/drawing/2014/main" id="{7BD659EC-AB23-4041-8CD8-6CF5F3B77FEF}"/>
            </a:ext>
          </a:extLst>
        </xdr:cNvPr>
        <xdr:cNvCxnSpPr/>
      </xdr:nvCxnSpPr>
      <xdr:spPr>
        <a:xfrm>
          <a:off x="1790700" y="10371364"/>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73297</xdr:rowOff>
    </xdr:from>
    <xdr:to>
      <xdr:col>6</xdr:col>
      <xdr:colOff>38100</xdr:colOff>
      <xdr:row>62</xdr:row>
      <xdr:rowOff>3447</xdr:rowOff>
    </xdr:to>
    <xdr:sp macro="" textlink="">
      <xdr:nvSpPr>
        <xdr:cNvPr id="196" name="楕円 195">
          <a:extLst>
            <a:ext uri="{FF2B5EF4-FFF2-40B4-BE49-F238E27FC236}">
              <a16:creationId xmlns:a16="http://schemas.microsoft.com/office/drawing/2014/main" id="{18FFFEC9-D786-4620-8973-75D4F7DFD48A}"/>
            </a:ext>
          </a:extLst>
        </xdr:cNvPr>
        <xdr:cNvSpPr/>
      </xdr:nvSpPr>
      <xdr:spPr>
        <a:xfrm>
          <a:off x="965200" y="10299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124097</xdr:rowOff>
    </xdr:from>
    <xdr:to>
      <xdr:col>10</xdr:col>
      <xdr:colOff>114300</xdr:colOff>
      <xdr:row>61</xdr:row>
      <xdr:rowOff>145324</xdr:rowOff>
    </xdr:to>
    <xdr:cxnSp macro="">
      <xdr:nvCxnSpPr>
        <xdr:cNvPr id="197" name="直線コネクタ 196">
          <a:extLst>
            <a:ext uri="{FF2B5EF4-FFF2-40B4-BE49-F238E27FC236}">
              <a16:creationId xmlns:a16="http://schemas.microsoft.com/office/drawing/2014/main" id="{B009A5AE-68B2-4629-AFD1-DB3C787B2097}"/>
            </a:ext>
          </a:extLst>
        </xdr:cNvPr>
        <xdr:cNvCxnSpPr/>
      </xdr:nvCxnSpPr>
      <xdr:spPr>
        <a:xfrm>
          <a:off x="1008380" y="10350137"/>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E719547-D61D-4D77-B91F-D3AEBB664BDA}"/>
            </a:ext>
          </a:extLst>
        </xdr:cNvPr>
        <xdr:cNvSpPr txBox="1"/>
      </xdr:nvSpPr>
      <xdr:spPr>
        <a:xfrm>
          <a:off x="3170564" y="998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D3343A48-14EF-4FEF-993F-12A3309B03B1}"/>
            </a:ext>
          </a:extLst>
        </xdr:cNvPr>
        <xdr:cNvSpPr txBox="1"/>
      </xdr:nvSpPr>
      <xdr:spPr>
        <a:xfrm>
          <a:off x="2385704" y="99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939DDFD-F199-4504-82BF-C16D8BB23A0F}"/>
            </a:ext>
          </a:extLst>
        </xdr:cNvPr>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4F6FE7E-283D-4A4C-9189-05BE6E9004AB}"/>
            </a:ext>
          </a:extLst>
        </xdr:cNvPr>
        <xdr:cNvSpPr txBox="1"/>
      </xdr:nvSpPr>
      <xdr:spPr>
        <a:xfrm>
          <a:off x="8363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33762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3B0E1C0-5B75-445D-A526-90D8E136671B}"/>
            </a:ext>
          </a:extLst>
        </xdr:cNvPr>
        <xdr:cNvSpPr txBox="1"/>
      </xdr:nvSpPr>
      <xdr:spPr>
        <a:xfrm>
          <a:off x="3170564" y="104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17434</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FCDD96DD-D5E1-4264-8182-4F80339DF533}"/>
            </a:ext>
          </a:extLst>
        </xdr:cNvPr>
        <xdr:cNvSpPr txBox="1"/>
      </xdr:nvSpPr>
      <xdr:spPr>
        <a:xfrm>
          <a:off x="2385704" y="104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15801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F70803B4-220E-4EAC-A7BF-BE07561F49A5}"/>
            </a:ext>
          </a:extLst>
        </xdr:cNvPr>
        <xdr:cNvSpPr txBox="1"/>
      </xdr:nvSpPr>
      <xdr:spPr>
        <a:xfrm>
          <a:off x="1611004" y="104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166024</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EB4A1156-2BBC-440E-9F89-5DE6C9621CDA}"/>
            </a:ext>
          </a:extLst>
        </xdr:cNvPr>
        <xdr:cNvSpPr txBox="1"/>
      </xdr:nvSpPr>
      <xdr:spPr>
        <a:xfrm>
          <a:off x="836304" y="10392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9C22F7E-FDBB-4290-81D4-6FA4C61B2E3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3128318-9292-4166-A0E6-D9B80A0807C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C0EE6B5-6E3E-4418-925A-DE8B99E9964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7A9DC48-0798-41EA-BF1C-491BF391AF4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B576CC3-AAF2-49C2-9B64-D878D6DD940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81F5FC8-02E1-4830-BD1D-C098BD2A492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D18C73C-288F-444B-83FA-C59F5AE3C2B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0913C44-1C50-4AF1-A56D-46ADA21F0B7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B01339C-316D-4CCE-B976-5C6B4B8AFF4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A9057DA-C3C5-4D05-8AAB-3698E6E2E51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CFD36D16-EA96-4400-8ADC-AA7D73C0E956}"/>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F17DBF4F-D137-4774-85F4-ED8469612DED}"/>
            </a:ext>
          </a:extLst>
        </xdr:cNvPr>
        <xdr:cNvSpPr txBox="1"/>
      </xdr:nvSpPr>
      <xdr:spPr>
        <a:xfrm>
          <a:off x="5600834" y="1048005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E2EF2262-70A0-4558-B192-8CA6C26D2DE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3ABB24D6-8637-4547-91BD-0ECB29A31DB5}"/>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4B0DD433-B744-4B9C-893E-5032BFB6346B}"/>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D01D7388-EFC5-49E0-B744-6DB62A651AA0}"/>
            </a:ext>
          </a:extLst>
        </xdr:cNvPr>
        <xdr:cNvSpPr txBox="1"/>
      </xdr:nvSpPr>
      <xdr:spPr>
        <a:xfrm>
          <a:off x="5299921" y="9363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72D3B42C-96B9-44DC-95C0-22915FC7222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A570C405-86E1-4F04-9D41-FA3A51227BC1}"/>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13BDCD6E-0430-42F9-BC4A-81C6C2C522E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150853</xdr:rowOff>
    </xdr:from>
    <xdr:to>
      <xdr:col>54</xdr:col>
      <xdr:colOff>189865</xdr:colOff>
      <xdr:row>63</xdr:row>
      <xdr:rowOff>52870</xdr:rowOff>
    </xdr:to>
    <xdr:cxnSp macro="">
      <xdr:nvCxnSpPr>
        <xdr:cNvPr id="225" name="直線コネクタ 224">
          <a:extLst>
            <a:ext uri="{FF2B5EF4-FFF2-40B4-BE49-F238E27FC236}">
              <a16:creationId xmlns:a16="http://schemas.microsoft.com/office/drawing/2014/main" id="{BA36A529-8E7B-42A5-B044-296F4AE9C36C}"/>
            </a:ext>
          </a:extLst>
        </xdr:cNvPr>
        <xdr:cNvCxnSpPr/>
      </xdr:nvCxnSpPr>
      <xdr:spPr>
        <a:xfrm flipV="1">
          <a:off x="9219565" y="9371053"/>
          <a:ext cx="0" cy="124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56697</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1E84FD90-BBE2-4A41-9273-70A6F602D88A}"/>
            </a:ext>
          </a:extLst>
        </xdr:cNvPr>
        <xdr:cNvSpPr txBox="1"/>
      </xdr:nvSpPr>
      <xdr:spPr>
        <a:xfrm>
          <a:off x="9258300" y="10618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52870</xdr:rowOff>
    </xdr:from>
    <xdr:to>
      <xdr:col>55</xdr:col>
      <xdr:colOff>88900</xdr:colOff>
      <xdr:row>63</xdr:row>
      <xdr:rowOff>52870</xdr:rowOff>
    </xdr:to>
    <xdr:cxnSp macro="">
      <xdr:nvCxnSpPr>
        <xdr:cNvPr id="227" name="直線コネクタ 226">
          <a:extLst>
            <a:ext uri="{FF2B5EF4-FFF2-40B4-BE49-F238E27FC236}">
              <a16:creationId xmlns:a16="http://schemas.microsoft.com/office/drawing/2014/main" id="{E852FE0C-ACEB-4486-9EBA-C7D96A148F26}"/>
            </a:ext>
          </a:extLst>
        </xdr:cNvPr>
        <xdr:cNvCxnSpPr/>
      </xdr:nvCxnSpPr>
      <xdr:spPr>
        <a:xfrm>
          <a:off x="9154160" y="106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97530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48CBC91C-7882-494F-B707-367C6381BD5F}"/>
            </a:ext>
          </a:extLst>
        </xdr:cNvPr>
        <xdr:cNvSpPr txBox="1"/>
      </xdr:nvSpPr>
      <xdr:spPr>
        <a:xfrm>
          <a:off x="9258300" y="915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150853</xdr:rowOff>
    </xdr:from>
    <xdr:to>
      <xdr:col>55</xdr:col>
      <xdr:colOff>88900</xdr:colOff>
      <xdr:row>55</xdr:row>
      <xdr:rowOff>150853</xdr:rowOff>
    </xdr:to>
    <xdr:cxnSp macro="">
      <xdr:nvCxnSpPr>
        <xdr:cNvPr id="229" name="直線コネクタ 228">
          <a:extLst>
            <a:ext uri="{FF2B5EF4-FFF2-40B4-BE49-F238E27FC236}">
              <a16:creationId xmlns:a16="http://schemas.microsoft.com/office/drawing/2014/main" id="{49F8F5FD-E30D-4B5E-92BE-881FD06E1A9A}"/>
            </a:ext>
          </a:extLst>
        </xdr:cNvPr>
        <xdr:cNvCxnSpPr/>
      </xdr:nvCxnSpPr>
      <xdr:spPr>
        <a:xfrm>
          <a:off x="9154160" y="9371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93961</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FEB963D5-0C75-481E-AE93-E348A9A13E13}"/>
            </a:ext>
          </a:extLst>
        </xdr:cNvPr>
        <xdr:cNvSpPr txBox="1"/>
      </xdr:nvSpPr>
      <xdr:spPr>
        <a:xfrm>
          <a:off x="9258300" y="998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71084</xdr:rowOff>
    </xdr:from>
    <xdr:to>
      <xdr:col>55</xdr:col>
      <xdr:colOff>50800</xdr:colOff>
      <xdr:row>61</xdr:row>
      <xdr:rowOff>1234</xdr:rowOff>
    </xdr:to>
    <xdr:sp macro="" textlink="">
      <xdr:nvSpPr>
        <xdr:cNvPr id="231" name="フローチャート: 判断 230">
          <a:extLst>
            <a:ext uri="{FF2B5EF4-FFF2-40B4-BE49-F238E27FC236}">
              <a16:creationId xmlns:a16="http://schemas.microsoft.com/office/drawing/2014/main" id="{A1572EDE-4064-4978-8AA8-464513B67853}"/>
            </a:ext>
          </a:extLst>
        </xdr:cNvPr>
        <xdr:cNvSpPr/>
      </xdr:nvSpPr>
      <xdr:spPr>
        <a:xfrm>
          <a:off x="9192260" y="10129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75998</xdr:rowOff>
    </xdr:from>
    <xdr:to>
      <xdr:col>50</xdr:col>
      <xdr:colOff>165100</xdr:colOff>
      <xdr:row>61</xdr:row>
      <xdr:rowOff>6148</xdr:rowOff>
    </xdr:to>
    <xdr:sp macro="" textlink="">
      <xdr:nvSpPr>
        <xdr:cNvPr id="232" name="フローチャート: 判断 231">
          <a:extLst>
            <a:ext uri="{FF2B5EF4-FFF2-40B4-BE49-F238E27FC236}">
              <a16:creationId xmlns:a16="http://schemas.microsoft.com/office/drawing/2014/main" id="{95D736DD-A2FB-4C18-9FBE-704A10475BE5}"/>
            </a:ext>
          </a:extLst>
        </xdr:cNvPr>
        <xdr:cNvSpPr/>
      </xdr:nvSpPr>
      <xdr:spPr>
        <a:xfrm>
          <a:off x="8445500" y="10134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77667</xdr:rowOff>
    </xdr:from>
    <xdr:to>
      <xdr:col>46</xdr:col>
      <xdr:colOff>38100</xdr:colOff>
      <xdr:row>61</xdr:row>
      <xdr:rowOff>7817</xdr:rowOff>
    </xdr:to>
    <xdr:sp macro="" textlink="">
      <xdr:nvSpPr>
        <xdr:cNvPr id="233" name="フローチャート: 判断 232">
          <a:extLst>
            <a:ext uri="{FF2B5EF4-FFF2-40B4-BE49-F238E27FC236}">
              <a16:creationId xmlns:a16="http://schemas.microsoft.com/office/drawing/2014/main" id="{3A4E3681-A0BB-41CD-985B-763E5E46F9AD}"/>
            </a:ext>
          </a:extLst>
        </xdr:cNvPr>
        <xdr:cNvSpPr/>
      </xdr:nvSpPr>
      <xdr:spPr>
        <a:xfrm>
          <a:off x="7670800" y="10136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46692</xdr:rowOff>
    </xdr:from>
    <xdr:to>
      <xdr:col>41</xdr:col>
      <xdr:colOff>101600</xdr:colOff>
      <xdr:row>60</xdr:row>
      <xdr:rowOff>148292</xdr:rowOff>
    </xdr:to>
    <xdr:sp macro="" textlink="">
      <xdr:nvSpPr>
        <xdr:cNvPr id="234" name="フローチャート: 判断 233">
          <a:extLst>
            <a:ext uri="{FF2B5EF4-FFF2-40B4-BE49-F238E27FC236}">
              <a16:creationId xmlns:a16="http://schemas.microsoft.com/office/drawing/2014/main" id="{D5FF65CE-FBEC-4F1A-B3CB-83BA36EF1A1A}"/>
            </a:ext>
          </a:extLst>
        </xdr:cNvPr>
        <xdr:cNvSpPr/>
      </xdr:nvSpPr>
      <xdr:spPr>
        <a:xfrm>
          <a:off x="6873240" y="101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49967</xdr:rowOff>
    </xdr:from>
    <xdr:to>
      <xdr:col>36</xdr:col>
      <xdr:colOff>165100</xdr:colOff>
      <xdr:row>60</xdr:row>
      <xdr:rowOff>151567</xdr:rowOff>
    </xdr:to>
    <xdr:sp macro="" textlink="">
      <xdr:nvSpPr>
        <xdr:cNvPr id="235" name="フローチャート: 判断 234">
          <a:extLst>
            <a:ext uri="{FF2B5EF4-FFF2-40B4-BE49-F238E27FC236}">
              <a16:creationId xmlns:a16="http://schemas.microsoft.com/office/drawing/2014/main" id="{19B2E463-C775-466A-B8E7-A446E716A0B7}"/>
            </a:ext>
          </a:extLst>
        </xdr:cNvPr>
        <xdr:cNvSpPr/>
      </xdr:nvSpPr>
      <xdr:spPr>
        <a:xfrm>
          <a:off x="6098540" y="1010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D2F7238-7550-439F-A618-8B12C69160D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CD900C5-240E-4FFE-B867-F6984B67FCE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D2CCE3E-3441-40A0-A888-99644AB3DE1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9E97A64-E2BB-4885-BD25-BCDA04F7149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DBBD298-A58A-42A0-B9D8-8B12D55FB9C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16523</xdr:rowOff>
    </xdr:from>
    <xdr:to>
      <xdr:col>55</xdr:col>
      <xdr:colOff>50800</xdr:colOff>
      <xdr:row>62</xdr:row>
      <xdr:rowOff>118123</xdr:rowOff>
    </xdr:to>
    <xdr:sp macro="" textlink="">
      <xdr:nvSpPr>
        <xdr:cNvPr id="241" name="楕円 240">
          <a:extLst>
            <a:ext uri="{FF2B5EF4-FFF2-40B4-BE49-F238E27FC236}">
              <a16:creationId xmlns:a16="http://schemas.microsoft.com/office/drawing/2014/main" id="{9F166EDD-15C3-404C-9E73-E4D8D1713528}"/>
            </a:ext>
          </a:extLst>
        </xdr:cNvPr>
        <xdr:cNvSpPr/>
      </xdr:nvSpPr>
      <xdr:spPr>
        <a:xfrm>
          <a:off x="9192260" y="104102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166400</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13297C83-279B-4E2D-9E05-025D63E1C72A}"/>
            </a:ext>
          </a:extLst>
        </xdr:cNvPr>
        <xdr:cNvSpPr txBox="1"/>
      </xdr:nvSpPr>
      <xdr:spPr>
        <a:xfrm>
          <a:off x="9258300" y="103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16717</xdr:rowOff>
    </xdr:from>
    <xdr:to>
      <xdr:col>50</xdr:col>
      <xdr:colOff>165100</xdr:colOff>
      <xdr:row>62</xdr:row>
      <xdr:rowOff>118317</xdr:rowOff>
    </xdr:to>
    <xdr:sp macro="" textlink="">
      <xdr:nvSpPr>
        <xdr:cNvPr id="243" name="楕円 242">
          <a:extLst>
            <a:ext uri="{FF2B5EF4-FFF2-40B4-BE49-F238E27FC236}">
              <a16:creationId xmlns:a16="http://schemas.microsoft.com/office/drawing/2014/main" id="{2FE30B0A-C2B6-47D0-A320-B3898E5B58B9}"/>
            </a:ext>
          </a:extLst>
        </xdr:cNvPr>
        <xdr:cNvSpPr/>
      </xdr:nvSpPr>
      <xdr:spPr>
        <a:xfrm>
          <a:off x="8445500" y="104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67323</xdr:rowOff>
    </xdr:from>
    <xdr:to>
      <xdr:col>55</xdr:col>
      <xdr:colOff>0</xdr:colOff>
      <xdr:row>62</xdr:row>
      <xdr:rowOff>67517</xdr:rowOff>
    </xdr:to>
    <xdr:cxnSp macro="">
      <xdr:nvCxnSpPr>
        <xdr:cNvPr id="244" name="直線コネクタ 243">
          <a:extLst>
            <a:ext uri="{FF2B5EF4-FFF2-40B4-BE49-F238E27FC236}">
              <a16:creationId xmlns:a16="http://schemas.microsoft.com/office/drawing/2014/main" id="{68D1D2A7-C550-4C3F-8C46-33CA969EB7B8}"/>
            </a:ext>
          </a:extLst>
        </xdr:cNvPr>
        <xdr:cNvCxnSpPr/>
      </xdr:nvCxnSpPr>
      <xdr:spPr>
        <a:xfrm flipV="1">
          <a:off x="8496300" y="10461003"/>
          <a:ext cx="7239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16934</xdr:rowOff>
    </xdr:from>
    <xdr:to>
      <xdr:col>46</xdr:col>
      <xdr:colOff>38100</xdr:colOff>
      <xdr:row>62</xdr:row>
      <xdr:rowOff>118534</xdr:rowOff>
    </xdr:to>
    <xdr:sp macro="" textlink="">
      <xdr:nvSpPr>
        <xdr:cNvPr id="245" name="楕円 244">
          <a:extLst>
            <a:ext uri="{FF2B5EF4-FFF2-40B4-BE49-F238E27FC236}">
              <a16:creationId xmlns:a16="http://schemas.microsoft.com/office/drawing/2014/main" id="{BE732ACA-64B4-4CB1-A471-E7B490885D68}"/>
            </a:ext>
          </a:extLst>
        </xdr:cNvPr>
        <xdr:cNvSpPr/>
      </xdr:nvSpPr>
      <xdr:spPr>
        <a:xfrm>
          <a:off x="7670800" y="104106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67517</xdr:rowOff>
    </xdr:from>
    <xdr:to>
      <xdr:col>50</xdr:col>
      <xdr:colOff>114300</xdr:colOff>
      <xdr:row>62</xdr:row>
      <xdr:rowOff>67734</xdr:rowOff>
    </xdr:to>
    <xdr:cxnSp macro="">
      <xdr:nvCxnSpPr>
        <xdr:cNvPr id="246" name="直線コネクタ 245">
          <a:extLst>
            <a:ext uri="{FF2B5EF4-FFF2-40B4-BE49-F238E27FC236}">
              <a16:creationId xmlns:a16="http://schemas.microsoft.com/office/drawing/2014/main" id="{402C0216-9265-4ECF-B44F-E41E686E8F63}"/>
            </a:ext>
          </a:extLst>
        </xdr:cNvPr>
        <xdr:cNvCxnSpPr/>
      </xdr:nvCxnSpPr>
      <xdr:spPr>
        <a:xfrm flipV="1">
          <a:off x="7713980" y="10461197"/>
          <a:ext cx="78232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19289</xdr:rowOff>
    </xdr:from>
    <xdr:to>
      <xdr:col>41</xdr:col>
      <xdr:colOff>101600</xdr:colOff>
      <xdr:row>62</xdr:row>
      <xdr:rowOff>120889</xdr:rowOff>
    </xdr:to>
    <xdr:sp macro="" textlink="">
      <xdr:nvSpPr>
        <xdr:cNvPr id="247" name="楕円 246">
          <a:extLst>
            <a:ext uri="{FF2B5EF4-FFF2-40B4-BE49-F238E27FC236}">
              <a16:creationId xmlns:a16="http://schemas.microsoft.com/office/drawing/2014/main" id="{C7321E0C-D47D-4235-8141-695C15A16A2E}"/>
            </a:ext>
          </a:extLst>
        </xdr:cNvPr>
        <xdr:cNvSpPr/>
      </xdr:nvSpPr>
      <xdr:spPr>
        <a:xfrm>
          <a:off x="6873240" y="104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67734</xdr:rowOff>
    </xdr:from>
    <xdr:to>
      <xdr:col>45</xdr:col>
      <xdr:colOff>177800</xdr:colOff>
      <xdr:row>62</xdr:row>
      <xdr:rowOff>70089</xdr:rowOff>
    </xdr:to>
    <xdr:cxnSp macro="">
      <xdr:nvCxnSpPr>
        <xdr:cNvPr id="248" name="直線コネクタ 247">
          <a:extLst>
            <a:ext uri="{FF2B5EF4-FFF2-40B4-BE49-F238E27FC236}">
              <a16:creationId xmlns:a16="http://schemas.microsoft.com/office/drawing/2014/main" id="{B2FAFFFF-F444-4614-9C5A-B6F0C7FA90DD}"/>
            </a:ext>
          </a:extLst>
        </xdr:cNvPr>
        <xdr:cNvCxnSpPr/>
      </xdr:nvCxnSpPr>
      <xdr:spPr>
        <a:xfrm flipV="1">
          <a:off x="6924040" y="10461414"/>
          <a:ext cx="78994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19106</xdr:rowOff>
    </xdr:from>
    <xdr:to>
      <xdr:col>36</xdr:col>
      <xdr:colOff>165100</xdr:colOff>
      <xdr:row>62</xdr:row>
      <xdr:rowOff>120706</xdr:rowOff>
    </xdr:to>
    <xdr:sp macro="" textlink="">
      <xdr:nvSpPr>
        <xdr:cNvPr id="249" name="楕円 248">
          <a:extLst>
            <a:ext uri="{FF2B5EF4-FFF2-40B4-BE49-F238E27FC236}">
              <a16:creationId xmlns:a16="http://schemas.microsoft.com/office/drawing/2014/main" id="{67367F5D-2E7F-4973-A5D4-0170A5BF5589}"/>
            </a:ext>
          </a:extLst>
        </xdr:cNvPr>
        <xdr:cNvSpPr/>
      </xdr:nvSpPr>
      <xdr:spPr>
        <a:xfrm>
          <a:off x="6098540" y="1041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69906</xdr:rowOff>
    </xdr:from>
    <xdr:to>
      <xdr:col>41</xdr:col>
      <xdr:colOff>50800</xdr:colOff>
      <xdr:row>62</xdr:row>
      <xdr:rowOff>70089</xdr:rowOff>
    </xdr:to>
    <xdr:cxnSp macro="">
      <xdr:nvCxnSpPr>
        <xdr:cNvPr id="250" name="直線コネクタ 249">
          <a:extLst>
            <a:ext uri="{FF2B5EF4-FFF2-40B4-BE49-F238E27FC236}">
              <a16:creationId xmlns:a16="http://schemas.microsoft.com/office/drawing/2014/main" id="{4504BF31-8972-46D8-A5FB-C854E95C3928}"/>
            </a:ext>
          </a:extLst>
        </xdr:cNvPr>
        <xdr:cNvCxnSpPr/>
      </xdr:nvCxnSpPr>
      <xdr:spPr>
        <a:xfrm>
          <a:off x="6149340" y="10463586"/>
          <a:ext cx="7747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22675</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B8614EA9-0661-4A7B-B4E9-D264342B1E6D}"/>
            </a:ext>
          </a:extLst>
        </xdr:cNvPr>
        <xdr:cNvSpPr txBox="1"/>
      </xdr:nvSpPr>
      <xdr:spPr>
        <a:xfrm>
          <a:off x="8239271" y="991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24344</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53B97F69-A86A-4623-9FE2-1DC20D72975A}"/>
            </a:ext>
          </a:extLst>
        </xdr:cNvPr>
        <xdr:cNvSpPr txBox="1"/>
      </xdr:nvSpPr>
      <xdr:spPr>
        <a:xfrm>
          <a:off x="7477271" y="99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164819</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99195F2-CEE3-4965-AB65-7753D453C89F}"/>
            </a:ext>
          </a:extLst>
        </xdr:cNvPr>
        <xdr:cNvSpPr txBox="1"/>
      </xdr:nvSpPr>
      <xdr:spPr>
        <a:xfrm>
          <a:off x="6702571" y="98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168094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375A8254-327A-4380-8082-A4BB6EC61BE0}"/>
            </a:ext>
          </a:extLst>
        </xdr:cNvPr>
        <xdr:cNvSpPr txBox="1"/>
      </xdr:nvSpPr>
      <xdr:spPr>
        <a:xfrm>
          <a:off x="5905011" y="989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109444</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731F49A7-C311-4D02-AD40-75C14C5F6ED2}"/>
            </a:ext>
          </a:extLst>
        </xdr:cNvPr>
        <xdr:cNvSpPr txBox="1"/>
      </xdr:nvSpPr>
      <xdr:spPr>
        <a:xfrm>
          <a:off x="8239271" y="1050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109661</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2CCB8A50-33BB-4EE5-8734-F4F41D690DA4}"/>
            </a:ext>
          </a:extLst>
        </xdr:cNvPr>
        <xdr:cNvSpPr txBox="1"/>
      </xdr:nvSpPr>
      <xdr:spPr>
        <a:xfrm>
          <a:off x="7477271" y="1050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112016</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4382248B-63EC-4470-B41C-CF2F12E1B872}"/>
            </a:ext>
          </a:extLst>
        </xdr:cNvPr>
        <xdr:cNvSpPr txBox="1"/>
      </xdr:nvSpPr>
      <xdr:spPr>
        <a:xfrm>
          <a:off x="6702571" y="105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111833</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FAFB47EB-B6E2-45AF-A849-964146B17EEC}"/>
            </a:ext>
          </a:extLst>
        </xdr:cNvPr>
        <xdr:cNvSpPr txBox="1"/>
      </xdr:nvSpPr>
      <xdr:spPr>
        <a:xfrm>
          <a:off x="5905011" y="105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4BE54C25-32CF-4745-92D1-58DF2BCC6A2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7FE84AFC-1256-41A7-B357-FC246764627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B6B03947-E447-4573-87E3-9B4A4A82574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54238A58-F060-4E92-8337-BD3774AA3CF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43B07347-D256-463D-9CEC-4F4D4AE1C1F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3ED40DAC-95DF-483F-9460-0572BFEE09C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EDFD39DE-46B5-4DDE-BF43-1B3B3B182B5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FA52886C-BAE1-40D0-9DEC-C7C4D63C46CA}"/>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C887354E-D77B-4D40-9279-967C827FA5B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9C7E9514-52BE-4DDF-85E7-66302EF79D9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EB38C84D-90E8-473B-88E6-43C383A4BDB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E1C019A0-7334-4766-BDCA-0004D82D7B0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51B12B9B-8CA5-43A8-AF8D-15E90638258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136F0251-E52B-4AAB-B1DB-043FBC55840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25110FDB-22EA-49FE-94CA-5174ECC8308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9207B3D3-160E-4ED2-B305-7D363905A241}"/>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D048BAC2-FA08-42AD-9D6C-9F976BCC90E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99A6CC92-BE78-4E5B-97B4-8A66CE9FE69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D81FD113-84CB-4E01-9203-026268A17F6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7BE80836-4DC3-4F33-834F-EBC907908DD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417123B9-9197-40A0-81E6-155883184DD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925EABF7-C73D-4B6A-9C9C-4FE9133B0F7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4FF6D2F9-16DB-4D0B-96C5-EDE448C0C10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7A44FA95-2D4D-49AC-BC0B-316E4B0223A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2F8C9171-1A14-4138-8B36-5A8152D3E70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6BFB84CF-9514-4214-85DF-A8B7FA6FAEB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116A3F14-BCD3-4733-A929-3DC251973C8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C7CA35D2-44AF-4EC4-A599-AEC571FA0C2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E3485DEE-1E68-4CD5-A016-2FFA1FB8756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9320F99-F463-406D-88BC-55A65BFEA93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83B64485-2EED-4894-BDD7-625EFB9B6E0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0009887D-B685-49CC-B682-732B83754D3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4828D608-6151-4F99-9E0D-9647ACD24CC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DF94D2D7-77EE-4690-AB41-6F3AEEFEC08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6B7A939D-E3BD-41BB-AC10-CB2B82963CF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B822176A-5998-4D07-9F9D-7490BFC7814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090C58E4-4B4C-4A4A-BC3C-AA0DD0A5A43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8501523B-96DF-40EE-9348-48A95FB4451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29750356-A9EF-4DE0-B407-2D296358776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67508313-DB25-4825-B552-6309EBE9928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B5A8C94A-73DC-4176-BA99-DF64C902472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D11563EC-7489-4705-86BC-4E21949D281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B6DD17CE-3C8D-4177-B2E1-C8526722189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2" name="直線コネクタ 301">
          <a:extLst>
            <a:ext uri="{FF2B5EF4-FFF2-40B4-BE49-F238E27FC236}">
              <a16:creationId xmlns:a16="http://schemas.microsoft.com/office/drawing/2014/main" id="{C3D5B9FB-948E-4D30-BF79-83FE1E45220A}"/>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3" name="テキスト ボックス 302">
          <a:extLst>
            <a:ext uri="{FF2B5EF4-FFF2-40B4-BE49-F238E27FC236}">
              <a16:creationId xmlns:a16="http://schemas.microsoft.com/office/drawing/2014/main" id="{288E9731-1BB6-4543-8C51-A325F0AF4149}"/>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4" name="直線コネクタ 303">
          <a:extLst>
            <a:ext uri="{FF2B5EF4-FFF2-40B4-BE49-F238E27FC236}">
              <a16:creationId xmlns:a16="http://schemas.microsoft.com/office/drawing/2014/main" id="{827EDC0E-CC4D-4F8F-B0A9-7BD03B73094A}"/>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5" name="テキスト ボックス 304">
          <a:extLst>
            <a:ext uri="{FF2B5EF4-FFF2-40B4-BE49-F238E27FC236}">
              <a16:creationId xmlns:a16="http://schemas.microsoft.com/office/drawing/2014/main" id="{CABFB396-F7CE-4AD0-A16F-25C66C075BFF}"/>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06" name="直線コネクタ 305">
          <a:extLst>
            <a:ext uri="{FF2B5EF4-FFF2-40B4-BE49-F238E27FC236}">
              <a16:creationId xmlns:a16="http://schemas.microsoft.com/office/drawing/2014/main" id="{703F3199-98F0-4AB3-BB14-AF1588FDF032}"/>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07" name="テキスト ボックス 306">
          <a:extLst>
            <a:ext uri="{FF2B5EF4-FFF2-40B4-BE49-F238E27FC236}">
              <a16:creationId xmlns:a16="http://schemas.microsoft.com/office/drawing/2014/main" id="{A65260B9-D057-4B99-8D06-445CA5F7F52C}"/>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08" name="直線コネクタ 307">
          <a:extLst>
            <a:ext uri="{FF2B5EF4-FFF2-40B4-BE49-F238E27FC236}">
              <a16:creationId xmlns:a16="http://schemas.microsoft.com/office/drawing/2014/main" id="{2783D535-CF58-483F-80BD-A822847BECA0}"/>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09" name="テキスト ボックス 308">
          <a:extLst>
            <a:ext uri="{FF2B5EF4-FFF2-40B4-BE49-F238E27FC236}">
              <a16:creationId xmlns:a16="http://schemas.microsoft.com/office/drawing/2014/main" id="{0F44CE09-C453-430E-9FEC-DCF328AD3E07}"/>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a:extLst>
            <a:ext uri="{FF2B5EF4-FFF2-40B4-BE49-F238E27FC236}">
              <a16:creationId xmlns:a16="http://schemas.microsoft.com/office/drawing/2014/main" id="{4AA99CE3-77C3-4029-85EA-DCB325E1E1E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a:extLst>
            <a:ext uri="{FF2B5EF4-FFF2-40B4-BE49-F238E27FC236}">
              <a16:creationId xmlns:a16="http://schemas.microsoft.com/office/drawing/2014/main" id="{985C71E4-E26F-4254-B757-8A0495E51773}"/>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認定こども園・幼稚園・保育所】&#10;有形固定資産減価償却率グラフ枠">
          <a:extLst>
            <a:ext uri="{FF2B5EF4-FFF2-40B4-BE49-F238E27FC236}">
              <a16:creationId xmlns:a16="http://schemas.microsoft.com/office/drawing/2014/main" id="{8933683A-8362-4020-90B0-E14C1A1E9BD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313" name="直線コネクタ 312">
          <a:extLst>
            <a:ext uri="{FF2B5EF4-FFF2-40B4-BE49-F238E27FC236}">
              <a16:creationId xmlns:a16="http://schemas.microsoft.com/office/drawing/2014/main" id="{498F2DBD-2A14-4ECF-BB4E-BB05D2A830B3}"/>
            </a:ext>
          </a:extLst>
        </xdr:cNvPr>
        <xdr:cNvCxnSpPr/>
      </xdr:nvCxnSpPr>
      <xdr:spPr>
        <a:xfrm flipV="1">
          <a:off x="14375764" y="581253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314" name="【認定こども園・幼稚園・保育所】&#10;有形固定資産減価償却率最小値テキスト">
          <a:extLst>
            <a:ext uri="{FF2B5EF4-FFF2-40B4-BE49-F238E27FC236}">
              <a16:creationId xmlns:a16="http://schemas.microsoft.com/office/drawing/2014/main" id="{41667BEE-272F-43D3-8051-9A7BE2C68781}"/>
            </a:ext>
          </a:extLst>
        </xdr:cNvPr>
        <xdr:cNvSpPr txBox="1"/>
      </xdr:nvSpPr>
      <xdr:spPr>
        <a:xfrm>
          <a:off x="144145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315" name="直線コネクタ 314">
          <a:extLst>
            <a:ext uri="{FF2B5EF4-FFF2-40B4-BE49-F238E27FC236}">
              <a16:creationId xmlns:a16="http://schemas.microsoft.com/office/drawing/2014/main" id="{65FB6EF1-1251-4099-9131-3EFDE4581F0E}"/>
            </a:ext>
          </a:extLst>
        </xdr:cNvPr>
        <xdr:cNvCxnSpPr/>
      </xdr:nvCxnSpPr>
      <xdr:spPr>
        <a:xfrm>
          <a:off x="14287500" y="708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316" name="【認定こども園・幼稚園・保育所】&#10;有形固定資産減価償却率最大値テキスト">
          <a:extLst>
            <a:ext uri="{FF2B5EF4-FFF2-40B4-BE49-F238E27FC236}">
              <a16:creationId xmlns:a16="http://schemas.microsoft.com/office/drawing/2014/main" id="{C0C4DA79-D41B-410F-8188-584F612FB641}"/>
            </a:ext>
          </a:extLst>
        </xdr:cNvPr>
        <xdr:cNvSpPr txBox="1"/>
      </xdr:nvSpPr>
      <xdr:spPr>
        <a:xfrm>
          <a:off x="144145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317" name="直線コネクタ 316">
          <a:extLst>
            <a:ext uri="{FF2B5EF4-FFF2-40B4-BE49-F238E27FC236}">
              <a16:creationId xmlns:a16="http://schemas.microsoft.com/office/drawing/2014/main" id="{204EB496-DAEE-4320-B11F-E4399916E869}"/>
            </a:ext>
          </a:extLst>
        </xdr:cNvPr>
        <xdr:cNvCxnSpPr/>
      </xdr:nvCxnSpPr>
      <xdr:spPr>
        <a:xfrm>
          <a:off x="14287500" y="5812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70121</xdr:rowOff>
    </xdr:from>
    <xdr:ext cx="405111" cy="259045"/>
    <xdr:sp macro="" textlink="">
      <xdr:nvSpPr>
        <xdr:cNvPr id="318" name="【認定こども園・幼稚園・保育所】&#10;有形固定資産減価償却率平均値テキスト">
          <a:extLst>
            <a:ext uri="{FF2B5EF4-FFF2-40B4-BE49-F238E27FC236}">
              <a16:creationId xmlns:a16="http://schemas.microsoft.com/office/drawing/2014/main" id="{F72ED239-F344-474F-B7DB-275AE2532E10}"/>
            </a:ext>
          </a:extLst>
        </xdr:cNvPr>
        <xdr:cNvSpPr txBox="1"/>
      </xdr:nvSpPr>
      <xdr:spPr>
        <a:xfrm>
          <a:off x="14414500" y="6440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319" name="フローチャート: 判断 318">
          <a:extLst>
            <a:ext uri="{FF2B5EF4-FFF2-40B4-BE49-F238E27FC236}">
              <a16:creationId xmlns:a16="http://schemas.microsoft.com/office/drawing/2014/main" id="{901F51A4-63EF-4F11-9596-016EF2817F88}"/>
            </a:ext>
          </a:extLst>
        </xdr:cNvPr>
        <xdr:cNvSpPr/>
      </xdr:nvSpPr>
      <xdr:spPr>
        <a:xfrm>
          <a:off x="14325600" y="64620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320" name="フローチャート: 判断 319">
          <a:extLst>
            <a:ext uri="{FF2B5EF4-FFF2-40B4-BE49-F238E27FC236}">
              <a16:creationId xmlns:a16="http://schemas.microsoft.com/office/drawing/2014/main" id="{AD0C69DF-157A-4857-A4EA-24778FB70A07}"/>
            </a:ext>
          </a:extLst>
        </xdr:cNvPr>
        <xdr:cNvSpPr/>
      </xdr:nvSpPr>
      <xdr:spPr>
        <a:xfrm>
          <a:off x="13578840" y="642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87122</xdr:rowOff>
    </xdr:from>
    <xdr:to>
      <xdr:col>76</xdr:col>
      <xdr:colOff>165100</xdr:colOff>
      <xdr:row>39</xdr:row>
      <xdr:rowOff>17272</xdr:rowOff>
    </xdr:to>
    <xdr:sp macro="" textlink="">
      <xdr:nvSpPr>
        <xdr:cNvPr id="321" name="フローチャート: 判断 320">
          <a:extLst>
            <a:ext uri="{FF2B5EF4-FFF2-40B4-BE49-F238E27FC236}">
              <a16:creationId xmlns:a16="http://schemas.microsoft.com/office/drawing/2014/main" id="{FC5FFD27-0084-4761-853A-F492EE7D1658}"/>
            </a:ext>
          </a:extLst>
        </xdr:cNvPr>
        <xdr:cNvSpPr/>
      </xdr:nvSpPr>
      <xdr:spPr>
        <a:xfrm>
          <a:off x="12804140" y="645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322" name="フローチャート: 判断 321">
          <a:extLst>
            <a:ext uri="{FF2B5EF4-FFF2-40B4-BE49-F238E27FC236}">
              <a16:creationId xmlns:a16="http://schemas.microsoft.com/office/drawing/2014/main" id="{4528D492-65BD-4C71-85F2-CBCC46F4C632}"/>
            </a:ext>
          </a:extLst>
        </xdr:cNvPr>
        <xdr:cNvSpPr/>
      </xdr:nvSpPr>
      <xdr:spPr>
        <a:xfrm>
          <a:off x="120294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141986</xdr:rowOff>
    </xdr:from>
    <xdr:to>
      <xdr:col>67</xdr:col>
      <xdr:colOff>101600</xdr:colOff>
      <xdr:row>39</xdr:row>
      <xdr:rowOff>72136</xdr:rowOff>
    </xdr:to>
    <xdr:sp macro="" textlink="">
      <xdr:nvSpPr>
        <xdr:cNvPr id="323" name="フローチャート: 判断 322">
          <a:extLst>
            <a:ext uri="{FF2B5EF4-FFF2-40B4-BE49-F238E27FC236}">
              <a16:creationId xmlns:a16="http://schemas.microsoft.com/office/drawing/2014/main" id="{B63CA28C-FF51-48E2-9192-7B0C1819CA91}"/>
            </a:ext>
          </a:extLst>
        </xdr:cNvPr>
        <xdr:cNvSpPr/>
      </xdr:nvSpPr>
      <xdr:spPr>
        <a:xfrm>
          <a:off x="11231880" y="6512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2E500AB6-8AAB-4844-970C-292136F6921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7A3BAFF7-036B-41AE-A653-63269D70BC6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1BD30C87-A0A3-4BC1-99B0-E2E5AA08520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2D6DF79A-FB66-4643-829D-9540BFE055D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265E47A1-8A73-488A-87EC-627E138AD24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66548</xdr:rowOff>
    </xdr:from>
    <xdr:to>
      <xdr:col>85</xdr:col>
      <xdr:colOff>177800</xdr:colOff>
      <xdr:row>38</xdr:row>
      <xdr:rowOff>168148</xdr:rowOff>
    </xdr:to>
    <xdr:sp macro="" textlink="">
      <xdr:nvSpPr>
        <xdr:cNvPr id="329" name="楕円 328">
          <a:extLst>
            <a:ext uri="{FF2B5EF4-FFF2-40B4-BE49-F238E27FC236}">
              <a16:creationId xmlns:a16="http://schemas.microsoft.com/office/drawing/2014/main" id="{F3B8DAA8-F4C1-499A-BA72-823C28353080}"/>
            </a:ext>
          </a:extLst>
        </xdr:cNvPr>
        <xdr:cNvSpPr/>
      </xdr:nvSpPr>
      <xdr:spPr>
        <a:xfrm>
          <a:off x="14325600" y="643686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89425</xdr:rowOff>
    </xdr:from>
    <xdr:ext cx="405111" cy="259045"/>
    <xdr:sp macro="" textlink="">
      <xdr:nvSpPr>
        <xdr:cNvPr id="330" name="【認定こども園・幼稚園・保育所】&#10;有形固定資産減価償却率該当値テキスト">
          <a:extLst>
            <a:ext uri="{FF2B5EF4-FFF2-40B4-BE49-F238E27FC236}">
              <a16:creationId xmlns:a16="http://schemas.microsoft.com/office/drawing/2014/main" id="{A19796AE-B2C8-4AB1-B50C-91ADEDDCF1B3}"/>
            </a:ext>
          </a:extLst>
        </xdr:cNvPr>
        <xdr:cNvSpPr txBox="1"/>
      </xdr:nvSpPr>
      <xdr:spPr>
        <a:xfrm>
          <a:off x="14414500" y="629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331" name="楕円 330">
          <a:extLst>
            <a:ext uri="{FF2B5EF4-FFF2-40B4-BE49-F238E27FC236}">
              <a16:creationId xmlns:a16="http://schemas.microsoft.com/office/drawing/2014/main" id="{214FC3FD-2E33-4902-B046-CB2BCF7FF082}"/>
            </a:ext>
          </a:extLst>
        </xdr:cNvPr>
        <xdr:cNvSpPr/>
      </xdr:nvSpPr>
      <xdr:spPr>
        <a:xfrm>
          <a:off x="13578840" y="667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117348</xdr:rowOff>
    </xdr:from>
    <xdr:to>
      <xdr:col>85</xdr:col>
      <xdr:colOff>127000</xdr:colOff>
      <xdr:row>40</xdr:row>
      <xdr:rowOff>19050</xdr:rowOff>
    </xdr:to>
    <xdr:cxnSp macro="">
      <xdr:nvCxnSpPr>
        <xdr:cNvPr id="332" name="直線コネクタ 331">
          <a:extLst>
            <a:ext uri="{FF2B5EF4-FFF2-40B4-BE49-F238E27FC236}">
              <a16:creationId xmlns:a16="http://schemas.microsoft.com/office/drawing/2014/main" id="{0C45E093-B907-49FB-9958-316E08F80511}"/>
            </a:ext>
          </a:extLst>
        </xdr:cNvPr>
        <xdr:cNvCxnSpPr/>
      </xdr:nvCxnSpPr>
      <xdr:spPr>
        <a:xfrm flipV="1">
          <a:off x="13629640" y="6487668"/>
          <a:ext cx="746760" cy="2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103124</xdr:rowOff>
    </xdr:from>
    <xdr:to>
      <xdr:col>76</xdr:col>
      <xdr:colOff>165100</xdr:colOff>
      <xdr:row>40</xdr:row>
      <xdr:rowOff>33274</xdr:rowOff>
    </xdr:to>
    <xdr:sp macro="" textlink="">
      <xdr:nvSpPr>
        <xdr:cNvPr id="333" name="楕円 332">
          <a:extLst>
            <a:ext uri="{FF2B5EF4-FFF2-40B4-BE49-F238E27FC236}">
              <a16:creationId xmlns:a16="http://schemas.microsoft.com/office/drawing/2014/main" id="{C497DCD5-C04C-4F7C-BE09-C5FE4A5F0C44}"/>
            </a:ext>
          </a:extLst>
        </xdr:cNvPr>
        <xdr:cNvSpPr/>
      </xdr:nvSpPr>
      <xdr:spPr>
        <a:xfrm>
          <a:off x="12804140" y="66410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153924</xdr:rowOff>
    </xdr:from>
    <xdr:to>
      <xdr:col>81</xdr:col>
      <xdr:colOff>50800</xdr:colOff>
      <xdr:row>40</xdr:row>
      <xdr:rowOff>19050</xdr:rowOff>
    </xdr:to>
    <xdr:cxnSp macro="">
      <xdr:nvCxnSpPr>
        <xdr:cNvPr id="334" name="直線コネクタ 333">
          <a:extLst>
            <a:ext uri="{FF2B5EF4-FFF2-40B4-BE49-F238E27FC236}">
              <a16:creationId xmlns:a16="http://schemas.microsoft.com/office/drawing/2014/main" id="{3C941AB1-4F46-48E8-A29E-FDF9D647497B}"/>
            </a:ext>
          </a:extLst>
        </xdr:cNvPr>
        <xdr:cNvCxnSpPr/>
      </xdr:nvCxnSpPr>
      <xdr:spPr>
        <a:xfrm>
          <a:off x="12854940" y="6691884"/>
          <a:ext cx="7747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335" name="楕円 334">
          <a:extLst>
            <a:ext uri="{FF2B5EF4-FFF2-40B4-BE49-F238E27FC236}">
              <a16:creationId xmlns:a16="http://schemas.microsoft.com/office/drawing/2014/main" id="{42A64C63-13C2-4AE5-8739-92FA6E9AAE9E}"/>
            </a:ext>
          </a:extLst>
        </xdr:cNvPr>
        <xdr:cNvSpPr/>
      </xdr:nvSpPr>
      <xdr:spPr>
        <a:xfrm>
          <a:off x="1202944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39</xdr:row>
      <xdr:rowOff>153924</xdr:rowOff>
    </xdr:to>
    <xdr:cxnSp macro="">
      <xdr:nvCxnSpPr>
        <xdr:cNvPr id="336" name="直線コネクタ 335">
          <a:extLst>
            <a:ext uri="{FF2B5EF4-FFF2-40B4-BE49-F238E27FC236}">
              <a16:creationId xmlns:a16="http://schemas.microsoft.com/office/drawing/2014/main" id="{7FB62F7F-D51C-45CC-B90B-024E45F2EBDF}"/>
            </a:ext>
          </a:extLst>
        </xdr:cNvPr>
        <xdr:cNvCxnSpPr/>
      </xdr:nvCxnSpPr>
      <xdr:spPr>
        <a:xfrm>
          <a:off x="12072620" y="6671310"/>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27686</xdr:rowOff>
    </xdr:from>
    <xdr:to>
      <xdr:col>67</xdr:col>
      <xdr:colOff>101600</xdr:colOff>
      <xdr:row>39</xdr:row>
      <xdr:rowOff>129286</xdr:rowOff>
    </xdr:to>
    <xdr:sp macro="" textlink="">
      <xdr:nvSpPr>
        <xdr:cNvPr id="337" name="楕円 336">
          <a:extLst>
            <a:ext uri="{FF2B5EF4-FFF2-40B4-BE49-F238E27FC236}">
              <a16:creationId xmlns:a16="http://schemas.microsoft.com/office/drawing/2014/main" id="{D6B3A8C6-B631-4BCD-B14D-E9A27309CE79}"/>
            </a:ext>
          </a:extLst>
        </xdr:cNvPr>
        <xdr:cNvSpPr/>
      </xdr:nvSpPr>
      <xdr:spPr>
        <a:xfrm>
          <a:off x="1123188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78486</xdr:rowOff>
    </xdr:from>
    <xdr:to>
      <xdr:col>71</xdr:col>
      <xdr:colOff>177800</xdr:colOff>
      <xdr:row>39</xdr:row>
      <xdr:rowOff>133350</xdr:rowOff>
    </xdr:to>
    <xdr:cxnSp macro="">
      <xdr:nvCxnSpPr>
        <xdr:cNvPr id="338" name="直線コネクタ 337">
          <a:extLst>
            <a:ext uri="{FF2B5EF4-FFF2-40B4-BE49-F238E27FC236}">
              <a16:creationId xmlns:a16="http://schemas.microsoft.com/office/drawing/2014/main" id="{A7EF48A2-9FE8-4166-92D4-712C947811C2}"/>
            </a:ext>
          </a:extLst>
        </xdr:cNvPr>
        <xdr:cNvCxnSpPr/>
      </xdr:nvCxnSpPr>
      <xdr:spPr>
        <a:xfrm>
          <a:off x="11282680" y="6616446"/>
          <a:ext cx="78994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170959</xdr:rowOff>
    </xdr:from>
    <xdr:ext cx="405111" cy="259045"/>
    <xdr:sp macro="" textlink="">
      <xdr:nvSpPr>
        <xdr:cNvPr id="339" name="n_1aveValue【認定こども園・幼稚園・保育所】&#10;有形固定資産減価償却率">
          <a:extLst>
            <a:ext uri="{FF2B5EF4-FFF2-40B4-BE49-F238E27FC236}">
              <a16:creationId xmlns:a16="http://schemas.microsoft.com/office/drawing/2014/main" id="{58A9A2EE-F326-4F23-933A-EFFECC3D4640}"/>
            </a:ext>
          </a:extLst>
        </xdr:cNvPr>
        <xdr:cNvSpPr txBox="1"/>
      </xdr:nvSpPr>
      <xdr:spPr>
        <a:xfrm>
          <a:off x="134372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33799</xdr:rowOff>
    </xdr:from>
    <xdr:ext cx="405111" cy="259045"/>
    <xdr:sp macro="" textlink="">
      <xdr:nvSpPr>
        <xdr:cNvPr id="340" name="n_2aveValue【認定こども園・幼稚園・保育所】&#10;有形固定資産減価償却率">
          <a:extLst>
            <a:ext uri="{FF2B5EF4-FFF2-40B4-BE49-F238E27FC236}">
              <a16:creationId xmlns:a16="http://schemas.microsoft.com/office/drawing/2014/main" id="{24D2D719-5401-4C41-94BE-80878C0ABFF9}"/>
            </a:ext>
          </a:extLst>
        </xdr:cNvPr>
        <xdr:cNvSpPr txBox="1"/>
      </xdr:nvSpPr>
      <xdr:spPr>
        <a:xfrm>
          <a:off x="12675244"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341" name="n_3aveValue【認定こども園・幼稚園・保育所】&#10;有形固定資産減価償却率">
          <a:extLst>
            <a:ext uri="{FF2B5EF4-FFF2-40B4-BE49-F238E27FC236}">
              <a16:creationId xmlns:a16="http://schemas.microsoft.com/office/drawing/2014/main" id="{3BFA5D27-BC65-453A-AC5A-EB99C5F5F563}"/>
            </a:ext>
          </a:extLst>
        </xdr:cNvPr>
        <xdr:cNvSpPr txBox="1"/>
      </xdr:nvSpPr>
      <xdr:spPr>
        <a:xfrm>
          <a:off x="11900544" y="625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88663</xdr:rowOff>
    </xdr:from>
    <xdr:ext cx="405111" cy="259045"/>
    <xdr:sp macro="" textlink="">
      <xdr:nvSpPr>
        <xdr:cNvPr id="342" name="n_4aveValue【認定こども園・幼稚園・保育所】&#10;有形固定資産減価償却率">
          <a:extLst>
            <a:ext uri="{FF2B5EF4-FFF2-40B4-BE49-F238E27FC236}">
              <a16:creationId xmlns:a16="http://schemas.microsoft.com/office/drawing/2014/main" id="{B2701217-727E-438E-BBA8-7199B745C8EF}"/>
            </a:ext>
          </a:extLst>
        </xdr:cNvPr>
        <xdr:cNvSpPr txBox="1"/>
      </xdr:nvSpPr>
      <xdr:spPr>
        <a:xfrm>
          <a:off x="11102984" y="629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343" name="n_1mainValue【認定こども園・幼稚園・保育所】&#10;有形固定資産減価償却率">
          <a:extLst>
            <a:ext uri="{FF2B5EF4-FFF2-40B4-BE49-F238E27FC236}">
              <a16:creationId xmlns:a16="http://schemas.microsoft.com/office/drawing/2014/main" id="{A0BE1C95-D4DC-44BC-B581-954850CBB898}"/>
            </a:ext>
          </a:extLst>
        </xdr:cNvPr>
        <xdr:cNvSpPr txBox="1"/>
      </xdr:nvSpPr>
      <xdr:spPr>
        <a:xfrm>
          <a:off x="134372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24401</xdr:rowOff>
    </xdr:from>
    <xdr:ext cx="405111" cy="259045"/>
    <xdr:sp macro="" textlink="">
      <xdr:nvSpPr>
        <xdr:cNvPr id="344" name="n_2mainValue【認定こども園・幼稚園・保育所】&#10;有形固定資産減価償却率">
          <a:extLst>
            <a:ext uri="{FF2B5EF4-FFF2-40B4-BE49-F238E27FC236}">
              <a16:creationId xmlns:a16="http://schemas.microsoft.com/office/drawing/2014/main" id="{A5209368-9FD7-4301-A124-3D9883E8FA18}"/>
            </a:ext>
          </a:extLst>
        </xdr:cNvPr>
        <xdr:cNvSpPr txBox="1"/>
      </xdr:nvSpPr>
      <xdr:spPr>
        <a:xfrm>
          <a:off x="12675244" y="673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345" name="n_3mainValue【認定こども園・幼稚園・保育所】&#10;有形固定資産減価償却率">
          <a:extLst>
            <a:ext uri="{FF2B5EF4-FFF2-40B4-BE49-F238E27FC236}">
              <a16:creationId xmlns:a16="http://schemas.microsoft.com/office/drawing/2014/main" id="{D31AE26A-E9AF-4129-8528-7B7A2376A9D0}"/>
            </a:ext>
          </a:extLst>
        </xdr:cNvPr>
        <xdr:cNvSpPr txBox="1"/>
      </xdr:nvSpPr>
      <xdr:spPr>
        <a:xfrm>
          <a:off x="119005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120413</xdr:rowOff>
    </xdr:from>
    <xdr:ext cx="405111" cy="259045"/>
    <xdr:sp macro="" textlink="">
      <xdr:nvSpPr>
        <xdr:cNvPr id="346" name="n_4mainValue【認定こども園・幼稚園・保育所】&#10;有形固定資産減価償却率">
          <a:extLst>
            <a:ext uri="{FF2B5EF4-FFF2-40B4-BE49-F238E27FC236}">
              <a16:creationId xmlns:a16="http://schemas.microsoft.com/office/drawing/2014/main" id="{AC400C97-1D0F-4786-8417-5968BE728162}"/>
            </a:ext>
          </a:extLst>
        </xdr:cNvPr>
        <xdr:cNvSpPr txBox="1"/>
      </xdr:nvSpPr>
      <xdr:spPr>
        <a:xfrm>
          <a:off x="11102984" y="665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8182C2DF-31E0-43CB-BCCC-D48DD204250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2D019FF2-B9C3-4496-83F3-5E20E52CA79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2B834862-8AF3-461A-8DCA-2DB0DEC5BD4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DB4EF79D-BF99-49B2-83F7-9DAE27DB768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0F8391B2-C80B-4B5B-90AA-2592DE2F81B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C9B8B03B-8A73-4817-9F10-5622C6E35EC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96A40C14-67D9-4E5F-828F-F146C3F2AB8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BBDE61F2-B3C3-4079-BD89-53ABB44FFAC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D3251932-48E7-40F4-A7D2-C760E8D8C71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F80939C6-D4FC-4F93-9502-F8BFDF7D138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a:extLst>
            <a:ext uri="{FF2B5EF4-FFF2-40B4-BE49-F238E27FC236}">
              <a16:creationId xmlns:a16="http://schemas.microsoft.com/office/drawing/2014/main" id="{01C9EB4A-378B-40A4-9D23-BD30C48ED48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8" name="テキスト ボックス 357">
          <a:extLst>
            <a:ext uri="{FF2B5EF4-FFF2-40B4-BE49-F238E27FC236}">
              <a16:creationId xmlns:a16="http://schemas.microsoft.com/office/drawing/2014/main" id="{EC1862E2-7107-4966-B5E6-5959503961A9}"/>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a:extLst>
            <a:ext uri="{FF2B5EF4-FFF2-40B4-BE49-F238E27FC236}">
              <a16:creationId xmlns:a16="http://schemas.microsoft.com/office/drawing/2014/main" id="{758EF648-E685-4300-B042-A8E911F97D2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0" name="テキスト ボックス 359">
          <a:extLst>
            <a:ext uri="{FF2B5EF4-FFF2-40B4-BE49-F238E27FC236}">
              <a16:creationId xmlns:a16="http://schemas.microsoft.com/office/drawing/2014/main" id="{016EE06D-8993-4A15-8CC6-6D52A65CB382}"/>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a:extLst>
            <a:ext uri="{FF2B5EF4-FFF2-40B4-BE49-F238E27FC236}">
              <a16:creationId xmlns:a16="http://schemas.microsoft.com/office/drawing/2014/main" id="{4721401F-DC48-4A14-A6EC-0B2258ECB88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2" name="テキスト ボックス 361">
          <a:extLst>
            <a:ext uri="{FF2B5EF4-FFF2-40B4-BE49-F238E27FC236}">
              <a16:creationId xmlns:a16="http://schemas.microsoft.com/office/drawing/2014/main" id="{68A294CC-C232-4A73-A110-4470BB7E70A2}"/>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a:extLst>
            <a:ext uri="{FF2B5EF4-FFF2-40B4-BE49-F238E27FC236}">
              <a16:creationId xmlns:a16="http://schemas.microsoft.com/office/drawing/2014/main" id="{AC1EBFCE-3032-4ADF-B347-DA145C7814FB}"/>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4" name="テキスト ボックス 363">
          <a:extLst>
            <a:ext uri="{FF2B5EF4-FFF2-40B4-BE49-F238E27FC236}">
              <a16:creationId xmlns:a16="http://schemas.microsoft.com/office/drawing/2014/main" id="{5FD0F348-FD4A-40AB-8AB7-4BECF50E977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a:extLst>
            <a:ext uri="{FF2B5EF4-FFF2-40B4-BE49-F238E27FC236}">
              <a16:creationId xmlns:a16="http://schemas.microsoft.com/office/drawing/2014/main" id="{BABA0647-A096-45E5-9270-418144D13A4E}"/>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BDAFDC19-27E9-4AB9-AEC6-05E1C631FEE2}"/>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a:extLst>
            <a:ext uri="{FF2B5EF4-FFF2-40B4-BE49-F238E27FC236}">
              <a16:creationId xmlns:a16="http://schemas.microsoft.com/office/drawing/2014/main" id="{690626E7-6BD5-48BB-964B-7800045B01F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9E86B2BC-A574-4698-9C89-5AFB30DB35C5}"/>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認定こども園・幼稚園・保育所】&#10;一人当たり面積グラフ枠">
          <a:extLst>
            <a:ext uri="{FF2B5EF4-FFF2-40B4-BE49-F238E27FC236}">
              <a16:creationId xmlns:a16="http://schemas.microsoft.com/office/drawing/2014/main" id="{F33F3FA4-9F8C-4F11-B355-B1F2D493FF1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370" name="直線コネクタ 369">
          <a:extLst>
            <a:ext uri="{FF2B5EF4-FFF2-40B4-BE49-F238E27FC236}">
              <a16:creationId xmlns:a16="http://schemas.microsoft.com/office/drawing/2014/main" id="{3D4D46E1-9A53-4550-85CF-78E82B82727A}"/>
            </a:ext>
          </a:extLst>
        </xdr:cNvPr>
        <xdr:cNvCxnSpPr/>
      </xdr:nvCxnSpPr>
      <xdr:spPr>
        <a:xfrm flipV="1">
          <a:off x="19509104" y="57454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371" name="【認定こども園・幼稚園・保育所】&#10;一人当たり面積最小値テキスト">
          <a:extLst>
            <a:ext uri="{FF2B5EF4-FFF2-40B4-BE49-F238E27FC236}">
              <a16:creationId xmlns:a16="http://schemas.microsoft.com/office/drawing/2014/main" id="{703826E5-589E-4D12-8A51-D8FC7A5A7A6E}"/>
            </a:ext>
          </a:extLst>
        </xdr:cNvPr>
        <xdr:cNvSpPr txBox="1"/>
      </xdr:nvSpPr>
      <xdr:spPr>
        <a:xfrm>
          <a:off x="1954784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372" name="直線コネクタ 371">
          <a:extLst>
            <a:ext uri="{FF2B5EF4-FFF2-40B4-BE49-F238E27FC236}">
              <a16:creationId xmlns:a16="http://schemas.microsoft.com/office/drawing/2014/main" id="{AA3441BB-EB42-4087-AD2A-E6B2419D0F8A}"/>
            </a:ext>
          </a:extLst>
        </xdr:cNvPr>
        <xdr:cNvCxnSpPr/>
      </xdr:nvCxnSpPr>
      <xdr:spPr>
        <a:xfrm>
          <a:off x="19443700" y="699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73" name="【認定こども園・幼稚園・保育所】&#10;一人当たり面積最大値テキスト">
          <a:extLst>
            <a:ext uri="{FF2B5EF4-FFF2-40B4-BE49-F238E27FC236}">
              <a16:creationId xmlns:a16="http://schemas.microsoft.com/office/drawing/2014/main" id="{27DB4F54-35E5-433E-8616-AE14DAE10924}"/>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74" name="直線コネクタ 373">
          <a:extLst>
            <a:ext uri="{FF2B5EF4-FFF2-40B4-BE49-F238E27FC236}">
              <a16:creationId xmlns:a16="http://schemas.microsoft.com/office/drawing/2014/main" id="{90739CB0-C2A2-4A0F-AC35-3AD9E4139BD9}"/>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375" name="【認定こども園・幼稚園・保育所】&#10;一人当たり面積平均値テキスト">
          <a:extLst>
            <a:ext uri="{FF2B5EF4-FFF2-40B4-BE49-F238E27FC236}">
              <a16:creationId xmlns:a16="http://schemas.microsoft.com/office/drawing/2014/main" id="{A6223F8F-04EA-48DC-9CF7-A2B9EC7FF6BD}"/>
            </a:ext>
          </a:extLst>
        </xdr:cNvPr>
        <xdr:cNvSpPr txBox="1"/>
      </xdr:nvSpPr>
      <xdr:spPr>
        <a:xfrm>
          <a:off x="1954784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376" name="フローチャート: 判断 375">
          <a:extLst>
            <a:ext uri="{FF2B5EF4-FFF2-40B4-BE49-F238E27FC236}">
              <a16:creationId xmlns:a16="http://schemas.microsoft.com/office/drawing/2014/main" id="{C0020724-FD9D-4806-9E97-99127D055600}"/>
            </a:ext>
          </a:extLst>
        </xdr:cNvPr>
        <xdr:cNvSpPr/>
      </xdr:nvSpPr>
      <xdr:spPr>
        <a:xfrm>
          <a:off x="1945894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377" name="フローチャート: 判断 376">
          <a:extLst>
            <a:ext uri="{FF2B5EF4-FFF2-40B4-BE49-F238E27FC236}">
              <a16:creationId xmlns:a16="http://schemas.microsoft.com/office/drawing/2014/main" id="{AEF04992-1CF9-4E3B-9458-88B4A59B1621}"/>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378" name="フローチャート: 判断 377">
          <a:extLst>
            <a:ext uri="{FF2B5EF4-FFF2-40B4-BE49-F238E27FC236}">
              <a16:creationId xmlns:a16="http://schemas.microsoft.com/office/drawing/2014/main" id="{88E6CDBB-2933-4E66-86B5-54B772E9DE76}"/>
            </a:ext>
          </a:extLst>
        </xdr:cNvPr>
        <xdr:cNvSpPr/>
      </xdr:nvSpPr>
      <xdr:spPr>
        <a:xfrm>
          <a:off x="179374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379" name="フローチャート: 判断 378">
          <a:extLst>
            <a:ext uri="{FF2B5EF4-FFF2-40B4-BE49-F238E27FC236}">
              <a16:creationId xmlns:a16="http://schemas.microsoft.com/office/drawing/2014/main" id="{CE832A9A-FD82-48BD-9D5F-B0ACB2A53280}"/>
            </a:ext>
          </a:extLst>
        </xdr:cNvPr>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380" name="フローチャート: 判断 379">
          <a:extLst>
            <a:ext uri="{FF2B5EF4-FFF2-40B4-BE49-F238E27FC236}">
              <a16:creationId xmlns:a16="http://schemas.microsoft.com/office/drawing/2014/main" id="{6DC816A3-FA02-40CF-9559-4E8CDE8D6A43}"/>
            </a:ext>
          </a:extLst>
        </xdr:cNvPr>
        <xdr:cNvSpPr/>
      </xdr:nvSpPr>
      <xdr:spPr>
        <a:xfrm>
          <a:off x="1638808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EE662092-1303-416C-81A1-A23A78197F3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1E2E7ACD-9594-4506-AE77-5590FA69AB8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FF21578C-116C-4A4A-AC95-0FF735C818F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2C5855C7-EA8B-48ED-B6AD-8BDA308E1F5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3F92BA84-11BB-49E9-981E-8470DC6501A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386" name="楕円 385">
          <a:extLst>
            <a:ext uri="{FF2B5EF4-FFF2-40B4-BE49-F238E27FC236}">
              <a16:creationId xmlns:a16="http://schemas.microsoft.com/office/drawing/2014/main" id="{A43F3DCE-5145-4738-8D82-A881E5EB0055}"/>
            </a:ext>
          </a:extLst>
        </xdr:cNvPr>
        <xdr:cNvSpPr/>
      </xdr:nvSpPr>
      <xdr:spPr>
        <a:xfrm>
          <a:off x="19458940" y="661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53357</xdr:rowOff>
    </xdr:from>
    <xdr:ext cx="469744" cy="259045"/>
    <xdr:sp macro="" textlink="">
      <xdr:nvSpPr>
        <xdr:cNvPr id="387" name="【認定こども園・幼稚園・保育所】&#10;一人当たり面積該当値テキスト">
          <a:extLst>
            <a:ext uri="{FF2B5EF4-FFF2-40B4-BE49-F238E27FC236}">
              <a16:creationId xmlns:a16="http://schemas.microsoft.com/office/drawing/2014/main" id="{FB0C2F4B-8210-45A7-B36A-B9547A47FF2B}"/>
            </a:ext>
          </a:extLst>
        </xdr:cNvPr>
        <xdr:cNvSpPr txBox="1"/>
      </xdr:nvSpPr>
      <xdr:spPr>
        <a:xfrm>
          <a:off x="19547840"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388" name="楕円 387">
          <a:extLst>
            <a:ext uri="{FF2B5EF4-FFF2-40B4-BE49-F238E27FC236}">
              <a16:creationId xmlns:a16="http://schemas.microsoft.com/office/drawing/2014/main" id="{9A28EA17-DDE5-4E99-93D4-A875D677EAC4}"/>
            </a:ext>
          </a:extLst>
        </xdr:cNvPr>
        <xdr:cNvSpPr/>
      </xdr:nvSpPr>
      <xdr:spPr>
        <a:xfrm>
          <a:off x="1873504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125730</xdr:rowOff>
    </xdr:from>
    <xdr:to>
      <xdr:col>116</xdr:col>
      <xdr:colOff>63500</xdr:colOff>
      <xdr:row>40</xdr:row>
      <xdr:rowOff>7620</xdr:rowOff>
    </xdr:to>
    <xdr:cxnSp macro="">
      <xdr:nvCxnSpPr>
        <xdr:cNvPr id="389" name="直線コネクタ 388">
          <a:extLst>
            <a:ext uri="{FF2B5EF4-FFF2-40B4-BE49-F238E27FC236}">
              <a16:creationId xmlns:a16="http://schemas.microsoft.com/office/drawing/2014/main" id="{0584DECB-BE62-40F2-ACB5-88CCDE715DDE}"/>
            </a:ext>
          </a:extLst>
        </xdr:cNvPr>
        <xdr:cNvCxnSpPr/>
      </xdr:nvCxnSpPr>
      <xdr:spPr>
        <a:xfrm flipV="1">
          <a:off x="18778220" y="6663690"/>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390" name="楕円 389">
          <a:extLst>
            <a:ext uri="{FF2B5EF4-FFF2-40B4-BE49-F238E27FC236}">
              <a16:creationId xmlns:a16="http://schemas.microsoft.com/office/drawing/2014/main" id="{5AAD4EDA-099B-4277-8C59-244859AB1FE4}"/>
            </a:ext>
          </a:extLst>
        </xdr:cNvPr>
        <xdr:cNvSpPr/>
      </xdr:nvSpPr>
      <xdr:spPr>
        <a:xfrm>
          <a:off x="1793748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391" name="直線コネクタ 390">
          <a:extLst>
            <a:ext uri="{FF2B5EF4-FFF2-40B4-BE49-F238E27FC236}">
              <a16:creationId xmlns:a16="http://schemas.microsoft.com/office/drawing/2014/main" id="{93E77ED4-FD9D-449B-B051-F19333903EBB}"/>
            </a:ext>
          </a:extLst>
        </xdr:cNvPr>
        <xdr:cNvCxnSpPr/>
      </xdr:nvCxnSpPr>
      <xdr:spPr>
        <a:xfrm>
          <a:off x="17988280" y="67132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392" name="楕円 391">
          <a:extLst>
            <a:ext uri="{FF2B5EF4-FFF2-40B4-BE49-F238E27FC236}">
              <a16:creationId xmlns:a16="http://schemas.microsoft.com/office/drawing/2014/main" id="{426B26D2-5A4E-4EC7-B982-61AF64658562}"/>
            </a:ext>
          </a:extLst>
        </xdr:cNvPr>
        <xdr:cNvSpPr/>
      </xdr:nvSpPr>
      <xdr:spPr>
        <a:xfrm>
          <a:off x="1716278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xdr:rowOff>
    </xdr:from>
    <xdr:to>
      <xdr:col>107</xdr:col>
      <xdr:colOff>50800</xdr:colOff>
      <xdr:row>40</xdr:row>
      <xdr:rowOff>7620</xdr:rowOff>
    </xdr:to>
    <xdr:cxnSp macro="">
      <xdr:nvCxnSpPr>
        <xdr:cNvPr id="393" name="直線コネクタ 392">
          <a:extLst>
            <a:ext uri="{FF2B5EF4-FFF2-40B4-BE49-F238E27FC236}">
              <a16:creationId xmlns:a16="http://schemas.microsoft.com/office/drawing/2014/main" id="{11D40E4B-678A-41C2-AC70-C3BFA055E702}"/>
            </a:ext>
          </a:extLst>
        </xdr:cNvPr>
        <xdr:cNvCxnSpPr/>
      </xdr:nvCxnSpPr>
      <xdr:spPr>
        <a:xfrm>
          <a:off x="17213580" y="67132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394" name="楕円 393">
          <a:extLst>
            <a:ext uri="{FF2B5EF4-FFF2-40B4-BE49-F238E27FC236}">
              <a16:creationId xmlns:a16="http://schemas.microsoft.com/office/drawing/2014/main" id="{7AE8A242-4338-4589-B4AA-2674E3E284B0}"/>
            </a:ext>
          </a:extLst>
        </xdr:cNvPr>
        <xdr:cNvSpPr/>
      </xdr:nvSpPr>
      <xdr:spPr>
        <a:xfrm>
          <a:off x="1638808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7620</xdr:rowOff>
    </xdr:to>
    <xdr:cxnSp macro="">
      <xdr:nvCxnSpPr>
        <xdr:cNvPr id="395" name="直線コネクタ 394">
          <a:extLst>
            <a:ext uri="{FF2B5EF4-FFF2-40B4-BE49-F238E27FC236}">
              <a16:creationId xmlns:a16="http://schemas.microsoft.com/office/drawing/2014/main" id="{E3CCE0AA-FEEE-4179-B5EB-3F3BF7DA9401}"/>
            </a:ext>
          </a:extLst>
        </xdr:cNvPr>
        <xdr:cNvCxnSpPr/>
      </xdr:nvCxnSpPr>
      <xdr:spPr>
        <a:xfrm>
          <a:off x="16431260" y="6713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396" name="n_1aveValue【認定こども園・幼稚園・保育所】&#10;一人当たり面積">
          <a:extLst>
            <a:ext uri="{FF2B5EF4-FFF2-40B4-BE49-F238E27FC236}">
              <a16:creationId xmlns:a16="http://schemas.microsoft.com/office/drawing/2014/main" id="{AF0C852D-72C3-426D-AD15-359A0F07FFDF}"/>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397" name="n_2aveValue【認定こども園・幼稚園・保育所】&#10;一人当たり面積">
          <a:extLst>
            <a:ext uri="{FF2B5EF4-FFF2-40B4-BE49-F238E27FC236}">
              <a16:creationId xmlns:a16="http://schemas.microsoft.com/office/drawing/2014/main" id="{9C6A862B-084D-49D0-91C1-CD6A8523D654}"/>
            </a:ext>
          </a:extLst>
        </xdr:cNvPr>
        <xdr:cNvSpPr txBox="1"/>
      </xdr:nvSpPr>
      <xdr:spPr>
        <a:xfrm>
          <a:off x="177762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398" name="n_3aveValue【認定こども園・幼稚園・保育所】&#10;一人当たり面積">
          <a:extLst>
            <a:ext uri="{FF2B5EF4-FFF2-40B4-BE49-F238E27FC236}">
              <a16:creationId xmlns:a16="http://schemas.microsoft.com/office/drawing/2014/main" id="{A969EE3A-2386-4EEF-8826-E055965DBE3A}"/>
            </a:ext>
          </a:extLst>
        </xdr:cNvPr>
        <xdr:cNvSpPr txBox="1"/>
      </xdr:nvSpPr>
      <xdr:spPr>
        <a:xfrm>
          <a:off x="170015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399" name="n_4aveValue【認定こども園・幼稚園・保育所】&#10;一人当たり面積">
          <a:extLst>
            <a:ext uri="{FF2B5EF4-FFF2-40B4-BE49-F238E27FC236}">
              <a16:creationId xmlns:a16="http://schemas.microsoft.com/office/drawing/2014/main" id="{C2534A6B-6DAF-4D7B-8F9E-9E9A050C5589}"/>
            </a:ext>
          </a:extLst>
        </xdr:cNvPr>
        <xdr:cNvSpPr txBox="1"/>
      </xdr:nvSpPr>
      <xdr:spPr>
        <a:xfrm>
          <a:off x="162268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400" name="n_1mainValue【認定こども園・幼稚園・保育所】&#10;一人当たり面積">
          <a:extLst>
            <a:ext uri="{FF2B5EF4-FFF2-40B4-BE49-F238E27FC236}">
              <a16:creationId xmlns:a16="http://schemas.microsoft.com/office/drawing/2014/main" id="{0B696C5C-BC96-4664-9E7D-A6E18A2EA2F4}"/>
            </a:ext>
          </a:extLst>
        </xdr:cNvPr>
        <xdr:cNvSpPr txBox="1"/>
      </xdr:nvSpPr>
      <xdr:spPr>
        <a:xfrm>
          <a:off x="185611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401" name="n_2mainValue【認定こども園・幼稚園・保育所】&#10;一人当たり面積">
          <a:extLst>
            <a:ext uri="{FF2B5EF4-FFF2-40B4-BE49-F238E27FC236}">
              <a16:creationId xmlns:a16="http://schemas.microsoft.com/office/drawing/2014/main" id="{11FE4811-B0D9-4B07-9CC6-E1A17915681A}"/>
            </a:ext>
          </a:extLst>
        </xdr:cNvPr>
        <xdr:cNvSpPr txBox="1"/>
      </xdr:nvSpPr>
      <xdr:spPr>
        <a:xfrm>
          <a:off x="1777626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402" name="n_3mainValue【認定こども園・幼稚園・保育所】&#10;一人当たり面積">
          <a:extLst>
            <a:ext uri="{FF2B5EF4-FFF2-40B4-BE49-F238E27FC236}">
              <a16:creationId xmlns:a16="http://schemas.microsoft.com/office/drawing/2014/main" id="{9382073D-9ACA-4F05-82C1-9406BF80C33D}"/>
            </a:ext>
          </a:extLst>
        </xdr:cNvPr>
        <xdr:cNvSpPr txBox="1"/>
      </xdr:nvSpPr>
      <xdr:spPr>
        <a:xfrm>
          <a:off x="1700156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403" name="n_4mainValue【認定こども園・幼稚園・保育所】&#10;一人当たり面積">
          <a:extLst>
            <a:ext uri="{FF2B5EF4-FFF2-40B4-BE49-F238E27FC236}">
              <a16:creationId xmlns:a16="http://schemas.microsoft.com/office/drawing/2014/main" id="{14CC705B-4836-47C7-AED0-8033F4787733}"/>
            </a:ext>
          </a:extLst>
        </xdr:cNvPr>
        <xdr:cNvSpPr txBox="1"/>
      </xdr:nvSpPr>
      <xdr:spPr>
        <a:xfrm>
          <a:off x="1622686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EF84B12A-C212-4B03-A20B-4FB6260A321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73DB6512-485C-4D1E-BA13-FBAA55537D2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3225BF18-7006-4A31-A556-69D48305785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6BCB5114-0B37-4B82-9753-4EFB93202E0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E498B2E0-FE1B-4B70-BBC5-49594A2B354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33378C24-C690-4EA2-B7AA-EF5E7BF5B43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95B71A2C-ECFA-4F09-A950-08D452AA72F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90EF9A35-B99A-406C-B9BC-8FF5282616C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84F93406-7D41-47A0-9310-DB0ACA97AA1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FBBDA12C-CCBA-4034-B111-D21C44D3534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0054F321-2EFD-4B63-9A34-B1E4432BF59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5" name="直線コネクタ 414">
          <a:extLst>
            <a:ext uri="{FF2B5EF4-FFF2-40B4-BE49-F238E27FC236}">
              <a16:creationId xmlns:a16="http://schemas.microsoft.com/office/drawing/2014/main" id="{84E2DD33-223B-4443-930F-F009A73841EC}"/>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6" name="テキスト ボックス 415">
          <a:extLst>
            <a:ext uri="{FF2B5EF4-FFF2-40B4-BE49-F238E27FC236}">
              <a16:creationId xmlns:a16="http://schemas.microsoft.com/office/drawing/2014/main" id="{CC2D0DA9-9F12-4CF5-A4C1-189C0FD2E15F}"/>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7" name="直線コネクタ 416">
          <a:extLst>
            <a:ext uri="{FF2B5EF4-FFF2-40B4-BE49-F238E27FC236}">
              <a16:creationId xmlns:a16="http://schemas.microsoft.com/office/drawing/2014/main" id="{0E5FC262-269B-40E3-A70A-8523236C44BF}"/>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8" name="テキスト ボックス 417">
          <a:extLst>
            <a:ext uri="{FF2B5EF4-FFF2-40B4-BE49-F238E27FC236}">
              <a16:creationId xmlns:a16="http://schemas.microsoft.com/office/drawing/2014/main" id="{E3ADB10F-90E2-4619-A026-E7079608CC37}"/>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9" name="直線コネクタ 418">
          <a:extLst>
            <a:ext uri="{FF2B5EF4-FFF2-40B4-BE49-F238E27FC236}">
              <a16:creationId xmlns:a16="http://schemas.microsoft.com/office/drawing/2014/main" id="{1808F2B5-8DE3-4197-8F0D-2EA15D95E035}"/>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0" name="テキスト ボックス 419">
          <a:extLst>
            <a:ext uri="{FF2B5EF4-FFF2-40B4-BE49-F238E27FC236}">
              <a16:creationId xmlns:a16="http://schemas.microsoft.com/office/drawing/2014/main" id="{288E47B3-F448-4C6E-91F3-8980A42F7A6B}"/>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1" name="直線コネクタ 420">
          <a:extLst>
            <a:ext uri="{FF2B5EF4-FFF2-40B4-BE49-F238E27FC236}">
              <a16:creationId xmlns:a16="http://schemas.microsoft.com/office/drawing/2014/main" id="{768FA386-2E1A-4A09-BAB7-D7629E2DF446}"/>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2" name="テキスト ボックス 421">
          <a:extLst>
            <a:ext uri="{FF2B5EF4-FFF2-40B4-BE49-F238E27FC236}">
              <a16:creationId xmlns:a16="http://schemas.microsoft.com/office/drawing/2014/main" id="{09B77F90-599D-4885-8B1D-79DE35142D07}"/>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a:extLst>
            <a:ext uri="{FF2B5EF4-FFF2-40B4-BE49-F238E27FC236}">
              <a16:creationId xmlns:a16="http://schemas.microsoft.com/office/drawing/2014/main" id="{761EF88A-E8ED-4AA2-9492-E2C535D66D3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4" name="テキスト ボックス 423">
          <a:extLst>
            <a:ext uri="{FF2B5EF4-FFF2-40B4-BE49-F238E27FC236}">
              <a16:creationId xmlns:a16="http://schemas.microsoft.com/office/drawing/2014/main" id="{3A8B9F2A-387E-4CBC-9618-2222517F5BBA}"/>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a:extLst>
            <a:ext uri="{FF2B5EF4-FFF2-40B4-BE49-F238E27FC236}">
              <a16:creationId xmlns:a16="http://schemas.microsoft.com/office/drawing/2014/main" id="{D678F8A2-E442-4ED9-B8EA-EC5BDC5DFCD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426" name="直線コネクタ 425">
          <a:extLst>
            <a:ext uri="{FF2B5EF4-FFF2-40B4-BE49-F238E27FC236}">
              <a16:creationId xmlns:a16="http://schemas.microsoft.com/office/drawing/2014/main" id="{DD6E95EA-C2F4-4BB1-9018-6F20B49B8E83}"/>
            </a:ext>
          </a:extLst>
        </xdr:cNvPr>
        <xdr:cNvCxnSpPr/>
      </xdr:nvCxnSpPr>
      <xdr:spPr>
        <a:xfrm flipV="1">
          <a:off x="14375764" y="9291066"/>
          <a:ext cx="0" cy="124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427" name="【学校施設】&#10;有形固定資産減価償却率最小値テキスト">
          <a:extLst>
            <a:ext uri="{FF2B5EF4-FFF2-40B4-BE49-F238E27FC236}">
              <a16:creationId xmlns:a16="http://schemas.microsoft.com/office/drawing/2014/main" id="{A4B34213-B360-4504-986F-00B3C1E40694}"/>
            </a:ext>
          </a:extLst>
        </xdr:cNvPr>
        <xdr:cNvSpPr txBox="1"/>
      </xdr:nvSpPr>
      <xdr:spPr>
        <a:xfrm>
          <a:off x="14414500"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428" name="直線コネクタ 427">
          <a:extLst>
            <a:ext uri="{FF2B5EF4-FFF2-40B4-BE49-F238E27FC236}">
              <a16:creationId xmlns:a16="http://schemas.microsoft.com/office/drawing/2014/main" id="{ED5EE38E-190F-486F-A04F-6FF6EE712419}"/>
            </a:ext>
          </a:extLst>
        </xdr:cNvPr>
        <xdr:cNvCxnSpPr/>
      </xdr:nvCxnSpPr>
      <xdr:spPr>
        <a:xfrm>
          <a:off x="14287500" y="10537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429" name="【学校施設】&#10;有形固定資産減価償却率最大値テキスト">
          <a:extLst>
            <a:ext uri="{FF2B5EF4-FFF2-40B4-BE49-F238E27FC236}">
              <a16:creationId xmlns:a16="http://schemas.microsoft.com/office/drawing/2014/main" id="{56ECBA58-E401-48CF-9BBD-0B7C8770F304}"/>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430" name="直線コネクタ 429">
          <a:extLst>
            <a:ext uri="{FF2B5EF4-FFF2-40B4-BE49-F238E27FC236}">
              <a16:creationId xmlns:a16="http://schemas.microsoft.com/office/drawing/2014/main" id="{D31A9374-CBC2-4A0A-9D52-ABDE44AAA7C8}"/>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431" name="【学校施設】&#10;有形固定資産減価償却率平均値テキスト">
          <a:extLst>
            <a:ext uri="{FF2B5EF4-FFF2-40B4-BE49-F238E27FC236}">
              <a16:creationId xmlns:a16="http://schemas.microsoft.com/office/drawing/2014/main" id="{B892342D-5F6A-4EA3-820B-232414F7D89F}"/>
            </a:ext>
          </a:extLst>
        </xdr:cNvPr>
        <xdr:cNvSpPr txBox="1"/>
      </xdr:nvSpPr>
      <xdr:spPr>
        <a:xfrm>
          <a:off x="14414500" y="978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32" name="フローチャート: 判断 431">
          <a:extLst>
            <a:ext uri="{FF2B5EF4-FFF2-40B4-BE49-F238E27FC236}">
              <a16:creationId xmlns:a16="http://schemas.microsoft.com/office/drawing/2014/main" id="{0240DE0C-DB70-4E5F-9289-E5F4C61C8A80}"/>
            </a:ext>
          </a:extLst>
        </xdr:cNvPr>
        <xdr:cNvSpPr/>
      </xdr:nvSpPr>
      <xdr:spPr>
        <a:xfrm>
          <a:off x="14325600" y="99314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433" name="フローチャート: 判断 432">
          <a:extLst>
            <a:ext uri="{FF2B5EF4-FFF2-40B4-BE49-F238E27FC236}">
              <a16:creationId xmlns:a16="http://schemas.microsoft.com/office/drawing/2014/main" id="{B979C5E5-7294-4130-A450-FF571E02BB90}"/>
            </a:ext>
          </a:extLst>
        </xdr:cNvPr>
        <xdr:cNvSpPr/>
      </xdr:nvSpPr>
      <xdr:spPr>
        <a:xfrm>
          <a:off x="13578840" y="992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33782</xdr:rowOff>
    </xdr:from>
    <xdr:to>
      <xdr:col>76</xdr:col>
      <xdr:colOff>165100</xdr:colOff>
      <xdr:row>59</xdr:row>
      <xdr:rowOff>135382</xdr:rowOff>
    </xdr:to>
    <xdr:sp macro="" textlink="">
      <xdr:nvSpPr>
        <xdr:cNvPr id="434" name="フローチャート: 判断 433">
          <a:extLst>
            <a:ext uri="{FF2B5EF4-FFF2-40B4-BE49-F238E27FC236}">
              <a16:creationId xmlns:a16="http://schemas.microsoft.com/office/drawing/2014/main" id="{5FE64680-8957-4ADC-AFF6-5A5A88D1FDAE}"/>
            </a:ext>
          </a:extLst>
        </xdr:cNvPr>
        <xdr:cNvSpPr/>
      </xdr:nvSpPr>
      <xdr:spPr>
        <a:xfrm>
          <a:off x="1280414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54356</xdr:rowOff>
    </xdr:from>
    <xdr:to>
      <xdr:col>72</xdr:col>
      <xdr:colOff>38100</xdr:colOff>
      <xdr:row>59</xdr:row>
      <xdr:rowOff>155956</xdr:rowOff>
    </xdr:to>
    <xdr:sp macro="" textlink="">
      <xdr:nvSpPr>
        <xdr:cNvPr id="435" name="フローチャート: 判断 434">
          <a:extLst>
            <a:ext uri="{FF2B5EF4-FFF2-40B4-BE49-F238E27FC236}">
              <a16:creationId xmlns:a16="http://schemas.microsoft.com/office/drawing/2014/main" id="{B231C7DF-5992-4256-85CB-D2CE1FD4A237}"/>
            </a:ext>
          </a:extLst>
        </xdr:cNvPr>
        <xdr:cNvSpPr/>
      </xdr:nvSpPr>
      <xdr:spPr>
        <a:xfrm>
          <a:off x="12029440" y="9945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22352</xdr:rowOff>
    </xdr:from>
    <xdr:to>
      <xdr:col>67</xdr:col>
      <xdr:colOff>101600</xdr:colOff>
      <xdr:row>59</xdr:row>
      <xdr:rowOff>123952</xdr:rowOff>
    </xdr:to>
    <xdr:sp macro="" textlink="">
      <xdr:nvSpPr>
        <xdr:cNvPr id="436" name="フローチャート: 判断 435">
          <a:extLst>
            <a:ext uri="{FF2B5EF4-FFF2-40B4-BE49-F238E27FC236}">
              <a16:creationId xmlns:a16="http://schemas.microsoft.com/office/drawing/2014/main" id="{65665F5B-6C1D-4A15-8E7F-9FE0A9E0B193}"/>
            </a:ext>
          </a:extLst>
        </xdr:cNvPr>
        <xdr:cNvSpPr/>
      </xdr:nvSpPr>
      <xdr:spPr>
        <a:xfrm>
          <a:off x="11231880" y="99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FF2ECA3A-F085-44F6-8E7C-10578571711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D9FC5BE9-3594-4624-8101-08612E10EC7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BDD3A9A8-84C2-44F6-8978-78CA6D2A377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C539817C-E309-4E79-908B-34CD40193DD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DF804C75-F05A-4735-862C-C3B5014C2AC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93218</xdr:rowOff>
    </xdr:from>
    <xdr:to>
      <xdr:col>85</xdr:col>
      <xdr:colOff>177800</xdr:colOff>
      <xdr:row>63</xdr:row>
      <xdr:rowOff>23368</xdr:rowOff>
    </xdr:to>
    <xdr:sp macro="" textlink="">
      <xdr:nvSpPr>
        <xdr:cNvPr id="442" name="楕円 441">
          <a:extLst>
            <a:ext uri="{FF2B5EF4-FFF2-40B4-BE49-F238E27FC236}">
              <a16:creationId xmlns:a16="http://schemas.microsoft.com/office/drawing/2014/main" id="{84A796BE-1ED9-474B-BE3F-C0C4E5C7BF8A}"/>
            </a:ext>
          </a:extLst>
        </xdr:cNvPr>
        <xdr:cNvSpPr/>
      </xdr:nvSpPr>
      <xdr:spPr>
        <a:xfrm>
          <a:off x="14325600" y="104868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8145</xdr:rowOff>
    </xdr:from>
    <xdr:ext cx="405111" cy="259045"/>
    <xdr:sp macro="" textlink="">
      <xdr:nvSpPr>
        <xdr:cNvPr id="443" name="【学校施設】&#10;有形固定資産減価償却率該当値テキスト">
          <a:extLst>
            <a:ext uri="{FF2B5EF4-FFF2-40B4-BE49-F238E27FC236}">
              <a16:creationId xmlns:a16="http://schemas.microsoft.com/office/drawing/2014/main" id="{62A4E4E2-733F-48B7-9249-DF901D889E37}"/>
            </a:ext>
          </a:extLst>
        </xdr:cNvPr>
        <xdr:cNvSpPr txBox="1"/>
      </xdr:nvSpPr>
      <xdr:spPr>
        <a:xfrm>
          <a:off x="14414500" y="1040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72644</xdr:rowOff>
    </xdr:from>
    <xdr:to>
      <xdr:col>81</xdr:col>
      <xdr:colOff>101600</xdr:colOff>
      <xdr:row>63</xdr:row>
      <xdr:rowOff>2794</xdr:rowOff>
    </xdr:to>
    <xdr:sp macro="" textlink="">
      <xdr:nvSpPr>
        <xdr:cNvPr id="444" name="楕円 443">
          <a:extLst>
            <a:ext uri="{FF2B5EF4-FFF2-40B4-BE49-F238E27FC236}">
              <a16:creationId xmlns:a16="http://schemas.microsoft.com/office/drawing/2014/main" id="{4A3A0880-881E-4681-A1C5-74FAED1F76A8}"/>
            </a:ext>
          </a:extLst>
        </xdr:cNvPr>
        <xdr:cNvSpPr/>
      </xdr:nvSpPr>
      <xdr:spPr>
        <a:xfrm>
          <a:off x="13578840" y="10466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123444</xdr:rowOff>
    </xdr:from>
    <xdr:to>
      <xdr:col>85</xdr:col>
      <xdr:colOff>127000</xdr:colOff>
      <xdr:row>62</xdr:row>
      <xdr:rowOff>144018</xdr:rowOff>
    </xdr:to>
    <xdr:cxnSp macro="">
      <xdr:nvCxnSpPr>
        <xdr:cNvPr id="445" name="直線コネクタ 444">
          <a:extLst>
            <a:ext uri="{FF2B5EF4-FFF2-40B4-BE49-F238E27FC236}">
              <a16:creationId xmlns:a16="http://schemas.microsoft.com/office/drawing/2014/main" id="{EDD9897A-94B3-401F-8DFB-2C8B9E8021FB}"/>
            </a:ext>
          </a:extLst>
        </xdr:cNvPr>
        <xdr:cNvCxnSpPr/>
      </xdr:nvCxnSpPr>
      <xdr:spPr>
        <a:xfrm>
          <a:off x="13629640" y="10517124"/>
          <a:ext cx="74676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70358</xdr:rowOff>
    </xdr:from>
    <xdr:to>
      <xdr:col>76</xdr:col>
      <xdr:colOff>165100</xdr:colOff>
      <xdr:row>63</xdr:row>
      <xdr:rowOff>508</xdr:rowOff>
    </xdr:to>
    <xdr:sp macro="" textlink="">
      <xdr:nvSpPr>
        <xdr:cNvPr id="446" name="楕円 445">
          <a:extLst>
            <a:ext uri="{FF2B5EF4-FFF2-40B4-BE49-F238E27FC236}">
              <a16:creationId xmlns:a16="http://schemas.microsoft.com/office/drawing/2014/main" id="{C799EA7C-763C-4AF3-BE0D-D68A303E3FA1}"/>
            </a:ext>
          </a:extLst>
        </xdr:cNvPr>
        <xdr:cNvSpPr/>
      </xdr:nvSpPr>
      <xdr:spPr>
        <a:xfrm>
          <a:off x="12804140" y="10464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121158</xdr:rowOff>
    </xdr:from>
    <xdr:to>
      <xdr:col>81</xdr:col>
      <xdr:colOff>50800</xdr:colOff>
      <xdr:row>62</xdr:row>
      <xdr:rowOff>123444</xdr:rowOff>
    </xdr:to>
    <xdr:cxnSp macro="">
      <xdr:nvCxnSpPr>
        <xdr:cNvPr id="447" name="直線コネクタ 446">
          <a:extLst>
            <a:ext uri="{FF2B5EF4-FFF2-40B4-BE49-F238E27FC236}">
              <a16:creationId xmlns:a16="http://schemas.microsoft.com/office/drawing/2014/main" id="{3A8C1E35-7136-4521-BD98-306EF4BE2BA6}"/>
            </a:ext>
          </a:extLst>
        </xdr:cNvPr>
        <xdr:cNvCxnSpPr/>
      </xdr:nvCxnSpPr>
      <xdr:spPr>
        <a:xfrm>
          <a:off x="12854940" y="10514838"/>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42926</xdr:rowOff>
    </xdr:from>
    <xdr:to>
      <xdr:col>72</xdr:col>
      <xdr:colOff>38100</xdr:colOff>
      <xdr:row>62</xdr:row>
      <xdr:rowOff>144526</xdr:rowOff>
    </xdr:to>
    <xdr:sp macro="" textlink="">
      <xdr:nvSpPr>
        <xdr:cNvPr id="448" name="楕円 447">
          <a:extLst>
            <a:ext uri="{FF2B5EF4-FFF2-40B4-BE49-F238E27FC236}">
              <a16:creationId xmlns:a16="http://schemas.microsoft.com/office/drawing/2014/main" id="{DCDD977E-1D62-4324-8433-46F99C2BCE12}"/>
            </a:ext>
          </a:extLst>
        </xdr:cNvPr>
        <xdr:cNvSpPr/>
      </xdr:nvSpPr>
      <xdr:spPr>
        <a:xfrm>
          <a:off x="12029440" y="104366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93726</xdr:rowOff>
    </xdr:from>
    <xdr:to>
      <xdr:col>76</xdr:col>
      <xdr:colOff>114300</xdr:colOff>
      <xdr:row>62</xdr:row>
      <xdr:rowOff>121158</xdr:rowOff>
    </xdr:to>
    <xdr:cxnSp macro="">
      <xdr:nvCxnSpPr>
        <xdr:cNvPr id="449" name="直線コネクタ 448">
          <a:extLst>
            <a:ext uri="{FF2B5EF4-FFF2-40B4-BE49-F238E27FC236}">
              <a16:creationId xmlns:a16="http://schemas.microsoft.com/office/drawing/2014/main" id="{467B06B0-01D6-4439-ADC8-4C813E8EFA2E}"/>
            </a:ext>
          </a:extLst>
        </xdr:cNvPr>
        <xdr:cNvCxnSpPr/>
      </xdr:nvCxnSpPr>
      <xdr:spPr>
        <a:xfrm>
          <a:off x="12072620" y="10487406"/>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13208</xdr:rowOff>
    </xdr:from>
    <xdr:to>
      <xdr:col>67</xdr:col>
      <xdr:colOff>101600</xdr:colOff>
      <xdr:row>62</xdr:row>
      <xdr:rowOff>114808</xdr:rowOff>
    </xdr:to>
    <xdr:sp macro="" textlink="">
      <xdr:nvSpPr>
        <xdr:cNvPr id="450" name="楕円 449">
          <a:extLst>
            <a:ext uri="{FF2B5EF4-FFF2-40B4-BE49-F238E27FC236}">
              <a16:creationId xmlns:a16="http://schemas.microsoft.com/office/drawing/2014/main" id="{4E16DEFC-9E68-41EB-B67D-7C48D8190851}"/>
            </a:ext>
          </a:extLst>
        </xdr:cNvPr>
        <xdr:cNvSpPr/>
      </xdr:nvSpPr>
      <xdr:spPr>
        <a:xfrm>
          <a:off x="11231880" y="104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64008</xdr:rowOff>
    </xdr:from>
    <xdr:to>
      <xdr:col>71</xdr:col>
      <xdr:colOff>177800</xdr:colOff>
      <xdr:row>62</xdr:row>
      <xdr:rowOff>93726</xdr:rowOff>
    </xdr:to>
    <xdr:cxnSp macro="">
      <xdr:nvCxnSpPr>
        <xdr:cNvPr id="451" name="直線コネクタ 450">
          <a:extLst>
            <a:ext uri="{FF2B5EF4-FFF2-40B4-BE49-F238E27FC236}">
              <a16:creationId xmlns:a16="http://schemas.microsoft.com/office/drawing/2014/main" id="{095DA53C-62FC-40E9-8069-038CC4EAC1AD}"/>
            </a:ext>
          </a:extLst>
        </xdr:cNvPr>
        <xdr:cNvCxnSpPr/>
      </xdr:nvCxnSpPr>
      <xdr:spPr>
        <a:xfrm>
          <a:off x="11282680" y="10457688"/>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154195</xdr:rowOff>
    </xdr:from>
    <xdr:ext cx="405111" cy="259045"/>
    <xdr:sp macro="" textlink="">
      <xdr:nvSpPr>
        <xdr:cNvPr id="452" name="n_1aveValue【学校施設】&#10;有形固定資産減価償却率">
          <a:extLst>
            <a:ext uri="{FF2B5EF4-FFF2-40B4-BE49-F238E27FC236}">
              <a16:creationId xmlns:a16="http://schemas.microsoft.com/office/drawing/2014/main" id="{4168E039-3C8E-4651-B973-7EE841366BA0}"/>
            </a:ext>
          </a:extLst>
        </xdr:cNvPr>
        <xdr:cNvSpPr txBox="1"/>
      </xdr:nvSpPr>
      <xdr:spPr>
        <a:xfrm>
          <a:off x="134372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151909</xdr:rowOff>
    </xdr:from>
    <xdr:ext cx="405111" cy="259045"/>
    <xdr:sp macro="" textlink="">
      <xdr:nvSpPr>
        <xdr:cNvPr id="453" name="n_2aveValue【学校施設】&#10;有形固定資産減価償却率">
          <a:extLst>
            <a:ext uri="{FF2B5EF4-FFF2-40B4-BE49-F238E27FC236}">
              <a16:creationId xmlns:a16="http://schemas.microsoft.com/office/drawing/2014/main" id="{1F62B42A-EE5C-43A9-B51E-0182BF3836A7}"/>
            </a:ext>
          </a:extLst>
        </xdr:cNvPr>
        <xdr:cNvSpPr txBox="1"/>
      </xdr:nvSpPr>
      <xdr:spPr>
        <a:xfrm>
          <a:off x="126752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1033</xdr:rowOff>
    </xdr:from>
    <xdr:ext cx="405111" cy="259045"/>
    <xdr:sp macro="" textlink="">
      <xdr:nvSpPr>
        <xdr:cNvPr id="454" name="n_3aveValue【学校施設】&#10;有形固定資産減価償却率">
          <a:extLst>
            <a:ext uri="{FF2B5EF4-FFF2-40B4-BE49-F238E27FC236}">
              <a16:creationId xmlns:a16="http://schemas.microsoft.com/office/drawing/2014/main" id="{70B62AB1-D577-4BA3-9469-9A91CCA193D6}"/>
            </a:ext>
          </a:extLst>
        </xdr:cNvPr>
        <xdr:cNvSpPr txBox="1"/>
      </xdr:nvSpPr>
      <xdr:spPr>
        <a:xfrm>
          <a:off x="11900544" y="972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140479</xdr:rowOff>
    </xdr:from>
    <xdr:ext cx="405111" cy="259045"/>
    <xdr:sp macro="" textlink="">
      <xdr:nvSpPr>
        <xdr:cNvPr id="455" name="n_4aveValue【学校施設】&#10;有形固定資産減価償却率">
          <a:extLst>
            <a:ext uri="{FF2B5EF4-FFF2-40B4-BE49-F238E27FC236}">
              <a16:creationId xmlns:a16="http://schemas.microsoft.com/office/drawing/2014/main" id="{17103B83-6BA6-4D52-BBB7-590321DBE673}"/>
            </a:ext>
          </a:extLst>
        </xdr:cNvPr>
        <xdr:cNvSpPr txBox="1"/>
      </xdr:nvSpPr>
      <xdr:spPr>
        <a:xfrm>
          <a:off x="1110298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165371</xdr:rowOff>
    </xdr:from>
    <xdr:ext cx="405111" cy="259045"/>
    <xdr:sp macro="" textlink="">
      <xdr:nvSpPr>
        <xdr:cNvPr id="456" name="n_1mainValue【学校施設】&#10;有形固定資産減価償却率">
          <a:extLst>
            <a:ext uri="{FF2B5EF4-FFF2-40B4-BE49-F238E27FC236}">
              <a16:creationId xmlns:a16="http://schemas.microsoft.com/office/drawing/2014/main" id="{6D801C0F-4676-428A-8E48-E4C2B2E0791A}"/>
            </a:ext>
          </a:extLst>
        </xdr:cNvPr>
        <xdr:cNvSpPr txBox="1"/>
      </xdr:nvSpPr>
      <xdr:spPr>
        <a:xfrm>
          <a:off x="13437244" y="1055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163085</xdr:rowOff>
    </xdr:from>
    <xdr:ext cx="405111" cy="259045"/>
    <xdr:sp macro="" textlink="">
      <xdr:nvSpPr>
        <xdr:cNvPr id="457" name="n_2mainValue【学校施設】&#10;有形固定資産減価償却率">
          <a:extLst>
            <a:ext uri="{FF2B5EF4-FFF2-40B4-BE49-F238E27FC236}">
              <a16:creationId xmlns:a16="http://schemas.microsoft.com/office/drawing/2014/main" id="{0F8993B8-26D1-4F20-8AEC-53AC7D6CB393}"/>
            </a:ext>
          </a:extLst>
        </xdr:cNvPr>
        <xdr:cNvSpPr txBox="1"/>
      </xdr:nvSpPr>
      <xdr:spPr>
        <a:xfrm>
          <a:off x="12675244" y="1055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135653</xdr:rowOff>
    </xdr:from>
    <xdr:ext cx="405111" cy="259045"/>
    <xdr:sp macro="" textlink="">
      <xdr:nvSpPr>
        <xdr:cNvPr id="458" name="n_3mainValue【学校施設】&#10;有形固定資産減価償却率">
          <a:extLst>
            <a:ext uri="{FF2B5EF4-FFF2-40B4-BE49-F238E27FC236}">
              <a16:creationId xmlns:a16="http://schemas.microsoft.com/office/drawing/2014/main" id="{DE02ADE1-7C09-4784-BDA6-01EC26879072}"/>
            </a:ext>
          </a:extLst>
        </xdr:cNvPr>
        <xdr:cNvSpPr txBox="1"/>
      </xdr:nvSpPr>
      <xdr:spPr>
        <a:xfrm>
          <a:off x="11900544" y="105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105935</xdr:rowOff>
    </xdr:from>
    <xdr:ext cx="405111" cy="259045"/>
    <xdr:sp macro="" textlink="">
      <xdr:nvSpPr>
        <xdr:cNvPr id="459" name="n_4mainValue【学校施設】&#10;有形固定資産減価償却率">
          <a:extLst>
            <a:ext uri="{FF2B5EF4-FFF2-40B4-BE49-F238E27FC236}">
              <a16:creationId xmlns:a16="http://schemas.microsoft.com/office/drawing/2014/main" id="{7CC263E9-B63F-4278-B516-70BC8CCDBC75}"/>
            </a:ext>
          </a:extLst>
        </xdr:cNvPr>
        <xdr:cNvSpPr txBox="1"/>
      </xdr:nvSpPr>
      <xdr:spPr>
        <a:xfrm>
          <a:off x="11102984" y="104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a:extLst>
            <a:ext uri="{FF2B5EF4-FFF2-40B4-BE49-F238E27FC236}">
              <a16:creationId xmlns:a16="http://schemas.microsoft.com/office/drawing/2014/main" id="{6C490207-91B2-4EFC-8EA6-CA70EA1D084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a:extLst>
            <a:ext uri="{FF2B5EF4-FFF2-40B4-BE49-F238E27FC236}">
              <a16:creationId xmlns:a16="http://schemas.microsoft.com/office/drawing/2014/main" id="{AA293AB9-09E7-4882-A77C-B5971D3A224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a:extLst>
            <a:ext uri="{FF2B5EF4-FFF2-40B4-BE49-F238E27FC236}">
              <a16:creationId xmlns:a16="http://schemas.microsoft.com/office/drawing/2014/main" id="{41DA355A-48FC-4ED0-AF5D-53ECE06E8C2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a:extLst>
            <a:ext uri="{FF2B5EF4-FFF2-40B4-BE49-F238E27FC236}">
              <a16:creationId xmlns:a16="http://schemas.microsoft.com/office/drawing/2014/main" id="{F1851225-4618-4982-A798-482429FB9EE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a:extLst>
            <a:ext uri="{FF2B5EF4-FFF2-40B4-BE49-F238E27FC236}">
              <a16:creationId xmlns:a16="http://schemas.microsoft.com/office/drawing/2014/main" id="{A7AB0AD3-1C83-4503-91BA-3F5F2AD3364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a:extLst>
            <a:ext uri="{FF2B5EF4-FFF2-40B4-BE49-F238E27FC236}">
              <a16:creationId xmlns:a16="http://schemas.microsoft.com/office/drawing/2014/main" id="{AB69D8E3-A076-42A7-A287-86E08A92860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a:extLst>
            <a:ext uri="{FF2B5EF4-FFF2-40B4-BE49-F238E27FC236}">
              <a16:creationId xmlns:a16="http://schemas.microsoft.com/office/drawing/2014/main" id="{D3347090-EFDF-413D-9645-9315CD17C73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a:extLst>
            <a:ext uri="{FF2B5EF4-FFF2-40B4-BE49-F238E27FC236}">
              <a16:creationId xmlns:a16="http://schemas.microsoft.com/office/drawing/2014/main" id="{9E825C52-2C2F-4337-9754-8946152ADC1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a:extLst>
            <a:ext uri="{FF2B5EF4-FFF2-40B4-BE49-F238E27FC236}">
              <a16:creationId xmlns:a16="http://schemas.microsoft.com/office/drawing/2014/main" id="{04C31895-725F-423B-99AA-BACF84EB489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a:extLst>
            <a:ext uri="{FF2B5EF4-FFF2-40B4-BE49-F238E27FC236}">
              <a16:creationId xmlns:a16="http://schemas.microsoft.com/office/drawing/2014/main" id="{115E6425-FD5B-48FD-A66F-2C82B01F5E6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0" name="テキスト ボックス 469">
          <a:extLst>
            <a:ext uri="{FF2B5EF4-FFF2-40B4-BE49-F238E27FC236}">
              <a16:creationId xmlns:a16="http://schemas.microsoft.com/office/drawing/2014/main" id="{9D62C164-7865-42CA-875F-089C6751F783}"/>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1" name="直線コネクタ 470">
          <a:extLst>
            <a:ext uri="{FF2B5EF4-FFF2-40B4-BE49-F238E27FC236}">
              <a16:creationId xmlns:a16="http://schemas.microsoft.com/office/drawing/2014/main" id="{671243DC-DC69-49ED-9820-9B603D139D9E}"/>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2" name="テキスト ボックス 471">
          <a:extLst>
            <a:ext uri="{FF2B5EF4-FFF2-40B4-BE49-F238E27FC236}">
              <a16:creationId xmlns:a16="http://schemas.microsoft.com/office/drawing/2014/main" id="{03B3FD8A-3F63-4578-954D-062C54B3303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3" name="直線コネクタ 472">
          <a:extLst>
            <a:ext uri="{FF2B5EF4-FFF2-40B4-BE49-F238E27FC236}">
              <a16:creationId xmlns:a16="http://schemas.microsoft.com/office/drawing/2014/main" id="{DB356BF3-8DF6-417E-96F0-CA5CAF8EBB9F}"/>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4" name="テキスト ボックス 473">
          <a:extLst>
            <a:ext uri="{FF2B5EF4-FFF2-40B4-BE49-F238E27FC236}">
              <a16:creationId xmlns:a16="http://schemas.microsoft.com/office/drawing/2014/main" id="{27FD837A-C4DC-4F2E-B795-1FCDEAFD2EA9}"/>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5" name="直線コネクタ 474">
          <a:extLst>
            <a:ext uri="{FF2B5EF4-FFF2-40B4-BE49-F238E27FC236}">
              <a16:creationId xmlns:a16="http://schemas.microsoft.com/office/drawing/2014/main" id="{638908FE-2F60-4CC2-A686-CB2B378D872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6" name="テキスト ボックス 475">
          <a:extLst>
            <a:ext uri="{FF2B5EF4-FFF2-40B4-BE49-F238E27FC236}">
              <a16:creationId xmlns:a16="http://schemas.microsoft.com/office/drawing/2014/main" id="{43950817-2FD7-4DE2-9E3D-E9CCF0156FB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7" name="直線コネクタ 476">
          <a:extLst>
            <a:ext uri="{FF2B5EF4-FFF2-40B4-BE49-F238E27FC236}">
              <a16:creationId xmlns:a16="http://schemas.microsoft.com/office/drawing/2014/main" id="{E11CEAE8-43DB-4884-90E8-51EDC63AC1E4}"/>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8" name="テキスト ボックス 477">
          <a:extLst>
            <a:ext uri="{FF2B5EF4-FFF2-40B4-BE49-F238E27FC236}">
              <a16:creationId xmlns:a16="http://schemas.microsoft.com/office/drawing/2014/main" id="{8253E2FC-536B-405A-841C-C3716C9553E6}"/>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9" name="直線コネクタ 478">
          <a:extLst>
            <a:ext uri="{FF2B5EF4-FFF2-40B4-BE49-F238E27FC236}">
              <a16:creationId xmlns:a16="http://schemas.microsoft.com/office/drawing/2014/main" id="{92F8EFB0-DA19-4F20-82A9-D91F7BBDCB38}"/>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0" name="テキスト ボックス 479">
          <a:extLst>
            <a:ext uri="{FF2B5EF4-FFF2-40B4-BE49-F238E27FC236}">
              <a16:creationId xmlns:a16="http://schemas.microsoft.com/office/drawing/2014/main" id="{202F9C47-735C-4E51-BBC6-DF9ADBEE0052}"/>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1" name="直線コネクタ 480">
          <a:extLst>
            <a:ext uri="{FF2B5EF4-FFF2-40B4-BE49-F238E27FC236}">
              <a16:creationId xmlns:a16="http://schemas.microsoft.com/office/drawing/2014/main" id="{3885ED84-119A-4E54-91F0-A9E45F60D138}"/>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2" name="テキスト ボックス 481">
          <a:extLst>
            <a:ext uri="{FF2B5EF4-FFF2-40B4-BE49-F238E27FC236}">
              <a16:creationId xmlns:a16="http://schemas.microsoft.com/office/drawing/2014/main" id="{C6842D87-02D9-4CE5-AC2E-038015443D76}"/>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45616C0E-3BD8-42E2-9950-BD926919056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id="{43C42528-0AD6-454F-ACAB-8A7441F58AC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8E3C5020-C107-4556-9717-8367063DDAE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486" name="直線コネクタ 485">
          <a:extLst>
            <a:ext uri="{FF2B5EF4-FFF2-40B4-BE49-F238E27FC236}">
              <a16:creationId xmlns:a16="http://schemas.microsoft.com/office/drawing/2014/main" id="{0EC24A90-EE4A-45D6-A335-48104CD5D875}"/>
            </a:ext>
          </a:extLst>
        </xdr:cNvPr>
        <xdr:cNvCxnSpPr/>
      </xdr:nvCxnSpPr>
      <xdr:spPr>
        <a:xfrm flipV="1">
          <a:off x="19509104" y="9443357"/>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487" name="【学校施設】&#10;一人当たり面積最小値テキスト">
          <a:extLst>
            <a:ext uri="{FF2B5EF4-FFF2-40B4-BE49-F238E27FC236}">
              <a16:creationId xmlns:a16="http://schemas.microsoft.com/office/drawing/2014/main" id="{D64182E1-1356-4D15-8486-15CC474CADFC}"/>
            </a:ext>
          </a:extLst>
        </xdr:cNvPr>
        <xdr:cNvSpPr txBox="1"/>
      </xdr:nvSpPr>
      <xdr:spPr>
        <a:xfrm>
          <a:off x="1954784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488" name="直線コネクタ 487">
          <a:extLst>
            <a:ext uri="{FF2B5EF4-FFF2-40B4-BE49-F238E27FC236}">
              <a16:creationId xmlns:a16="http://schemas.microsoft.com/office/drawing/2014/main" id="{20ED5ADE-F8B9-4CE0-A44D-85B3CC7AF0A9}"/>
            </a:ext>
          </a:extLst>
        </xdr:cNvPr>
        <xdr:cNvCxnSpPr/>
      </xdr:nvCxnSpPr>
      <xdr:spPr>
        <a:xfrm>
          <a:off x="194437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489" name="【学校施設】&#10;一人当たり面積最大値テキスト">
          <a:extLst>
            <a:ext uri="{FF2B5EF4-FFF2-40B4-BE49-F238E27FC236}">
              <a16:creationId xmlns:a16="http://schemas.microsoft.com/office/drawing/2014/main" id="{6056B7C0-187E-4BA6-91DA-6853870FF031}"/>
            </a:ext>
          </a:extLst>
        </xdr:cNvPr>
        <xdr:cNvSpPr txBox="1"/>
      </xdr:nvSpPr>
      <xdr:spPr>
        <a:xfrm>
          <a:off x="19547840" y="92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490" name="直線コネクタ 489">
          <a:extLst>
            <a:ext uri="{FF2B5EF4-FFF2-40B4-BE49-F238E27FC236}">
              <a16:creationId xmlns:a16="http://schemas.microsoft.com/office/drawing/2014/main" id="{8CF769DF-9297-4441-A46F-225BB43281F7}"/>
            </a:ext>
          </a:extLst>
        </xdr:cNvPr>
        <xdr:cNvCxnSpPr/>
      </xdr:nvCxnSpPr>
      <xdr:spPr>
        <a:xfrm>
          <a:off x="19443700" y="944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43923</xdr:rowOff>
    </xdr:from>
    <xdr:ext cx="469744" cy="259045"/>
    <xdr:sp macro="" textlink="">
      <xdr:nvSpPr>
        <xdr:cNvPr id="491" name="【学校施設】&#10;一人当たり面積平均値テキスト">
          <a:extLst>
            <a:ext uri="{FF2B5EF4-FFF2-40B4-BE49-F238E27FC236}">
              <a16:creationId xmlns:a16="http://schemas.microsoft.com/office/drawing/2014/main" id="{3111A8E9-C064-47BF-A6BC-7145454DB805}"/>
            </a:ext>
          </a:extLst>
        </xdr:cNvPr>
        <xdr:cNvSpPr txBox="1"/>
      </xdr:nvSpPr>
      <xdr:spPr>
        <a:xfrm>
          <a:off x="19547840" y="10102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492" name="フローチャート: 判断 491">
          <a:extLst>
            <a:ext uri="{FF2B5EF4-FFF2-40B4-BE49-F238E27FC236}">
              <a16:creationId xmlns:a16="http://schemas.microsoft.com/office/drawing/2014/main" id="{74A849DE-44A1-4ECD-895A-D9254D486769}"/>
            </a:ext>
          </a:extLst>
        </xdr:cNvPr>
        <xdr:cNvSpPr/>
      </xdr:nvSpPr>
      <xdr:spPr>
        <a:xfrm>
          <a:off x="19458940" y="1024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93" name="フローチャート: 判断 492">
          <a:extLst>
            <a:ext uri="{FF2B5EF4-FFF2-40B4-BE49-F238E27FC236}">
              <a16:creationId xmlns:a16="http://schemas.microsoft.com/office/drawing/2014/main" id="{3A5E4003-B728-4F40-8A75-194BF41D5427}"/>
            </a:ext>
          </a:extLst>
        </xdr:cNvPr>
        <xdr:cNvSpPr/>
      </xdr:nvSpPr>
      <xdr:spPr>
        <a:xfrm>
          <a:off x="18735040" y="10105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12881</xdr:rowOff>
    </xdr:from>
    <xdr:to>
      <xdr:col>107</xdr:col>
      <xdr:colOff>101600</xdr:colOff>
      <xdr:row>60</xdr:row>
      <xdr:rowOff>114481</xdr:rowOff>
    </xdr:to>
    <xdr:sp macro="" textlink="">
      <xdr:nvSpPr>
        <xdr:cNvPr id="494" name="フローチャート: 判断 493">
          <a:extLst>
            <a:ext uri="{FF2B5EF4-FFF2-40B4-BE49-F238E27FC236}">
              <a16:creationId xmlns:a16="http://schemas.microsoft.com/office/drawing/2014/main" id="{7E77DFF0-D057-4EEB-8BFB-6BA541CD140E}"/>
            </a:ext>
          </a:extLst>
        </xdr:cNvPr>
        <xdr:cNvSpPr/>
      </xdr:nvSpPr>
      <xdr:spPr>
        <a:xfrm>
          <a:off x="1793748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9616</xdr:rowOff>
    </xdr:from>
    <xdr:to>
      <xdr:col>102</xdr:col>
      <xdr:colOff>165100</xdr:colOff>
      <xdr:row>60</xdr:row>
      <xdr:rowOff>111216</xdr:rowOff>
    </xdr:to>
    <xdr:sp macro="" textlink="">
      <xdr:nvSpPr>
        <xdr:cNvPr id="495" name="フローチャート: 判断 494">
          <a:extLst>
            <a:ext uri="{FF2B5EF4-FFF2-40B4-BE49-F238E27FC236}">
              <a16:creationId xmlns:a16="http://schemas.microsoft.com/office/drawing/2014/main" id="{8541655C-CC3A-4E57-8EB1-16D59B0A74B2}"/>
            </a:ext>
          </a:extLst>
        </xdr:cNvPr>
        <xdr:cNvSpPr/>
      </xdr:nvSpPr>
      <xdr:spPr>
        <a:xfrm>
          <a:off x="1716278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150041</xdr:rowOff>
    </xdr:from>
    <xdr:to>
      <xdr:col>98</xdr:col>
      <xdr:colOff>38100</xdr:colOff>
      <xdr:row>60</xdr:row>
      <xdr:rowOff>80191</xdr:rowOff>
    </xdr:to>
    <xdr:sp macro="" textlink="">
      <xdr:nvSpPr>
        <xdr:cNvPr id="496" name="フローチャート: 判断 495">
          <a:extLst>
            <a:ext uri="{FF2B5EF4-FFF2-40B4-BE49-F238E27FC236}">
              <a16:creationId xmlns:a16="http://schemas.microsoft.com/office/drawing/2014/main" id="{A5E9305E-6597-4D04-B1CC-43043BA4C217}"/>
            </a:ext>
          </a:extLst>
        </xdr:cNvPr>
        <xdr:cNvSpPr/>
      </xdr:nvSpPr>
      <xdr:spPr>
        <a:xfrm>
          <a:off x="16388080" y="10040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DB08B7C7-63E9-4400-B7FE-8475C2E8D1D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1728C3C0-69DE-4C0D-948C-147B078ADAC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92C73227-501B-4629-BBE2-947B3F61927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C2D93746-80D3-4602-ADCA-A64632C60C2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3E008449-D38F-4D86-A564-A436602C57B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502" name="楕円 501">
          <a:extLst>
            <a:ext uri="{FF2B5EF4-FFF2-40B4-BE49-F238E27FC236}">
              <a16:creationId xmlns:a16="http://schemas.microsoft.com/office/drawing/2014/main" id="{6E6893EE-C552-4D4C-A4AA-9B2566944164}"/>
            </a:ext>
          </a:extLst>
        </xdr:cNvPr>
        <xdr:cNvSpPr/>
      </xdr:nvSpPr>
      <xdr:spPr>
        <a:xfrm>
          <a:off x="1945894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503" name="【学校施設】&#10;一人当たり面積該当値テキスト">
          <a:extLst>
            <a:ext uri="{FF2B5EF4-FFF2-40B4-BE49-F238E27FC236}">
              <a16:creationId xmlns:a16="http://schemas.microsoft.com/office/drawing/2014/main" id="{DC04C513-CBD4-4A1A-9F77-4F44F131DF9C}"/>
            </a:ext>
          </a:extLst>
        </xdr:cNvPr>
        <xdr:cNvSpPr txBox="1"/>
      </xdr:nvSpPr>
      <xdr:spPr>
        <a:xfrm>
          <a:off x="19547840"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168003</xdr:rowOff>
    </xdr:from>
    <xdr:to>
      <xdr:col>112</xdr:col>
      <xdr:colOff>38100</xdr:colOff>
      <xdr:row>62</xdr:row>
      <xdr:rowOff>98153</xdr:rowOff>
    </xdr:to>
    <xdr:sp macro="" textlink="">
      <xdr:nvSpPr>
        <xdr:cNvPr id="504" name="楕円 503">
          <a:extLst>
            <a:ext uri="{FF2B5EF4-FFF2-40B4-BE49-F238E27FC236}">
              <a16:creationId xmlns:a16="http://schemas.microsoft.com/office/drawing/2014/main" id="{09FDF0C5-9B76-407F-84A1-E544FB32BBA3}"/>
            </a:ext>
          </a:extLst>
        </xdr:cNvPr>
        <xdr:cNvSpPr/>
      </xdr:nvSpPr>
      <xdr:spPr>
        <a:xfrm>
          <a:off x="18735040" y="103940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47353</xdr:rowOff>
    </xdr:to>
    <xdr:cxnSp macro="">
      <xdr:nvCxnSpPr>
        <xdr:cNvPr id="505" name="直線コネクタ 504">
          <a:extLst>
            <a:ext uri="{FF2B5EF4-FFF2-40B4-BE49-F238E27FC236}">
              <a16:creationId xmlns:a16="http://schemas.microsoft.com/office/drawing/2014/main" id="{7FA8F67D-512E-4A93-8E5A-42756E2CB9CB}"/>
            </a:ext>
          </a:extLst>
        </xdr:cNvPr>
        <xdr:cNvCxnSpPr/>
      </xdr:nvCxnSpPr>
      <xdr:spPr>
        <a:xfrm flipV="1">
          <a:off x="18778220" y="10439400"/>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159838</xdr:rowOff>
    </xdr:from>
    <xdr:to>
      <xdr:col>107</xdr:col>
      <xdr:colOff>101600</xdr:colOff>
      <xdr:row>62</xdr:row>
      <xdr:rowOff>89988</xdr:rowOff>
    </xdr:to>
    <xdr:sp macro="" textlink="">
      <xdr:nvSpPr>
        <xdr:cNvPr id="506" name="楕円 505">
          <a:extLst>
            <a:ext uri="{FF2B5EF4-FFF2-40B4-BE49-F238E27FC236}">
              <a16:creationId xmlns:a16="http://schemas.microsoft.com/office/drawing/2014/main" id="{22F7C229-D877-42CC-BF1A-9B3C9A99B8A1}"/>
            </a:ext>
          </a:extLst>
        </xdr:cNvPr>
        <xdr:cNvSpPr/>
      </xdr:nvSpPr>
      <xdr:spPr>
        <a:xfrm>
          <a:off x="17937480" y="10385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39188</xdr:rowOff>
    </xdr:from>
    <xdr:to>
      <xdr:col>111</xdr:col>
      <xdr:colOff>177800</xdr:colOff>
      <xdr:row>62</xdr:row>
      <xdr:rowOff>47353</xdr:rowOff>
    </xdr:to>
    <xdr:cxnSp macro="">
      <xdr:nvCxnSpPr>
        <xdr:cNvPr id="507" name="直線コネクタ 506">
          <a:extLst>
            <a:ext uri="{FF2B5EF4-FFF2-40B4-BE49-F238E27FC236}">
              <a16:creationId xmlns:a16="http://schemas.microsoft.com/office/drawing/2014/main" id="{9DEA1C25-67E5-4A82-B719-684E7874D718}"/>
            </a:ext>
          </a:extLst>
        </xdr:cNvPr>
        <xdr:cNvCxnSpPr/>
      </xdr:nvCxnSpPr>
      <xdr:spPr>
        <a:xfrm>
          <a:off x="17988280" y="10432868"/>
          <a:ext cx="78994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154940</xdr:rowOff>
    </xdr:from>
    <xdr:to>
      <xdr:col>102</xdr:col>
      <xdr:colOff>165100</xdr:colOff>
      <xdr:row>62</xdr:row>
      <xdr:rowOff>85090</xdr:rowOff>
    </xdr:to>
    <xdr:sp macro="" textlink="">
      <xdr:nvSpPr>
        <xdr:cNvPr id="508" name="楕円 507">
          <a:extLst>
            <a:ext uri="{FF2B5EF4-FFF2-40B4-BE49-F238E27FC236}">
              <a16:creationId xmlns:a16="http://schemas.microsoft.com/office/drawing/2014/main" id="{35849B18-DFAC-48A7-90AE-997CBBB47A01}"/>
            </a:ext>
          </a:extLst>
        </xdr:cNvPr>
        <xdr:cNvSpPr/>
      </xdr:nvSpPr>
      <xdr:spPr>
        <a:xfrm>
          <a:off x="17162780" y="1038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34290</xdr:rowOff>
    </xdr:from>
    <xdr:to>
      <xdr:col>107</xdr:col>
      <xdr:colOff>50800</xdr:colOff>
      <xdr:row>62</xdr:row>
      <xdr:rowOff>39188</xdr:rowOff>
    </xdr:to>
    <xdr:cxnSp macro="">
      <xdr:nvCxnSpPr>
        <xdr:cNvPr id="509" name="直線コネクタ 508">
          <a:extLst>
            <a:ext uri="{FF2B5EF4-FFF2-40B4-BE49-F238E27FC236}">
              <a16:creationId xmlns:a16="http://schemas.microsoft.com/office/drawing/2014/main" id="{62FE832D-C2D5-4F6D-9DB9-D78D6A84FE6A}"/>
            </a:ext>
          </a:extLst>
        </xdr:cNvPr>
        <xdr:cNvCxnSpPr/>
      </xdr:nvCxnSpPr>
      <xdr:spPr>
        <a:xfrm>
          <a:off x="17213580" y="10427970"/>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153307</xdr:rowOff>
    </xdr:from>
    <xdr:to>
      <xdr:col>98</xdr:col>
      <xdr:colOff>38100</xdr:colOff>
      <xdr:row>62</xdr:row>
      <xdr:rowOff>83457</xdr:rowOff>
    </xdr:to>
    <xdr:sp macro="" textlink="">
      <xdr:nvSpPr>
        <xdr:cNvPr id="510" name="楕円 509">
          <a:extLst>
            <a:ext uri="{FF2B5EF4-FFF2-40B4-BE49-F238E27FC236}">
              <a16:creationId xmlns:a16="http://schemas.microsoft.com/office/drawing/2014/main" id="{943DC684-2AC1-454A-B4CB-8602E4AD2D5A}"/>
            </a:ext>
          </a:extLst>
        </xdr:cNvPr>
        <xdr:cNvSpPr/>
      </xdr:nvSpPr>
      <xdr:spPr>
        <a:xfrm>
          <a:off x="16388080" y="103793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32657</xdr:rowOff>
    </xdr:from>
    <xdr:to>
      <xdr:col>102</xdr:col>
      <xdr:colOff>114300</xdr:colOff>
      <xdr:row>62</xdr:row>
      <xdr:rowOff>34290</xdr:rowOff>
    </xdr:to>
    <xdr:cxnSp macro="">
      <xdr:nvCxnSpPr>
        <xdr:cNvPr id="511" name="直線コネクタ 510">
          <a:extLst>
            <a:ext uri="{FF2B5EF4-FFF2-40B4-BE49-F238E27FC236}">
              <a16:creationId xmlns:a16="http://schemas.microsoft.com/office/drawing/2014/main" id="{7591F5E3-9108-482B-B897-64C2F0BD2CB0}"/>
            </a:ext>
          </a:extLst>
        </xdr:cNvPr>
        <xdr:cNvCxnSpPr/>
      </xdr:nvCxnSpPr>
      <xdr:spPr>
        <a:xfrm>
          <a:off x="16431260" y="10426337"/>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512" name="n_1aveValue【学校施設】&#10;一人当たり面積">
          <a:extLst>
            <a:ext uri="{FF2B5EF4-FFF2-40B4-BE49-F238E27FC236}">
              <a16:creationId xmlns:a16="http://schemas.microsoft.com/office/drawing/2014/main" id="{CCE1045E-A246-4CDC-A9AD-45E627178845}"/>
            </a:ext>
          </a:extLst>
        </xdr:cNvPr>
        <xdr:cNvSpPr txBox="1"/>
      </xdr:nvSpPr>
      <xdr:spPr>
        <a:xfrm>
          <a:off x="18561127" y="988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131008</xdr:rowOff>
    </xdr:from>
    <xdr:ext cx="469744" cy="259045"/>
    <xdr:sp macro="" textlink="">
      <xdr:nvSpPr>
        <xdr:cNvPr id="513" name="n_2aveValue【学校施設】&#10;一人当たり面積">
          <a:extLst>
            <a:ext uri="{FF2B5EF4-FFF2-40B4-BE49-F238E27FC236}">
              <a16:creationId xmlns:a16="http://schemas.microsoft.com/office/drawing/2014/main" id="{95E5B0FA-884E-47B6-A3D5-85D817EBAFBD}"/>
            </a:ext>
          </a:extLst>
        </xdr:cNvPr>
        <xdr:cNvSpPr txBox="1"/>
      </xdr:nvSpPr>
      <xdr:spPr>
        <a:xfrm>
          <a:off x="17776267" y="98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127743</xdr:rowOff>
    </xdr:from>
    <xdr:ext cx="469744" cy="259045"/>
    <xdr:sp macro="" textlink="">
      <xdr:nvSpPr>
        <xdr:cNvPr id="514" name="n_3aveValue【学校施設】&#10;一人当たり面積">
          <a:extLst>
            <a:ext uri="{FF2B5EF4-FFF2-40B4-BE49-F238E27FC236}">
              <a16:creationId xmlns:a16="http://schemas.microsoft.com/office/drawing/2014/main" id="{7AA6F6D7-C712-4A0E-BBC9-8465CCCD3328}"/>
            </a:ext>
          </a:extLst>
        </xdr:cNvPr>
        <xdr:cNvSpPr txBox="1"/>
      </xdr:nvSpPr>
      <xdr:spPr>
        <a:xfrm>
          <a:off x="17001567" y="985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96718</xdr:rowOff>
    </xdr:from>
    <xdr:ext cx="469744" cy="259045"/>
    <xdr:sp macro="" textlink="">
      <xdr:nvSpPr>
        <xdr:cNvPr id="515" name="n_4aveValue【学校施設】&#10;一人当たり面積">
          <a:extLst>
            <a:ext uri="{FF2B5EF4-FFF2-40B4-BE49-F238E27FC236}">
              <a16:creationId xmlns:a16="http://schemas.microsoft.com/office/drawing/2014/main" id="{45A51817-E9E0-4E0B-BF7A-A1B70702619A}"/>
            </a:ext>
          </a:extLst>
        </xdr:cNvPr>
        <xdr:cNvSpPr txBox="1"/>
      </xdr:nvSpPr>
      <xdr:spPr>
        <a:xfrm>
          <a:off x="16226867" y="981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89280</xdr:rowOff>
    </xdr:from>
    <xdr:ext cx="469744" cy="259045"/>
    <xdr:sp macro="" textlink="">
      <xdr:nvSpPr>
        <xdr:cNvPr id="516" name="n_1mainValue【学校施設】&#10;一人当たり面積">
          <a:extLst>
            <a:ext uri="{FF2B5EF4-FFF2-40B4-BE49-F238E27FC236}">
              <a16:creationId xmlns:a16="http://schemas.microsoft.com/office/drawing/2014/main" id="{94C8F96F-517F-46A2-BC8D-03620593B7E2}"/>
            </a:ext>
          </a:extLst>
        </xdr:cNvPr>
        <xdr:cNvSpPr txBox="1"/>
      </xdr:nvSpPr>
      <xdr:spPr>
        <a:xfrm>
          <a:off x="18561127" y="1048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81115</xdr:rowOff>
    </xdr:from>
    <xdr:ext cx="469744" cy="259045"/>
    <xdr:sp macro="" textlink="">
      <xdr:nvSpPr>
        <xdr:cNvPr id="517" name="n_2mainValue【学校施設】&#10;一人当たり面積">
          <a:extLst>
            <a:ext uri="{FF2B5EF4-FFF2-40B4-BE49-F238E27FC236}">
              <a16:creationId xmlns:a16="http://schemas.microsoft.com/office/drawing/2014/main" id="{8900BABD-FD6B-46E2-901F-1B259E819493}"/>
            </a:ext>
          </a:extLst>
        </xdr:cNvPr>
        <xdr:cNvSpPr txBox="1"/>
      </xdr:nvSpPr>
      <xdr:spPr>
        <a:xfrm>
          <a:off x="17776267" y="104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76217</xdr:rowOff>
    </xdr:from>
    <xdr:ext cx="469744" cy="259045"/>
    <xdr:sp macro="" textlink="">
      <xdr:nvSpPr>
        <xdr:cNvPr id="518" name="n_3mainValue【学校施設】&#10;一人当たり面積">
          <a:extLst>
            <a:ext uri="{FF2B5EF4-FFF2-40B4-BE49-F238E27FC236}">
              <a16:creationId xmlns:a16="http://schemas.microsoft.com/office/drawing/2014/main" id="{6E604E01-179A-4FC9-95E0-91CF4DF75E98}"/>
            </a:ext>
          </a:extLst>
        </xdr:cNvPr>
        <xdr:cNvSpPr txBox="1"/>
      </xdr:nvSpPr>
      <xdr:spPr>
        <a:xfrm>
          <a:off x="17001567"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519" name="n_4mainValue【学校施設】&#10;一人当たり面積">
          <a:extLst>
            <a:ext uri="{FF2B5EF4-FFF2-40B4-BE49-F238E27FC236}">
              <a16:creationId xmlns:a16="http://schemas.microsoft.com/office/drawing/2014/main" id="{B30C0977-E5DF-440B-BFAD-8ABACF3B8092}"/>
            </a:ext>
          </a:extLst>
        </xdr:cNvPr>
        <xdr:cNvSpPr txBox="1"/>
      </xdr:nvSpPr>
      <xdr:spPr>
        <a:xfrm>
          <a:off x="16226867" y="104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A8C6B98A-60ED-4249-BFDB-D42C92C73B8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3E23981F-D771-49DA-B389-F2D76DD94DF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A6FC62A3-06F6-4264-BCE8-D80831604C4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FBC4112C-1255-4D6F-BA77-0CCBB250352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A6CF99A1-470A-409F-AB52-AA8E03D5A2B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B4BCBAC1-3229-43B9-A744-030ADF5CEF4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80AC647E-9A99-4D2D-86E1-8767E642A2E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7C895AA9-93CA-42C0-8B14-3DD69CA27A6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425785D2-4AD0-4DDD-B515-569209AAAEA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BAC6D43-3AF1-4BB4-8656-0D3ECBE2EE4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2CFBFFE9-F1CA-423B-B1B8-2011F846891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a:extLst>
            <a:ext uri="{FF2B5EF4-FFF2-40B4-BE49-F238E27FC236}">
              <a16:creationId xmlns:a16="http://schemas.microsoft.com/office/drawing/2014/main" id="{21AB59BF-6B3C-4B00-8A31-F85E44A06E3E}"/>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2" name="テキスト ボックス 531">
          <a:extLst>
            <a:ext uri="{FF2B5EF4-FFF2-40B4-BE49-F238E27FC236}">
              <a16:creationId xmlns:a16="http://schemas.microsoft.com/office/drawing/2014/main" id="{D58B5D8D-87F3-4E66-A743-FDC4F2B11788}"/>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a:extLst>
            <a:ext uri="{FF2B5EF4-FFF2-40B4-BE49-F238E27FC236}">
              <a16:creationId xmlns:a16="http://schemas.microsoft.com/office/drawing/2014/main" id="{CFFFA208-7AEA-4EE3-89C0-E483D8739ECF}"/>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a:extLst>
            <a:ext uri="{FF2B5EF4-FFF2-40B4-BE49-F238E27FC236}">
              <a16:creationId xmlns:a16="http://schemas.microsoft.com/office/drawing/2014/main" id="{C6F22172-0D1F-4BFC-9C6C-47953BF7807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a:extLst>
            <a:ext uri="{FF2B5EF4-FFF2-40B4-BE49-F238E27FC236}">
              <a16:creationId xmlns:a16="http://schemas.microsoft.com/office/drawing/2014/main" id="{6E53C650-1A15-4F24-ADA3-A9EC145379AB}"/>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a:extLst>
            <a:ext uri="{FF2B5EF4-FFF2-40B4-BE49-F238E27FC236}">
              <a16:creationId xmlns:a16="http://schemas.microsoft.com/office/drawing/2014/main" id="{70229332-792B-4FB2-8344-5D276EDB053C}"/>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a:extLst>
            <a:ext uri="{FF2B5EF4-FFF2-40B4-BE49-F238E27FC236}">
              <a16:creationId xmlns:a16="http://schemas.microsoft.com/office/drawing/2014/main" id="{B7C00431-523D-4C86-BF8E-E786CE096587}"/>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a:extLst>
            <a:ext uri="{FF2B5EF4-FFF2-40B4-BE49-F238E27FC236}">
              <a16:creationId xmlns:a16="http://schemas.microsoft.com/office/drawing/2014/main" id="{606D8FDA-85A6-4A96-B0C4-6F4C72C9BF43}"/>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a:extLst>
            <a:ext uri="{FF2B5EF4-FFF2-40B4-BE49-F238E27FC236}">
              <a16:creationId xmlns:a16="http://schemas.microsoft.com/office/drawing/2014/main" id="{A4127F64-E8E8-432D-AC64-F8D26F148FC7}"/>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0" name="テキスト ボックス 539">
          <a:extLst>
            <a:ext uri="{FF2B5EF4-FFF2-40B4-BE49-F238E27FC236}">
              <a16:creationId xmlns:a16="http://schemas.microsoft.com/office/drawing/2014/main" id="{6B0AB6E5-789E-4D3B-9529-C34ABB4D41EF}"/>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29F181C6-014B-4E4C-B6C7-C945EBCB621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2" name="テキスト ボックス 541">
          <a:extLst>
            <a:ext uri="{FF2B5EF4-FFF2-40B4-BE49-F238E27FC236}">
              <a16:creationId xmlns:a16="http://schemas.microsoft.com/office/drawing/2014/main" id="{94CD51D7-FC54-4EEA-8E91-5FA155F0ED09}"/>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児童館】&#10;有形固定資産減価償却率グラフ枠">
          <a:extLst>
            <a:ext uri="{FF2B5EF4-FFF2-40B4-BE49-F238E27FC236}">
              <a16:creationId xmlns:a16="http://schemas.microsoft.com/office/drawing/2014/main" id="{22F55045-6579-4C29-8705-46E1A3AD02A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544" name="直線コネクタ 543">
          <a:extLst>
            <a:ext uri="{FF2B5EF4-FFF2-40B4-BE49-F238E27FC236}">
              <a16:creationId xmlns:a16="http://schemas.microsoft.com/office/drawing/2014/main" id="{754BB878-830B-4C67-9BA2-0FCE04C56EB6}"/>
            </a:ext>
          </a:extLst>
        </xdr:cNvPr>
        <xdr:cNvCxnSpPr/>
      </xdr:nvCxnSpPr>
      <xdr:spPr>
        <a:xfrm flipV="1">
          <a:off x="14375764" y="12961619"/>
          <a:ext cx="0" cy="156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5" name="【児童館】&#10;有形固定資産減価償却率最小値テキスト">
          <a:extLst>
            <a:ext uri="{FF2B5EF4-FFF2-40B4-BE49-F238E27FC236}">
              <a16:creationId xmlns:a16="http://schemas.microsoft.com/office/drawing/2014/main" id="{2D6D4B00-C9CC-40DC-AB10-A5FD96BF8277}"/>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6" name="直線コネクタ 545">
          <a:extLst>
            <a:ext uri="{FF2B5EF4-FFF2-40B4-BE49-F238E27FC236}">
              <a16:creationId xmlns:a16="http://schemas.microsoft.com/office/drawing/2014/main" id="{1390F3DF-A9E7-4B75-92AC-A096C320D5BD}"/>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547" name="【児童館】&#10;有形固定資産減価償却率最大値テキスト">
          <a:extLst>
            <a:ext uri="{FF2B5EF4-FFF2-40B4-BE49-F238E27FC236}">
              <a16:creationId xmlns:a16="http://schemas.microsoft.com/office/drawing/2014/main" id="{DEC8BB36-EC85-47EF-ADE5-AF35732A9597}"/>
            </a:ext>
          </a:extLst>
        </xdr:cNvPr>
        <xdr:cNvSpPr txBox="1"/>
      </xdr:nvSpPr>
      <xdr:spPr>
        <a:xfrm>
          <a:off x="14414500" y="12740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548" name="直線コネクタ 547">
          <a:extLst>
            <a:ext uri="{FF2B5EF4-FFF2-40B4-BE49-F238E27FC236}">
              <a16:creationId xmlns:a16="http://schemas.microsoft.com/office/drawing/2014/main" id="{D2EB4CC4-E058-4A85-A0C2-07027D4DC9E8}"/>
            </a:ext>
          </a:extLst>
        </xdr:cNvPr>
        <xdr:cNvCxnSpPr/>
      </xdr:nvCxnSpPr>
      <xdr:spPr>
        <a:xfrm>
          <a:off x="14287500" y="12961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66691</xdr:rowOff>
    </xdr:from>
    <xdr:ext cx="405111" cy="259045"/>
    <xdr:sp macro="" textlink="">
      <xdr:nvSpPr>
        <xdr:cNvPr id="549" name="【児童館】&#10;有形固定資産減価償却率平均値テキスト">
          <a:extLst>
            <a:ext uri="{FF2B5EF4-FFF2-40B4-BE49-F238E27FC236}">
              <a16:creationId xmlns:a16="http://schemas.microsoft.com/office/drawing/2014/main" id="{34C04E1C-49CF-42E3-B391-D62AE0475481}"/>
            </a:ext>
          </a:extLst>
        </xdr:cNvPr>
        <xdr:cNvSpPr txBox="1"/>
      </xdr:nvSpPr>
      <xdr:spPr>
        <a:xfrm>
          <a:off x="14414500" y="13645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550" name="フローチャート: 判断 549">
          <a:extLst>
            <a:ext uri="{FF2B5EF4-FFF2-40B4-BE49-F238E27FC236}">
              <a16:creationId xmlns:a16="http://schemas.microsoft.com/office/drawing/2014/main" id="{7427334C-E1E1-4072-816F-F0C46E920E59}"/>
            </a:ext>
          </a:extLst>
        </xdr:cNvPr>
        <xdr:cNvSpPr/>
      </xdr:nvSpPr>
      <xdr:spPr>
        <a:xfrm>
          <a:off x="14325600" y="13667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51" name="フローチャート: 判断 550">
          <a:extLst>
            <a:ext uri="{FF2B5EF4-FFF2-40B4-BE49-F238E27FC236}">
              <a16:creationId xmlns:a16="http://schemas.microsoft.com/office/drawing/2014/main" id="{C65B312E-0E02-43E7-BC89-4163270631AD}"/>
            </a:ext>
          </a:extLst>
        </xdr:cNvPr>
        <xdr:cNvSpPr/>
      </xdr:nvSpPr>
      <xdr:spPr>
        <a:xfrm>
          <a:off x="1357884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95886</xdr:rowOff>
    </xdr:from>
    <xdr:to>
      <xdr:col>76</xdr:col>
      <xdr:colOff>165100</xdr:colOff>
      <xdr:row>82</xdr:row>
      <xdr:rowOff>26036</xdr:rowOff>
    </xdr:to>
    <xdr:sp macro="" textlink="">
      <xdr:nvSpPr>
        <xdr:cNvPr id="552" name="フローチャート: 判断 551">
          <a:extLst>
            <a:ext uri="{FF2B5EF4-FFF2-40B4-BE49-F238E27FC236}">
              <a16:creationId xmlns:a16="http://schemas.microsoft.com/office/drawing/2014/main" id="{BA072AEA-1148-4693-A6F5-8D41108E1AFE}"/>
            </a:ext>
          </a:extLst>
        </xdr:cNvPr>
        <xdr:cNvSpPr/>
      </xdr:nvSpPr>
      <xdr:spPr>
        <a:xfrm>
          <a:off x="1280414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553" name="フローチャート: 判断 552">
          <a:extLst>
            <a:ext uri="{FF2B5EF4-FFF2-40B4-BE49-F238E27FC236}">
              <a16:creationId xmlns:a16="http://schemas.microsoft.com/office/drawing/2014/main" id="{90508BA5-EE46-4EE1-A934-354992686670}"/>
            </a:ext>
          </a:extLst>
        </xdr:cNvPr>
        <xdr:cNvSpPr/>
      </xdr:nvSpPr>
      <xdr:spPr>
        <a:xfrm>
          <a:off x="1202944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554" name="フローチャート: 判断 553">
          <a:extLst>
            <a:ext uri="{FF2B5EF4-FFF2-40B4-BE49-F238E27FC236}">
              <a16:creationId xmlns:a16="http://schemas.microsoft.com/office/drawing/2014/main" id="{ABA28AC4-3C99-46E3-9366-7850ACB7954B}"/>
            </a:ext>
          </a:extLst>
        </xdr:cNvPr>
        <xdr:cNvSpPr/>
      </xdr:nvSpPr>
      <xdr:spPr>
        <a:xfrm>
          <a:off x="11231880" y="1358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C03DD43C-D5DD-4B75-BC5A-3D51D37467F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42D61F0F-4CAC-44E2-9D48-1975127A742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2D6AB5E0-83C3-4DDB-BB21-E97577C90FF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CD1503CE-7516-43D1-BA35-F7373B93D97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8387D5A2-CB1C-4CAF-9A4A-CF833D0D2C6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137795</xdr:rowOff>
    </xdr:from>
    <xdr:to>
      <xdr:col>85</xdr:col>
      <xdr:colOff>177800</xdr:colOff>
      <xdr:row>80</xdr:row>
      <xdr:rowOff>67945</xdr:rowOff>
    </xdr:to>
    <xdr:sp macro="" textlink="">
      <xdr:nvSpPr>
        <xdr:cNvPr id="560" name="楕円 559">
          <a:extLst>
            <a:ext uri="{FF2B5EF4-FFF2-40B4-BE49-F238E27FC236}">
              <a16:creationId xmlns:a16="http://schemas.microsoft.com/office/drawing/2014/main" id="{534FF94E-81E7-4BCC-9BE8-64B1258A4D42}"/>
            </a:ext>
          </a:extLst>
        </xdr:cNvPr>
        <xdr:cNvSpPr/>
      </xdr:nvSpPr>
      <xdr:spPr>
        <a:xfrm>
          <a:off x="14325600" y="133813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160672</xdr:rowOff>
    </xdr:from>
    <xdr:ext cx="405111" cy="259045"/>
    <xdr:sp macro="" textlink="">
      <xdr:nvSpPr>
        <xdr:cNvPr id="561" name="【児童館】&#10;有形固定資産減価償却率該当値テキスト">
          <a:extLst>
            <a:ext uri="{FF2B5EF4-FFF2-40B4-BE49-F238E27FC236}">
              <a16:creationId xmlns:a16="http://schemas.microsoft.com/office/drawing/2014/main" id="{84BF0516-D6C0-4DFC-9286-ACEC48A40A7C}"/>
            </a:ext>
          </a:extLst>
        </xdr:cNvPr>
        <xdr:cNvSpPr txBox="1"/>
      </xdr:nvSpPr>
      <xdr:spPr>
        <a:xfrm>
          <a:off x="14414500" y="1323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118745</xdr:rowOff>
    </xdr:from>
    <xdr:to>
      <xdr:col>81</xdr:col>
      <xdr:colOff>101600</xdr:colOff>
      <xdr:row>80</xdr:row>
      <xdr:rowOff>48895</xdr:rowOff>
    </xdr:to>
    <xdr:sp macro="" textlink="">
      <xdr:nvSpPr>
        <xdr:cNvPr id="562" name="楕円 561">
          <a:extLst>
            <a:ext uri="{FF2B5EF4-FFF2-40B4-BE49-F238E27FC236}">
              <a16:creationId xmlns:a16="http://schemas.microsoft.com/office/drawing/2014/main" id="{000E8E23-0DBE-417A-94D3-31031751BC65}"/>
            </a:ext>
          </a:extLst>
        </xdr:cNvPr>
        <xdr:cNvSpPr/>
      </xdr:nvSpPr>
      <xdr:spPr>
        <a:xfrm>
          <a:off x="13578840" y="13362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169545</xdr:rowOff>
    </xdr:from>
    <xdr:to>
      <xdr:col>85</xdr:col>
      <xdr:colOff>127000</xdr:colOff>
      <xdr:row>80</xdr:row>
      <xdr:rowOff>17145</xdr:rowOff>
    </xdr:to>
    <xdr:cxnSp macro="">
      <xdr:nvCxnSpPr>
        <xdr:cNvPr id="563" name="直線コネクタ 562">
          <a:extLst>
            <a:ext uri="{FF2B5EF4-FFF2-40B4-BE49-F238E27FC236}">
              <a16:creationId xmlns:a16="http://schemas.microsoft.com/office/drawing/2014/main" id="{D78C5F54-364F-456F-96FB-55B07666E3A0}"/>
            </a:ext>
          </a:extLst>
        </xdr:cNvPr>
        <xdr:cNvCxnSpPr/>
      </xdr:nvCxnSpPr>
      <xdr:spPr>
        <a:xfrm>
          <a:off x="13629640" y="13413105"/>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76836</xdr:rowOff>
    </xdr:from>
    <xdr:to>
      <xdr:col>76</xdr:col>
      <xdr:colOff>165100</xdr:colOff>
      <xdr:row>80</xdr:row>
      <xdr:rowOff>6986</xdr:rowOff>
    </xdr:to>
    <xdr:sp macro="" textlink="">
      <xdr:nvSpPr>
        <xdr:cNvPr id="564" name="楕円 563">
          <a:extLst>
            <a:ext uri="{FF2B5EF4-FFF2-40B4-BE49-F238E27FC236}">
              <a16:creationId xmlns:a16="http://schemas.microsoft.com/office/drawing/2014/main" id="{563C6018-F760-4014-A69D-E379D0AF8D51}"/>
            </a:ext>
          </a:extLst>
        </xdr:cNvPr>
        <xdr:cNvSpPr/>
      </xdr:nvSpPr>
      <xdr:spPr>
        <a:xfrm>
          <a:off x="12804140" y="13320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127636</xdr:rowOff>
    </xdr:from>
    <xdr:to>
      <xdr:col>81</xdr:col>
      <xdr:colOff>50800</xdr:colOff>
      <xdr:row>79</xdr:row>
      <xdr:rowOff>169545</xdr:rowOff>
    </xdr:to>
    <xdr:cxnSp macro="">
      <xdr:nvCxnSpPr>
        <xdr:cNvPr id="565" name="直線コネクタ 564">
          <a:extLst>
            <a:ext uri="{FF2B5EF4-FFF2-40B4-BE49-F238E27FC236}">
              <a16:creationId xmlns:a16="http://schemas.microsoft.com/office/drawing/2014/main" id="{C954C7B5-24D8-4CDC-A4BA-296B3D2772BD}"/>
            </a:ext>
          </a:extLst>
        </xdr:cNvPr>
        <xdr:cNvCxnSpPr/>
      </xdr:nvCxnSpPr>
      <xdr:spPr>
        <a:xfrm>
          <a:off x="12854940" y="13371196"/>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34925</xdr:rowOff>
    </xdr:from>
    <xdr:to>
      <xdr:col>72</xdr:col>
      <xdr:colOff>38100</xdr:colOff>
      <xdr:row>79</xdr:row>
      <xdr:rowOff>136525</xdr:rowOff>
    </xdr:to>
    <xdr:sp macro="" textlink="">
      <xdr:nvSpPr>
        <xdr:cNvPr id="566" name="楕円 565">
          <a:extLst>
            <a:ext uri="{FF2B5EF4-FFF2-40B4-BE49-F238E27FC236}">
              <a16:creationId xmlns:a16="http://schemas.microsoft.com/office/drawing/2014/main" id="{72FBEAEA-4F9C-4C33-987C-635FC24BFF0E}"/>
            </a:ext>
          </a:extLst>
        </xdr:cNvPr>
        <xdr:cNvSpPr/>
      </xdr:nvSpPr>
      <xdr:spPr>
        <a:xfrm>
          <a:off x="12029440" y="13278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85725</xdr:rowOff>
    </xdr:from>
    <xdr:to>
      <xdr:col>76</xdr:col>
      <xdr:colOff>114300</xdr:colOff>
      <xdr:row>79</xdr:row>
      <xdr:rowOff>127636</xdr:rowOff>
    </xdr:to>
    <xdr:cxnSp macro="">
      <xdr:nvCxnSpPr>
        <xdr:cNvPr id="567" name="直線コネクタ 566">
          <a:extLst>
            <a:ext uri="{FF2B5EF4-FFF2-40B4-BE49-F238E27FC236}">
              <a16:creationId xmlns:a16="http://schemas.microsoft.com/office/drawing/2014/main" id="{8C4A7721-3D46-41A8-B525-18ED2F9567BE}"/>
            </a:ext>
          </a:extLst>
        </xdr:cNvPr>
        <xdr:cNvCxnSpPr/>
      </xdr:nvCxnSpPr>
      <xdr:spPr>
        <a:xfrm>
          <a:off x="12072620" y="13329285"/>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164464</xdr:rowOff>
    </xdr:from>
    <xdr:to>
      <xdr:col>67</xdr:col>
      <xdr:colOff>101600</xdr:colOff>
      <xdr:row>79</xdr:row>
      <xdr:rowOff>94614</xdr:rowOff>
    </xdr:to>
    <xdr:sp macro="" textlink="">
      <xdr:nvSpPr>
        <xdr:cNvPr id="568" name="楕円 567">
          <a:extLst>
            <a:ext uri="{FF2B5EF4-FFF2-40B4-BE49-F238E27FC236}">
              <a16:creationId xmlns:a16="http://schemas.microsoft.com/office/drawing/2014/main" id="{BC42F2D2-B55B-4652-8F8D-0F1A931DAD4C}"/>
            </a:ext>
          </a:extLst>
        </xdr:cNvPr>
        <xdr:cNvSpPr/>
      </xdr:nvSpPr>
      <xdr:spPr>
        <a:xfrm>
          <a:off x="11231880" y="13240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43814</xdr:rowOff>
    </xdr:from>
    <xdr:to>
      <xdr:col>71</xdr:col>
      <xdr:colOff>177800</xdr:colOff>
      <xdr:row>79</xdr:row>
      <xdr:rowOff>85725</xdr:rowOff>
    </xdr:to>
    <xdr:cxnSp macro="">
      <xdr:nvCxnSpPr>
        <xdr:cNvPr id="569" name="直線コネクタ 568">
          <a:extLst>
            <a:ext uri="{FF2B5EF4-FFF2-40B4-BE49-F238E27FC236}">
              <a16:creationId xmlns:a16="http://schemas.microsoft.com/office/drawing/2014/main" id="{89687266-5FCB-4A51-80F1-8526052D9F4F}"/>
            </a:ext>
          </a:extLst>
        </xdr:cNvPr>
        <xdr:cNvCxnSpPr/>
      </xdr:nvCxnSpPr>
      <xdr:spPr>
        <a:xfrm>
          <a:off x="11282680" y="13287374"/>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70" name="n_1aveValue【児童館】&#10;有形固定資産減価償却率">
          <a:extLst>
            <a:ext uri="{FF2B5EF4-FFF2-40B4-BE49-F238E27FC236}">
              <a16:creationId xmlns:a16="http://schemas.microsoft.com/office/drawing/2014/main" id="{26004013-43F9-4319-BF4D-CDFD56847BA3}"/>
            </a:ext>
          </a:extLst>
        </xdr:cNvPr>
        <xdr:cNvSpPr txBox="1"/>
      </xdr:nvSpPr>
      <xdr:spPr>
        <a:xfrm>
          <a:off x="1343724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17163</xdr:rowOff>
    </xdr:from>
    <xdr:ext cx="405111" cy="259045"/>
    <xdr:sp macro="" textlink="">
      <xdr:nvSpPr>
        <xdr:cNvPr id="571" name="n_2aveValue【児童館】&#10;有形固定資産減価償却率">
          <a:extLst>
            <a:ext uri="{FF2B5EF4-FFF2-40B4-BE49-F238E27FC236}">
              <a16:creationId xmlns:a16="http://schemas.microsoft.com/office/drawing/2014/main" id="{6E0E02B6-D2E6-4F2A-A760-6EB1FC687330}"/>
            </a:ext>
          </a:extLst>
        </xdr:cNvPr>
        <xdr:cNvSpPr txBox="1"/>
      </xdr:nvSpPr>
      <xdr:spPr>
        <a:xfrm>
          <a:off x="12675244" y="1376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11447</xdr:rowOff>
    </xdr:from>
    <xdr:ext cx="405111" cy="259045"/>
    <xdr:sp macro="" textlink="">
      <xdr:nvSpPr>
        <xdr:cNvPr id="572" name="n_3aveValue【児童館】&#10;有形固定資産減価償却率">
          <a:extLst>
            <a:ext uri="{FF2B5EF4-FFF2-40B4-BE49-F238E27FC236}">
              <a16:creationId xmlns:a16="http://schemas.microsoft.com/office/drawing/2014/main" id="{A81C407D-C014-4AF9-B6E0-CFC32981BC5C}"/>
            </a:ext>
          </a:extLst>
        </xdr:cNvPr>
        <xdr:cNvSpPr txBox="1"/>
      </xdr:nvSpPr>
      <xdr:spPr>
        <a:xfrm>
          <a:off x="1190054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573" name="n_4aveValue【児童館】&#10;有形固定資産減価償却率">
          <a:extLst>
            <a:ext uri="{FF2B5EF4-FFF2-40B4-BE49-F238E27FC236}">
              <a16:creationId xmlns:a16="http://schemas.microsoft.com/office/drawing/2014/main" id="{9DF664CB-6AC6-4628-A686-053606F5C760}"/>
            </a:ext>
          </a:extLst>
        </xdr:cNvPr>
        <xdr:cNvSpPr txBox="1"/>
      </xdr:nvSpPr>
      <xdr:spPr>
        <a:xfrm>
          <a:off x="11102984" y="1367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65422</xdr:rowOff>
    </xdr:from>
    <xdr:ext cx="405111" cy="259045"/>
    <xdr:sp macro="" textlink="">
      <xdr:nvSpPr>
        <xdr:cNvPr id="574" name="n_1mainValue【児童館】&#10;有形固定資産減価償却率">
          <a:extLst>
            <a:ext uri="{FF2B5EF4-FFF2-40B4-BE49-F238E27FC236}">
              <a16:creationId xmlns:a16="http://schemas.microsoft.com/office/drawing/2014/main" id="{C3A46D4E-E525-484B-A3D3-2F83E58561E1}"/>
            </a:ext>
          </a:extLst>
        </xdr:cNvPr>
        <xdr:cNvSpPr txBox="1"/>
      </xdr:nvSpPr>
      <xdr:spPr>
        <a:xfrm>
          <a:off x="13437244" y="1314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23513</xdr:rowOff>
    </xdr:from>
    <xdr:ext cx="405111" cy="259045"/>
    <xdr:sp macro="" textlink="">
      <xdr:nvSpPr>
        <xdr:cNvPr id="575" name="n_2mainValue【児童館】&#10;有形固定資産減価償却率">
          <a:extLst>
            <a:ext uri="{FF2B5EF4-FFF2-40B4-BE49-F238E27FC236}">
              <a16:creationId xmlns:a16="http://schemas.microsoft.com/office/drawing/2014/main" id="{A3A0BA2D-FE72-4E9E-B141-8FE8B31822DD}"/>
            </a:ext>
          </a:extLst>
        </xdr:cNvPr>
        <xdr:cNvSpPr txBox="1"/>
      </xdr:nvSpPr>
      <xdr:spPr>
        <a:xfrm>
          <a:off x="12675244" y="130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153052</xdr:rowOff>
    </xdr:from>
    <xdr:ext cx="405111" cy="259045"/>
    <xdr:sp macro="" textlink="">
      <xdr:nvSpPr>
        <xdr:cNvPr id="576" name="n_3mainValue【児童館】&#10;有形固定資産減価償却率">
          <a:extLst>
            <a:ext uri="{FF2B5EF4-FFF2-40B4-BE49-F238E27FC236}">
              <a16:creationId xmlns:a16="http://schemas.microsoft.com/office/drawing/2014/main" id="{12E52E96-3A34-4A68-93AD-1017084A05BB}"/>
            </a:ext>
          </a:extLst>
        </xdr:cNvPr>
        <xdr:cNvSpPr txBox="1"/>
      </xdr:nvSpPr>
      <xdr:spPr>
        <a:xfrm>
          <a:off x="119005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111141</xdr:rowOff>
    </xdr:from>
    <xdr:ext cx="405111" cy="259045"/>
    <xdr:sp macro="" textlink="">
      <xdr:nvSpPr>
        <xdr:cNvPr id="577" name="n_4mainValue【児童館】&#10;有形固定資産減価償却率">
          <a:extLst>
            <a:ext uri="{FF2B5EF4-FFF2-40B4-BE49-F238E27FC236}">
              <a16:creationId xmlns:a16="http://schemas.microsoft.com/office/drawing/2014/main" id="{99254D2A-0376-40CA-890A-8FA8A1F40EC5}"/>
            </a:ext>
          </a:extLst>
        </xdr:cNvPr>
        <xdr:cNvSpPr txBox="1"/>
      </xdr:nvSpPr>
      <xdr:spPr>
        <a:xfrm>
          <a:off x="11102984" y="1301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9E8ED2CD-8B87-4912-8494-E6E0DC43FB2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BB5EB0E8-2538-4E22-A421-254C2845B6B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3EFB29D6-6EBC-4767-9DED-F324BB63482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6ADE358A-DB35-4172-BF3D-1AC4E42B5BD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2F9BD9EB-ACD2-4F99-8117-128FDB61D3C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481E7F50-2D76-4651-97FC-E9C79C687C9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A7996443-68B8-4C3E-AFBD-335D4B77288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9B631201-815A-4D77-BD73-E499401DE30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DD004EB2-B2FB-4148-A9A3-12A10D0A0CA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4C262ACA-FBF5-435A-8CA8-13E520F3E6F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a:extLst>
            <a:ext uri="{FF2B5EF4-FFF2-40B4-BE49-F238E27FC236}">
              <a16:creationId xmlns:a16="http://schemas.microsoft.com/office/drawing/2014/main" id="{74A6CC2E-60BF-44DD-8DC5-40EA04B725BB}"/>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a:extLst>
            <a:ext uri="{FF2B5EF4-FFF2-40B4-BE49-F238E27FC236}">
              <a16:creationId xmlns:a16="http://schemas.microsoft.com/office/drawing/2014/main" id="{0AA952AE-BE1E-419F-9F3F-A472D9CFB2A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a:extLst>
            <a:ext uri="{FF2B5EF4-FFF2-40B4-BE49-F238E27FC236}">
              <a16:creationId xmlns:a16="http://schemas.microsoft.com/office/drawing/2014/main" id="{5262855F-E4DD-4490-A26E-E2698426FCDC}"/>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a:extLst>
            <a:ext uri="{FF2B5EF4-FFF2-40B4-BE49-F238E27FC236}">
              <a16:creationId xmlns:a16="http://schemas.microsoft.com/office/drawing/2014/main" id="{3537E732-5683-467E-AA85-3D15793F584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a:extLst>
            <a:ext uri="{FF2B5EF4-FFF2-40B4-BE49-F238E27FC236}">
              <a16:creationId xmlns:a16="http://schemas.microsoft.com/office/drawing/2014/main" id="{81CD1C0C-773D-46C2-8799-B64A78D51B0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a:extLst>
            <a:ext uri="{FF2B5EF4-FFF2-40B4-BE49-F238E27FC236}">
              <a16:creationId xmlns:a16="http://schemas.microsoft.com/office/drawing/2014/main" id="{73A63AC0-1CB6-4C5C-A72E-84DCE9A883AB}"/>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a:extLst>
            <a:ext uri="{FF2B5EF4-FFF2-40B4-BE49-F238E27FC236}">
              <a16:creationId xmlns:a16="http://schemas.microsoft.com/office/drawing/2014/main" id="{57463CE7-E186-4AEC-90AA-98B07EE89986}"/>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a:extLst>
            <a:ext uri="{FF2B5EF4-FFF2-40B4-BE49-F238E27FC236}">
              <a16:creationId xmlns:a16="http://schemas.microsoft.com/office/drawing/2014/main" id="{6F25D43D-9B64-4B73-A0A9-0DB182F88C41}"/>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a:extLst>
            <a:ext uri="{FF2B5EF4-FFF2-40B4-BE49-F238E27FC236}">
              <a16:creationId xmlns:a16="http://schemas.microsoft.com/office/drawing/2014/main" id="{EE3C97E2-FCDC-4664-9F26-61068C30464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a:extLst>
            <a:ext uri="{FF2B5EF4-FFF2-40B4-BE49-F238E27FC236}">
              <a16:creationId xmlns:a16="http://schemas.microsoft.com/office/drawing/2014/main" id="{8CE51995-D775-47C0-9AA4-72CF0CDF1071}"/>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1832F8D2-CFC4-4D64-8726-7F098F33581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51E340CA-2738-40E0-82CD-D3EA1ADE863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児童館】&#10;一人当たり面積グラフ枠">
          <a:extLst>
            <a:ext uri="{FF2B5EF4-FFF2-40B4-BE49-F238E27FC236}">
              <a16:creationId xmlns:a16="http://schemas.microsoft.com/office/drawing/2014/main" id="{90962047-E155-44AB-AEC5-279035B27B5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01" name="直線コネクタ 600">
          <a:extLst>
            <a:ext uri="{FF2B5EF4-FFF2-40B4-BE49-F238E27FC236}">
              <a16:creationId xmlns:a16="http://schemas.microsoft.com/office/drawing/2014/main" id="{6A7AA04A-9EDD-478E-BF34-949F5F5475C8}"/>
            </a:ext>
          </a:extLst>
        </xdr:cNvPr>
        <xdr:cNvCxnSpPr/>
      </xdr:nvCxnSpPr>
      <xdr:spPr>
        <a:xfrm flipV="1">
          <a:off x="19509104" y="1296543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2" name="【児童館】&#10;一人当たり面積最小値テキスト">
          <a:extLst>
            <a:ext uri="{FF2B5EF4-FFF2-40B4-BE49-F238E27FC236}">
              <a16:creationId xmlns:a16="http://schemas.microsoft.com/office/drawing/2014/main" id="{4C70E759-2369-48E1-8208-8F47C4BFF19C}"/>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3" name="直線コネクタ 602">
          <a:extLst>
            <a:ext uri="{FF2B5EF4-FFF2-40B4-BE49-F238E27FC236}">
              <a16:creationId xmlns:a16="http://schemas.microsoft.com/office/drawing/2014/main" id="{330D6A4E-F5A4-4787-8FB2-A79B11E00933}"/>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04" name="【児童館】&#10;一人当たり面積最大値テキスト">
          <a:extLst>
            <a:ext uri="{FF2B5EF4-FFF2-40B4-BE49-F238E27FC236}">
              <a16:creationId xmlns:a16="http://schemas.microsoft.com/office/drawing/2014/main" id="{8544EAB8-6E4E-46DD-8234-4B7933369A54}"/>
            </a:ext>
          </a:extLst>
        </xdr:cNvPr>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05" name="直線コネクタ 604">
          <a:extLst>
            <a:ext uri="{FF2B5EF4-FFF2-40B4-BE49-F238E27FC236}">
              <a16:creationId xmlns:a16="http://schemas.microsoft.com/office/drawing/2014/main" id="{FE823851-DA45-4C03-A292-E33C64A03629}"/>
            </a:ext>
          </a:extLst>
        </xdr:cNvPr>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06" name="【児童館】&#10;一人当たり面積平均値テキスト">
          <a:extLst>
            <a:ext uri="{FF2B5EF4-FFF2-40B4-BE49-F238E27FC236}">
              <a16:creationId xmlns:a16="http://schemas.microsoft.com/office/drawing/2014/main" id="{BD1BCAA7-4336-46D8-A40C-6EA3EAAE8DF7}"/>
            </a:ext>
          </a:extLst>
        </xdr:cNvPr>
        <xdr:cNvSpPr txBox="1"/>
      </xdr:nvSpPr>
      <xdr:spPr>
        <a:xfrm>
          <a:off x="1954784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07" name="フローチャート: 判断 606">
          <a:extLst>
            <a:ext uri="{FF2B5EF4-FFF2-40B4-BE49-F238E27FC236}">
              <a16:creationId xmlns:a16="http://schemas.microsoft.com/office/drawing/2014/main" id="{B31C9845-32EE-40CB-80CC-1764F1315F60}"/>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08" name="フローチャート: 判断 607">
          <a:extLst>
            <a:ext uri="{FF2B5EF4-FFF2-40B4-BE49-F238E27FC236}">
              <a16:creationId xmlns:a16="http://schemas.microsoft.com/office/drawing/2014/main" id="{48189836-B395-45B0-8519-36F0F0F1B1C2}"/>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09" name="フローチャート: 判断 608">
          <a:extLst>
            <a:ext uri="{FF2B5EF4-FFF2-40B4-BE49-F238E27FC236}">
              <a16:creationId xmlns:a16="http://schemas.microsoft.com/office/drawing/2014/main" id="{14145839-5D23-4584-8FC7-6F572A1C4A75}"/>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0" name="フローチャート: 判断 609">
          <a:extLst>
            <a:ext uri="{FF2B5EF4-FFF2-40B4-BE49-F238E27FC236}">
              <a16:creationId xmlns:a16="http://schemas.microsoft.com/office/drawing/2014/main" id="{03610222-68C4-4F3E-B134-FF112514C4D7}"/>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1" name="フローチャート: 判断 610">
          <a:extLst>
            <a:ext uri="{FF2B5EF4-FFF2-40B4-BE49-F238E27FC236}">
              <a16:creationId xmlns:a16="http://schemas.microsoft.com/office/drawing/2014/main" id="{A7BCB6B6-935E-4EB7-B63B-54730209325A}"/>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E35B1330-FBEB-4401-A8D5-0033DF02118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FB1E4944-6C82-4F91-B5C4-814E6CCEB6A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7BFAB693-005C-4001-B860-8A4B9A714F7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D6E0B16-D7E8-46CD-8D84-028DE19EBE2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D0A48808-FAA1-4D16-9755-39C1754B93F9}"/>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7" name="楕円 616">
          <a:extLst>
            <a:ext uri="{FF2B5EF4-FFF2-40B4-BE49-F238E27FC236}">
              <a16:creationId xmlns:a16="http://schemas.microsoft.com/office/drawing/2014/main" id="{F35AC758-CFDF-4A0F-BDF8-FE3F64F891AF}"/>
            </a:ext>
          </a:extLst>
        </xdr:cNvPr>
        <xdr:cNvSpPr/>
      </xdr:nvSpPr>
      <xdr:spPr>
        <a:xfrm>
          <a:off x="1945894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618" name="【児童館】&#10;一人当たり面積該当値テキスト">
          <a:extLst>
            <a:ext uri="{FF2B5EF4-FFF2-40B4-BE49-F238E27FC236}">
              <a16:creationId xmlns:a16="http://schemas.microsoft.com/office/drawing/2014/main" id="{7040FC21-B34E-4D9A-967B-6B24A536BA7C}"/>
            </a:ext>
          </a:extLst>
        </xdr:cNvPr>
        <xdr:cNvSpPr txBox="1"/>
      </xdr:nvSpPr>
      <xdr:spPr>
        <a:xfrm>
          <a:off x="19547840"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619" name="楕円 618">
          <a:extLst>
            <a:ext uri="{FF2B5EF4-FFF2-40B4-BE49-F238E27FC236}">
              <a16:creationId xmlns:a16="http://schemas.microsoft.com/office/drawing/2014/main" id="{8B920CC8-53A0-4D70-AA4C-4CAF5E9E37FC}"/>
            </a:ext>
          </a:extLst>
        </xdr:cNvPr>
        <xdr:cNvSpPr/>
      </xdr:nvSpPr>
      <xdr:spPr>
        <a:xfrm>
          <a:off x="1873504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620" name="直線コネクタ 619">
          <a:extLst>
            <a:ext uri="{FF2B5EF4-FFF2-40B4-BE49-F238E27FC236}">
              <a16:creationId xmlns:a16="http://schemas.microsoft.com/office/drawing/2014/main" id="{81BF65EF-26A2-4BF7-B9DA-B4EAB62A260D}"/>
            </a:ext>
          </a:extLst>
        </xdr:cNvPr>
        <xdr:cNvCxnSpPr/>
      </xdr:nvCxnSpPr>
      <xdr:spPr>
        <a:xfrm>
          <a:off x="18778220" y="138988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621" name="楕円 620">
          <a:extLst>
            <a:ext uri="{FF2B5EF4-FFF2-40B4-BE49-F238E27FC236}">
              <a16:creationId xmlns:a16="http://schemas.microsoft.com/office/drawing/2014/main" id="{3E714CE7-165C-4196-AD55-87BC765F1CAC}"/>
            </a:ext>
          </a:extLst>
        </xdr:cNvPr>
        <xdr:cNvSpPr/>
      </xdr:nvSpPr>
      <xdr:spPr>
        <a:xfrm>
          <a:off x="1793748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622" name="直線コネクタ 621">
          <a:extLst>
            <a:ext uri="{FF2B5EF4-FFF2-40B4-BE49-F238E27FC236}">
              <a16:creationId xmlns:a16="http://schemas.microsoft.com/office/drawing/2014/main" id="{CC87B483-1453-471D-960A-E205D6297278}"/>
            </a:ext>
          </a:extLst>
        </xdr:cNvPr>
        <xdr:cNvCxnSpPr/>
      </xdr:nvCxnSpPr>
      <xdr:spPr>
        <a:xfrm>
          <a:off x="17988280" y="138988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23" name="楕円 622">
          <a:extLst>
            <a:ext uri="{FF2B5EF4-FFF2-40B4-BE49-F238E27FC236}">
              <a16:creationId xmlns:a16="http://schemas.microsoft.com/office/drawing/2014/main" id="{E3AE59B8-6296-4805-AE20-51266F9E96F0}"/>
            </a:ext>
          </a:extLst>
        </xdr:cNvPr>
        <xdr:cNvSpPr/>
      </xdr:nvSpPr>
      <xdr:spPr>
        <a:xfrm>
          <a:off x="1716278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624" name="直線コネクタ 623">
          <a:extLst>
            <a:ext uri="{FF2B5EF4-FFF2-40B4-BE49-F238E27FC236}">
              <a16:creationId xmlns:a16="http://schemas.microsoft.com/office/drawing/2014/main" id="{A8259146-C31D-48D5-9B27-BBF0C967D57A}"/>
            </a:ext>
          </a:extLst>
        </xdr:cNvPr>
        <xdr:cNvCxnSpPr/>
      </xdr:nvCxnSpPr>
      <xdr:spPr>
        <a:xfrm>
          <a:off x="17213580" y="138988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625" name="楕円 624">
          <a:extLst>
            <a:ext uri="{FF2B5EF4-FFF2-40B4-BE49-F238E27FC236}">
              <a16:creationId xmlns:a16="http://schemas.microsoft.com/office/drawing/2014/main" id="{7810DB48-4273-44A7-B60A-EECE796F27EF}"/>
            </a:ext>
          </a:extLst>
        </xdr:cNvPr>
        <xdr:cNvSpPr/>
      </xdr:nvSpPr>
      <xdr:spPr>
        <a:xfrm>
          <a:off x="1638808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626" name="直線コネクタ 625">
          <a:extLst>
            <a:ext uri="{FF2B5EF4-FFF2-40B4-BE49-F238E27FC236}">
              <a16:creationId xmlns:a16="http://schemas.microsoft.com/office/drawing/2014/main" id="{3D6ADEA5-1476-4A01-8BC1-7CEEC50B20C2}"/>
            </a:ext>
          </a:extLst>
        </xdr:cNvPr>
        <xdr:cNvCxnSpPr/>
      </xdr:nvCxnSpPr>
      <xdr:spPr>
        <a:xfrm>
          <a:off x="16431260" y="138988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27" name="n_1aveValue【児童館】&#10;一人当たり面積">
          <a:extLst>
            <a:ext uri="{FF2B5EF4-FFF2-40B4-BE49-F238E27FC236}">
              <a16:creationId xmlns:a16="http://schemas.microsoft.com/office/drawing/2014/main" id="{BDCB76B5-49C4-4DB1-83C0-37BBEE8C2E80}"/>
            </a:ext>
          </a:extLst>
        </xdr:cNvPr>
        <xdr:cNvSpPr txBox="1"/>
      </xdr:nvSpPr>
      <xdr:spPr>
        <a:xfrm>
          <a:off x="1856112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28" name="n_2aveValue【児童館】&#10;一人当たり面積">
          <a:extLst>
            <a:ext uri="{FF2B5EF4-FFF2-40B4-BE49-F238E27FC236}">
              <a16:creationId xmlns:a16="http://schemas.microsoft.com/office/drawing/2014/main" id="{A9857634-07F7-4326-A789-1DC088863910}"/>
            </a:ext>
          </a:extLst>
        </xdr:cNvPr>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29" name="n_3aveValue【児童館】&#10;一人当たり面積">
          <a:extLst>
            <a:ext uri="{FF2B5EF4-FFF2-40B4-BE49-F238E27FC236}">
              <a16:creationId xmlns:a16="http://schemas.microsoft.com/office/drawing/2014/main" id="{BE4633E0-8FEA-4A47-B3E4-E257FCA67728}"/>
            </a:ext>
          </a:extLst>
        </xdr:cNvPr>
        <xdr:cNvSpPr txBox="1"/>
      </xdr:nvSpPr>
      <xdr:spPr>
        <a:xfrm>
          <a:off x="170015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30" name="n_4aveValue【児童館】&#10;一人当たり面積">
          <a:extLst>
            <a:ext uri="{FF2B5EF4-FFF2-40B4-BE49-F238E27FC236}">
              <a16:creationId xmlns:a16="http://schemas.microsoft.com/office/drawing/2014/main" id="{925966E6-6EC9-409D-B1EC-0B15C55AE403}"/>
            </a:ext>
          </a:extLst>
        </xdr:cNvPr>
        <xdr:cNvSpPr txBox="1"/>
      </xdr:nvSpPr>
      <xdr:spPr>
        <a:xfrm>
          <a:off x="162268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631" name="n_1mainValue【児童館】&#10;一人当たり面積">
          <a:extLst>
            <a:ext uri="{FF2B5EF4-FFF2-40B4-BE49-F238E27FC236}">
              <a16:creationId xmlns:a16="http://schemas.microsoft.com/office/drawing/2014/main" id="{9E1DB9AF-3965-4CD0-88BF-C8489A7B850C}"/>
            </a:ext>
          </a:extLst>
        </xdr:cNvPr>
        <xdr:cNvSpPr txBox="1"/>
      </xdr:nvSpPr>
      <xdr:spPr>
        <a:xfrm>
          <a:off x="1856112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2" name="n_2mainValue【児童館】&#10;一人当たり面積">
          <a:extLst>
            <a:ext uri="{FF2B5EF4-FFF2-40B4-BE49-F238E27FC236}">
              <a16:creationId xmlns:a16="http://schemas.microsoft.com/office/drawing/2014/main" id="{FBB2F893-378D-4D4A-A8CA-0606156FF656}"/>
            </a:ext>
          </a:extLst>
        </xdr:cNvPr>
        <xdr:cNvSpPr txBox="1"/>
      </xdr:nvSpPr>
      <xdr:spPr>
        <a:xfrm>
          <a:off x="177762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33" name="n_3mainValue【児童館】&#10;一人当たり面積">
          <a:extLst>
            <a:ext uri="{FF2B5EF4-FFF2-40B4-BE49-F238E27FC236}">
              <a16:creationId xmlns:a16="http://schemas.microsoft.com/office/drawing/2014/main" id="{9DB74A5B-55FD-4A67-B85F-B167DE8CD67C}"/>
            </a:ext>
          </a:extLst>
        </xdr:cNvPr>
        <xdr:cNvSpPr txBox="1"/>
      </xdr:nvSpPr>
      <xdr:spPr>
        <a:xfrm>
          <a:off x="170015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634" name="n_4mainValue【児童館】&#10;一人当たり面積">
          <a:extLst>
            <a:ext uri="{FF2B5EF4-FFF2-40B4-BE49-F238E27FC236}">
              <a16:creationId xmlns:a16="http://schemas.microsoft.com/office/drawing/2014/main" id="{81A57C7D-28A6-4DC0-8D39-3891EF5160E0}"/>
            </a:ext>
          </a:extLst>
        </xdr:cNvPr>
        <xdr:cNvSpPr txBox="1"/>
      </xdr:nvSpPr>
      <xdr:spPr>
        <a:xfrm>
          <a:off x="162268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12030ED6-1178-4873-A1DC-BEE88853A5C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50866EA7-B0E5-443B-9806-3A01F824D86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2534922B-5AA7-4123-820A-13E3E6D659F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F501C90B-6C55-45AE-99CA-9AD22A47FC5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5975A689-C7E2-4BEB-A013-6C9474320D6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78C07D84-F8D2-4D26-9F98-BF9921DBEDD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5212307E-2E43-4CB0-AEE3-8942B6C5F48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BAE615F8-C92F-40D2-8C62-AB90072AC5B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BAA3773C-2780-4E10-BC5C-6D8470AEDD9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E6504630-3C4B-4161-A439-CE64CFC51AE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9D7905B3-021E-4BAD-A147-37700B44F96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6" name="直線コネクタ 645">
          <a:extLst>
            <a:ext uri="{FF2B5EF4-FFF2-40B4-BE49-F238E27FC236}">
              <a16:creationId xmlns:a16="http://schemas.microsoft.com/office/drawing/2014/main" id="{EC3459BB-CA28-4F79-84E9-5884F02E9467}"/>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7" name="テキスト ボックス 646">
          <a:extLst>
            <a:ext uri="{FF2B5EF4-FFF2-40B4-BE49-F238E27FC236}">
              <a16:creationId xmlns:a16="http://schemas.microsoft.com/office/drawing/2014/main" id="{530362F0-BB94-4D99-86FD-BB10B900C7E0}"/>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8" name="直線コネクタ 647">
          <a:extLst>
            <a:ext uri="{FF2B5EF4-FFF2-40B4-BE49-F238E27FC236}">
              <a16:creationId xmlns:a16="http://schemas.microsoft.com/office/drawing/2014/main" id="{F4EEE463-8007-4DF6-89B9-11F15CB1FDA2}"/>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9" name="テキスト ボックス 648">
          <a:extLst>
            <a:ext uri="{FF2B5EF4-FFF2-40B4-BE49-F238E27FC236}">
              <a16:creationId xmlns:a16="http://schemas.microsoft.com/office/drawing/2014/main" id="{D6B1F549-F245-45C0-8F7B-C92C39BB66F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0" name="直線コネクタ 649">
          <a:extLst>
            <a:ext uri="{FF2B5EF4-FFF2-40B4-BE49-F238E27FC236}">
              <a16:creationId xmlns:a16="http://schemas.microsoft.com/office/drawing/2014/main" id="{1267434B-9E08-45A2-A6F6-31484E7641F6}"/>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1" name="テキスト ボックス 650">
          <a:extLst>
            <a:ext uri="{FF2B5EF4-FFF2-40B4-BE49-F238E27FC236}">
              <a16:creationId xmlns:a16="http://schemas.microsoft.com/office/drawing/2014/main" id="{58D0222B-B6C1-46B6-A6D2-14E876127705}"/>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2" name="直線コネクタ 651">
          <a:extLst>
            <a:ext uri="{FF2B5EF4-FFF2-40B4-BE49-F238E27FC236}">
              <a16:creationId xmlns:a16="http://schemas.microsoft.com/office/drawing/2014/main" id="{D28E163C-34D3-4837-B4BD-A72B74EA6E61}"/>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3" name="テキスト ボックス 652">
          <a:extLst>
            <a:ext uri="{FF2B5EF4-FFF2-40B4-BE49-F238E27FC236}">
              <a16:creationId xmlns:a16="http://schemas.microsoft.com/office/drawing/2014/main" id="{65696598-0410-47B5-B344-7A7D659644F3}"/>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a:extLst>
            <a:ext uri="{FF2B5EF4-FFF2-40B4-BE49-F238E27FC236}">
              <a16:creationId xmlns:a16="http://schemas.microsoft.com/office/drawing/2014/main" id="{DC829C1D-3C18-473F-9452-FB2E9228521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5" name="テキスト ボックス 654">
          <a:extLst>
            <a:ext uri="{FF2B5EF4-FFF2-40B4-BE49-F238E27FC236}">
              <a16:creationId xmlns:a16="http://schemas.microsoft.com/office/drawing/2014/main" id="{4D8FBC29-28A8-44B0-BDF0-5D33385ECBD2}"/>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a:extLst>
            <a:ext uri="{FF2B5EF4-FFF2-40B4-BE49-F238E27FC236}">
              <a16:creationId xmlns:a16="http://schemas.microsoft.com/office/drawing/2014/main" id="{170FC9C2-175B-41DE-A535-1846A3F49CC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117348</xdr:rowOff>
    </xdr:from>
    <xdr:to>
      <xdr:col>85</xdr:col>
      <xdr:colOff>126364</xdr:colOff>
      <xdr:row>107</xdr:row>
      <xdr:rowOff>87630</xdr:rowOff>
    </xdr:to>
    <xdr:cxnSp macro="">
      <xdr:nvCxnSpPr>
        <xdr:cNvPr id="657" name="直線コネクタ 656">
          <a:extLst>
            <a:ext uri="{FF2B5EF4-FFF2-40B4-BE49-F238E27FC236}">
              <a16:creationId xmlns:a16="http://schemas.microsoft.com/office/drawing/2014/main" id="{650C030B-AB31-4C17-A88A-4E14DA9F751E}"/>
            </a:ext>
          </a:extLst>
        </xdr:cNvPr>
        <xdr:cNvCxnSpPr/>
      </xdr:nvCxnSpPr>
      <xdr:spPr>
        <a:xfrm flipV="1">
          <a:off x="14375764" y="16713708"/>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58" name="【公民館】&#10;有形固定資産減価償却率最小値テキスト">
          <a:extLst>
            <a:ext uri="{FF2B5EF4-FFF2-40B4-BE49-F238E27FC236}">
              <a16:creationId xmlns:a16="http://schemas.microsoft.com/office/drawing/2014/main" id="{72DFCE5E-EC60-42CF-A995-341E9BC536A3}"/>
            </a:ext>
          </a:extLst>
        </xdr:cNvPr>
        <xdr:cNvSpPr txBox="1"/>
      </xdr:nvSpPr>
      <xdr:spPr>
        <a:xfrm>
          <a:off x="1441450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59" name="直線コネクタ 658">
          <a:extLst>
            <a:ext uri="{FF2B5EF4-FFF2-40B4-BE49-F238E27FC236}">
              <a16:creationId xmlns:a16="http://schemas.microsoft.com/office/drawing/2014/main" id="{C83FC715-69CC-49BD-A04F-CF5F0E0810BC}"/>
            </a:ext>
          </a:extLst>
        </xdr:cNvPr>
        <xdr:cNvCxnSpPr/>
      </xdr:nvCxnSpPr>
      <xdr:spPr>
        <a:xfrm>
          <a:off x="1428750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64025</xdr:rowOff>
    </xdr:from>
    <xdr:ext cx="405111" cy="259045"/>
    <xdr:sp macro="" textlink="">
      <xdr:nvSpPr>
        <xdr:cNvPr id="660" name="【公民館】&#10;有形固定資産減価償却率最大値テキスト">
          <a:extLst>
            <a:ext uri="{FF2B5EF4-FFF2-40B4-BE49-F238E27FC236}">
              <a16:creationId xmlns:a16="http://schemas.microsoft.com/office/drawing/2014/main" id="{913D9FCD-0276-4558-85E5-E494D7D57B72}"/>
            </a:ext>
          </a:extLst>
        </xdr:cNvPr>
        <xdr:cNvSpPr txBox="1"/>
      </xdr:nvSpPr>
      <xdr:spPr>
        <a:xfrm>
          <a:off x="14414500" y="1649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117348</xdr:rowOff>
    </xdr:from>
    <xdr:to>
      <xdr:col>86</xdr:col>
      <xdr:colOff>25400</xdr:colOff>
      <xdr:row>99</xdr:row>
      <xdr:rowOff>117348</xdr:rowOff>
    </xdr:to>
    <xdr:cxnSp macro="">
      <xdr:nvCxnSpPr>
        <xdr:cNvPr id="661" name="直線コネクタ 660">
          <a:extLst>
            <a:ext uri="{FF2B5EF4-FFF2-40B4-BE49-F238E27FC236}">
              <a16:creationId xmlns:a16="http://schemas.microsoft.com/office/drawing/2014/main" id="{2BE16D04-5B6A-4DD7-AF2D-A20F67300A76}"/>
            </a:ext>
          </a:extLst>
        </xdr:cNvPr>
        <xdr:cNvCxnSpPr/>
      </xdr:nvCxnSpPr>
      <xdr:spPr>
        <a:xfrm>
          <a:off x="14287500" y="16713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8399</xdr:rowOff>
    </xdr:from>
    <xdr:ext cx="405111" cy="259045"/>
    <xdr:sp macro="" textlink="">
      <xdr:nvSpPr>
        <xdr:cNvPr id="662" name="【公民館】&#10;有形固定資産減価償却率平均値テキスト">
          <a:extLst>
            <a:ext uri="{FF2B5EF4-FFF2-40B4-BE49-F238E27FC236}">
              <a16:creationId xmlns:a16="http://schemas.microsoft.com/office/drawing/2014/main" id="{E5CBB0F2-CC03-4966-B95E-C3EF224E92E6}"/>
            </a:ext>
          </a:extLst>
        </xdr:cNvPr>
        <xdr:cNvSpPr txBox="1"/>
      </xdr:nvSpPr>
      <xdr:spPr>
        <a:xfrm>
          <a:off x="14414500" y="17275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29972</xdr:rowOff>
    </xdr:from>
    <xdr:to>
      <xdr:col>85</xdr:col>
      <xdr:colOff>177800</xdr:colOff>
      <xdr:row>103</xdr:row>
      <xdr:rowOff>131572</xdr:rowOff>
    </xdr:to>
    <xdr:sp macro="" textlink="">
      <xdr:nvSpPr>
        <xdr:cNvPr id="663" name="フローチャート: 判断 662">
          <a:extLst>
            <a:ext uri="{FF2B5EF4-FFF2-40B4-BE49-F238E27FC236}">
              <a16:creationId xmlns:a16="http://schemas.microsoft.com/office/drawing/2014/main" id="{7586BD40-FD71-4801-8DFF-39D4F8619D21}"/>
            </a:ext>
          </a:extLst>
        </xdr:cNvPr>
        <xdr:cNvSpPr/>
      </xdr:nvSpPr>
      <xdr:spPr>
        <a:xfrm>
          <a:off x="14325600" y="1729689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153415</xdr:rowOff>
    </xdr:from>
    <xdr:to>
      <xdr:col>81</xdr:col>
      <xdr:colOff>101600</xdr:colOff>
      <xdr:row>103</xdr:row>
      <xdr:rowOff>83565</xdr:rowOff>
    </xdr:to>
    <xdr:sp macro="" textlink="">
      <xdr:nvSpPr>
        <xdr:cNvPr id="664" name="フローチャート: 判断 663">
          <a:extLst>
            <a:ext uri="{FF2B5EF4-FFF2-40B4-BE49-F238E27FC236}">
              <a16:creationId xmlns:a16="http://schemas.microsoft.com/office/drawing/2014/main" id="{3AFC367D-87ED-4D96-B3F8-D0007FF2B274}"/>
            </a:ext>
          </a:extLst>
        </xdr:cNvPr>
        <xdr:cNvSpPr/>
      </xdr:nvSpPr>
      <xdr:spPr>
        <a:xfrm>
          <a:off x="13578840" y="1725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665" name="フローチャート: 判断 664">
          <a:extLst>
            <a:ext uri="{FF2B5EF4-FFF2-40B4-BE49-F238E27FC236}">
              <a16:creationId xmlns:a16="http://schemas.microsoft.com/office/drawing/2014/main" id="{A342305B-00EB-4FDB-8F38-8159BEA2492C}"/>
            </a:ext>
          </a:extLst>
        </xdr:cNvPr>
        <xdr:cNvSpPr/>
      </xdr:nvSpPr>
      <xdr:spPr>
        <a:xfrm>
          <a:off x="12804140" y="17245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141987</xdr:rowOff>
    </xdr:from>
    <xdr:to>
      <xdr:col>72</xdr:col>
      <xdr:colOff>38100</xdr:colOff>
      <xdr:row>103</xdr:row>
      <xdr:rowOff>72137</xdr:rowOff>
    </xdr:to>
    <xdr:sp macro="" textlink="">
      <xdr:nvSpPr>
        <xdr:cNvPr id="666" name="フローチャート: 判断 665">
          <a:extLst>
            <a:ext uri="{FF2B5EF4-FFF2-40B4-BE49-F238E27FC236}">
              <a16:creationId xmlns:a16="http://schemas.microsoft.com/office/drawing/2014/main" id="{57F0C70C-62F5-4C08-9EAB-544CC537228D}"/>
            </a:ext>
          </a:extLst>
        </xdr:cNvPr>
        <xdr:cNvSpPr/>
      </xdr:nvSpPr>
      <xdr:spPr>
        <a:xfrm>
          <a:off x="12029440" y="1724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667" name="フローチャート: 判断 666">
          <a:extLst>
            <a:ext uri="{FF2B5EF4-FFF2-40B4-BE49-F238E27FC236}">
              <a16:creationId xmlns:a16="http://schemas.microsoft.com/office/drawing/2014/main" id="{2CB30C99-0243-40F5-A946-974B41EA4A68}"/>
            </a:ext>
          </a:extLst>
        </xdr:cNvPr>
        <xdr:cNvSpPr/>
      </xdr:nvSpPr>
      <xdr:spPr>
        <a:xfrm>
          <a:off x="11231880" y="1728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F5AE77C2-B2C8-44D8-A0F3-B79B10E2EAC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E9780399-6FF9-4622-A38A-A449992D24A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6567DDF0-9386-47DB-B28A-259E84F0F04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8104171D-89EA-4A83-AE8A-C3165EAB563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FD18A10D-A3EB-4F73-AEDC-BBC25C53784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18542</xdr:rowOff>
    </xdr:from>
    <xdr:to>
      <xdr:col>85</xdr:col>
      <xdr:colOff>177800</xdr:colOff>
      <xdr:row>103</xdr:row>
      <xdr:rowOff>120142</xdr:rowOff>
    </xdr:to>
    <xdr:sp macro="" textlink="">
      <xdr:nvSpPr>
        <xdr:cNvPr id="673" name="楕円 672">
          <a:extLst>
            <a:ext uri="{FF2B5EF4-FFF2-40B4-BE49-F238E27FC236}">
              <a16:creationId xmlns:a16="http://schemas.microsoft.com/office/drawing/2014/main" id="{80ABE2C0-FAC8-4249-BBC0-49BED64AEDB7}"/>
            </a:ext>
          </a:extLst>
        </xdr:cNvPr>
        <xdr:cNvSpPr/>
      </xdr:nvSpPr>
      <xdr:spPr>
        <a:xfrm>
          <a:off x="14325600" y="1728546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41419</xdr:rowOff>
    </xdr:from>
    <xdr:ext cx="405111" cy="259045"/>
    <xdr:sp macro="" textlink="">
      <xdr:nvSpPr>
        <xdr:cNvPr id="674" name="【公民館】&#10;有形固定資産減価償却率該当値テキスト">
          <a:extLst>
            <a:ext uri="{FF2B5EF4-FFF2-40B4-BE49-F238E27FC236}">
              <a16:creationId xmlns:a16="http://schemas.microsoft.com/office/drawing/2014/main" id="{8A3BA213-226C-4243-9704-4D65DC328B39}"/>
            </a:ext>
          </a:extLst>
        </xdr:cNvPr>
        <xdr:cNvSpPr txBox="1"/>
      </xdr:nvSpPr>
      <xdr:spPr>
        <a:xfrm>
          <a:off x="14414500" y="1714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160274</xdr:rowOff>
    </xdr:from>
    <xdr:to>
      <xdr:col>81</xdr:col>
      <xdr:colOff>101600</xdr:colOff>
      <xdr:row>103</xdr:row>
      <xdr:rowOff>90424</xdr:rowOff>
    </xdr:to>
    <xdr:sp macro="" textlink="">
      <xdr:nvSpPr>
        <xdr:cNvPr id="675" name="楕円 674">
          <a:extLst>
            <a:ext uri="{FF2B5EF4-FFF2-40B4-BE49-F238E27FC236}">
              <a16:creationId xmlns:a16="http://schemas.microsoft.com/office/drawing/2014/main" id="{875FF1E2-AA8E-436A-8403-DD5BFCF854FF}"/>
            </a:ext>
          </a:extLst>
        </xdr:cNvPr>
        <xdr:cNvSpPr/>
      </xdr:nvSpPr>
      <xdr:spPr>
        <a:xfrm>
          <a:off x="13578840" y="17259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39624</xdr:rowOff>
    </xdr:from>
    <xdr:to>
      <xdr:col>85</xdr:col>
      <xdr:colOff>127000</xdr:colOff>
      <xdr:row>103</xdr:row>
      <xdr:rowOff>69342</xdr:rowOff>
    </xdr:to>
    <xdr:cxnSp macro="">
      <xdr:nvCxnSpPr>
        <xdr:cNvPr id="676" name="直線コネクタ 675">
          <a:extLst>
            <a:ext uri="{FF2B5EF4-FFF2-40B4-BE49-F238E27FC236}">
              <a16:creationId xmlns:a16="http://schemas.microsoft.com/office/drawing/2014/main" id="{27101F57-A252-4BA5-819D-F905DE918B75}"/>
            </a:ext>
          </a:extLst>
        </xdr:cNvPr>
        <xdr:cNvCxnSpPr/>
      </xdr:nvCxnSpPr>
      <xdr:spPr>
        <a:xfrm>
          <a:off x="13629640" y="17306544"/>
          <a:ext cx="74676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125985</xdr:rowOff>
    </xdr:from>
    <xdr:to>
      <xdr:col>76</xdr:col>
      <xdr:colOff>165100</xdr:colOff>
      <xdr:row>103</xdr:row>
      <xdr:rowOff>56135</xdr:rowOff>
    </xdr:to>
    <xdr:sp macro="" textlink="">
      <xdr:nvSpPr>
        <xdr:cNvPr id="677" name="楕円 676">
          <a:extLst>
            <a:ext uri="{FF2B5EF4-FFF2-40B4-BE49-F238E27FC236}">
              <a16:creationId xmlns:a16="http://schemas.microsoft.com/office/drawing/2014/main" id="{6575DE33-BB27-4D3F-A29F-B6FFF7D3C1D9}"/>
            </a:ext>
          </a:extLst>
        </xdr:cNvPr>
        <xdr:cNvSpPr/>
      </xdr:nvSpPr>
      <xdr:spPr>
        <a:xfrm>
          <a:off x="12804140" y="1722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5335</xdr:rowOff>
    </xdr:from>
    <xdr:to>
      <xdr:col>81</xdr:col>
      <xdr:colOff>50800</xdr:colOff>
      <xdr:row>103</xdr:row>
      <xdr:rowOff>39624</xdr:rowOff>
    </xdr:to>
    <xdr:cxnSp macro="">
      <xdr:nvCxnSpPr>
        <xdr:cNvPr id="678" name="直線コネクタ 677">
          <a:extLst>
            <a:ext uri="{FF2B5EF4-FFF2-40B4-BE49-F238E27FC236}">
              <a16:creationId xmlns:a16="http://schemas.microsoft.com/office/drawing/2014/main" id="{E617BA2F-8EF3-4393-A11B-E5E98356AC83}"/>
            </a:ext>
          </a:extLst>
        </xdr:cNvPr>
        <xdr:cNvCxnSpPr/>
      </xdr:nvCxnSpPr>
      <xdr:spPr>
        <a:xfrm>
          <a:off x="12854940" y="1727225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75692</xdr:rowOff>
    </xdr:from>
    <xdr:to>
      <xdr:col>72</xdr:col>
      <xdr:colOff>38100</xdr:colOff>
      <xdr:row>103</xdr:row>
      <xdr:rowOff>5842</xdr:rowOff>
    </xdr:to>
    <xdr:sp macro="" textlink="">
      <xdr:nvSpPr>
        <xdr:cNvPr id="679" name="楕円 678">
          <a:extLst>
            <a:ext uri="{FF2B5EF4-FFF2-40B4-BE49-F238E27FC236}">
              <a16:creationId xmlns:a16="http://schemas.microsoft.com/office/drawing/2014/main" id="{E361C19D-4717-4EC0-823D-0B24A82A0916}"/>
            </a:ext>
          </a:extLst>
        </xdr:cNvPr>
        <xdr:cNvSpPr/>
      </xdr:nvSpPr>
      <xdr:spPr>
        <a:xfrm>
          <a:off x="12029440" y="17174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126492</xdr:rowOff>
    </xdr:from>
    <xdr:to>
      <xdr:col>76</xdr:col>
      <xdr:colOff>114300</xdr:colOff>
      <xdr:row>103</xdr:row>
      <xdr:rowOff>5335</xdr:rowOff>
    </xdr:to>
    <xdr:cxnSp macro="">
      <xdr:nvCxnSpPr>
        <xdr:cNvPr id="680" name="直線コネクタ 679">
          <a:extLst>
            <a:ext uri="{FF2B5EF4-FFF2-40B4-BE49-F238E27FC236}">
              <a16:creationId xmlns:a16="http://schemas.microsoft.com/office/drawing/2014/main" id="{655AE812-67BB-4D38-9617-5B5D73260629}"/>
            </a:ext>
          </a:extLst>
        </xdr:cNvPr>
        <xdr:cNvCxnSpPr/>
      </xdr:nvCxnSpPr>
      <xdr:spPr>
        <a:xfrm>
          <a:off x="12072620" y="17225772"/>
          <a:ext cx="78232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34544</xdr:rowOff>
    </xdr:from>
    <xdr:to>
      <xdr:col>67</xdr:col>
      <xdr:colOff>101600</xdr:colOff>
      <xdr:row>102</xdr:row>
      <xdr:rowOff>136144</xdr:rowOff>
    </xdr:to>
    <xdr:sp macro="" textlink="">
      <xdr:nvSpPr>
        <xdr:cNvPr id="681" name="楕円 680">
          <a:extLst>
            <a:ext uri="{FF2B5EF4-FFF2-40B4-BE49-F238E27FC236}">
              <a16:creationId xmlns:a16="http://schemas.microsoft.com/office/drawing/2014/main" id="{A2A78038-8930-4507-88D1-063E55E59485}"/>
            </a:ext>
          </a:extLst>
        </xdr:cNvPr>
        <xdr:cNvSpPr/>
      </xdr:nvSpPr>
      <xdr:spPr>
        <a:xfrm>
          <a:off x="11231880" y="171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85344</xdr:rowOff>
    </xdr:from>
    <xdr:to>
      <xdr:col>71</xdr:col>
      <xdr:colOff>177800</xdr:colOff>
      <xdr:row>102</xdr:row>
      <xdr:rowOff>126492</xdr:rowOff>
    </xdr:to>
    <xdr:cxnSp macro="">
      <xdr:nvCxnSpPr>
        <xdr:cNvPr id="682" name="直線コネクタ 681">
          <a:extLst>
            <a:ext uri="{FF2B5EF4-FFF2-40B4-BE49-F238E27FC236}">
              <a16:creationId xmlns:a16="http://schemas.microsoft.com/office/drawing/2014/main" id="{96E7ECCB-F7E1-4D19-808A-419D8606652F}"/>
            </a:ext>
          </a:extLst>
        </xdr:cNvPr>
        <xdr:cNvCxnSpPr/>
      </xdr:nvCxnSpPr>
      <xdr:spPr>
        <a:xfrm>
          <a:off x="11282680" y="17184624"/>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100092</xdr:rowOff>
    </xdr:from>
    <xdr:ext cx="405111" cy="259045"/>
    <xdr:sp macro="" textlink="">
      <xdr:nvSpPr>
        <xdr:cNvPr id="683" name="n_1aveValue【公民館】&#10;有形固定資産減価償却率">
          <a:extLst>
            <a:ext uri="{FF2B5EF4-FFF2-40B4-BE49-F238E27FC236}">
              <a16:creationId xmlns:a16="http://schemas.microsoft.com/office/drawing/2014/main" id="{ACEF1B9F-A18A-444D-9EE2-4BD602077657}"/>
            </a:ext>
          </a:extLst>
        </xdr:cNvPr>
        <xdr:cNvSpPr txBox="1"/>
      </xdr:nvSpPr>
      <xdr:spPr>
        <a:xfrm>
          <a:off x="13437244" y="170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67835</xdr:rowOff>
    </xdr:from>
    <xdr:ext cx="405111" cy="259045"/>
    <xdr:sp macro="" textlink="">
      <xdr:nvSpPr>
        <xdr:cNvPr id="684" name="n_2aveValue【公民館】&#10;有形固定資産減価償却率">
          <a:extLst>
            <a:ext uri="{FF2B5EF4-FFF2-40B4-BE49-F238E27FC236}">
              <a16:creationId xmlns:a16="http://schemas.microsoft.com/office/drawing/2014/main" id="{A4C1E53B-8D3C-488A-9136-EDC953F50F10}"/>
            </a:ext>
          </a:extLst>
        </xdr:cNvPr>
        <xdr:cNvSpPr txBox="1"/>
      </xdr:nvSpPr>
      <xdr:spPr>
        <a:xfrm>
          <a:off x="12675244" y="1733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63264</xdr:rowOff>
    </xdr:from>
    <xdr:ext cx="405111" cy="259045"/>
    <xdr:sp macro="" textlink="">
      <xdr:nvSpPr>
        <xdr:cNvPr id="685" name="n_3aveValue【公民館】&#10;有形固定資産減価償却率">
          <a:extLst>
            <a:ext uri="{FF2B5EF4-FFF2-40B4-BE49-F238E27FC236}">
              <a16:creationId xmlns:a16="http://schemas.microsoft.com/office/drawing/2014/main" id="{4295ACB7-0DC7-493C-AF22-B2F2C4216F3D}"/>
            </a:ext>
          </a:extLst>
        </xdr:cNvPr>
        <xdr:cNvSpPr txBox="1"/>
      </xdr:nvSpPr>
      <xdr:spPr>
        <a:xfrm>
          <a:off x="11900544" y="1733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108983</xdr:rowOff>
    </xdr:from>
    <xdr:ext cx="405111" cy="259045"/>
    <xdr:sp macro="" textlink="">
      <xdr:nvSpPr>
        <xdr:cNvPr id="686" name="n_4aveValue【公民館】&#10;有形固定資産減価償却率">
          <a:extLst>
            <a:ext uri="{FF2B5EF4-FFF2-40B4-BE49-F238E27FC236}">
              <a16:creationId xmlns:a16="http://schemas.microsoft.com/office/drawing/2014/main" id="{46AB1FCD-9143-4FC9-95E9-ED1B97B522A0}"/>
            </a:ext>
          </a:extLst>
        </xdr:cNvPr>
        <xdr:cNvSpPr txBox="1"/>
      </xdr:nvSpPr>
      <xdr:spPr>
        <a:xfrm>
          <a:off x="11102984" y="1737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81551</xdr:rowOff>
    </xdr:from>
    <xdr:ext cx="405111" cy="259045"/>
    <xdr:sp macro="" textlink="">
      <xdr:nvSpPr>
        <xdr:cNvPr id="687" name="n_1mainValue【公民館】&#10;有形固定資産減価償却率">
          <a:extLst>
            <a:ext uri="{FF2B5EF4-FFF2-40B4-BE49-F238E27FC236}">
              <a16:creationId xmlns:a16="http://schemas.microsoft.com/office/drawing/2014/main" id="{46956152-65B9-4CA3-91BD-F24954D8C55B}"/>
            </a:ext>
          </a:extLst>
        </xdr:cNvPr>
        <xdr:cNvSpPr txBox="1"/>
      </xdr:nvSpPr>
      <xdr:spPr>
        <a:xfrm>
          <a:off x="13437244" y="17348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72662</xdr:rowOff>
    </xdr:from>
    <xdr:ext cx="405111" cy="259045"/>
    <xdr:sp macro="" textlink="">
      <xdr:nvSpPr>
        <xdr:cNvPr id="688" name="n_2mainValue【公民館】&#10;有形固定資産減価償却率">
          <a:extLst>
            <a:ext uri="{FF2B5EF4-FFF2-40B4-BE49-F238E27FC236}">
              <a16:creationId xmlns:a16="http://schemas.microsoft.com/office/drawing/2014/main" id="{3B647EB3-2AD9-4DD1-B447-6990C856FBD0}"/>
            </a:ext>
          </a:extLst>
        </xdr:cNvPr>
        <xdr:cNvSpPr txBox="1"/>
      </xdr:nvSpPr>
      <xdr:spPr>
        <a:xfrm>
          <a:off x="12675244" y="1700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22369</xdr:rowOff>
    </xdr:from>
    <xdr:ext cx="405111" cy="259045"/>
    <xdr:sp macro="" textlink="">
      <xdr:nvSpPr>
        <xdr:cNvPr id="689" name="n_3mainValue【公民館】&#10;有形固定資産減価償却率">
          <a:extLst>
            <a:ext uri="{FF2B5EF4-FFF2-40B4-BE49-F238E27FC236}">
              <a16:creationId xmlns:a16="http://schemas.microsoft.com/office/drawing/2014/main" id="{BC7ED662-A86F-4FDE-8ED2-6FDBD1C5E47D}"/>
            </a:ext>
          </a:extLst>
        </xdr:cNvPr>
        <xdr:cNvSpPr txBox="1"/>
      </xdr:nvSpPr>
      <xdr:spPr>
        <a:xfrm>
          <a:off x="11900544" y="1695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152671</xdr:rowOff>
    </xdr:from>
    <xdr:ext cx="405111" cy="259045"/>
    <xdr:sp macro="" textlink="">
      <xdr:nvSpPr>
        <xdr:cNvPr id="690" name="n_4mainValue【公民館】&#10;有形固定資産減価償却率">
          <a:extLst>
            <a:ext uri="{FF2B5EF4-FFF2-40B4-BE49-F238E27FC236}">
              <a16:creationId xmlns:a16="http://schemas.microsoft.com/office/drawing/2014/main" id="{2D58E504-2C75-4F3A-9ED7-3BB43B9DD9C4}"/>
            </a:ext>
          </a:extLst>
        </xdr:cNvPr>
        <xdr:cNvSpPr txBox="1"/>
      </xdr:nvSpPr>
      <xdr:spPr>
        <a:xfrm>
          <a:off x="11102984" y="169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40B95863-F4DA-4E89-BCEE-517317F8CEE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58391CA0-861B-4A60-91FD-C4026C4499C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3AC4A826-E7E4-4FA1-8CEB-95421BBE893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13932141-15D4-4C3A-9ECA-1A4D24C8C56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F562E673-A30E-452F-B117-AE4CF0FDDC6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346A8EF6-637B-449A-A28A-685F111C9AF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C32723B9-6A4A-42EA-9F16-C325EF22DAE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DD74AC82-AD6E-401D-8E71-1341BCBCD1E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BEA693A0-1191-4AA3-8FD1-D6E7292339C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04D7898E-C905-402D-B118-F7EE75A4F12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a:extLst>
            <a:ext uri="{FF2B5EF4-FFF2-40B4-BE49-F238E27FC236}">
              <a16:creationId xmlns:a16="http://schemas.microsoft.com/office/drawing/2014/main" id="{72C18CCE-24E2-4908-BB63-1D9DD277500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a:extLst>
            <a:ext uri="{FF2B5EF4-FFF2-40B4-BE49-F238E27FC236}">
              <a16:creationId xmlns:a16="http://schemas.microsoft.com/office/drawing/2014/main" id="{A3200616-BD9A-4AA4-ABB1-74E64C66395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a:extLst>
            <a:ext uri="{FF2B5EF4-FFF2-40B4-BE49-F238E27FC236}">
              <a16:creationId xmlns:a16="http://schemas.microsoft.com/office/drawing/2014/main" id="{5A570AD2-10D3-4749-A99B-C713DF98FFA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a:extLst>
            <a:ext uri="{FF2B5EF4-FFF2-40B4-BE49-F238E27FC236}">
              <a16:creationId xmlns:a16="http://schemas.microsoft.com/office/drawing/2014/main" id="{F7F0526D-E862-4D4E-AA7D-63119933AC7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a:extLst>
            <a:ext uri="{FF2B5EF4-FFF2-40B4-BE49-F238E27FC236}">
              <a16:creationId xmlns:a16="http://schemas.microsoft.com/office/drawing/2014/main" id="{D345E7BE-D4C9-484A-9DB7-F98539333CCB}"/>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a:extLst>
            <a:ext uri="{FF2B5EF4-FFF2-40B4-BE49-F238E27FC236}">
              <a16:creationId xmlns:a16="http://schemas.microsoft.com/office/drawing/2014/main" id="{9EC8C3FF-DD21-4E85-A15B-4F9E30710DF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a:extLst>
            <a:ext uri="{FF2B5EF4-FFF2-40B4-BE49-F238E27FC236}">
              <a16:creationId xmlns:a16="http://schemas.microsoft.com/office/drawing/2014/main" id="{91D18E4D-B340-4BD5-96C3-2E7B039B0583}"/>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a:extLst>
            <a:ext uri="{FF2B5EF4-FFF2-40B4-BE49-F238E27FC236}">
              <a16:creationId xmlns:a16="http://schemas.microsoft.com/office/drawing/2014/main" id="{2737EB9B-7622-475A-91CB-875AE8543C7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a:extLst>
            <a:ext uri="{FF2B5EF4-FFF2-40B4-BE49-F238E27FC236}">
              <a16:creationId xmlns:a16="http://schemas.microsoft.com/office/drawing/2014/main" id="{C40C3CCB-C2F2-46F1-AF5E-5B333C5F273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a:extLst>
            <a:ext uri="{FF2B5EF4-FFF2-40B4-BE49-F238E27FC236}">
              <a16:creationId xmlns:a16="http://schemas.microsoft.com/office/drawing/2014/main" id="{478B4B69-C201-44BB-8778-B6531E69AF3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a:extLst>
            <a:ext uri="{FF2B5EF4-FFF2-40B4-BE49-F238E27FC236}">
              <a16:creationId xmlns:a16="http://schemas.microsoft.com/office/drawing/2014/main" id="{3C7AD789-2619-4963-ACAD-D2159A91C4F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a:extLst>
            <a:ext uri="{FF2B5EF4-FFF2-40B4-BE49-F238E27FC236}">
              <a16:creationId xmlns:a16="http://schemas.microsoft.com/office/drawing/2014/main" id="{85662ACF-302F-47A1-BE93-6E79E6A6344E}"/>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1D3E3270-ACFD-4B2E-B59D-FEC4C3A04BC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7D1DD6E5-6404-4EE6-B7AE-75ACA4C7DAA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81EF1DBB-22DF-42AB-8A94-026D4327FEB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10886</xdr:rowOff>
    </xdr:from>
    <xdr:to>
      <xdr:col>116</xdr:col>
      <xdr:colOff>62864</xdr:colOff>
      <xdr:row>109</xdr:row>
      <xdr:rowOff>19050</xdr:rowOff>
    </xdr:to>
    <xdr:cxnSp macro="">
      <xdr:nvCxnSpPr>
        <xdr:cNvPr id="716" name="直線コネクタ 715">
          <a:extLst>
            <a:ext uri="{FF2B5EF4-FFF2-40B4-BE49-F238E27FC236}">
              <a16:creationId xmlns:a16="http://schemas.microsoft.com/office/drawing/2014/main" id="{1617276B-6BD9-481E-A486-43C33E28862E}"/>
            </a:ext>
          </a:extLst>
        </xdr:cNvPr>
        <xdr:cNvCxnSpPr/>
      </xdr:nvCxnSpPr>
      <xdr:spPr>
        <a:xfrm flipV="1">
          <a:off x="19509104" y="1677488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17" name="【公民館】&#10;一人当たり面積最小値テキスト">
          <a:extLst>
            <a:ext uri="{FF2B5EF4-FFF2-40B4-BE49-F238E27FC236}">
              <a16:creationId xmlns:a16="http://schemas.microsoft.com/office/drawing/2014/main" id="{46FE46C5-5B03-4BFB-8371-1371A272BDE5}"/>
            </a:ext>
          </a:extLst>
        </xdr:cNvPr>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18" name="直線コネクタ 717">
          <a:extLst>
            <a:ext uri="{FF2B5EF4-FFF2-40B4-BE49-F238E27FC236}">
              <a16:creationId xmlns:a16="http://schemas.microsoft.com/office/drawing/2014/main" id="{65E9C533-4401-4F94-8853-B2EA1F783B86}"/>
            </a:ext>
          </a:extLst>
        </xdr:cNvPr>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129013</xdr:rowOff>
    </xdr:from>
    <xdr:ext cx="469744" cy="259045"/>
    <xdr:sp macro="" textlink="">
      <xdr:nvSpPr>
        <xdr:cNvPr id="719" name="【公民館】&#10;一人当たり面積最大値テキスト">
          <a:extLst>
            <a:ext uri="{FF2B5EF4-FFF2-40B4-BE49-F238E27FC236}">
              <a16:creationId xmlns:a16="http://schemas.microsoft.com/office/drawing/2014/main" id="{A211C658-C958-4F32-A977-A9D641DD436D}"/>
            </a:ext>
          </a:extLst>
        </xdr:cNvPr>
        <xdr:cNvSpPr txBox="1"/>
      </xdr:nvSpPr>
      <xdr:spPr>
        <a:xfrm>
          <a:off x="19547840" y="1655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10886</xdr:rowOff>
    </xdr:from>
    <xdr:to>
      <xdr:col>116</xdr:col>
      <xdr:colOff>152400</xdr:colOff>
      <xdr:row>100</xdr:row>
      <xdr:rowOff>10886</xdr:rowOff>
    </xdr:to>
    <xdr:cxnSp macro="">
      <xdr:nvCxnSpPr>
        <xdr:cNvPr id="720" name="直線コネクタ 719">
          <a:extLst>
            <a:ext uri="{FF2B5EF4-FFF2-40B4-BE49-F238E27FC236}">
              <a16:creationId xmlns:a16="http://schemas.microsoft.com/office/drawing/2014/main" id="{1AC6EBE8-75B9-4E4D-8F21-C9141A9A06EC}"/>
            </a:ext>
          </a:extLst>
        </xdr:cNvPr>
        <xdr:cNvCxnSpPr/>
      </xdr:nvCxnSpPr>
      <xdr:spPr>
        <a:xfrm>
          <a:off x="194437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721" name="【公民館】&#10;一人当たり面積平均値テキスト">
          <a:extLst>
            <a:ext uri="{FF2B5EF4-FFF2-40B4-BE49-F238E27FC236}">
              <a16:creationId xmlns:a16="http://schemas.microsoft.com/office/drawing/2014/main" id="{BBC8C25B-FC26-46BF-8C81-9ED9C04053CC}"/>
            </a:ext>
          </a:extLst>
        </xdr:cNvPr>
        <xdr:cNvSpPr txBox="1"/>
      </xdr:nvSpPr>
      <xdr:spPr>
        <a:xfrm>
          <a:off x="19547840" y="1750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22" name="フローチャート: 判断 721">
          <a:extLst>
            <a:ext uri="{FF2B5EF4-FFF2-40B4-BE49-F238E27FC236}">
              <a16:creationId xmlns:a16="http://schemas.microsoft.com/office/drawing/2014/main" id="{EB86532D-7132-437F-83CD-C80BFAA3CB13}"/>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723" name="フローチャート: 判断 722">
          <a:extLst>
            <a:ext uri="{FF2B5EF4-FFF2-40B4-BE49-F238E27FC236}">
              <a16:creationId xmlns:a16="http://schemas.microsoft.com/office/drawing/2014/main" id="{A98B88C2-00AD-4D4A-920F-529D13F2C35F}"/>
            </a:ext>
          </a:extLst>
        </xdr:cNvPr>
        <xdr:cNvSpPr/>
      </xdr:nvSpPr>
      <xdr:spPr>
        <a:xfrm>
          <a:off x="18735040" y="176520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49893</xdr:rowOff>
    </xdr:from>
    <xdr:to>
      <xdr:col>107</xdr:col>
      <xdr:colOff>101600</xdr:colOff>
      <xdr:row>105</xdr:row>
      <xdr:rowOff>151493</xdr:rowOff>
    </xdr:to>
    <xdr:sp macro="" textlink="">
      <xdr:nvSpPr>
        <xdr:cNvPr id="724" name="フローチャート: 判断 723">
          <a:extLst>
            <a:ext uri="{FF2B5EF4-FFF2-40B4-BE49-F238E27FC236}">
              <a16:creationId xmlns:a16="http://schemas.microsoft.com/office/drawing/2014/main" id="{6229CCDA-E06C-4A46-8F02-BDEC8BC5DDAA}"/>
            </a:ext>
          </a:extLst>
        </xdr:cNvPr>
        <xdr:cNvSpPr/>
      </xdr:nvSpPr>
      <xdr:spPr>
        <a:xfrm>
          <a:off x="1793748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725" name="フローチャート: 判断 724">
          <a:extLst>
            <a:ext uri="{FF2B5EF4-FFF2-40B4-BE49-F238E27FC236}">
              <a16:creationId xmlns:a16="http://schemas.microsoft.com/office/drawing/2014/main" id="{47439284-2A37-46A2-B1FC-FB4776112C02}"/>
            </a:ext>
          </a:extLst>
        </xdr:cNvPr>
        <xdr:cNvSpPr/>
      </xdr:nvSpPr>
      <xdr:spPr>
        <a:xfrm>
          <a:off x="17162780" y="176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726" name="フローチャート: 判断 725">
          <a:extLst>
            <a:ext uri="{FF2B5EF4-FFF2-40B4-BE49-F238E27FC236}">
              <a16:creationId xmlns:a16="http://schemas.microsoft.com/office/drawing/2014/main" id="{383A286A-DDCD-4242-BFE9-4E8E46872386}"/>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29BD65A2-69EC-4FD6-A7CD-710AE9F951C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5D73568C-613C-4B5B-9FE6-8509762D4EE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DA8BB965-2930-4670-B13A-EF38B951775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4304BD3-3D04-45CE-AE3E-46B5A35AAFF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810ADE4-E6A9-4368-9DF9-A0FBF49D571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131536</xdr:rowOff>
    </xdr:from>
    <xdr:to>
      <xdr:col>116</xdr:col>
      <xdr:colOff>114300</xdr:colOff>
      <xdr:row>106</xdr:row>
      <xdr:rowOff>61686</xdr:rowOff>
    </xdr:to>
    <xdr:sp macro="" textlink="">
      <xdr:nvSpPr>
        <xdr:cNvPr id="732" name="楕円 731">
          <a:extLst>
            <a:ext uri="{FF2B5EF4-FFF2-40B4-BE49-F238E27FC236}">
              <a16:creationId xmlns:a16="http://schemas.microsoft.com/office/drawing/2014/main" id="{CB1BE526-2FEE-4504-8252-560826C3ABA2}"/>
            </a:ext>
          </a:extLst>
        </xdr:cNvPr>
        <xdr:cNvSpPr/>
      </xdr:nvSpPr>
      <xdr:spPr>
        <a:xfrm>
          <a:off x="19458940" y="1773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109963</xdr:rowOff>
    </xdr:from>
    <xdr:ext cx="469744" cy="259045"/>
    <xdr:sp macro="" textlink="">
      <xdr:nvSpPr>
        <xdr:cNvPr id="733" name="【公民館】&#10;一人当たり面積該当値テキスト">
          <a:extLst>
            <a:ext uri="{FF2B5EF4-FFF2-40B4-BE49-F238E27FC236}">
              <a16:creationId xmlns:a16="http://schemas.microsoft.com/office/drawing/2014/main" id="{FDF01CB7-EE60-4B2E-A4B4-6D413B8B431C}"/>
            </a:ext>
          </a:extLst>
        </xdr:cNvPr>
        <xdr:cNvSpPr txBox="1"/>
      </xdr:nvSpPr>
      <xdr:spPr>
        <a:xfrm>
          <a:off x="19547840" y="177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131536</xdr:rowOff>
    </xdr:from>
    <xdr:to>
      <xdr:col>112</xdr:col>
      <xdr:colOff>38100</xdr:colOff>
      <xdr:row>106</xdr:row>
      <xdr:rowOff>61686</xdr:rowOff>
    </xdr:to>
    <xdr:sp macro="" textlink="">
      <xdr:nvSpPr>
        <xdr:cNvPr id="734" name="楕円 733">
          <a:extLst>
            <a:ext uri="{FF2B5EF4-FFF2-40B4-BE49-F238E27FC236}">
              <a16:creationId xmlns:a16="http://schemas.microsoft.com/office/drawing/2014/main" id="{D92AACD5-6851-4F29-A83E-AC906525CBDC}"/>
            </a:ext>
          </a:extLst>
        </xdr:cNvPr>
        <xdr:cNvSpPr/>
      </xdr:nvSpPr>
      <xdr:spPr>
        <a:xfrm>
          <a:off x="18735040" y="17733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10886</xdr:rowOff>
    </xdr:from>
    <xdr:to>
      <xdr:col>116</xdr:col>
      <xdr:colOff>63500</xdr:colOff>
      <xdr:row>106</xdr:row>
      <xdr:rowOff>10886</xdr:rowOff>
    </xdr:to>
    <xdr:cxnSp macro="">
      <xdr:nvCxnSpPr>
        <xdr:cNvPr id="735" name="直線コネクタ 734">
          <a:extLst>
            <a:ext uri="{FF2B5EF4-FFF2-40B4-BE49-F238E27FC236}">
              <a16:creationId xmlns:a16="http://schemas.microsoft.com/office/drawing/2014/main" id="{48C4830B-EDED-45A6-AA5F-96D9FC21DF5D}"/>
            </a:ext>
          </a:extLst>
        </xdr:cNvPr>
        <xdr:cNvCxnSpPr/>
      </xdr:nvCxnSpPr>
      <xdr:spPr>
        <a:xfrm>
          <a:off x="18778220" y="1778072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131536</xdr:rowOff>
    </xdr:from>
    <xdr:to>
      <xdr:col>107</xdr:col>
      <xdr:colOff>101600</xdr:colOff>
      <xdr:row>106</xdr:row>
      <xdr:rowOff>61686</xdr:rowOff>
    </xdr:to>
    <xdr:sp macro="" textlink="">
      <xdr:nvSpPr>
        <xdr:cNvPr id="736" name="楕円 735">
          <a:extLst>
            <a:ext uri="{FF2B5EF4-FFF2-40B4-BE49-F238E27FC236}">
              <a16:creationId xmlns:a16="http://schemas.microsoft.com/office/drawing/2014/main" id="{B70E40E4-A050-4440-93FF-43931A1553B2}"/>
            </a:ext>
          </a:extLst>
        </xdr:cNvPr>
        <xdr:cNvSpPr/>
      </xdr:nvSpPr>
      <xdr:spPr>
        <a:xfrm>
          <a:off x="17937480" y="1773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10886</xdr:rowOff>
    </xdr:from>
    <xdr:to>
      <xdr:col>111</xdr:col>
      <xdr:colOff>177800</xdr:colOff>
      <xdr:row>106</xdr:row>
      <xdr:rowOff>10886</xdr:rowOff>
    </xdr:to>
    <xdr:cxnSp macro="">
      <xdr:nvCxnSpPr>
        <xdr:cNvPr id="737" name="直線コネクタ 736">
          <a:extLst>
            <a:ext uri="{FF2B5EF4-FFF2-40B4-BE49-F238E27FC236}">
              <a16:creationId xmlns:a16="http://schemas.microsoft.com/office/drawing/2014/main" id="{2E8ACF0B-EC42-4ADD-BD8C-6EBBE97134C4}"/>
            </a:ext>
          </a:extLst>
        </xdr:cNvPr>
        <xdr:cNvCxnSpPr/>
      </xdr:nvCxnSpPr>
      <xdr:spPr>
        <a:xfrm>
          <a:off x="17988280" y="177807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131536</xdr:rowOff>
    </xdr:from>
    <xdr:to>
      <xdr:col>102</xdr:col>
      <xdr:colOff>165100</xdr:colOff>
      <xdr:row>106</xdr:row>
      <xdr:rowOff>61686</xdr:rowOff>
    </xdr:to>
    <xdr:sp macro="" textlink="">
      <xdr:nvSpPr>
        <xdr:cNvPr id="738" name="楕円 737">
          <a:extLst>
            <a:ext uri="{FF2B5EF4-FFF2-40B4-BE49-F238E27FC236}">
              <a16:creationId xmlns:a16="http://schemas.microsoft.com/office/drawing/2014/main" id="{993661A5-7E11-4E7A-83CE-FBE03FBF1162}"/>
            </a:ext>
          </a:extLst>
        </xdr:cNvPr>
        <xdr:cNvSpPr/>
      </xdr:nvSpPr>
      <xdr:spPr>
        <a:xfrm>
          <a:off x="17162780" y="1773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10886</xdr:rowOff>
    </xdr:from>
    <xdr:to>
      <xdr:col>107</xdr:col>
      <xdr:colOff>50800</xdr:colOff>
      <xdr:row>106</xdr:row>
      <xdr:rowOff>10886</xdr:rowOff>
    </xdr:to>
    <xdr:cxnSp macro="">
      <xdr:nvCxnSpPr>
        <xdr:cNvPr id="739" name="直線コネクタ 738">
          <a:extLst>
            <a:ext uri="{FF2B5EF4-FFF2-40B4-BE49-F238E27FC236}">
              <a16:creationId xmlns:a16="http://schemas.microsoft.com/office/drawing/2014/main" id="{162DB44E-8E04-4B0D-9A6F-9F31466AA1D0}"/>
            </a:ext>
          </a:extLst>
        </xdr:cNvPr>
        <xdr:cNvCxnSpPr/>
      </xdr:nvCxnSpPr>
      <xdr:spPr>
        <a:xfrm>
          <a:off x="17213580" y="1778072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131536</xdr:rowOff>
    </xdr:from>
    <xdr:to>
      <xdr:col>98</xdr:col>
      <xdr:colOff>38100</xdr:colOff>
      <xdr:row>106</xdr:row>
      <xdr:rowOff>61686</xdr:rowOff>
    </xdr:to>
    <xdr:sp macro="" textlink="">
      <xdr:nvSpPr>
        <xdr:cNvPr id="740" name="楕円 739">
          <a:extLst>
            <a:ext uri="{FF2B5EF4-FFF2-40B4-BE49-F238E27FC236}">
              <a16:creationId xmlns:a16="http://schemas.microsoft.com/office/drawing/2014/main" id="{E4D5A30D-2207-4C60-81BE-2DC18C61443D}"/>
            </a:ext>
          </a:extLst>
        </xdr:cNvPr>
        <xdr:cNvSpPr/>
      </xdr:nvSpPr>
      <xdr:spPr>
        <a:xfrm>
          <a:off x="16388080" y="17733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10886</xdr:rowOff>
    </xdr:from>
    <xdr:to>
      <xdr:col>102</xdr:col>
      <xdr:colOff>114300</xdr:colOff>
      <xdr:row>106</xdr:row>
      <xdr:rowOff>10886</xdr:rowOff>
    </xdr:to>
    <xdr:cxnSp macro="">
      <xdr:nvCxnSpPr>
        <xdr:cNvPr id="741" name="直線コネクタ 740">
          <a:extLst>
            <a:ext uri="{FF2B5EF4-FFF2-40B4-BE49-F238E27FC236}">
              <a16:creationId xmlns:a16="http://schemas.microsoft.com/office/drawing/2014/main" id="{90D500BC-897E-4079-AC39-A3ADD78134EC}"/>
            </a:ext>
          </a:extLst>
        </xdr:cNvPr>
        <xdr:cNvCxnSpPr/>
      </xdr:nvCxnSpPr>
      <xdr:spPr>
        <a:xfrm>
          <a:off x="16431260" y="1778072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742" name="n_1aveValue【公民館】&#10;一人当たり面積">
          <a:extLst>
            <a:ext uri="{FF2B5EF4-FFF2-40B4-BE49-F238E27FC236}">
              <a16:creationId xmlns:a16="http://schemas.microsoft.com/office/drawing/2014/main" id="{FEC23CA5-3A20-4382-8EEF-DCC2D91CDF78}"/>
            </a:ext>
          </a:extLst>
        </xdr:cNvPr>
        <xdr:cNvSpPr txBox="1"/>
      </xdr:nvSpPr>
      <xdr:spPr>
        <a:xfrm>
          <a:off x="18561127" y="174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743" name="n_2aveValue【公民館】&#10;一人当たり面積">
          <a:extLst>
            <a:ext uri="{FF2B5EF4-FFF2-40B4-BE49-F238E27FC236}">
              <a16:creationId xmlns:a16="http://schemas.microsoft.com/office/drawing/2014/main" id="{DE6A9682-63F4-455B-A5B1-41C82AA799DF}"/>
            </a:ext>
          </a:extLst>
        </xdr:cNvPr>
        <xdr:cNvSpPr txBox="1"/>
      </xdr:nvSpPr>
      <xdr:spPr>
        <a:xfrm>
          <a:off x="17776267" y="174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135363</xdr:rowOff>
    </xdr:from>
    <xdr:ext cx="469744" cy="259045"/>
    <xdr:sp macro="" textlink="">
      <xdr:nvSpPr>
        <xdr:cNvPr id="744" name="n_3aveValue【公民館】&#10;一人当たり面積">
          <a:extLst>
            <a:ext uri="{FF2B5EF4-FFF2-40B4-BE49-F238E27FC236}">
              <a16:creationId xmlns:a16="http://schemas.microsoft.com/office/drawing/2014/main" id="{A2F025FE-1EB7-4D5B-90F2-534761D7EA0C}"/>
            </a:ext>
          </a:extLst>
        </xdr:cNvPr>
        <xdr:cNvSpPr txBox="1"/>
      </xdr:nvSpPr>
      <xdr:spPr>
        <a:xfrm>
          <a:off x="17001567" y="174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745" name="n_4aveValue【公民館】&#10;一人当たり面積">
          <a:extLst>
            <a:ext uri="{FF2B5EF4-FFF2-40B4-BE49-F238E27FC236}">
              <a16:creationId xmlns:a16="http://schemas.microsoft.com/office/drawing/2014/main" id="{AD6A1030-F2E7-4580-A954-A8673CFA1881}"/>
            </a:ext>
          </a:extLst>
        </xdr:cNvPr>
        <xdr:cNvSpPr txBox="1"/>
      </xdr:nvSpPr>
      <xdr:spPr>
        <a:xfrm>
          <a:off x="16226867" y="174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52813</xdr:rowOff>
    </xdr:from>
    <xdr:ext cx="469744" cy="259045"/>
    <xdr:sp macro="" textlink="">
      <xdr:nvSpPr>
        <xdr:cNvPr id="746" name="n_1mainValue【公民館】&#10;一人当たり面積">
          <a:extLst>
            <a:ext uri="{FF2B5EF4-FFF2-40B4-BE49-F238E27FC236}">
              <a16:creationId xmlns:a16="http://schemas.microsoft.com/office/drawing/2014/main" id="{D887EF7F-EAFF-48C2-ABC9-E7F7792916AD}"/>
            </a:ext>
          </a:extLst>
        </xdr:cNvPr>
        <xdr:cNvSpPr txBox="1"/>
      </xdr:nvSpPr>
      <xdr:spPr>
        <a:xfrm>
          <a:off x="18561127" y="178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52813</xdr:rowOff>
    </xdr:from>
    <xdr:ext cx="469744" cy="259045"/>
    <xdr:sp macro="" textlink="">
      <xdr:nvSpPr>
        <xdr:cNvPr id="747" name="n_2mainValue【公民館】&#10;一人当たり面積">
          <a:extLst>
            <a:ext uri="{FF2B5EF4-FFF2-40B4-BE49-F238E27FC236}">
              <a16:creationId xmlns:a16="http://schemas.microsoft.com/office/drawing/2014/main" id="{0B6A4E95-00CB-45FE-B209-9358B5B79BB4}"/>
            </a:ext>
          </a:extLst>
        </xdr:cNvPr>
        <xdr:cNvSpPr txBox="1"/>
      </xdr:nvSpPr>
      <xdr:spPr>
        <a:xfrm>
          <a:off x="17776267" y="178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52813</xdr:rowOff>
    </xdr:from>
    <xdr:ext cx="469744" cy="259045"/>
    <xdr:sp macro="" textlink="">
      <xdr:nvSpPr>
        <xdr:cNvPr id="748" name="n_3mainValue【公民館】&#10;一人当たり面積">
          <a:extLst>
            <a:ext uri="{FF2B5EF4-FFF2-40B4-BE49-F238E27FC236}">
              <a16:creationId xmlns:a16="http://schemas.microsoft.com/office/drawing/2014/main" id="{A199F08B-306D-4148-BC6A-0C8EEE00B305}"/>
            </a:ext>
          </a:extLst>
        </xdr:cNvPr>
        <xdr:cNvSpPr txBox="1"/>
      </xdr:nvSpPr>
      <xdr:spPr>
        <a:xfrm>
          <a:off x="17001567" y="178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52813</xdr:rowOff>
    </xdr:from>
    <xdr:ext cx="469744" cy="259045"/>
    <xdr:sp macro="" textlink="">
      <xdr:nvSpPr>
        <xdr:cNvPr id="749" name="n_4mainValue【公民館】&#10;一人当たり面積">
          <a:extLst>
            <a:ext uri="{FF2B5EF4-FFF2-40B4-BE49-F238E27FC236}">
              <a16:creationId xmlns:a16="http://schemas.microsoft.com/office/drawing/2014/main" id="{13941F66-5DD2-4F86-8B35-8D552842F14A}"/>
            </a:ext>
          </a:extLst>
        </xdr:cNvPr>
        <xdr:cNvSpPr txBox="1"/>
      </xdr:nvSpPr>
      <xdr:spPr>
        <a:xfrm>
          <a:off x="16226867" y="178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E2915E17-3291-45B7-AF5D-03D949848C8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8F190B09-05CA-46EB-86B3-7F3EA30F8F8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349EC805-596B-400B-8FD8-56F50F44604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類似団体と比較して有形固定資産減価償却率が高くなっている施設は、橋りょう・トンネル及び学校施設である。橋りょう・トンネルを含めた公共施設等については、平成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月に上尾市公共施設等総合管理計画を策定（令和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月改訂）しており、当計画の方針に基づいて維持管理を進めている。また、学校施設については有形固定資産減価償却率が類似団体内で最も高い状態である。今後は令和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月に策定した学校施設更新計画実施計画に基づいて適正な学校規模となるよう学校施設の整備を進めていく。認定子ども園・幼稚園・保育所については、令和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年度まで類似団体との差が広がりつつあったが、令和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保育所、児童発達支援センター及び発達支援相談センターの複合施設である子ども・子育て複合施設を整備をしたため、類似団体を下回った。なお、子ども・子育て複合施設に設置された保育所、児童発達支援センター及び発達支援相談センターの旧施設については、除却または新たな活用方法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C5C7FD-9664-45A1-8F60-E70C490CE65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1C425D-BD6B-48D7-A72F-20760384E72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E2693F-B0A7-4E3D-9089-A83C31563A9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02C085-0330-4F72-BF30-05D696C46FC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F540B9A-D6C8-4448-86F0-1FE1D99DEDF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CC5516-4A0E-46A5-A923-D36E5CD4AFD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6ED84F-6157-4E90-94FC-93F57F77AC7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B10B30-09A8-44B0-8A3B-8E1E8D4E97D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7E1E95-6DF8-498E-9C54-62E3036336F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AA3F6F-9503-44C5-AA3C-E4690697465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230,229
225,770
45.51
78,125,001
74,671,847
3,115,926
41,181,265
52,321,102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0DA4EF-A558-471B-BDBA-93BA34EEF63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3F5213-1CEF-4839-9B8B-7EE75425731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AB4D09-3958-4812-9926-BFC130F7627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A20091-D36E-44AE-A90C-15FC8F44D9D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9FAF47-27F8-48BF-9038-67E633CE6A4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82BBD43-DE6B-478E-AC98-008C3C2182D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99A6CA-E419-4CE4-9994-FA8723F41C2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C00B5C-B6E7-4D50-BA6C-9CAB8CE8A17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E2B8AC-44E8-4370-98AC-D449285CB98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CEFF83-969A-458A-944C-FFFCFEAB021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DE25440-B655-4757-85B7-1519FB79C8B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14E6251-1B6A-45C1-BEE9-55F01A58781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621E5D-FDAE-4C5C-86BB-C3644640326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3387CFD-4BFA-453E-B6CD-C59BA782F59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2B79F4-01E5-478F-AFA8-F3D9A809BE3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96DD4F-4E3D-478A-9E6C-206F291C195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7B65D4-CB15-4E0B-8C58-A1A6B5D9E00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8EE38F2-CD17-4861-8542-A53C6A4EE0D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8EA1D4-FDE2-4237-8AF7-BB366BF337C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427F89A-4C8D-4B9A-BCB6-53CB9ACD94F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DB6CFD-AD57-49F6-A8EC-76DCB2FF890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7ECAC37-3E32-4491-AF2D-53531D72B09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D15227-EE5A-4B47-B451-6CA227B472B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65BBFA1-83A9-4488-949A-0C050D66136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5B64CF-FE53-4FDC-9D40-0C58C586B56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7852D88-2DEC-439D-93F4-97D99D85702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4877D2-CD77-431F-87CD-FEA663ECB98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A956B8-6A3D-464B-9606-5DDA74672EE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480EAC5-2327-41BE-9597-D8EA3A0F096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4BDD846-7DE0-4718-AD29-EAC7035C59C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E0CB62F-970A-4124-A7F4-57454571479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5BEE1A-0B46-4C5F-8E93-10BF49711A3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1E5A136-0F95-4111-A52A-A8121BAF8913}"/>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7687841-1526-4797-BD50-6AF63DC7E7F7}"/>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7A72772-CEEB-45CB-9FEF-6CCE05C3FF5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5DB9305-B636-4C7A-BC1E-D5D01BA7ECE4}"/>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985381D-1689-49B1-BD1C-9BAC1474CEEC}"/>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1EEBA1D-9093-4696-9186-E570FECDF628}"/>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FF8D9B3-7565-4E0D-A811-8A23371EE90B}"/>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56D7C3C-EA6E-47F7-8B2E-F9580AE8566C}"/>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485E4E5-1A14-40A0-8EED-F797CFD28365}"/>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4A24AE3-A143-4885-B097-C64540C6BEEC}"/>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3BCD457-4E4D-4EE9-9104-CC12CF101C6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62BF00B-306C-4E80-A99A-B07D1CA423B3}"/>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3674549-D72E-44B1-AC5F-5C755A699DC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a:extLst>
            <a:ext uri="{FF2B5EF4-FFF2-40B4-BE49-F238E27FC236}">
              <a16:creationId xmlns:a16="http://schemas.microsoft.com/office/drawing/2014/main" id="{3CA0B376-11CB-491E-A007-3E89235D8D7C}"/>
            </a:ext>
          </a:extLst>
        </xdr:cNvPr>
        <xdr:cNvCxnSpPr/>
      </xdr:nvCxnSpPr>
      <xdr:spPr>
        <a:xfrm flipV="1">
          <a:off x="4086225" y="570928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478BF44F-4C83-4CD4-8651-DBF1DDAF4FD6}"/>
            </a:ext>
          </a:extLst>
        </xdr:cNvPr>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a:extLst>
            <a:ext uri="{FF2B5EF4-FFF2-40B4-BE49-F238E27FC236}">
              <a16:creationId xmlns:a16="http://schemas.microsoft.com/office/drawing/2014/main" id="{3E8A3C0F-ECBF-4E55-A9A0-A65007B0F738}"/>
            </a:ext>
          </a:extLst>
        </xdr:cNvPr>
        <xdr:cNvCxnSpPr/>
      </xdr:nvCxnSpPr>
      <xdr:spPr>
        <a:xfrm>
          <a:off x="402082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a:extLst>
            <a:ext uri="{FF2B5EF4-FFF2-40B4-BE49-F238E27FC236}">
              <a16:creationId xmlns:a16="http://schemas.microsoft.com/office/drawing/2014/main" id="{370DD55E-D684-4837-9039-205888B50D36}"/>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4B4C6E66-F3C2-4FC5-95DE-8C3B57C98EDE}"/>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a:extLst>
            <a:ext uri="{FF2B5EF4-FFF2-40B4-BE49-F238E27FC236}">
              <a16:creationId xmlns:a16="http://schemas.microsoft.com/office/drawing/2014/main" id="{2C2C7A06-56BE-4F0E-8C07-3123FE44A6B4}"/>
            </a:ext>
          </a:extLst>
        </xdr:cNvPr>
        <xdr:cNvSpPr txBox="1"/>
      </xdr:nvSpPr>
      <xdr:spPr>
        <a:xfrm>
          <a:off x="412496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BC005381-14F9-4C7C-A981-8D0D91B3B1C0}"/>
            </a:ext>
          </a:extLst>
        </xdr:cNvPr>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C8AA0F65-0545-42C4-B9C3-6232238719B1}"/>
            </a:ext>
          </a:extLst>
        </xdr:cNvPr>
        <xdr:cNvSpPr/>
      </xdr:nvSpPr>
      <xdr:spPr>
        <a:xfrm>
          <a:off x="3312160" y="611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5" name="フローチャート: 判断 64">
          <a:extLst>
            <a:ext uri="{FF2B5EF4-FFF2-40B4-BE49-F238E27FC236}">
              <a16:creationId xmlns:a16="http://schemas.microsoft.com/office/drawing/2014/main" id="{5BC9CE03-A6CF-45F4-AAA1-9BF15F4DDA62}"/>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a:extLst>
            <a:ext uri="{FF2B5EF4-FFF2-40B4-BE49-F238E27FC236}">
              <a16:creationId xmlns:a16="http://schemas.microsoft.com/office/drawing/2014/main" id="{1E196B3C-6F75-48BF-BF73-4FF0057A3CC8}"/>
            </a:ext>
          </a:extLst>
        </xdr:cNvPr>
        <xdr:cNvSpPr/>
      </xdr:nvSpPr>
      <xdr:spPr>
        <a:xfrm>
          <a:off x="173990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76835</xdr:rowOff>
    </xdr:from>
    <xdr:to>
      <xdr:col>6</xdr:col>
      <xdr:colOff>38100</xdr:colOff>
      <xdr:row>37</xdr:row>
      <xdr:rowOff>6985</xdr:rowOff>
    </xdr:to>
    <xdr:sp macro="" textlink="">
      <xdr:nvSpPr>
        <xdr:cNvPr id="67" name="フローチャート: 判断 66">
          <a:extLst>
            <a:ext uri="{FF2B5EF4-FFF2-40B4-BE49-F238E27FC236}">
              <a16:creationId xmlns:a16="http://schemas.microsoft.com/office/drawing/2014/main" id="{1CB57FEF-F68F-46C4-A61D-5DB4FB9AB117}"/>
            </a:ext>
          </a:extLst>
        </xdr:cNvPr>
        <xdr:cNvSpPr/>
      </xdr:nvSpPr>
      <xdr:spPr>
        <a:xfrm>
          <a:off x="965200" y="6111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4457934-99C7-4FC1-92CE-52A8E321F5C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D15B027-A2EC-43A4-A583-3296A6AAC11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CCBA27-3017-4E66-A489-0F2E406E6C7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709341C-D2DF-4D45-8A33-4A9322CB202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C07E87-3B47-4870-B99F-24605FCCA80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73" name="楕円 72">
          <a:extLst>
            <a:ext uri="{FF2B5EF4-FFF2-40B4-BE49-F238E27FC236}">
              <a16:creationId xmlns:a16="http://schemas.microsoft.com/office/drawing/2014/main" id="{5FD7A1AC-191F-49B2-9FC5-8D931957C82A}"/>
            </a:ext>
          </a:extLst>
        </xdr:cNvPr>
        <xdr:cNvSpPr/>
      </xdr:nvSpPr>
      <xdr:spPr>
        <a:xfrm>
          <a:off x="4036060" y="6504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112412</xdr:rowOff>
    </xdr:from>
    <xdr:ext cx="405111" cy="259045"/>
    <xdr:sp macro="" textlink="">
      <xdr:nvSpPr>
        <xdr:cNvPr id="74" name="【図書館】&#10;有形固定資産減価償却率該当値テキスト">
          <a:extLst>
            <a:ext uri="{FF2B5EF4-FFF2-40B4-BE49-F238E27FC236}">
              <a16:creationId xmlns:a16="http://schemas.microsoft.com/office/drawing/2014/main" id="{7DD6BDC6-5DBD-41A1-96EC-874BDAB9EF93}"/>
            </a:ext>
          </a:extLst>
        </xdr:cNvPr>
        <xdr:cNvSpPr txBox="1"/>
      </xdr:nvSpPr>
      <xdr:spPr>
        <a:xfrm>
          <a:off x="4124960"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97790</xdr:rowOff>
    </xdr:from>
    <xdr:to>
      <xdr:col>20</xdr:col>
      <xdr:colOff>38100</xdr:colOff>
      <xdr:row>39</xdr:row>
      <xdr:rowOff>27940</xdr:rowOff>
    </xdr:to>
    <xdr:sp macro="" textlink="">
      <xdr:nvSpPr>
        <xdr:cNvPr id="75" name="楕円 74">
          <a:extLst>
            <a:ext uri="{FF2B5EF4-FFF2-40B4-BE49-F238E27FC236}">
              <a16:creationId xmlns:a16="http://schemas.microsoft.com/office/drawing/2014/main" id="{588863C7-2CDC-4A67-8B40-78E48B671A5E}"/>
            </a:ext>
          </a:extLst>
        </xdr:cNvPr>
        <xdr:cNvSpPr/>
      </xdr:nvSpPr>
      <xdr:spPr>
        <a:xfrm>
          <a:off x="3312160" y="6468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148590</xdr:rowOff>
    </xdr:from>
    <xdr:to>
      <xdr:col>24</xdr:col>
      <xdr:colOff>63500</xdr:colOff>
      <xdr:row>39</xdr:row>
      <xdr:rowOff>13335</xdr:rowOff>
    </xdr:to>
    <xdr:cxnSp macro="">
      <xdr:nvCxnSpPr>
        <xdr:cNvPr id="76" name="直線コネクタ 75">
          <a:extLst>
            <a:ext uri="{FF2B5EF4-FFF2-40B4-BE49-F238E27FC236}">
              <a16:creationId xmlns:a16="http://schemas.microsoft.com/office/drawing/2014/main" id="{4A7CF50E-A9A5-408C-8368-6F897788C343}"/>
            </a:ext>
          </a:extLst>
        </xdr:cNvPr>
        <xdr:cNvCxnSpPr/>
      </xdr:nvCxnSpPr>
      <xdr:spPr>
        <a:xfrm>
          <a:off x="3355340" y="651891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7" name="楕円 76">
          <a:extLst>
            <a:ext uri="{FF2B5EF4-FFF2-40B4-BE49-F238E27FC236}">
              <a16:creationId xmlns:a16="http://schemas.microsoft.com/office/drawing/2014/main" id="{27572166-489A-4087-AB65-80813F099B0D}"/>
            </a:ext>
          </a:extLst>
        </xdr:cNvPr>
        <xdr:cNvSpPr/>
      </xdr:nvSpPr>
      <xdr:spPr>
        <a:xfrm>
          <a:off x="25146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148590</xdr:rowOff>
    </xdr:to>
    <xdr:cxnSp macro="">
      <xdr:nvCxnSpPr>
        <xdr:cNvPr id="78" name="直線コネクタ 77">
          <a:extLst>
            <a:ext uri="{FF2B5EF4-FFF2-40B4-BE49-F238E27FC236}">
              <a16:creationId xmlns:a16="http://schemas.microsoft.com/office/drawing/2014/main" id="{E1C125F8-7EAF-4C9E-9347-2D5C1EF6D4C2}"/>
            </a:ext>
          </a:extLst>
        </xdr:cNvPr>
        <xdr:cNvCxnSpPr/>
      </xdr:nvCxnSpPr>
      <xdr:spPr>
        <a:xfrm>
          <a:off x="2565400" y="6463665"/>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xdr:rowOff>
    </xdr:from>
    <xdr:to>
      <xdr:col>10</xdr:col>
      <xdr:colOff>165100</xdr:colOff>
      <xdr:row>38</xdr:row>
      <xdr:rowOff>106045</xdr:rowOff>
    </xdr:to>
    <xdr:sp macro="" textlink="">
      <xdr:nvSpPr>
        <xdr:cNvPr id="79" name="楕円 78">
          <a:extLst>
            <a:ext uri="{FF2B5EF4-FFF2-40B4-BE49-F238E27FC236}">
              <a16:creationId xmlns:a16="http://schemas.microsoft.com/office/drawing/2014/main" id="{74065E1A-B4C3-4A58-9134-A534286841A2}"/>
            </a:ext>
          </a:extLst>
        </xdr:cNvPr>
        <xdr:cNvSpPr/>
      </xdr:nvSpPr>
      <xdr:spPr>
        <a:xfrm>
          <a:off x="17399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55245</xdr:rowOff>
    </xdr:from>
    <xdr:to>
      <xdr:col>15</xdr:col>
      <xdr:colOff>50800</xdr:colOff>
      <xdr:row>38</xdr:row>
      <xdr:rowOff>93345</xdr:rowOff>
    </xdr:to>
    <xdr:cxnSp macro="">
      <xdr:nvCxnSpPr>
        <xdr:cNvPr id="80" name="直線コネクタ 79">
          <a:extLst>
            <a:ext uri="{FF2B5EF4-FFF2-40B4-BE49-F238E27FC236}">
              <a16:creationId xmlns:a16="http://schemas.microsoft.com/office/drawing/2014/main" id="{D0283AE0-7699-467E-A1FD-73371F62BD65}"/>
            </a:ext>
          </a:extLst>
        </xdr:cNvPr>
        <xdr:cNvCxnSpPr/>
      </xdr:nvCxnSpPr>
      <xdr:spPr>
        <a:xfrm>
          <a:off x="1790700" y="642556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154940</xdr:rowOff>
    </xdr:from>
    <xdr:to>
      <xdr:col>6</xdr:col>
      <xdr:colOff>38100</xdr:colOff>
      <xdr:row>38</xdr:row>
      <xdr:rowOff>85090</xdr:rowOff>
    </xdr:to>
    <xdr:sp macro="" textlink="">
      <xdr:nvSpPr>
        <xdr:cNvPr id="81" name="楕円 80">
          <a:extLst>
            <a:ext uri="{FF2B5EF4-FFF2-40B4-BE49-F238E27FC236}">
              <a16:creationId xmlns:a16="http://schemas.microsoft.com/office/drawing/2014/main" id="{3031C0A2-90BA-46B5-8711-31F6B96A844B}"/>
            </a:ext>
          </a:extLst>
        </xdr:cNvPr>
        <xdr:cNvSpPr/>
      </xdr:nvSpPr>
      <xdr:spPr>
        <a:xfrm>
          <a:off x="965200" y="6357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34290</xdr:rowOff>
    </xdr:from>
    <xdr:to>
      <xdr:col>10</xdr:col>
      <xdr:colOff>114300</xdr:colOff>
      <xdr:row>38</xdr:row>
      <xdr:rowOff>55245</xdr:rowOff>
    </xdr:to>
    <xdr:cxnSp macro="">
      <xdr:nvCxnSpPr>
        <xdr:cNvPr id="82" name="直線コネクタ 81">
          <a:extLst>
            <a:ext uri="{FF2B5EF4-FFF2-40B4-BE49-F238E27FC236}">
              <a16:creationId xmlns:a16="http://schemas.microsoft.com/office/drawing/2014/main" id="{E88BCC22-3FBC-4763-9E78-310491ABD433}"/>
            </a:ext>
          </a:extLst>
        </xdr:cNvPr>
        <xdr:cNvCxnSpPr/>
      </xdr:nvCxnSpPr>
      <xdr:spPr>
        <a:xfrm>
          <a:off x="1008380" y="640461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図書館】&#10;有形固定資産減価償却率">
          <a:extLst>
            <a:ext uri="{FF2B5EF4-FFF2-40B4-BE49-F238E27FC236}">
              <a16:creationId xmlns:a16="http://schemas.microsoft.com/office/drawing/2014/main" id="{EEC76F38-EC32-4D03-ACB5-2017B52B52CD}"/>
            </a:ext>
          </a:extLst>
        </xdr:cNvPr>
        <xdr:cNvSpPr txBox="1"/>
      </xdr:nvSpPr>
      <xdr:spPr>
        <a:xfrm>
          <a:off x="317056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8A6E8DC6-7170-49C2-A67D-631E3462563C}"/>
            </a:ext>
          </a:extLst>
        </xdr:cNvPr>
        <xdr:cNvSpPr txBox="1"/>
      </xdr:nvSpPr>
      <xdr:spPr>
        <a:xfrm>
          <a:off x="238570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図書館】&#10;有形固定資産減価償却率">
          <a:extLst>
            <a:ext uri="{FF2B5EF4-FFF2-40B4-BE49-F238E27FC236}">
              <a16:creationId xmlns:a16="http://schemas.microsoft.com/office/drawing/2014/main" id="{0D7C2940-9E6C-41CC-8796-A0666CC29485}"/>
            </a:ext>
          </a:extLst>
        </xdr:cNvPr>
        <xdr:cNvSpPr txBox="1"/>
      </xdr:nvSpPr>
      <xdr:spPr>
        <a:xfrm>
          <a:off x="161100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23512</xdr:rowOff>
    </xdr:from>
    <xdr:ext cx="405111" cy="259045"/>
    <xdr:sp macro="" textlink="">
      <xdr:nvSpPr>
        <xdr:cNvPr id="86" name="n_4aveValue【図書館】&#10;有形固定資産減価償却率">
          <a:extLst>
            <a:ext uri="{FF2B5EF4-FFF2-40B4-BE49-F238E27FC236}">
              <a16:creationId xmlns:a16="http://schemas.microsoft.com/office/drawing/2014/main" id="{7366810E-2418-43E6-B2D7-CB62352612A4}"/>
            </a:ext>
          </a:extLst>
        </xdr:cNvPr>
        <xdr:cNvSpPr txBox="1"/>
      </xdr:nvSpPr>
      <xdr:spPr>
        <a:xfrm>
          <a:off x="83630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19067</xdr:rowOff>
    </xdr:from>
    <xdr:ext cx="405111" cy="259045"/>
    <xdr:sp macro="" textlink="">
      <xdr:nvSpPr>
        <xdr:cNvPr id="87" name="n_1mainValue【図書館】&#10;有形固定資産減価償却率">
          <a:extLst>
            <a:ext uri="{FF2B5EF4-FFF2-40B4-BE49-F238E27FC236}">
              <a16:creationId xmlns:a16="http://schemas.microsoft.com/office/drawing/2014/main" id="{FD8C6E69-2BDC-4CB9-9DF1-532C8EE86B2C}"/>
            </a:ext>
          </a:extLst>
        </xdr:cNvPr>
        <xdr:cNvSpPr txBox="1"/>
      </xdr:nvSpPr>
      <xdr:spPr>
        <a:xfrm>
          <a:off x="317056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8" name="n_2mainValue【図書館】&#10;有形固定資産減価償却率">
          <a:extLst>
            <a:ext uri="{FF2B5EF4-FFF2-40B4-BE49-F238E27FC236}">
              <a16:creationId xmlns:a16="http://schemas.microsoft.com/office/drawing/2014/main" id="{EE8E90E8-C978-4359-9736-54F24081F5B2}"/>
            </a:ext>
          </a:extLst>
        </xdr:cNvPr>
        <xdr:cNvSpPr txBox="1"/>
      </xdr:nvSpPr>
      <xdr:spPr>
        <a:xfrm>
          <a:off x="238570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97172</xdr:rowOff>
    </xdr:from>
    <xdr:ext cx="405111" cy="259045"/>
    <xdr:sp macro="" textlink="">
      <xdr:nvSpPr>
        <xdr:cNvPr id="89" name="n_3mainValue【図書館】&#10;有形固定資産減価償却率">
          <a:extLst>
            <a:ext uri="{FF2B5EF4-FFF2-40B4-BE49-F238E27FC236}">
              <a16:creationId xmlns:a16="http://schemas.microsoft.com/office/drawing/2014/main" id="{66CE35EE-9D38-4B16-9754-ED6F5810E8EA}"/>
            </a:ext>
          </a:extLst>
        </xdr:cNvPr>
        <xdr:cNvSpPr txBox="1"/>
      </xdr:nvSpPr>
      <xdr:spPr>
        <a:xfrm>
          <a:off x="16110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76217</xdr:rowOff>
    </xdr:from>
    <xdr:ext cx="405111" cy="259045"/>
    <xdr:sp macro="" textlink="">
      <xdr:nvSpPr>
        <xdr:cNvPr id="90" name="n_4mainValue【図書館】&#10;有形固定資産減価償却率">
          <a:extLst>
            <a:ext uri="{FF2B5EF4-FFF2-40B4-BE49-F238E27FC236}">
              <a16:creationId xmlns:a16="http://schemas.microsoft.com/office/drawing/2014/main" id="{899343DD-E9D1-4C04-9788-7428BBDE7354}"/>
            </a:ext>
          </a:extLst>
        </xdr:cNvPr>
        <xdr:cNvSpPr txBox="1"/>
      </xdr:nvSpPr>
      <xdr:spPr>
        <a:xfrm>
          <a:off x="83630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2E4E4CD-8EA7-4B81-B366-3763229DC90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9A7C104-094A-4E92-9839-44B7DEC8C2B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83686B2-DA42-432D-A96B-87399090038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6A028AA-1E6A-4DAA-B1D5-9B9269F87C5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E0A70C6-F11A-4299-9F2B-29BF9164D9C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6887C93-6250-4EBF-AB10-E508CF65E0B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E46A7E3-7FC9-4602-A574-A1561F5AEF4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B0C9496-4493-40CC-89AB-DC51F8024D2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9BB5249F-DC4D-4B36-85A2-13A49CD40B7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E87F329-83C4-4C91-B506-A1D4F7F53D5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4772324-3616-441B-B7F6-6EAC6083B96C}"/>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8018EBF-47C1-4D42-96A3-55967C51E80F}"/>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854605F-D1EF-48DC-9983-CC2224B0D36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2E15C64B-48E2-4FC2-9541-D106C9907335}"/>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FCD1456-FB14-4358-BB4D-1BC346E08144}"/>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7FC4F485-E7A4-4D23-8E97-03999D2EAD7C}"/>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289B055-1944-408E-8F27-0DB3D35FE85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5D459A19-90B7-4563-B31D-3419A23F5C47}"/>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22A5499-6A34-45FC-95E2-60438A34BF8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E40D3396-CD35-4782-91CA-17804AF6817A}"/>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6D67FCA-0B32-4E14-935D-C11656D952B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C37B420B-8D89-477E-9B9F-34371C386B4B}"/>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C589D131-E33E-4573-B735-44DA384B66F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C3272891-A5C8-4C04-BA75-8743AE539EB7}"/>
            </a:ext>
          </a:extLst>
        </xdr:cNvPr>
        <xdr:cNvCxnSpPr/>
      </xdr:nvCxnSpPr>
      <xdr:spPr>
        <a:xfrm flipV="1">
          <a:off x="9219565" y="547878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6F6F0699-B10B-475E-ADED-2CF4B43E70CC}"/>
            </a:ext>
          </a:extLst>
        </xdr:cNvPr>
        <xdr:cNvSpPr txBox="1"/>
      </xdr:nvSpPr>
      <xdr:spPr>
        <a:xfrm>
          <a:off x="92583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A39F09F1-807F-4D01-BDAA-FC708280F3B7}"/>
            </a:ext>
          </a:extLst>
        </xdr:cNvPr>
        <xdr:cNvCxnSpPr/>
      </xdr:nvCxnSpPr>
      <xdr:spPr>
        <a:xfrm>
          <a:off x="9154160" y="701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BBE9B3E5-3FE3-4F67-9B9C-35D048C88828}"/>
            </a:ext>
          </a:extLst>
        </xdr:cNvPr>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F71DACFF-A868-4346-AAF7-81DBFC950644}"/>
            </a:ext>
          </a:extLst>
        </xdr:cNvPr>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9" name="【図書館】&#10;一人当たり面積平均値テキスト">
          <a:extLst>
            <a:ext uri="{FF2B5EF4-FFF2-40B4-BE49-F238E27FC236}">
              <a16:creationId xmlns:a16="http://schemas.microsoft.com/office/drawing/2014/main" id="{D52BC9FE-0641-4EE7-8962-87994814C842}"/>
            </a:ext>
          </a:extLst>
        </xdr:cNvPr>
        <xdr:cNvSpPr txBox="1"/>
      </xdr:nvSpPr>
      <xdr:spPr>
        <a:xfrm>
          <a:off x="92583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9C35019E-8BB6-4BBA-90E4-049125446975}"/>
            </a:ext>
          </a:extLst>
        </xdr:cNvPr>
        <xdr:cNvSpPr/>
      </xdr:nvSpPr>
      <xdr:spPr>
        <a:xfrm>
          <a:off x="919226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966FCD8C-6A38-40CB-BAE9-74EBC4EF5685}"/>
            </a:ext>
          </a:extLst>
        </xdr:cNvPr>
        <xdr:cNvSpPr/>
      </xdr:nvSpPr>
      <xdr:spPr>
        <a:xfrm>
          <a:off x="844550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605896FF-49D3-466D-B3B7-BCC125A8C691}"/>
            </a:ext>
          </a:extLst>
        </xdr:cNvPr>
        <xdr:cNvSpPr/>
      </xdr:nvSpPr>
      <xdr:spPr>
        <a:xfrm>
          <a:off x="767080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12A6244A-FB4C-435C-BB54-2493B4B84DE1}"/>
            </a:ext>
          </a:extLst>
        </xdr:cNvPr>
        <xdr:cNvSpPr/>
      </xdr:nvSpPr>
      <xdr:spPr>
        <a:xfrm>
          <a:off x="68732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93AC9250-53AC-4278-B7C6-91F352D32463}"/>
            </a:ext>
          </a:extLst>
        </xdr:cNvPr>
        <xdr:cNvSpPr/>
      </xdr:nvSpPr>
      <xdr:spPr>
        <a:xfrm>
          <a:off x="609854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9A70465-3223-437E-9961-D84B4D6CC6A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8EF248-C679-4229-A88F-97B0E2C6FF7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2260194-9331-4D25-9CF4-68C38CDE98F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44C1FDB-F261-4DB9-88AE-8B9F6D1659F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25D65BC-2483-4B53-A0E3-5FEBBE51CDB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30" name="楕円 129">
          <a:extLst>
            <a:ext uri="{FF2B5EF4-FFF2-40B4-BE49-F238E27FC236}">
              <a16:creationId xmlns:a16="http://schemas.microsoft.com/office/drawing/2014/main" id="{C5C9C189-0BE3-4ABB-BA96-A6836F97B86B}"/>
            </a:ext>
          </a:extLst>
        </xdr:cNvPr>
        <xdr:cNvSpPr/>
      </xdr:nvSpPr>
      <xdr:spPr>
        <a:xfrm>
          <a:off x="919226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1" name="【図書館】&#10;一人当たり面積該当値テキスト">
          <a:extLst>
            <a:ext uri="{FF2B5EF4-FFF2-40B4-BE49-F238E27FC236}">
              <a16:creationId xmlns:a16="http://schemas.microsoft.com/office/drawing/2014/main" id="{F79387C8-DE6A-4D67-BD6B-5CE683C7AF9B}"/>
            </a:ext>
          </a:extLst>
        </xdr:cNvPr>
        <xdr:cNvSpPr txBox="1"/>
      </xdr:nvSpPr>
      <xdr:spPr>
        <a:xfrm>
          <a:off x="92583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32" name="楕円 131">
          <a:extLst>
            <a:ext uri="{FF2B5EF4-FFF2-40B4-BE49-F238E27FC236}">
              <a16:creationId xmlns:a16="http://schemas.microsoft.com/office/drawing/2014/main" id="{3B61EC7F-07DE-4EEC-9292-8AA91A1A647F}"/>
            </a:ext>
          </a:extLst>
        </xdr:cNvPr>
        <xdr:cNvSpPr/>
      </xdr:nvSpPr>
      <xdr:spPr>
        <a:xfrm>
          <a:off x="844550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33" name="直線コネクタ 132">
          <a:extLst>
            <a:ext uri="{FF2B5EF4-FFF2-40B4-BE49-F238E27FC236}">
              <a16:creationId xmlns:a16="http://schemas.microsoft.com/office/drawing/2014/main" id="{86DC863B-E85C-481B-972E-11F9F5AF0E19}"/>
            </a:ext>
          </a:extLst>
        </xdr:cNvPr>
        <xdr:cNvCxnSpPr/>
      </xdr:nvCxnSpPr>
      <xdr:spPr>
        <a:xfrm>
          <a:off x="8496300" y="68326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34" name="楕円 133">
          <a:extLst>
            <a:ext uri="{FF2B5EF4-FFF2-40B4-BE49-F238E27FC236}">
              <a16:creationId xmlns:a16="http://schemas.microsoft.com/office/drawing/2014/main" id="{885C2D9E-F4F2-4FAA-AEE7-C8230336DCDD}"/>
            </a:ext>
          </a:extLst>
        </xdr:cNvPr>
        <xdr:cNvSpPr/>
      </xdr:nvSpPr>
      <xdr:spPr>
        <a:xfrm>
          <a:off x="767080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35" name="直線コネクタ 134">
          <a:extLst>
            <a:ext uri="{FF2B5EF4-FFF2-40B4-BE49-F238E27FC236}">
              <a16:creationId xmlns:a16="http://schemas.microsoft.com/office/drawing/2014/main" id="{93C8D306-BE0F-4DCA-BB01-583D97486920}"/>
            </a:ext>
          </a:extLst>
        </xdr:cNvPr>
        <xdr:cNvCxnSpPr/>
      </xdr:nvCxnSpPr>
      <xdr:spPr>
        <a:xfrm>
          <a:off x="7713980" y="6832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6" name="楕円 135">
          <a:extLst>
            <a:ext uri="{FF2B5EF4-FFF2-40B4-BE49-F238E27FC236}">
              <a16:creationId xmlns:a16="http://schemas.microsoft.com/office/drawing/2014/main" id="{BCCF402A-F2A2-447F-A538-DE6A21C13FF9}"/>
            </a:ext>
          </a:extLst>
        </xdr:cNvPr>
        <xdr:cNvSpPr/>
      </xdr:nvSpPr>
      <xdr:spPr>
        <a:xfrm>
          <a:off x="687324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7" name="直線コネクタ 136">
          <a:extLst>
            <a:ext uri="{FF2B5EF4-FFF2-40B4-BE49-F238E27FC236}">
              <a16:creationId xmlns:a16="http://schemas.microsoft.com/office/drawing/2014/main" id="{BC2792E6-201E-4C5C-B8DE-6EC9DCB03A41}"/>
            </a:ext>
          </a:extLst>
        </xdr:cNvPr>
        <xdr:cNvCxnSpPr/>
      </xdr:nvCxnSpPr>
      <xdr:spPr>
        <a:xfrm>
          <a:off x="6924040" y="6832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76200</xdr:rowOff>
    </xdr:from>
    <xdr:to>
      <xdr:col>36</xdr:col>
      <xdr:colOff>165100</xdr:colOff>
      <xdr:row>41</xdr:row>
      <xdr:rowOff>6350</xdr:rowOff>
    </xdr:to>
    <xdr:sp macro="" textlink="">
      <xdr:nvSpPr>
        <xdr:cNvPr id="138" name="楕円 137">
          <a:extLst>
            <a:ext uri="{FF2B5EF4-FFF2-40B4-BE49-F238E27FC236}">
              <a16:creationId xmlns:a16="http://schemas.microsoft.com/office/drawing/2014/main" id="{E9CFFAEA-5870-4020-B807-4D19B0AFFC0A}"/>
            </a:ext>
          </a:extLst>
        </xdr:cNvPr>
        <xdr:cNvSpPr/>
      </xdr:nvSpPr>
      <xdr:spPr>
        <a:xfrm>
          <a:off x="609854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127000</xdr:rowOff>
    </xdr:from>
    <xdr:to>
      <xdr:col>41</xdr:col>
      <xdr:colOff>50800</xdr:colOff>
      <xdr:row>40</xdr:row>
      <xdr:rowOff>127000</xdr:rowOff>
    </xdr:to>
    <xdr:cxnSp macro="">
      <xdr:nvCxnSpPr>
        <xdr:cNvPr id="139" name="直線コネクタ 138">
          <a:extLst>
            <a:ext uri="{FF2B5EF4-FFF2-40B4-BE49-F238E27FC236}">
              <a16:creationId xmlns:a16="http://schemas.microsoft.com/office/drawing/2014/main" id="{54A35933-4BC1-4A7C-AF07-E4C609674475}"/>
            </a:ext>
          </a:extLst>
        </xdr:cNvPr>
        <xdr:cNvCxnSpPr/>
      </xdr:nvCxnSpPr>
      <xdr:spPr>
        <a:xfrm>
          <a:off x="6149340" y="68326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E615FD30-D2FA-4D6E-927E-8377DAC4497A}"/>
            </a:ext>
          </a:extLst>
        </xdr:cNvPr>
        <xdr:cNvSpPr txBox="1"/>
      </xdr:nvSpPr>
      <xdr:spPr>
        <a:xfrm>
          <a:off x="8271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1" name="n_2aveValue【図書館】&#10;一人当たり面積">
          <a:extLst>
            <a:ext uri="{FF2B5EF4-FFF2-40B4-BE49-F238E27FC236}">
              <a16:creationId xmlns:a16="http://schemas.microsoft.com/office/drawing/2014/main" id="{2D1A947B-7E72-4FDF-A36E-4895B9B37A47}"/>
            </a:ext>
          </a:extLst>
        </xdr:cNvPr>
        <xdr:cNvSpPr txBox="1"/>
      </xdr:nvSpPr>
      <xdr:spPr>
        <a:xfrm>
          <a:off x="750958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480379A5-F622-4579-8802-6EC2150790C4}"/>
            </a:ext>
          </a:extLst>
        </xdr:cNvPr>
        <xdr:cNvSpPr txBox="1"/>
      </xdr:nvSpPr>
      <xdr:spPr>
        <a:xfrm>
          <a:off x="67120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F2121189-A1F3-45ED-BE2E-C29606B59101}"/>
            </a:ext>
          </a:extLst>
        </xdr:cNvPr>
        <xdr:cNvSpPr txBox="1"/>
      </xdr:nvSpPr>
      <xdr:spPr>
        <a:xfrm>
          <a:off x="593732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44" name="n_1mainValue【図書館】&#10;一人当たり面積">
          <a:extLst>
            <a:ext uri="{FF2B5EF4-FFF2-40B4-BE49-F238E27FC236}">
              <a16:creationId xmlns:a16="http://schemas.microsoft.com/office/drawing/2014/main" id="{C151EA85-4063-4869-B18C-AC734D1E1236}"/>
            </a:ext>
          </a:extLst>
        </xdr:cNvPr>
        <xdr:cNvSpPr txBox="1"/>
      </xdr:nvSpPr>
      <xdr:spPr>
        <a:xfrm>
          <a:off x="827158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45" name="n_2mainValue【図書館】&#10;一人当たり面積">
          <a:extLst>
            <a:ext uri="{FF2B5EF4-FFF2-40B4-BE49-F238E27FC236}">
              <a16:creationId xmlns:a16="http://schemas.microsoft.com/office/drawing/2014/main" id="{96D0B774-903F-4594-BF8A-4CD5D8788967}"/>
            </a:ext>
          </a:extLst>
        </xdr:cNvPr>
        <xdr:cNvSpPr txBox="1"/>
      </xdr:nvSpPr>
      <xdr:spPr>
        <a:xfrm>
          <a:off x="750958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46" name="n_3mainValue【図書館】&#10;一人当たり面積">
          <a:extLst>
            <a:ext uri="{FF2B5EF4-FFF2-40B4-BE49-F238E27FC236}">
              <a16:creationId xmlns:a16="http://schemas.microsoft.com/office/drawing/2014/main" id="{ECC831A0-5008-4CD8-B571-E4BEAB6317D8}"/>
            </a:ext>
          </a:extLst>
        </xdr:cNvPr>
        <xdr:cNvSpPr txBox="1"/>
      </xdr:nvSpPr>
      <xdr:spPr>
        <a:xfrm>
          <a:off x="67120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168927</xdr:rowOff>
    </xdr:from>
    <xdr:ext cx="469744" cy="259045"/>
    <xdr:sp macro="" textlink="">
      <xdr:nvSpPr>
        <xdr:cNvPr id="147" name="n_4mainValue【図書館】&#10;一人当たり面積">
          <a:extLst>
            <a:ext uri="{FF2B5EF4-FFF2-40B4-BE49-F238E27FC236}">
              <a16:creationId xmlns:a16="http://schemas.microsoft.com/office/drawing/2014/main" id="{F9076D35-7981-4A97-B864-841213E266AC}"/>
            </a:ext>
          </a:extLst>
        </xdr:cNvPr>
        <xdr:cNvSpPr txBox="1"/>
      </xdr:nvSpPr>
      <xdr:spPr>
        <a:xfrm>
          <a:off x="59373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FAA0A29-F77A-4AFF-8141-D66188F9D57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4FA4F46-B86C-4529-A650-1341D2E3EA0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8791DD9-4398-4DC6-9697-039EDDECC45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577FAC0-6ABD-4228-99F6-A0CB3D607C6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F06EC92-0C4C-44DE-9A68-8A80587D683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A04611A-BF06-4B67-91C7-AED37FF34C7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7FB1269-DD3C-48B4-B856-F26250CA706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BED594C-BFC7-4FA1-904E-9FB6B702D7C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456FA44-48F1-4A63-9BDC-CB00A86A094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7624611-0787-4F28-96CC-87027247DD2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B15C8AD-A79A-4B3F-B810-2FAD2F4B792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48C80CFE-0FB6-47A8-AB66-D5FA071EA36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4FFBB42B-28ED-49CD-9CBE-D0F9532C5685}"/>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7FF409D1-B545-4F94-B5DD-613CE27B2BBF}"/>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371B7453-C1A3-4A37-BA79-92F52504C84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B31CF26F-0530-485C-81BA-D236B0EF460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31DAC445-7CA2-4628-9FC4-3CBBFED970C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DF99C2FD-9FC4-4D47-BEE5-C8423FA92B8F}"/>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9E2488B8-E13A-4D4C-8E34-DBCD5FD9FB0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91AD072-7126-41ED-B7B6-18A5053DDC57}"/>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6D28C09D-2825-4C1F-A1EC-8391E86517D3}"/>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2EF0BBB-8EFA-46C4-9104-E6767B100C1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5520D486-E7CE-4E2F-B076-43D513E3ACA6}"/>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FF032794-3E5F-4DD9-8C2E-BDB3DF492CB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16770C04-68BB-4ECB-964E-E897DE3FC6B4}"/>
            </a:ext>
          </a:extLst>
        </xdr:cNvPr>
        <xdr:cNvCxnSpPr/>
      </xdr:nvCxnSpPr>
      <xdr:spPr>
        <a:xfrm flipV="1">
          <a:off x="4086225" y="932497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8FB97C82-47D5-484B-B576-E364A7939D49}"/>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642339C7-8663-4CC6-A2E6-2C2157DBACF5}"/>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E603644D-2087-4564-8995-5C7A4FF4119D}"/>
            </a:ext>
          </a:extLst>
        </xdr:cNvPr>
        <xdr:cNvSpPr txBox="1"/>
      </xdr:nvSpPr>
      <xdr:spPr>
        <a:xfrm>
          <a:off x="4124960" y="910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a:extLst>
            <a:ext uri="{FF2B5EF4-FFF2-40B4-BE49-F238E27FC236}">
              <a16:creationId xmlns:a16="http://schemas.microsoft.com/office/drawing/2014/main" id="{E053F2B4-A2C7-4825-8A92-94BFDC057387}"/>
            </a:ext>
          </a:extLst>
        </xdr:cNvPr>
        <xdr:cNvCxnSpPr/>
      </xdr:nvCxnSpPr>
      <xdr:spPr>
        <a:xfrm>
          <a:off x="4020820" y="932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5B4175C-A0A9-4D82-B90D-D1FFC7F40479}"/>
            </a:ext>
          </a:extLst>
        </xdr:cNvPr>
        <xdr:cNvSpPr txBox="1"/>
      </xdr:nvSpPr>
      <xdr:spPr>
        <a:xfrm>
          <a:off x="4124960" y="9851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a:extLst>
            <a:ext uri="{FF2B5EF4-FFF2-40B4-BE49-F238E27FC236}">
              <a16:creationId xmlns:a16="http://schemas.microsoft.com/office/drawing/2014/main" id="{72283FF6-898B-411D-94A7-933FEAC4A38C}"/>
            </a:ext>
          </a:extLst>
        </xdr:cNvPr>
        <xdr:cNvSpPr/>
      </xdr:nvSpPr>
      <xdr:spPr>
        <a:xfrm>
          <a:off x="403606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a:extLst>
            <a:ext uri="{FF2B5EF4-FFF2-40B4-BE49-F238E27FC236}">
              <a16:creationId xmlns:a16="http://schemas.microsoft.com/office/drawing/2014/main" id="{DD6C1BD6-F479-46D6-992B-BEE0DE37E536}"/>
            </a:ext>
          </a:extLst>
        </xdr:cNvPr>
        <xdr:cNvSpPr/>
      </xdr:nvSpPr>
      <xdr:spPr>
        <a:xfrm>
          <a:off x="3312160" y="995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80" name="フローチャート: 判断 179">
          <a:extLst>
            <a:ext uri="{FF2B5EF4-FFF2-40B4-BE49-F238E27FC236}">
              <a16:creationId xmlns:a16="http://schemas.microsoft.com/office/drawing/2014/main" id="{B4623463-75AF-4DC5-999A-7C6CDF0CDD11}"/>
            </a:ext>
          </a:extLst>
        </xdr:cNvPr>
        <xdr:cNvSpPr/>
      </xdr:nvSpPr>
      <xdr:spPr>
        <a:xfrm>
          <a:off x="2514600" y="996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1" name="フローチャート: 判断 180">
          <a:extLst>
            <a:ext uri="{FF2B5EF4-FFF2-40B4-BE49-F238E27FC236}">
              <a16:creationId xmlns:a16="http://schemas.microsoft.com/office/drawing/2014/main" id="{87068725-ABC4-42CE-90E7-F54245AE75EF}"/>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128270</xdr:rowOff>
    </xdr:from>
    <xdr:to>
      <xdr:col>6</xdr:col>
      <xdr:colOff>38100</xdr:colOff>
      <xdr:row>60</xdr:row>
      <xdr:rowOff>58420</xdr:rowOff>
    </xdr:to>
    <xdr:sp macro="" textlink="">
      <xdr:nvSpPr>
        <xdr:cNvPr id="182" name="フローチャート: 判断 181">
          <a:extLst>
            <a:ext uri="{FF2B5EF4-FFF2-40B4-BE49-F238E27FC236}">
              <a16:creationId xmlns:a16="http://schemas.microsoft.com/office/drawing/2014/main" id="{E0F6862A-6DC0-44F8-9113-7A9013550711}"/>
            </a:ext>
          </a:extLst>
        </xdr:cNvPr>
        <xdr:cNvSpPr/>
      </xdr:nvSpPr>
      <xdr:spPr>
        <a:xfrm>
          <a:off x="96520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553ACE8-5353-4938-BEBC-50F24BB2DB0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E106E31-05FC-41A5-A407-82FE954D195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FC48E77-6B38-40AC-8525-599ADE0CD01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308C4E-63EF-46B9-A7F5-38910198979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3C08FEA-7A16-4A5A-9654-B948B0047D2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8" name="楕円 187">
          <a:extLst>
            <a:ext uri="{FF2B5EF4-FFF2-40B4-BE49-F238E27FC236}">
              <a16:creationId xmlns:a16="http://schemas.microsoft.com/office/drawing/2014/main" id="{03403715-10D3-4383-89C6-44FE10FE931E}"/>
            </a:ext>
          </a:extLst>
        </xdr:cNvPr>
        <xdr:cNvSpPr/>
      </xdr:nvSpPr>
      <xdr:spPr>
        <a:xfrm>
          <a:off x="403606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9" name="【体育館・プール】&#10;有形固定資産減価償却率該当値テキスト">
          <a:extLst>
            <a:ext uri="{FF2B5EF4-FFF2-40B4-BE49-F238E27FC236}">
              <a16:creationId xmlns:a16="http://schemas.microsoft.com/office/drawing/2014/main" id="{F236D961-FCC5-45B6-B9F1-83F9FF6ED0DB}"/>
            </a:ext>
          </a:extLst>
        </xdr:cNvPr>
        <xdr:cNvSpPr txBox="1"/>
      </xdr:nvSpPr>
      <xdr:spPr>
        <a:xfrm>
          <a:off x="4124960"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90" name="楕円 189">
          <a:extLst>
            <a:ext uri="{FF2B5EF4-FFF2-40B4-BE49-F238E27FC236}">
              <a16:creationId xmlns:a16="http://schemas.microsoft.com/office/drawing/2014/main" id="{E1D62B8E-B555-4481-98B8-810F6B314CC4}"/>
            </a:ext>
          </a:extLst>
        </xdr:cNvPr>
        <xdr:cNvSpPr/>
      </xdr:nvSpPr>
      <xdr:spPr>
        <a:xfrm>
          <a:off x="3312160" y="10754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1" name="直線コネクタ 190">
          <a:extLst>
            <a:ext uri="{FF2B5EF4-FFF2-40B4-BE49-F238E27FC236}">
              <a16:creationId xmlns:a16="http://schemas.microsoft.com/office/drawing/2014/main" id="{F97D0810-4494-4A56-BA26-98F5F54348DF}"/>
            </a:ext>
          </a:extLst>
        </xdr:cNvPr>
        <xdr:cNvCxnSpPr/>
      </xdr:nvCxnSpPr>
      <xdr:spPr>
        <a:xfrm>
          <a:off x="3355340" y="10805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2" name="楕円 191">
          <a:extLst>
            <a:ext uri="{FF2B5EF4-FFF2-40B4-BE49-F238E27FC236}">
              <a16:creationId xmlns:a16="http://schemas.microsoft.com/office/drawing/2014/main" id="{4DD843A5-82AB-4642-BC7B-1C2F57B8A8C0}"/>
            </a:ext>
          </a:extLst>
        </xdr:cNvPr>
        <xdr:cNvSpPr/>
      </xdr:nvSpPr>
      <xdr:spPr>
        <a:xfrm>
          <a:off x="25146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3" name="直線コネクタ 192">
          <a:extLst>
            <a:ext uri="{FF2B5EF4-FFF2-40B4-BE49-F238E27FC236}">
              <a16:creationId xmlns:a16="http://schemas.microsoft.com/office/drawing/2014/main" id="{6F5C67E1-6095-45F3-A7BE-C65A5A0F10D3}"/>
            </a:ext>
          </a:extLst>
        </xdr:cNvPr>
        <xdr:cNvCxnSpPr/>
      </xdr:nvCxnSpPr>
      <xdr:spPr>
        <a:xfrm>
          <a:off x="2565400" y="10805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4" name="楕円 193">
          <a:extLst>
            <a:ext uri="{FF2B5EF4-FFF2-40B4-BE49-F238E27FC236}">
              <a16:creationId xmlns:a16="http://schemas.microsoft.com/office/drawing/2014/main" id="{83856579-7565-452A-A229-5975EB6A7FB6}"/>
            </a:ext>
          </a:extLst>
        </xdr:cNvPr>
        <xdr:cNvSpPr/>
      </xdr:nvSpPr>
      <xdr:spPr>
        <a:xfrm>
          <a:off x="17399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5" name="直線コネクタ 194">
          <a:extLst>
            <a:ext uri="{FF2B5EF4-FFF2-40B4-BE49-F238E27FC236}">
              <a16:creationId xmlns:a16="http://schemas.microsoft.com/office/drawing/2014/main" id="{4A682072-00DA-455D-9057-906D7D17C224}"/>
            </a:ext>
          </a:extLst>
        </xdr:cNvPr>
        <xdr:cNvCxnSpPr/>
      </xdr:nvCxnSpPr>
      <xdr:spPr>
        <a:xfrm>
          <a:off x="1790700" y="10805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6" name="楕円 195">
          <a:extLst>
            <a:ext uri="{FF2B5EF4-FFF2-40B4-BE49-F238E27FC236}">
              <a16:creationId xmlns:a16="http://schemas.microsoft.com/office/drawing/2014/main" id="{B58CA4DB-5362-4A6C-8E2D-4D3C156C08CB}"/>
            </a:ext>
          </a:extLst>
        </xdr:cNvPr>
        <xdr:cNvSpPr/>
      </xdr:nvSpPr>
      <xdr:spPr>
        <a:xfrm>
          <a:off x="965200" y="10754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7" name="直線コネクタ 196">
          <a:extLst>
            <a:ext uri="{FF2B5EF4-FFF2-40B4-BE49-F238E27FC236}">
              <a16:creationId xmlns:a16="http://schemas.microsoft.com/office/drawing/2014/main" id="{4F7158F4-F1A2-497A-A741-5A3E25EBC864}"/>
            </a:ext>
          </a:extLst>
        </xdr:cNvPr>
        <xdr:cNvCxnSpPr/>
      </xdr:nvCxnSpPr>
      <xdr:spPr>
        <a:xfrm>
          <a:off x="1008380" y="10805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6367</xdr:rowOff>
    </xdr:from>
    <xdr:ext cx="405111" cy="259045"/>
    <xdr:sp macro="" textlink="">
      <xdr:nvSpPr>
        <xdr:cNvPr id="198" name="n_1aveValue【体育館・プール】&#10;有形固定資産減価償却率">
          <a:extLst>
            <a:ext uri="{FF2B5EF4-FFF2-40B4-BE49-F238E27FC236}">
              <a16:creationId xmlns:a16="http://schemas.microsoft.com/office/drawing/2014/main" id="{905102F7-9721-4D2F-A52C-B979078A94ED}"/>
            </a:ext>
          </a:extLst>
        </xdr:cNvPr>
        <xdr:cNvSpPr txBox="1"/>
      </xdr:nvSpPr>
      <xdr:spPr>
        <a:xfrm>
          <a:off x="317056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9" name="n_2aveValue【体育館・プール】&#10;有形固定資産減価償却率">
          <a:extLst>
            <a:ext uri="{FF2B5EF4-FFF2-40B4-BE49-F238E27FC236}">
              <a16:creationId xmlns:a16="http://schemas.microsoft.com/office/drawing/2014/main" id="{FF1E3AF4-2C87-4828-91B1-5A923901D3D8}"/>
            </a:ext>
          </a:extLst>
        </xdr:cNvPr>
        <xdr:cNvSpPr txBox="1"/>
      </xdr:nvSpPr>
      <xdr:spPr>
        <a:xfrm>
          <a:off x="238570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0" name="n_3aveValue【体育館・プール】&#10;有形固定資産減価償却率">
          <a:extLst>
            <a:ext uri="{FF2B5EF4-FFF2-40B4-BE49-F238E27FC236}">
              <a16:creationId xmlns:a16="http://schemas.microsoft.com/office/drawing/2014/main" id="{CA3DF8B5-CA84-4F59-9224-8DEA9DD9DD70}"/>
            </a:ext>
          </a:extLst>
        </xdr:cNvPr>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1" name="n_4aveValue【体育館・プール】&#10;有形固定資産減価償却率">
          <a:extLst>
            <a:ext uri="{FF2B5EF4-FFF2-40B4-BE49-F238E27FC236}">
              <a16:creationId xmlns:a16="http://schemas.microsoft.com/office/drawing/2014/main" id="{FC4D7807-11CA-47AD-8942-AEDAA56495FA}"/>
            </a:ext>
          </a:extLst>
        </xdr:cNvPr>
        <xdr:cNvSpPr txBox="1"/>
      </xdr:nvSpPr>
      <xdr:spPr>
        <a:xfrm>
          <a:off x="83630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2" name="n_1mainValue【体育館・プール】&#10;有形固定資産減価償却率">
          <a:extLst>
            <a:ext uri="{FF2B5EF4-FFF2-40B4-BE49-F238E27FC236}">
              <a16:creationId xmlns:a16="http://schemas.microsoft.com/office/drawing/2014/main" id="{170C62E5-9440-4BD2-9104-59D96465C655}"/>
            </a:ext>
          </a:extLst>
        </xdr:cNvPr>
        <xdr:cNvSpPr txBox="1"/>
      </xdr:nvSpPr>
      <xdr:spPr>
        <a:xfrm>
          <a:off x="313824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3" name="n_2mainValue【体育館・プール】&#10;有形固定資産減価償却率">
          <a:extLst>
            <a:ext uri="{FF2B5EF4-FFF2-40B4-BE49-F238E27FC236}">
              <a16:creationId xmlns:a16="http://schemas.microsoft.com/office/drawing/2014/main" id="{211A2B7D-8F21-49DA-BD11-D28CDCA2273A}"/>
            </a:ext>
          </a:extLst>
        </xdr:cNvPr>
        <xdr:cNvSpPr txBox="1"/>
      </xdr:nvSpPr>
      <xdr:spPr>
        <a:xfrm>
          <a:off x="235338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4" name="n_3mainValue【体育館・プール】&#10;有形固定資産減価償却率">
          <a:extLst>
            <a:ext uri="{FF2B5EF4-FFF2-40B4-BE49-F238E27FC236}">
              <a16:creationId xmlns:a16="http://schemas.microsoft.com/office/drawing/2014/main" id="{411AFEAD-1E4E-44A2-AC73-BA57C52FE190}"/>
            </a:ext>
          </a:extLst>
        </xdr:cNvPr>
        <xdr:cNvSpPr txBox="1"/>
      </xdr:nvSpPr>
      <xdr:spPr>
        <a:xfrm>
          <a:off x="157868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5" name="n_4mainValue【体育館・プール】&#10;有形固定資産減価償却率">
          <a:extLst>
            <a:ext uri="{FF2B5EF4-FFF2-40B4-BE49-F238E27FC236}">
              <a16:creationId xmlns:a16="http://schemas.microsoft.com/office/drawing/2014/main" id="{4988E1E3-DF37-4E88-A1E5-BB9C0EF34C23}"/>
            </a:ext>
          </a:extLst>
        </xdr:cNvPr>
        <xdr:cNvSpPr txBox="1"/>
      </xdr:nvSpPr>
      <xdr:spPr>
        <a:xfrm>
          <a:off x="80398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B31BD7B-1226-4B60-A45C-9406FA57E2B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EA152FE-1792-468A-B212-E622BF329DA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01DAE6A-91AA-417A-A1AF-39A3A52C4AD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607F7662-9624-4D21-928F-1F041B5F996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3B0AB3C-55ED-4E7C-A3F0-37F2D4E85D7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962BF48-D977-4DA8-968E-A904B7E2EDD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66334CC-97C0-446A-90D5-B6F1B32932F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B8A5E46-7BCA-417B-A9AA-BDD2E650DDF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5611F2B-0F2D-4441-A015-9477B9A6A26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B3947E5-78F5-4CF7-AAB7-3BA15E8C70F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9518F030-49C6-4C26-8134-7E5B8A1DD32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A090E1EE-1BF5-4656-B3E6-4A29BC62ACCE}"/>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B7BCD713-F746-4F1C-B7FD-3DA27AC6120B}"/>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FD94B18A-35E7-47FF-892C-23F27A0497C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92FE189F-499A-4026-A72F-231A1A81C88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80E479D4-37DC-4A4F-A079-715D7B4C3FC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8ADC8FF9-8EB0-4B53-AB92-48D9AED813A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FA7CE002-4A50-41A5-9AC0-9679E716AD2B}"/>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D9AC8E75-BD26-4E7C-B7A1-45FA7090F7B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4D76C3C4-8C7D-43FC-904E-34F33CC8A19D}"/>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BB3BA2A-5C58-49BB-A92E-16BF01ABC3A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56935316-219D-44F2-89C7-03260C715F2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74D0B6BA-18DE-4B54-BABB-54351C91D6C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39D40155-7E76-42BD-963A-FD5B57DAEA23}"/>
            </a:ext>
          </a:extLst>
        </xdr:cNvPr>
        <xdr:cNvCxnSpPr/>
      </xdr:nvCxnSpPr>
      <xdr:spPr>
        <a:xfrm flipV="1">
          <a:off x="9219565" y="942594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90DE1ADC-E0C7-4AE4-AE38-271F703F8CBC}"/>
            </a:ext>
          </a:extLst>
        </xdr:cNvPr>
        <xdr:cNvSpPr txBox="1"/>
      </xdr:nvSpPr>
      <xdr:spPr>
        <a:xfrm>
          <a:off x="92583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1CCA2776-67AA-4564-830C-38404C8C24A7}"/>
            </a:ext>
          </a:extLst>
        </xdr:cNvPr>
        <xdr:cNvCxnSpPr/>
      </xdr:nvCxnSpPr>
      <xdr:spPr>
        <a:xfrm>
          <a:off x="915416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2858D55D-5110-4625-BD67-21961F02FF9B}"/>
            </a:ext>
          </a:extLst>
        </xdr:cNvPr>
        <xdr:cNvSpPr txBox="1"/>
      </xdr:nvSpPr>
      <xdr:spPr>
        <a:xfrm>
          <a:off x="925830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A9AD056F-9100-4811-8360-A98F0136BD0E}"/>
            </a:ext>
          </a:extLst>
        </xdr:cNvPr>
        <xdr:cNvCxnSpPr/>
      </xdr:nvCxnSpPr>
      <xdr:spPr>
        <a:xfrm>
          <a:off x="915416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59707</xdr:rowOff>
    </xdr:from>
    <xdr:ext cx="469744" cy="259045"/>
    <xdr:sp macro="" textlink="">
      <xdr:nvSpPr>
        <xdr:cNvPr id="234" name="【体育館・プール】&#10;一人当たり面積平均値テキスト">
          <a:extLst>
            <a:ext uri="{FF2B5EF4-FFF2-40B4-BE49-F238E27FC236}">
              <a16:creationId xmlns:a16="http://schemas.microsoft.com/office/drawing/2014/main" id="{87D2D636-4D35-4BBB-8837-93483A9276F2}"/>
            </a:ext>
          </a:extLst>
        </xdr:cNvPr>
        <xdr:cNvSpPr txBox="1"/>
      </xdr:nvSpPr>
      <xdr:spPr>
        <a:xfrm>
          <a:off x="92583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a:extLst>
            <a:ext uri="{FF2B5EF4-FFF2-40B4-BE49-F238E27FC236}">
              <a16:creationId xmlns:a16="http://schemas.microsoft.com/office/drawing/2014/main" id="{CB1DD28F-E434-427F-AA25-34BE3261BDA8}"/>
            </a:ext>
          </a:extLst>
        </xdr:cNvPr>
        <xdr:cNvSpPr/>
      </xdr:nvSpPr>
      <xdr:spPr>
        <a:xfrm>
          <a:off x="9192260" y="10430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a:extLst>
            <a:ext uri="{FF2B5EF4-FFF2-40B4-BE49-F238E27FC236}">
              <a16:creationId xmlns:a16="http://schemas.microsoft.com/office/drawing/2014/main" id="{89088C73-2785-469D-A68A-EF1E58EB71AF}"/>
            </a:ext>
          </a:extLst>
        </xdr:cNvPr>
        <xdr:cNvSpPr/>
      </xdr:nvSpPr>
      <xdr:spPr>
        <a:xfrm>
          <a:off x="8445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7" name="フローチャート: 判断 236">
          <a:extLst>
            <a:ext uri="{FF2B5EF4-FFF2-40B4-BE49-F238E27FC236}">
              <a16:creationId xmlns:a16="http://schemas.microsoft.com/office/drawing/2014/main" id="{89A227B6-430E-4DD9-9C4D-13DFF701DA10}"/>
            </a:ext>
          </a:extLst>
        </xdr:cNvPr>
        <xdr:cNvSpPr/>
      </xdr:nvSpPr>
      <xdr:spPr>
        <a:xfrm>
          <a:off x="7670800" y="10422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38" name="フローチャート: 判断 237">
          <a:extLst>
            <a:ext uri="{FF2B5EF4-FFF2-40B4-BE49-F238E27FC236}">
              <a16:creationId xmlns:a16="http://schemas.microsoft.com/office/drawing/2014/main" id="{D2A44F4B-C5BE-43A7-9BE7-169CE7D7FE06}"/>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0B38CDE2-B6CD-4DDD-A559-0C46E8173FAB}"/>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5DEF3A8-D5D5-4956-9FAB-5CC6FF28974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154F8C1-DC47-44B9-AD3C-0237552F231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D0502AD-7694-4554-974C-D7B24E5276B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518440D-3B07-490C-9C60-86A244F992D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EA6E690-0738-4392-BB26-B535BF9F3F5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82550</xdr:rowOff>
    </xdr:from>
    <xdr:to>
      <xdr:col>55</xdr:col>
      <xdr:colOff>50800</xdr:colOff>
      <xdr:row>64</xdr:row>
      <xdr:rowOff>12700</xdr:rowOff>
    </xdr:to>
    <xdr:sp macro="" textlink="">
      <xdr:nvSpPr>
        <xdr:cNvPr id="245" name="楕円 244">
          <a:extLst>
            <a:ext uri="{FF2B5EF4-FFF2-40B4-BE49-F238E27FC236}">
              <a16:creationId xmlns:a16="http://schemas.microsoft.com/office/drawing/2014/main" id="{5C65B28B-E37B-42B8-AF8B-5D23CC700A95}"/>
            </a:ext>
          </a:extLst>
        </xdr:cNvPr>
        <xdr:cNvSpPr/>
      </xdr:nvSpPr>
      <xdr:spPr>
        <a:xfrm>
          <a:off x="9192260" y="1064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168927</xdr:rowOff>
    </xdr:from>
    <xdr:ext cx="469744" cy="259045"/>
    <xdr:sp macro="" textlink="">
      <xdr:nvSpPr>
        <xdr:cNvPr id="246" name="【体育館・プール】&#10;一人当たり面積該当値テキスト">
          <a:extLst>
            <a:ext uri="{FF2B5EF4-FFF2-40B4-BE49-F238E27FC236}">
              <a16:creationId xmlns:a16="http://schemas.microsoft.com/office/drawing/2014/main" id="{639CDF19-A1F9-4DFA-A799-E5A0173B2C62}"/>
            </a:ext>
          </a:extLst>
        </xdr:cNvPr>
        <xdr:cNvSpPr txBox="1"/>
      </xdr:nvSpPr>
      <xdr:spPr>
        <a:xfrm>
          <a:off x="925830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86360</xdr:rowOff>
    </xdr:from>
    <xdr:to>
      <xdr:col>50</xdr:col>
      <xdr:colOff>165100</xdr:colOff>
      <xdr:row>64</xdr:row>
      <xdr:rowOff>16510</xdr:rowOff>
    </xdr:to>
    <xdr:sp macro="" textlink="">
      <xdr:nvSpPr>
        <xdr:cNvPr id="247" name="楕円 246">
          <a:extLst>
            <a:ext uri="{FF2B5EF4-FFF2-40B4-BE49-F238E27FC236}">
              <a16:creationId xmlns:a16="http://schemas.microsoft.com/office/drawing/2014/main" id="{B15741D5-F518-41D8-BFB1-CBFB652387EC}"/>
            </a:ext>
          </a:extLst>
        </xdr:cNvPr>
        <xdr:cNvSpPr/>
      </xdr:nvSpPr>
      <xdr:spPr>
        <a:xfrm>
          <a:off x="8445500" y="1064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133350</xdr:rowOff>
    </xdr:from>
    <xdr:to>
      <xdr:col>55</xdr:col>
      <xdr:colOff>0</xdr:colOff>
      <xdr:row>63</xdr:row>
      <xdr:rowOff>137160</xdr:rowOff>
    </xdr:to>
    <xdr:cxnSp macro="">
      <xdr:nvCxnSpPr>
        <xdr:cNvPr id="248" name="直線コネクタ 247">
          <a:extLst>
            <a:ext uri="{FF2B5EF4-FFF2-40B4-BE49-F238E27FC236}">
              <a16:creationId xmlns:a16="http://schemas.microsoft.com/office/drawing/2014/main" id="{C4FE0E61-7B36-481D-955D-C9E3682E0E26}"/>
            </a:ext>
          </a:extLst>
        </xdr:cNvPr>
        <xdr:cNvCxnSpPr/>
      </xdr:nvCxnSpPr>
      <xdr:spPr>
        <a:xfrm flipV="1">
          <a:off x="8496300" y="1069467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82550</xdr:rowOff>
    </xdr:from>
    <xdr:to>
      <xdr:col>46</xdr:col>
      <xdr:colOff>38100</xdr:colOff>
      <xdr:row>64</xdr:row>
      <xdr:rowOff>12700</xdr:rowOff>
    </xdr:to>
    <xdr:sp macro="" textlink="">
      <xdr:nvSpPr>
        <xdr:cNvPr id="249" name="楕円 248">
          <a:extLst>
            <a:ext uri="{FF2B5EF4-FFF2-40B4-BE49-F238E27FC236}">
              <a16:creationId xmlns:a16="http://schemas.microsoft.com/office/drawing/2014/main" id="{3FDDBE1F-1CBF-4548-B949-B34CB9B49670}"/>
            </a:ext>
          </a:extLst>
        </xdr:cNvPr>
        <xdr:cNvSpPr/>
      </xdr:nvSpPr>
      <xdr:spPr>
        <a:xfrm>
          <a:off x="7670800" y="1064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133350</xdr:rowOff>
    </xdr:from>
    <xdr:to>
      <xdr:col>50</xdr:col>
      <xdr:colOff>114300</xdr:colOff>
      <xdr:row>63</xdr:row>
      <xdr:rowOff>137160</xdr:rowOff>
    </xdr:to>
    <xdr:cxnSp macro="">
      <xdr:nvCxnSpPr>
        <xdr:cNvPr id="250" name="直線コネクタ 249">
          <a:extLst>
            <a:ext uri="{FF2B5EF4-FFF2-40B4-BE49-F238E27FC236}">
              <a16:creationId xmlns:a16="http://schemas.microsoft.com/office/drawing/2014/main" id="{423D5000-F87B-4AC8-8986-C0C91203330D}"/>
            </a:ext>
          </a:extLst>
        </xdr:cNvPr>
        <xdr:cNvCxnSpPr/>
      </xdr:nvCxnSpPr>
      <xdr:spPr>
        <a:xfrm>
          <a:off x="7713980" y="106946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82550</xdr:rowOff>
    </xdr:from>
    <xdr:to>
      <xdr:col>41</xdr:col>
      <xdr:colOff>101600</xdr:colOff>
      <xdr:row>64</xdr:row>
      <xdr:rowOff>12700</xdr:rowOff>
    </xdr:to>
    <xdr:sp macro="" textlink="">
      <xdr:nvSpPr>
        <xdr:cNvPr id="251" name="楕円 250">
          <a:extLst>
            <a:ext uri="{FF2B5EF4-FFF2-40B4-BE49-F238E27FC236}">
              <a16:creationId xmlns:a16="http://schemas.microsoft.com/office/drawing/2014/main" id="{15AB18FC-AE6E-49C9-BA13-5E3194A49D5D}"/>
            </a:ext>
          </a:extLst>
        </xdr:cNvPr>
        <xdr:cNvSpPr/>
      </xdr:nvSpPr>
      <xdr:spPr>
        <a:xfrm>
          <a:off x="687324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133350</xdr:rowOff>
    </xdr:from>
    <xdr:to>
      <xdr:col>45</xdr:col>
      <xdr:colOff>177800</xdr:colOff>
      <xdr:row>63</xdr:row>
      <xdr:rowOff>133350</xdr:rowOff>
    </xdr:to>
    <xdr:cxnSp macro="">
      <xdr:nvCxnSpPr>
        <xdr:cNvPr id="252" name="直線コネクタ 251">
          <a:extLst>
            <a:ext uri="{FF2B5EF4-FFF2-40B4-BE49-F238E27FC236}">
              <a16:creationId xmlns:a16="http://schemas.microsoft.com/office/drawing/2014/main" id="{B2292C06-3E6E-4E97-9F01-120F06C79DD0}"/>
            </a:ext>
          </a:extLst>
        </xdr:cNvPr>
        <xdr:cNvCxnSpPr/>
      </xdr:nvCxnSpPr>
      <xdr:spPr>
        <a:xfrm>
          <a:off x="6924040" y="106946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82550</xdr:rowOff>
    </xdr:from>
    <xdr:to>
      <xdr:col>36</xdr:col>
      <xdr:colOff>165100</xdr:colOff>
      <xdr:row>64</xdr:row>
      <xdr:rowOff>12700</xdr:rowOff>
    </xdr:to>
    <xdr:sp macro="" textlink="">
      <xdr:nvSpPr>
        <xdr:cNvPr id="253" name="楕円 252">
          <a:extLst>
            <a:ext uri="{FF2B5EF4-FFF2-40B4-BE49-F238E27FC236}">
              <a16:creationId xmlns:a16="http://schemas.microsoft.com/office/drawing/2014/main" id="{79DFCD39-AF2D-4803-8926-334E4F917E75}"/>
            </a:ext>
          </a:extLst>
        </xdr:cNvPr>
        <xdr:cNvSpPr/>
      </xdr:nvSpPr>
      <xdr:spPr>
        <a:xfrm>
          <a:off x="609854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133350</xdr:rowOff>
    </xdr:from>
    <xdr:to>
      <xdr:col>41</xdr:col>
      <xdr:colOff>50800</xdr:colOff>
      <xdr:row>63</xdr:row>
      <xdr:rowOff>133350</xdr:rowOff>
    </xdr:to>
    <xdr:cxnSp macro="">
      <xdr:nvCxnSpPr>
        <xdr:cNvPr id="254" name="直線コネクタ 253">
          <a:extLst>
            <a:ext uri="{FF2B5EF4-FFF2-40B4-BE49-F238E27FC236}">
              <a16:creationId xmlns:a16="http://schemas.microsoft.com/office/drawing/2014/main" id="{4DF1D739-90B6-458F-B825-51F2557D6879}"/>
            </a:ext>
          </a:extLst>
        </xdr:cNvPr>
        <xdr:cNvCxnSpPr/>
      </xdr:nvCxnSpPr>
      <xdr:spPr>
        <a:xfrm>
          <a:off x="6149340" y="106946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132097</xdr:rowOff>
    </xdr:from>
    <xdr:ext cx="469744" cy="259045"/>
    <xdr:sp macro="" textlink="">
      <xdr:nvSpPr>
        <xdr:cNvPr id="255" name="n_1aveValue【体育館・プール】&#10;一人当たり面積">
          <a:extLst>
            <a:ext uri="{FF2B5EF4-FFF2-40B4-BE49-F238E27FC236}">
              <a16:creationId xmlns:a16="http://schemas.microsoft.com/office/drawing/2014/main" id="{C856CFD2-7CCC-499F-B211-566F03287174}"/>
            </a:ext>
          </a:extLst>
        </xdr:cNvPr>
        <xdr:cNvSpPr txBox="1"/>
      </xdr:nvSpPr>
      <xdr:spPr>
        <a:xfrm>
          <a:off x="8271587"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6" name="n_2aveValue【体育館・プール】&#10;一人当たり面積">
          <a:extLst>
            <a:ext uri="{FF2B5EF4-FFF2-40B4-BE49-F238E27FC236}">
              <a16:creationId xmlns:a16="http://schemas.microsoft.com/office/drawing/2014/main" id="{B08AA6C4-5015-422D-872D-36A35E733B38}"/>
            </a:ext>
          </a:extLst>
        </xdr:cNvPr>
        <xdr:cNvSpPr txBox="1"/>
      </xdr:nvSpPr>
      <xdr:spPr>
        <a:xfrm>
          <a:off x="750958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7" name="n_3aveValue【体育館・プール】&#10;一人当たり面積">
          <a:extLst>
            <a:ext uri="{FF2B5EF4-FFF2-40B4-BE49-F238E27FC236}">
              <a16:creationId xmlns:a16="http://schemas.microsoft.com/office/drawing/2014/main" id="{AC7A6CB9-E539-48A4-9B76-C0D2F33BAB3E}"/>
            </a:ext>
          </a:extLst>
        </xdr:cNvPr>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FA40C5FB-E538-49C9-924F-82A8C1FE356F}"/>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7637</xdr:rowOff>
    </xdr:from>
    <xdr:ext cx="469744" cy="259045"/>
    <xdr:sp macro="" textlink="">
      <xdr:nvSpPr>
        <xdr:cNvPr id="259" name="n_1mainValue【体育館・プール】&#10;一人当たり面積">
          <a:extLst>
            <a:ext uri="{FF2B5EF4-FFF2-40B4-BE49-F238E27FC236}">
              <a16:creationId xmlns:a16="http://schemas.microsoft.com/office/drawing/2014/main" id="{643DD069-F409-435C-BEBC-03925E998574}"/>
            </a:ext>
          </a:extLst>
        </xdr:cNvPr>
        <xdr:cNvSpPr txBox="1"/>
      </xdr:nvSpPr>
      <xdr:spPr>
        <a:xfrm>
          <a:off x="827158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3827</xdr:rowOff>
    </xdr:from>
    <xdr:ext cx="469744" cy="259045"/>
    <xdr:sp macro="" textlink="">
      <xdr:nvSpPr>
        <xdr:cNvPr id="260" name="n_2mainValue【体育館・プール】&#10;一人当たり面積">
          <a:extLst>
            <a:ext uri="{FF2B5EF4-FFF2-40B4-BE49-F238E27FC236}">
              <a16:creationId xmlns:a16="http://schemas.microsoft.com/office/drawing/2014/main" id="{A75C1D98-8C84-4A24-AE61-BEF98E13C8EE}"/>
            </a:ext>
          </a:extLst>
        </xdr:cNvPr>
        <xdr:cNvSpPr txBox="1"/>
      </xdr:nvSpPr>
      <xdr:spPr>
        <a:xfrm>
          <a:off x="750958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3827</xdr:rowOff>
    </xdr:from>
    <xdr:ext cx="469744" cy="259045"/>
    <xdr:sp macro="" textlink="">
      <xdr:nvSpPr>
        <xdr:cNvPr id="261" name="n_3mainValue【体育館・プール】&#10;一人当たり面積">
          <a:extLst>
            <a:ext uri="{FF2B5EF4-FFF2-40B4-BE49-F238E27FC236}">
              <a16:creationId xmlns:a16="http://schemas.microsoft.com/office/drawing/2014/main" id="{28E60613-956D-47EC-87ED-A9966A5E2DB9}"/>
            </a:ext>
          </a:extLst>
        </xdr:cNvPr>
        <xdr:cNvSpPr txBox="1"/>
      </xdr:nvSpPr>
      <xdr:spPr>
        <a:xfrm>
          <a:off x="67120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3827</xdr:rowOff>
    </xdr:from>
    <xdr:ext cx="469744" cy="259045"/>
    <xdr:sp macro="" textlink="">
      <xdr:nvSpPr>
        <xdr:cNvPr id="262" name="n_4mainValue【体育館・プール】&#10;一人当たり面積">
          <a:extLst>
            <a:ext uri="{FF2B5EF4-FFF2-40B4-BE49-F238E27FC236}">
              <a16:creationId xmlns:a16="http://schemas.microsoft.com/office/drawing/2014/main" id="{96E4EE3A-CBB5-414D-8B7A-E545BFB9B57A}"/>
            </a:ext>
          </a:extLst>
        </xdr:cNvPr>
        <xdr:cNvSpPr txBox="1"/>
      </xdr:nvSpPr>
      <xdr:spPr>
        <a:xfrm>
          <a:off x="59373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16E0D43-2E7C-4475-9185-F031EFAFF34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1E5CDB0-A078-48FF-BF2B-1C96E62C384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6275C21-9124-4122-9286-B37B23168A1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7B24372-CE16-48E9-A4F7-5D02F8A1197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6566C62-AF1C-4FEE-8086-EC925C7FCE6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D23DD807-4C95-47B4-B391-00744E8E6FF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1624A02-1A46-4E4C-BD2A-2A78C5A2C83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D053189C-246F-4B7F-847C-5E912134DC3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707DF9E-5C39-4D5E-8A79-BF2111F4037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11C51620-9364-427B-8DEB-4BB16926AC3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8031EC7-E7C6-48B9-99E9-18EE603F37C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A21F37DC-3EC9-41A3-969E-8BA3F664D48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2643E985-30DA-4315-8AF2-AEDE27B14193}"/>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F8ECC85C-6D1B-4857-B5DE-A10AE74B081B}"/>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F71D34F0-0185-4E69-AD58-8CB4E84B75EB}"/>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A88A5CC4-EF32-41CF-985B-DC237E1A28C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4165ED5E-6884-4A8E-A615-8CF7B52E3B03}"/>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615D9CB0-DBCF-4C3F-8202-B3EB93B30967}"/>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85E952EE-0759-487E-B2A4-8C8AAC69A8B6}"/>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B42BF6FC-347C-4705-8F10-BA002D237B0A}"/>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BDB02D7A-4E51-4B5A-BE81-A45DB7C7B54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C41CBDF-131A-42F5-8B07-7D68F3C7719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A7C583EE-A47A-4E70-95AA-5BBFA482791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B8359C03-9539-4791-95E7-CC362AF8DA1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a:extLst>
            <a:ext uri="{FF2B5EF4-FFF2-40B4-BE49-F238E27FC236}">
              <a16:creationId xmlns:a16="http://schemas.microsoft.com/office/drawing/2014/main" id="{CDEE71A9-D26E-4C5C-869B-248FC657DB42}"/>
            </a:ext>
          </a:extLst>
        </xdr:cNvPr>
        <xdr:cNvCxnSpPr/>
      </xdr:nvCxnSpPr>
      <xdr:spPr>
        <a:xfrm flipV="1">
          <a:off x="4086225" y="12950191"/>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7C5DB785-8D96-4A9C-906D-ED39AA9F5EE7}"/>
            </a:ext>
          </a:extLst>
        </xdr:cNvPr>
        <xdr:cNvSpPr txBox="1"/>
      </xdr:nvSpPr>
      <xdr:spPr>
        <a:xfrm>
          <a:off x="412496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a:extLst>
            <a:ext uri="{FF2B5EF4-FFF2-40B4-BE49-F238E27FC236}">
              <a16:creationId xmlns:a16="http://schemas.microsoft.com/office/drawing/2014/main" id="{83CCF71C-8D54-4431-9DE1-E4F7B54B981A}"/>
            </a:ext>
          </a:extLst>
        </xdr:cNvPr>
        <xdr:cNvCxnSpPr/>
      </xdr:nvCxnSpPr>
      <xdr:spPr>
        <a:xfrm>
          <a:off x="4020820" y="1437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8AF338FE-7ECB-408F-BB06-EC71327066FA}"/>
            </a:ext>
          </a:extLst>
        </xdr:cNvPr>
        <xdr:cNvSpPr txBox="1"/>
      </xdr:nvSpPr>
      <xdr:spPr>
        <a:xfrm>
          <a:off x="4124960" y="127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a:extLst>
            <a:ext uri="{FF2B5EF4-FFF2-40B4-BE49-F238E27FC236}">
              <a16:creationId xmlns:a16="http://schemas.microsoft.com/office/drawing/2014/main" id="{6BA7E5AB-056E-4399-96F8-8798970C9A80}"/>
            </a:ext>
          </a:extLst>
        </xdr:cNvPr>
        <xdr:cNvCxnSpPr/>
      </xdr:nvCxnSpPr>
      <xdr:spPr>
        <a:xfrm>
          <a:off x="4020820" y="12950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91457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6DB6D887-BD39-4204-9B11-3A2447C4FEB5}"/>
            </a:ext>
          </a:extLst>
        </xdr:cNvPr>
        <xdr:cNvSpPr txBox="1"/>
      </xdr:nvSpPr>
      <xdr:spPr>
        <a:xfrm>
          <a:off x="412496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a:extLst>
            <a:ext uri="{FF2B5EF4-FFF2-40B4-BE49-F238E27FC236}">
              <a16:creationId xmlns:a16="http://schemas.microsoft.com/office/drawing/2014/main" id="{AD027D13-2DD5-41A1-B19D-C45D8DAC67BA}"/>
            </a:ext>
          </a:extLst>
        </xdr:cNvPr>
        <xdr:cNvSpPr/>
      </xdr:nvSpPr>
      <xdr:spPr>
        <a:xfrm>
          <a:off x="403606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a:extLst>
            <a:ext uri="{FF2B5EF4-FFF2-40B4-BE49-F238E27FC236}">
              <a16:creationId xmlns:a16="http://schemas.microsoft.com/office/drawing/2014/main" id="{A12EE0B4-2C50-4F5C-830A-5D289C78A4DF}"/>
            </a:ext>
          </a:extLst>
        </xdr:cNvPr>
        <xdr:cNvSpPr/>
      </xdr:nvSpPr>
      <xdr:spPr>
        <a:xfrm>
          <a:off x="3312160" y="1368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5" name="フローチャート: 判断 294">
          <a:extLst>
            <a:ext uri="{FF2B5EF4-FFF2-40B4-BE49-F238E27FC236}">
              <a16:creationId xmlns:a16="http://schemas.microsoft.com/office/drawing/2014/main" id="{34D93D5C-A0F8-4749-A1E8-8BF4A5F7DAE4}"/>
            </a:ext>
          </a:extLst>
        </xdr:cNvPr>
        <xdr:cNvSpPr/>
      </xdr:nvSpPr>
      <xdr:spPr>
        <a:xfrm>
          <a:off x="251460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6" name="フローチャート: 判断 295">
          <a:extLst>
            <a:ext uri="{FF2B5EF4-FFF2-40B4-BE49-F238E27FC236}">
              <a16:creationId xmlns:a16="http://schemas.microsoft.com/office/drawing/2014/main" id="{29E9B552-E18A-4D4D-B440-A6A3D13D92A4}"/>
            </a:ext>
          </a:extLst>
        </xdr:cNvPr>
        <xdr:cNvSpPr/>
      </xdr:nvSpPr>
      <xdr:spPr>
        <a:xfrm>
          <a:off x="173990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59689</xdr:rowOff>
    </xdr:from>
    <xdr:to>
      <xdr:col>6</xdr:col>
      <xdr:colOff>38100</xdr:colOff>
      <xdr:row>81</xdr:row>
      <xdr:rowOff>161289</xdr:rowOff>
    </xdr:to>
    <xdr:sp macro="" textlink="">
      <xdr:nvSpPr>
        <xdr:cNvPr id="297" name="フローチャート: 判断 296">
          <a:extLst>
            <a:ext uri="{FF2B5EF4-FFF2-40B4-BE49-F238E27FC236}">
              <a16:creationId xmlns:a16="http://schemas.microsoft.com/office/drawing/2014/main" id="{76C7D1FD-7D6F-44ED-A140-243D931B5FA3}"/>
            </a:ext>
          </a:extLst>
        </xdr:cNvPr>
        <xdr:cNvSpPr/>
      </xdr:nvSpPr>
      <xdr:spPr>
        <a:xfrm>
          <a:off x="965200" y="13638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278C17E-E106-4256-BDDE-4209F1F75E3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3CCE9FE-CAA0-4163-8FFD-D33EF30DB9F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08A549A-0E23-4443-BF46-CC54149A034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69F2F11-C84B-4A0B-9FAA-2EA99BDA3F9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67E5016-C978-410D-B9C2-A01969A6188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156845</xdr:rowOff>
    </xdr:from>
    <xdr:to>
      <xdr:col>24</xdr:col>
      <xdr:colOff>114300</xdr:colOff>
      <xdr:row>80</xdr:row>
      <xdr:rowOff>86995</xdr:rowOff>
    </xdr:to>
    <xdr:sp macro="" textlink="">
      <xdr:nvSpPr>
        <xdr:cNvPr id="303" name="楕円 302">
          <a:extLst>
            <a:ext uri="{FF2B5EF4-FFF2-40B4-BE49-F238E27FC236}">
              <a16:creationId xmlns:a16="http://schemas.microsoft.com/office/drawing/2014/main" id="{DB40A0E9-3609-4EE4-99A2-61AE6AB44075}"/>
            </a:ext>
          </a:extLst>
        </xdr:cNvPr>
        <xdr:cNvSpPr/>
      </xdr:nvSpPr>
      <xdr:spPr>
        <a:xfrm>
          <a:off x="4036060" y="13400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8272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6C7B1C52-EBBF-4A69-A422-171984BC419C}"/>
            </a:ext>
          </a:extLst>
        </xdr:cNvPr>
        <xdr:cNvSpPr txBox="1"/>
      </xdr:nvSpPr>
      <xdr:spPr>
        <a:xfrm>
          <a:off x="4124960"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114936</xdr:rowOff>
    </xdr:from>
    <xdr:to>
      <xdr:col>20</xdr:col>
      <xdr:colOff>38100</xdr:colOff>
      <xdr:row>82</xdr:row>
      <xdr:rowOff>45086</xdr:rowOff>
    </xdr:to>
    <xdr:sp macro="" textlink="">
      <xdr:nvSpPr>
        <xdr:cNvPr id="305" name="楕円 304">
          <a:extLst>
            <a:ext uri="{FF2B5EF4-FFF2-40B4-BE49-F238E27FC236}">
              <a16:creationId xmlns:a16="http://schemas.microsoft.com/office/drawing/2014/main" id="{84446A27-1275-4538-A986-6A93E7D6B821}"/>
            </a:ext>
          </a:extLst>
        </xdr:cNvPr>
        <xdr:cNvSpPr/>
      </xdr:nvSpPr>
      <xdr:spPr>
        <a:xfrm>
          <a:off x="3312160" y="13693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36195</xdr:rowOff>
    </xdr:from>
    <xdr:to>
      <xdr:col>24</xdr:col>
      <xdr:colOff>63500</xdr:colOff>
      <xdr:row>81</xdr:row>
      <xdr:rowOff>165736</xdr:rowOff>
    </xdr:to>
    <xdr:cxnSp macro="">
      <xdr:nvCxnSpPr>
        <xdr:cNvPr id="306" name="直線コネクタ 305">
          <a:extLst>
            <a:ext uri="{FF2B5EF4-FFF2-40B4-BE49-F238E27FC236}">
              <a16:creationId xmlns:a16="http://schemas.microsoft.com/office/drawing/2014/main" id="{CFE9DF83-669F-48F0-BB04-E1AFA4A847EF}"/>
            </a:ext>
          </a:extLst>
        </xdr:cNvPr>
        <xdr:cNvCxnSpPr/>
      </xdr:nvCxnSpPr>
      <xdr:spPr>
        <a:xfrm flipV="1">
          <a:off x="3355340" y="13447395"/>
          <a:ext cx="73152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65405</xdr:rowOff>
    </xdr:from>
    <xdr:to>
      <xdr:col>15</xdr:col>
      <xdr:colOff>101600</xdr:colOff>
      <xdr:row>81</xdr:row>
      <xdr:rowOff>167005</xdr:rowOff>
    </xdr:to>
    <xdr:sp macro="" textlink="">
      <xdr:nvSpPr>
        <xdr:cNvPr id="307" name="楕円 306">
          <a:extLst>
            <a:ext uri="{FF2B5EF4-FFF2-40B4-BE49-F238E27FC236}">
              <a16:creationId xmlns:a16="http://schemas.microsoft.com/office/drawing/2014/main" id="{0CE85A65-C68C-4DE0-845D-8B01C3671EA5}"/>
            </a:ext>
          </a:extLst>
        </xdr:cNvPr>
        <xdr:cNvSpPr/>
      </xdr:nvSpPr>
      <xdr:spPr>
        <a:xfrm>
          <a:off x="25146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116205</xdr:rowOff>
    </xdr:from>
    <xdr:to>
      <xdr:col>19</xdr:col>
      <xdr:colOff>177800</xdr:colOff>
      <xdr:row>81</xdr:row>
      <xdr:rowOff>165736</xdr:rowOff>
    </xdr:to>
    <xdr:cxnSp macro="">
      <xdr:nvCxnSpPr>
        <xdr:cNvPr id="308" name="直線コネクタ 307">
          <a:extLst>
            <a:ext uri="{FF2B5EF4-FFF2-40B4-BE49-F238E27FC236}">
              <a16:creationId xmlns:a16="http://schemas.microsoft.com/office/drawing/2014/main" id="{8EDB9CE2-F8C0-41E6-B47B-E5CE0AE614AD}"/>
            </a:ext>
          </a:extLst>
        </xdr:cNvPr>
        <xdr:cNvCxnSpPr/>
      </xdr:nvCxnSpPr>
      <xdr:spPr>
        <a:xfrm>
          <a:off x="2565400" y="13695045"/>
          <a:ext cx="78994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9" name="楕円 308">
          <a:extLst>
            <a:ext uri="{FF2B5EF4-FFF2-40B4-BE49-F238E27FC236}">
              <a16:creationId xmlns:a16="http://schemas.microsoft.com/office/drawing/2014/main" id="{F631F0A0-1042-4C77-97D1-F701E98423D6}"/>
            </a:ext>
          </a:extLst>
        </xdr:cNvPr>
        <xdr:cNvSpPr/>
      </xdr:nvSpPr>
      <xdr:spPr>
        <a:xfrm>
          <a:off x="17399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78105</xdr:rowOff>
    </xdr:from>
    <xdr:to>
      <xdr:col>15</xdr:col>
      <xdr:colOff>50800</xdr:colOff>
      <xdr:row>81</xdr:row>
      <xdr:rowOff>116205</xdr:rowOff>
    </xdr:to>
    <xdr:cxnSp macro="">
      <xdr:nvCxnSpPr>
        <xdr:cNvPr id="310" name="直線コネクタ 309">
          <a:extLst>
            <a:ext uri="{FF2B5EF4-FFF2-40B4-BE49-F238E27FC236}">
              <a16:creationId xmlns:a16="http://schemas.microsoft.com/office/drawing/2014/main" id="{CA8FDF5F-ECF6-4498-8BBD-C617CC2327F6}"/>
            </a:ext>
          </a:extLst>
        </xdr:cNvPr>
        <xdr:cNvCxnSpPr/>
      </xdr:nvCxnSpPr>
      <xdr:spPr>
        <a:xfrm>
          <a:off x="1790700" y="1365694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168275</xdr:rowOff>
    </xdr:from>
    <xdr:to>
      <xdr:col>6</xdr:col>
      <xdr:colOff>38100</xdr:colOff>
      <xdr:row>81</xdr:row>
      <xdr:rowOff>98425</xdr:rowOff>
    </xdr:to>
    <xdr:sp macro="" textlink="">
      <xdr:nvSpPr>
        <xdr:cNvPr id="311" name="楕円 310">
          <a:extLst>
            <a:ext uri="{FF2B5EF4-FFF2-40B4-BE49-F238E27FC236}">
              <a16:creationId xmlns:a16="http://schemas.microsoft.com/office/drawing/2014/main" id="{9774D5B3-B560-4AEF-958C-D0B578F64463}"/>
            </a:ext>
          </a:extLst>
        </xdr:cNvPr>
        <xdr:cNvSpPr/>
      </xdr:nvSpPr>
      <xdr:spPr>
        <a:xfrm>
          <a:off x="965200" y="13579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47625</xdr:rowOff>
    </xdr:from>
    <xdr:to>
      <xdr:col>10</xdr:col>
      <xdr:colOff>114300</xdr:colOff>
      <xdr:row>81</xdr:row>
      <xdr:rowOff>78105</xdr:rowOff>
    </xdr:to>
    <xdr:cxnSp macro="">
      <xdr:nvCxnSpPr>
        <xdr:cNvPr id="312" name="直線コネクタ 311">
          <a:extLst>
            <a:ext uri="{FF2B5EF4-FFF2-40B4-BE49-F238E27FC236}">
              <a16:creationId xmlns:a16="http://schemas.microsoft.com/office/drawing/2014/main" id="{C3FE32C7-C146-4D64-AC10-E797607808B2}"/>
            </a:ext>
          </a:extLst>
        </xdr:cNvPr>
        <xdr:cNvCxnSpPr/>
      </xdr:nvCxnSpPr>
      <xdr:spPr>
        <a:xfrm>
          <a:off x="1008380" y="1362646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13" name="n_1aveValue【福祉施設】&#10;有形固定資産減価償却率">
          <a:extLst>
            <a:ext uri="{FF2B5EF4-FFF2-40B4-BE49-F238E27FC236}">
              <a16:creationId xmlns:a16="http://schemas.microsoft.com/office/drawing/2014/main" id="{D9878A4D-4F05-4DD1-A64F-BB8567D16A75}"/>
            </a:ext>
          </a:extLst>
        </xdr:cNvPr>
        <xdr:cNvSpPr txBox="1"/>
      </xdr:nvSpPr>
      <xdr:spPr>
        <a:xfrm>
          <a:off x="317056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314" name="n_2aveValue【福祉施設】&#10;有形固定資産減価償却率">
          <a:extLst>
            <a:ext uri="{FF2B5EF4-FFF2-40B4-BE49-F238E27FC236}">
              <a16:creationId xmlns:a16="http://schemas.microsoft.com/office/drawing/2014/main" id="{26B99164-1298-4C40-B93B-4047AEDA0738}"/>
            </a:ext>
          </a:extLst>
        </xdr:cNvPr>
        <xdr:cNvSpPr txBox="1"/>
      </xdr:nvSpPr>
      <xdr:spPr>
        <a:xfrm>
          <a:off x="2385704" y="1377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15" name="n_3aveValue【福祉施設】&#10;有形固定資産減価償却率">
          <a:extLst>
            <a:ext uri="{FF2B5EF4-FFF2-40B4-BE49-F238E27FC236}">
              <a16:creationId xmlns:a16="http://schemas.microsoft.com/office/drawing/2014/main" id="{D39F4900-815D-4170-A927-92BCA7B14D63}"/>
            </a:ext>
          </a:extLst>
        </xdr:cNvPr>
        <xdr:cNvSpPr txBox="1"/>
      </xdr:nvSpPr>
      <xdr:spPr>
        <a:xfrm>
          <a:off x="161100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152416</xdr:rowOff>
    </xdr:from>
    <xdr:ext cx="405111" cy="259045"/>
    <xdr:sp macro="" textlink="">
      <xdr:nvSpPr>
        <xdr:cNvPr id="316" name="n_4aveValue【福祉施設】&#10;有形固定資産減価償却率">
          <a:extLst>
            <a:ext uri="{FF2B5EF4-FFF2-40B4-BE49-F238E27FC236}">
              <a16:creationId xmlns:a16="http://schemas.microsoft.com/office/drawing/2014/main" id="{2FFD8B0A-BEC8-4293-AF37-B229A79FD6AF}"/>
            </a:ext>
          </a:extLst>
        </xdr:cNvPr>
        <xdr:cNvSpPr txBox="1"/>
      </xdr:nvSpPr>
      <xdr:spPr>
        <a:xfrm>
          <a:off x="836304" y="1373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36213</xdr:rowOff>
    </xdr:from>
    <xdr:ext cx="405111" cy="259045"/>
    <xdr:sp macro="" textlink="">
      <xdr:nvSpPr>
        <xdr:cNvPr id="317" name="n_1mainValue【福祉施設】&#10;有形固定資産減価償却率">
          <a:extLst>
            <a:ext uri="{FF2B5EF4-FFF2-40B4-BE49-F238E27FC236}">
              <a16:creationId xmlns:a16="http://schemas.microsoft.com/office/drawing/2014/main" id="{15F99993-A191-4138-A694-3B9F4C57649A}"/>
            </a:ext>
          </a:extLst>
        </xdr:cNvPr>
        <xdr:cNvSpPr txBox="1"/>
      </xdr:nvSpPr>
      <xdr:spPr>
        <a:xfrm>
          <a:off x="317056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12082</xdr:rowOff>
    </xdr:from>
    <xdr:ext cx="405111" cy="259045"/>
    <xdr:sp macro="" textlink="">
      <xdr:nvSpPr>
        <xdr:cNvPr id="318" name="n_2mainValue【福祉施設】&#10;有形固定資産減価償却率">
          <a:extLst>
            <a:ext uri="{FF2B5EF4-FFF2-40B4-BE49-F238E27FC236}">
              <a16:creationId xmlns:a16="http://schemas.microsoft.com/office/drawing/2014/main" id="{2596A211-72A9-4C4D-BB33-5F8F6354E6E8}"/>
            </a:ext>
          </a:extLst>
        </xdr:cNvPr>
        <xdr:cNvSpPr txBox="1"/>
      </xdr:nvSpPr>
      <xdr:spPr>
        <a:xfrm>
          <a:off x="238570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mainValue【福祉施設】&#10;有形固定資産減価償却率">
          <a:extLst>
            <a:ext uri="{FF2B5EF4-FFF2-40B4-BE49-F238E27FC236}">
              <a16:creationId xmlns:a16="http://schemas.microsoft.com/office/drawing/2014/main" id="{FEFCDC4E-3F2F-41EF-B4C5-2904769DB9FB}"/>
            </a:ext>
          </a:extLst>
        </xdr:cNvPr>
        <xdr:cNvSpPr txBox="1"/>
      </xdr:nvSpPr>
      <xdr:spPr>
        <a:xfrm>
          <a:off x="161100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114952</xdr:rowOff>
    </xdr:from>
    <xdr:ext cx="405111" cy="259045"/>
    <xdr:sp macro="" textlink="">
      <xdr:nvSpPr>
        <xdr:cNvPr id="320" name="n_4mainValue【福祉施設】&#10;有形固定資産減価償却率">
          <a:extLst>
            <a:ext uri="{FF2B5EF4-FFF2-40B4-BE49-F238E27FC236}">
              <a16:creationId xmlns:a16="http://schemas.microsoft.com/office/drawing/2014/main" id="{059E493A-93CF-42D9-ACB3-EDB26758F3F8}"/>
            </a:ext>
          </a:extLst>
        </xdr:cNvPr>
        <xdr:cNvSpPr txBox="1"/>
      </xdr:nvSpPr>
      <xdr:spPr>
        <a:xfrm>
          <a:off x="836304"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04870BE-24EE-4849-B0DF-58B132571CB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A48CC82-1126-4220-8A75-DA29D3E9E70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F2AA9BE-D818-4345-A1C8-2B6AA0AF4A1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4DC3978-2CF0-471F-9D04-E1D0EEE21F0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403DE8F-A5DE-44B9-B658-4B0F2EE02DE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D80B887-8FE4-4B22-8CA8-616CEA02AD6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657B568-3679-4270-80EC-23C03829989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FFE37EC-328F-4EB5-ACF6-F4BB0DB19A7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19CAA6C-CCBA-487C-A028-1D466F5B1DB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6813AAB-FF34-40FC-AB25-C561B8F9B03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F2620BF-9AED-4B74-ACFF-ACE47BEB36F1}"/>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D9C022EF-A61B-4468-BCC0-761814AD30A6}"/>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DCE326BD-A1BB-4B9A-8DD4-CE4B6AEB0393}"/>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DB2DDA21-0F33-4D8D-8B55-B8993AA47D3C}"/>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E4A322B5-D597-4EBD-B519-EC9ABD006FB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C50672A-2D62-4FC6-B9B0-D43BE9BCCC2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B63D7914-625B-41BD-9423-B082439E30C5}"/>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A6A402F1-5F96-448B-B37B-D7F0877E5FD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BBDD143F-C4BE-45DF-8A46-BEFDD1163CD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D110C2B0-D2AC-4596-805F-113B22E6A411}"/>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42BA5AC-437F-44F4-9817-DCC7904CE84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8952B14-9CC0-4D32-9193-6CE4980B9F7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18ED3CC2-854D-4345-B9FC-167EF882708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a:extLst>
            <a:ext uri="{FF2B5EF4-FFF2-40B4-BE49-F238E27FC236}">
              <a16:creationId xmlns:a16="http://schemas.microsoft.com/office/drawing/2014/main" id="{469F863F-D618-4873-898F-33F3304D0389}"/>
            </a:ext>
          </a:extLst>
        </xdr:cNvPr>
        <xdr:cNvCxnSpPr/>
      </xdr:nvCxnSpPr>
      <xdr:spPr>
        <a:xfrm flipV="1">
          <a:off x="9219565" y="12940030"/>
          <a:ext cx="0" cy="15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a:extLst>
            <a:ext uri="{FF2B5EF4-FFF2-40B4-BE49-F238E27FC236}">
              <a16:creationId xmlns:a16="http://schemas.microsoft.com/office/drawing/2014/main" id="{CF2452D6-49C7-4415-AAA1-3C6826F72449}"/>
            </a:ext>
          </a:extLst>
        </xdr:cNvPr>
        <xdr:cNvSpPr txBox="1"/>
      </xdr:nvSpPr>
      <xdr:spPr>
        <a:xfrm>
          <a:off x="925830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a:extLst>
            <a:ext uri="{FF2B5EF4-FFF2-40B4-BE49-F238E27FC236}">
              <a16:creationId xmlns:a16="http://schemas.microsoft.com/office/drawing/2014/main" id="{6B96D5B3-C702-4248-B04A-BF62996CA0CC}"/>
            </a:ext>
          </a:extLst>
        </xdr:cNvPr>
        <xdr:cNvCxnSpPr/>
      </xdr:nvCxnSpPr>
      <xdr:spPr>
        <a:xfrm>
          <a:off x="915416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a:extLst>
            <a:ext uri="{FF2B5EF4-FFF2-40B4-BE49-F238E27FC236}">
              <a16:creationId xmlns:a16="http://schemas.microsoft.com/office/drawing/2014/main" id="{9884B10D-CF0E-44C0-9CF6-5BF1BDAA36A5}"/>
            </a:ext>
          </a:extLst>
        </xdr:cNvPr>
        <xdr:cNvSpPr txBox="1"/>
      </xdr:nvSpPr>
      <xdr:spPr>
        <a:xfrm>
          <a:off x="925830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a:extLst>
            <a:ext uri="{FF2B5EF4-FFF2-40B4-BE49-F238E27FC236}">
              <a16:creationId xmlns:a16="http://schemas.microsoft.com/office/drawing/2014/main" id="{CB09EE14-8EF8-4A9D-8375-5221FCA71FEC}"/>
            </a:ext>
          </a:extLst>
        </xdr:cNvPr>
        <xdr:cNvCxnSpPr/>
      </xdr:nvCxnSpPr>
      <xdr:spPr>
        <a:xfrm>
          <a:off x="9154160" y="12940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49" name="【福祉施設】&#10;一人当たり面積平均値テキスト">
          <a:extLst>
            <a:ext uri="{FF2B5EF4-FFF2-40B4-BE49-F238E27FC236}">
              <a16:creationId xmlns:a16="http://schemas.microsoft.com/office/drawing/2014/main" id="{A8AE69AF-9312-4F92-811F-1F07FC3DD33F}"/>
            </a:ext>
          </a:extLst>
        </xdr:cNvPr>
        <xdr:cNvSpPr txBox="1"/>
      </xdr:nvSpPr>
      <xdr:spPr>
        <a:xfrm>
          <a:off x="9258300" y="1374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a:extLst>
            <a:ext uri="{FF2B5EF4-FFF2-40B4-BE49-F238E27FC236}">
              <a16:creationId xmlns:a16="http://schemas.microsoft.com/office/drawing/2014/main" id="{C4C01D6E-88C5-4601-870E-A4C7AF559056}"/>
            </a:ext>
          </a:extLst>
        </xdr:cNvPr>
        <xdr:cNvSpPr/>
      </xdr:nvSpPr>
      <xdr:spPr>
        <a:xfrm>
          <a:off x="919226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a:extLst>
            <a:ext uri="{FF2B5EF4-FFF2-40B4-BE49-F238E27FC236}">
              <a16:creationId xmlns:a16="http://schemas.microsoft.com/office/drawing/2014/main" id="{51FAA1FE-0DA3-40DD-A619-F60E8742391C}"/>
            </a:ext>
          </a:extLst>
        </xdr:cNvPr>
        <xdr:cNvSpPr/>
      </xdr:nvSpPr>
      <xdr:spPr>
        <a:xfrm>
          <a:off x="8445500" y="1388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2" name="フローチャート: 判断 351">
          <a:extLst>
            <a:ext uri="{FF2B5EF4-FFF2-40B4-BE49-F238E27FC236}">
              <a16:creationId xmlns:a16="http://schemas.microsoft.com/office/drawing/2014/main" id="{CA23FCC9-CECA-44A0-AFC4-641D1E82FC6F}"/>
            </a:ext>
          </a:extLst>
        </xdr:cNvPr>
        <xdr:cNvSpPr/>
      </xdr:nvSpPr>
      <xdr:spPr>
        <a:xfrm>
          <a:off x="767080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19050</xdr:rowOff>
    </xdr:from>
    <xdr:to>
      <xdr:col>41</xdr:col>
      <xdr:colOff>101600</xdr:colOff>
      <xdr:row>83</xdr:row>
      <xdr:rowOff>120650</xdr:rowOff>
    </xdr:to>
    <xdr:sp macro="" textlink="">
      <xdr:nvSpPr>
        <xdr:cNvPr id="353" name="フローチャート: 判断 352">
          <a:extLst>
            <a:ext uri="{FF2B5EF4-FFF2-40B4-BE49-F238E27FC236}">
              <a16:creationId xmlns:a16="http://schemas.microsoft.com/office/drawing/2014/main" id="{BB09A7C1-87F2-4985-A098-0F35CFC9EB70}"/>
            </a:ext>
          </a:extLst>
        </xdr:cNvPr>
        <xdr:cNvSpPr/>
      </xdr:nvSpPr>
      <xdr:spPr>
        <a:xfrm>
          <a:off x="68732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6350</xdr:rowOff>
    </xdr:from>
    <xdr:to>
      <xdr:col>36</xdr:col>
      <xdr:colOff>165100</xdr:colOff>
      <xdr:row>83</xdr:row>
      <xdr:rowOff>107950</xdr:rowOff>
    </xdr:to>
    <xdr:sp macro="" textlink="">
      <xdr:nvSpPr>
        <xdr:cNvPr id="354" name="フローチャート: 判断 353">
          <a:extLst>
            <a:ext uri="{FF2B5EF4-FFF2-40B4-BE49-F238E27FC236}">
              <a16:creationId xmlns:a16="http://schemas.microsoft.com/office/drawing/2014/main" id="{707C96FE-464B-45D6-8EF6-E59D26B171DC}"/>
            </a:ext>
          </a:extLst>
        </xdr:cNvPr>
        <xdr:cNvSpPr/>
      </xdr:nvSpPr>
      <xdr:spPr>
        <a:xfrm>
          <a:off x="60985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8BC9BD1-2B5A-40A6-8A8A-C9854A98961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1676C1F-25A9-430D-AE28-02D9B09AC45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7B91D44-5381-47A7-943A-FA6BE4071AF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D86F07A-1499-4E10-A17F-1CD3E15C309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2059BE9-161D-4F62-978B-CB5CE0D160F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95250</xdr:rowOff>
    </xdr:from>
    <xdr:to>
      <xdr:col>55</xdr:col>
      <xdr:colOff>50800</xdr:colOff>
      <xdr:row>84</xdr:row>
      <xdr:rowOff>25400</xdr:rowOff>
    </xdr:to>
    <xdr:sp macro="" textlink="">
      <xdr:nvSpPr>
        <xdr:cNvPr id="360" name="楕円 359">
          <a:extLst>
            <a:ext uri="{FF2B5EF4-FFF2-40B4-BE49-F238E27FC236}">
              <a16:creationId xmlns:a16="http://schemas.microsoft.com/office/drawing/2014/main" id="{4EFE0FB5-3A70-435A-A0F2-EF6F132C201F}"/>
            </a:ext>
          </a:extLst>
        </xdr:cNvPr>
        <xdr:cNvSpPr/>
      </xdr:nvSpPr>
      <xdr:spPr>
        <a:xfrm>
          <a:off x="9192260" y="14009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73677</xdr:rowOff>
    </xdr:from>
    <xdr:ext cx="469744" cy="259045"/>
    <xdr:sp macro="" textlink="">
      <xdr:nvSpPr>
        <xdr:cNvPr id="361" name="【福祉施設】&#10;一人当たり面積該当値テキスト">
          <a:extLst>
            <a:ext uri="{FF2B5EF4-FFF2-40B4-BE49-F238E27FC236}">
              <a16:creationId xmlns:a16="http://schemas.microsoft.com/office/drawing/2014/main" id="{D59FCAB5-EB1A-4EE8-9B3B-C121C091DA87}"/>
            </a:ext>
          </a:extLst>
        </xdr:cNvPr>
        <xdr:cNvSpPr txBox="1"/>
      </xdr:nvSpPr>
      <xdr:spPr>
        <a:xfrm>
          <a:off x="9258300" y="1398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50800</xdr:rowOff>
    </xdr:from>
    <xdr:to>
      <xdr:col>50</xdr:col>
      <xdr:colOff>165100</xdr:colOff>
      <xdr:row>84</xdr:row>
      <xdr:rowOff>152400</xdr:rowOff>
    </xdr:to>
    <xdr:sp macro="" textlink="">
      <xdr:nvSpPr>
        <xdr:cNvPr id="362" name="楕円 361">
          <a:extLst>
            <a:ext uri="{FF2B5EF4-FFF2-40B4-BE49-F238E27FC236}">
              <a16:creationId xmlns:a16="http://schemas.microsoft.com/office/drawing/2014/main" id="{2403A3B2-7CBC-4DC8-B2AA-118E79920758}"/>
            </a:ext>
          </a:extLst>
        </xdr:cNvPr>
        <xdr:cNvSpPr/>
      </xdr:nvSpPr>
      <xdr:spPr>
        <a:xfrm>
          <a:off x="8445500" y="141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146050</xdr:rowOff>
    </xdr:from>
    <xdr:to>
      <xdr:col>55</xdr:col>
      <xdr:colOff>0</xdr:colOff>
      <xdr:row>84</xdr:row>
      <xdr:rowOff>101600</xdr:rowOff>
    </xdr:to>
    <xdr:cxnSp macro="">
      <xdr:nvCxnSpPr>
        <xdr:cNvPr id="363" name="直線コネクタ 362">
          <a:extLst>
            <a:ext uri="{FF2B5EF4-FFF2-40B4-BE49-F238E27FC236}">
              <a16:creationId xmlns:a16="http://schemas.microsoft.com/office/drawing/2014/main" id="{F90B9474-0C9D-4477-B93C-54BF960A771D}"/>
            </a:ext>
          </a:extLst>
        </xdr:cNvPr>
        <xdr:cNvCxnSpPr/>
      </xdr:nvCxnSpPr>
      <xdr:spPr>
        <a:xfrm flipV="1">
          <a:off x="8496300" y="14060170"/>
          <a:ext cx="7239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64" name="楕円 363">
          <a:extLst>
            <a:ext uri="{FF2B5EF4-FFF2-40B4-BE49-F238E27FC236}">
              <a16:creationId xmlns:a16="http://schemas.microsoft.com/office/drawing/2014/main" id="{29B6E8E1-DE82-4A01-A231-866363500949}"/>
            </a:ext>
          </a:extLst>
        </xdr:cNvPr>
        <xdr:cNvSpPr/>
      </xdr:nvSpPr>
      <xdr:spPr>
        <a:xfrm>
          <a:off x="7670800" y="14132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101600</xdr:rowOff>
    </xdr:from>
    <xdr:to>
      <xdr:col>50</xdr:col>
      <xdr:colOff>114300</xdr:colOff>
      <xdr:row>84</xdr:row>
      <xdr:rowOff>101600</xdr:rowOff>
    </xdr:to>
    <xdr:cxnSp macro="">
      <xdr:nvCxnSpPr>
        <xdr:cNvPr id="365" name="直線コネクタ 364">
          <a:extLst>
            <a:ext uri="{FF2B5EF4-FFF2-40B4-BE49-F238E27FC236}">
              <a16:creationId xmlns:a16="http://schemas.microsoft.com/office/drawing/2014/main" id="{12EE4E4A-2AB5-4C78-A5DE-84D0E2A48AD6}"/>
            </a:ext>
          </a:extLst>
        </xdr:cNvPr>
        <xdr:cNvCxnSpPr/>
      </xdr:nvCxnSpPr>
      <xdr:spPr>
        <a:xfrm>
          <a:off x="7713980" y="141833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50800</xdr:rowOff>
    </xdr:from>
    <xdr:to>
      <xdr:col>41</xdr:col>
      <xdr:colOff>101600</xdr:colOff>
      <xdr:row>84</xdr:row>
      <xdr:rowOff>152400</xdr:rowOff>
    </xdr:to>
    <xdr:sp macro="" textlink="">
      <xdr:nvSpPr>
        <xdr:cNvPr id="366" name="楕円 365">
          <a:extLst>
            <a:ext uri="{FF2B5EF4-FFF2-40B4-BE49-F238E27FC236}">
              <a16:creationId xmlns:a16="http://schemas.microsoft.com/office/drawing/2014/main" id="{0C48AD22-983A-4049-8DB5-D7DC6E65E75C}"/>
            </a:ext>
          </a:extLst>
        </xdr:cNvPr>
        <xdr:cNvSpPr/>
      </xdr:nvSpPr>
      <xdr:spPr>
        <a:xfrm>
          <a:off x="6873240" y="141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101600</xdr:rowOff>
    </xdr:from>
    <xdr:to>
      <xdr:col>45</xdr:col>
      <xdr:colOff>177800</xdr:colOff>
      <xdr:row>84</xdr:row>
      <xdr:rowOff>101600</xdr:rowOff>
    </xdr:to>
    <xdr:cxnSp macro="">
      <xdr:nvCxnSpPr>
        <xdr:cNvPr id="367" name="直線コネクタ 366">
          <a:extLst>
            <a:ext uri="{FF2B5EF4-FFF2-40B4-BE49-F238E27FC236}">
              <a16:creationId xmlns:a16="http://schemas.microsoft.com/office/drawing/2014/main" id="{0CC72266-B585-43FA-8DB3-CD75EE406D67}"/>
            </a:ext>
          </a:extLst>
        </xdr:cNvPr>
        <xdr:cNvCxnSpPr/>
      </xdr:nvCxnSpPr>
      <xdr:spPr>
        <a:xfrm>
          <a:off x="6924040" y="141833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50800</xdr:rowOff>
    </xdr:from>
    <xdr:to>
      <xdr:col>36</xdr:col>
      <xdr:colOff>165100</xdr:colOff>
      <xdr:row>84</xdr:row>
      <xdr:rowOff>152400</xdr:rowOff>
    </xdr:to>
    <xdr:sp macro="" textlink="">
      <xdr:nvSpPr>
        <xdr:cNvPr id="368" name="楕円 367">
          <a:extLst>
            <a:ext uri="{FF2B5EF4-FFF2-40B4-BE49-F238E27FC236}">
              <a16:creationId xmlns:a16="http://schemas.microsoft.com/office/drawing/2014/main" id="{C2949035-CB07-4C9B-A214-10B2AC546017}"/>
            </a:ext>
          </a:extLst>
        </xdr:cNvPr>
        <xdr:cNvSpPr/>
      </xdr:nvSpPr>
      <xdr:spPr>
        <a:xfrm>
          <a:off x="6098540" y="141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101600</xdr:rowOff>
    </xdr:from>
    <xdr:to>
      <xdr:col>41</xdr:col>
      <xdr:colOff>50800</xdr:colOff>
      <xdr:row>84</xdr:row>
      <xdr:rowOff>101600</xdr:rowOff>
    </xdr:to>
    <xdr:cxnSp macro="">
      <xdr:nvCxnSpPr>
        <xdr:cNvPr id="369" name="直線コネクタ 368">
          <a:extLst>
            <a:ext uri="{FF2B5EF4-FFF2-40B4-BE49-F238E27FC236}">
              <a16:creationId xmlns:a16="http://schemas.microsoft.com/office/drawing/2014/main" id="{7CEF9F88-59D3-4833-9383-B0D5C33DAFA7}"/>
            </a:ext>
          </a:extLst>
        </xdr:cNvPr>
        <xdr:cNvCxnSpPr/>
      </xdr:nvCxnSpPr>
      <xdr:spPr>
        <a:xfrm>
          <a:off x="6149340" y="141833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70" name="n_1aveValue【福祉施設】&#10;一人当たり面積">
          <a:extLst>
            <a:ext uri="{FF2B5EF4-FFF2-40B4-BE49-F238E27FC236}">
              <a16:creationId xmlns:a16="http://schemas.microsoft.com/office/drawing/2014/main" id="{11C0C415-DC74-4B64-95CA-151C98C7A0A4}"/>
            </a:ext>
          </a:extLst>
        </xdr:cNvPr>
        <xdr:cNvSpPr txBox="1"/>
      </xdr:nvSpPr>
      <xdr:spPr>
        <a:xfrm>
          <a:off x="827158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1" name="n_2aveValue【福祉施設】&#10;一人当たり面積">
          <a:extLst>
            <a:ext uri="{FF2B5EF4-FFF2-40B4-BE49-F238E27FC236}">
              <a16:creationId xmlns:a16="http://schemas.microsoft.com/office/drawing/2014/main" id="{BB3CBEDC-41BB-44F8-BA95-AB65C6194E01}"/>
            </a:ext>
          </a:extLst>
        </xdr:cNvPr>
        <xdr:cNvSpPr txBox="1"/>
      </xdr:nvSpPr>
      <xdr:spPr>
        <a:xfrm>
          <a:off x="750958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137177</xdr:rowOff>
    </xdr:from>
    <xdr:ext cx="469744" cy="259045"/>
    <xdr:sp macro="" textlink="">
      <xdr:nvSpPr>
        <xdr:cNvPr id="372" name="n_3aveValue【福祉施設】&#10;一人当たり面積">
          <a:extLst>
            <a:ext uri="{FF2B5EF4-FFF2-40B4-BE49-F238E27FC236}">
              <a16:creationId xmlns:a16="http://schemas.microsoft.com/office/drawing/2014/main" id="{FEFB4F98-D817-4FE3-BB45-A22EBD05E64D}"/>
            </a:ext>
          </a:extLst>
        </xdr:cNvPr>
        <xdr:cNvSpPr txBox="1"/>
      </xdr:nvSpPr>
      <xdr:spPr>
        <a:xfrm>
          <a:off x="671202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373" name="n_4aveValue【福祉施設】&#10;一人当たり面積">
          <a:extLst>
            <a:ext uri="{FF2B5EF4-FFF2-40B4-BE49-F238E27FC236}">
              <a16:creationId xmlns:a16="http://schemas.microsoft.com/office/drawing/2014/main" id="{1442B408-D1D5-4D89-8367-20CD2A4D029F}"/>
            </a:ext>
          </a:extLst>
        </xdr:cNvPr>
        <xdr:cNvSpPr txBox="1"/>
      </xdr:nvSpPr>
      <xdr:spPr>
        <a:xfrm>
          <a:off x="593732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143527</xdr:rowOff>
    </xdr:from>
    <xdr:ext cx="469744" cy="259045"/>
    <xdr:sp macro="" textlink="">
      <xdr:nvSpPr>
        <xdr:cNvPr id="374" name="n_1mainValue【福祉施設】&#10;一人当たり面積">
          <a:extLst>
            <a:ext uri="{FF2B5EF4-FFF2-40B4-BE49-F238E27FC236}">
              <a16:creationId xmlns:a16="http://schemas.microsoft.com/office/drawing/2014/main" id="{58A8AE94-8654-49B9-AC1E-6F385406AAC4}"/>
            </a:ext>
          </a:extLst>
        </xdr:cNvPr>
        <xdr:cNvSpPr txBox="1"/>
      </xdr:nvSpPr>
      <xdr:spPr>
        <a:xfrm>
          <a:off x="8271587" y="142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143527</xdr:rowOff>
    </xdr:from>
    <xdr:ext cx="469744" cy="259045"/>
    <xdr:sp macro="" textlink="">
      <xdr:nvSpPr>
        <xdr:cNvPr id="375" name="n_2mainValue【福祉施設】&#10;一人当たり面積">
          <a:extLst>
            <a:ext uri="{FF2B5EF4-FFF2-40B4-BE49-F238E27FC236}">
              <a16:creationId xmlns:a16="http://schemas.microsoft.com/office/drawing/2014/main" id="{A394AA17-31DE-42A7-8A49-05D2F3A14348}"/>
            </a:ext>
          </a:extLst>
        </xdr:cNvPr>
        <xdr:cNvSpPr txBox="1"/>
      </xdr:nvSpPr>
      <xdr:spPr>
        <a:xfrm>
          <a:off x="7509587" y="142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143527</xdr:rowOff>
    </xdr:from>
    <xdr:ext cx="469744" cy="259045"/>
    <xdr:sp macro="" textlink="">
      <xdr:nvSpPr>
        <xdr:cNvPr id="376" name="n_3mainValue【福祉施設】&#10;一人当たり面積">
          <a:extLst>
            <a:ext uri="{FF2B5EF4-FFF2-40B4-BE49-F238E27FC236}">
              <a16:creationId xmlns:a16="http://schemas.microsoft.com/office/drawing/2014/main" id="{2E95D91E-67DE-4C8C-9FAE-EBDFBF9A582E}"/>
            </a:ext>
          </a:extLst>
        </xdr:cNvPr>
        <xdr:cNvSpPr txBox="1"/>
      </xdr:nvSpPr>
      <xdr:spPr>
        <a:xfrm>
          <a:off x="6712027" y="142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143527</xdr:rowOff>
    </xdr:from>
    <xdr:ext cx="469744" cy="259045"/>
    <xdr:sp macro="" textlink="">
      <xdr:nvSpPr>
        <xdr:cNvPr id="377" name="n_4mainValue【福祉施設】&#10;一人当たり面積">
          <a:extLst>
            <a:ext uri="{FF2B5EF4-FFF2-40B4-BE49-F238E27FC236}">
              <a16:creationId xmlns:a16="http://schemas.microsoft.com/office/drawing/2014/main" id="{C9B4CE5A-3E15-4E13-AD82-3AA11D9D1DEC}"/>
            </a:ext>
          </a:extLst>
        </xdr:cNvPr>
        <xdr:cNvSpPr txBox="1"/>
      </xdr:nvSpPr>
      <xdr:spPr>
        <a:xfrm>
          <a:off x="5937327" y="142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4DC469B-0F9E-4091-9CF6-E275EE99084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9F6AD4F-C80D-4AD7-8B64-C561DD21297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03D69F5-07D9-4B26-B3AB-EC094E987EF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BC8F5AB2-C9F6-490E-8B9C-57484DD7DBF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2634FE4-9D39-44BA-BFC0-1373BD33F54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2E61AB0-6F20-4432-9705-5E56BCA344A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C3C09CC-12B7-41B9-B499-21EAA1C7521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14D1191-F157-48C5-A8EB-6FD21FC04B46}"/>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A28C0A9E-5972-49C4-B4E4-1078CA3CE723}"/>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FAB6E375-2013-4BEF-84CA-E8E6EA27776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F0FBDC59-8CC1-4731-86AD-BAB7C5AF856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4DEAFFC3-49BB-4244-9270-84439F84BD7B}"/>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235D2473-DAB0-41A3-8AFE-0363DC15C225}"/>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3BD5CDF9-4433-4D89-9A4D-81571FC76AA3}"/>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612FA41-F290-4849-81E0-2A6A7F6B8BDA}"/>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464ECC9C-D694-4097-A86F-E11D37D9D0C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E3C0580E-1A80-4D4F-991A-D74547099E64}"/>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97A0858E-9EBD-4FF0-A4A6-E958853CE3B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317D1FD7-CDE1-4829-87E6-06514E5E9C5D}"/>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7DAB03C9-4D2B-48BC-8A16-E430962B0A6D}"/>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E234489F-6204-424C-A4BD-90DF25F1ADA1}"/>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CD31743E-E88B-4A9C-85DD-F715A6121538}"/>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D001E881-CF2C-481E-AA9E-0059E23B981F}"/>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DD3015C6-D2F3-40CD-8000-32775BCFEE1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4320E2CD-2C41-4F5B-9087-5CE113CCC8F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a:extLst>
            <a:ext uri="{FF2B5EF4-FFF2-40B4-BE49-F238E27FC236}">
              <a16:creationId xmlns:a16="http://schemas.microsoft.com/office/drawing/2014/main" id="{6F01C930-F1DE-400F-A17A-F820347C9862}"/>
            </a:ext>
          </a:extLst>
        </xdr:cNvPr>
        <xdr:cNvCxnSpPr/>
      </xdr:nvCxnSpPr>
      <xdr:spPr>
        <a:xfrm flipV="1">
          <a:off x="4086225" y="16866326"/>
          <a:ext cx="0" cy="1377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6772A623-6B54-4A9D-9C9A-B005BDCFC726}"/>
            </a:ext>
          </a:extLst>
        </xdr:cNvPr>
        <xdr:cNvSpPr txBox="1"/>
      </xdr:nvSpPr>
      <xdr:spPr>
        <a:xfrm>
          <a:off x="4124960" y="182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a:extLst>
            <a:ext uri="{FF2B5EF4-FFF2-40B4-BE49-F238E27FC236}">
              <a16:creationId xmlns:a16="http://schemas.microsoft.com/office/drawing/2014/main" id="{6050AEF0-6127-4E81-AD9D-BA2989F40984}"/>
            </a:ext>
          </a:extLst>
        </xdr:cNvPr>
        <xdr:cNvCxnSpPr/>
      </xdr:nvCxnSpPr>
      <xdr:spPr>
        <a:xfrm>
          <a:off x="4020820" y="18243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36A4A4E6-39E3-418D-A35F-A85113ACE5A6}"/>
            </a:ext>
          </a:extLst>
        </xdr:cNvPr>
        <xdr:cNvSpPr txBox="1"/>
      </xdr:nvSpPr>
      <xdr:spPr>
        <a:xfrm>
          <a:off x="4124960" y="166453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a:extLst>
            <a:ext uri="{FF2B5EF4-FFF2-40B4-BE49-F238E27FC236}">
              <a16:creationId xmlns:a16="http://schemas.microsoft.com/office/drawing/2014/main" id="{BB05CA60-69B0-4AB5-99EA-23B863260E74}"/>
            </a:ext>
          </a:extLst>
        </xdr:cNvPr>
        <xdr:cNvCxnSpPr/>
      </xdr:nvCxnSpPr>
      <xdr:spPr>
        <a:xfrm>
          <a:off x="402082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8BEBD42D-D75C-4FE5-AF99-099A5680ADAF}"/>
            </a:ext>
          </a:extLst>
        </xdr:cNvPr>
        <xdr:cNvSpPr txBox="1"/>
      </xdr:nvSpPr>
      <xdr:spPr>
        <a:xfrm>
          <a:off x="4124960" y="1735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a:extLst>
            <a:ext uri="{FF2B5EF4-FFF2-40B4-BE49-F238E27FC236}">
              <a16:creationId xmlns:a16="http://schemas.microsoft.com/office/drawing/2014/main" id="{9834DD46-6D9A-42AC-9DF8-923E90AC108D}"/>
            </a:ext>
          </a:extLst>
        </xdr:cNvPr>
        <xdr:cNvSpPr/>
      </xdr:nvSpPr>
      <xdr:spPr>
        <a:xfrm>
          <a:off x="403606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a:extLst>
            <a:ext uri="{FF2B5EF4-FFF2-40B4-BE49-F238E27FC236}">
              <a16:creationId xmlns:a16="http://schemas.microsoft.com/office/drawing/2014/main" id="{655B606B-4B5F-4DF3-9144-73D010DCC9CD}"/>
            </a:ext>
          </a:extLst>
        </xdr:cNvPr>
        <xdr:cNvSpPr/>
      </xdr:nvSpPr>
      <xdr:spPr>
        <a:xfrm>
          <a:off x="3312160" y="1749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1" name="フローチャート: 判断 410">
          <a:extLst>
            <a:ext uri="{FF2B5EF4-FFF2-40B4-BE49-F238E27FC236}">
              <a16:creationId xmlns:a16="http://schemas.microsoft.com/office/drawing/2014/main" id="{55BAC37B-EF8B-4113-A49F-3E42E0FC992B}"/>
            </a:ext>
          </a:extLst>
        </xdr:cNvPr>
        <xdr:cNvSpPr/>
      </xdr:nvSpPr>
      <xdr:spPr>
        <a:xfrm>
          <a:off x="251460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5A057798-11CE-4862-8095-9077777E27DF}"/>
            </a:ext>
          </a:extLst>
        </xdr:cNvPr>
        <xdr:cNvSpPr/>
      </xdr:nvSpPr>
      <xdr:spPr>
        <a:xfrm>
          <a:off x="173990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3" name="フローチャート: 判断 412">
          <a:extLst>
            <a:ext uri="{FF2B5EF4-FFF2-40B4-BE49-F238E27FC236}">
              <a16:creationId xmlns:a16="http://schemas.microsoft.com/office/drawing/2014/main" id="{0C964CFB-A638-467C-BB95-8BEAE3622819}"/>
            </a:ext>
          </a:extLst>
        </xdr:cNvPr>
        <xdr:cNvSpPr/>
      </xdr:nvSpPr>
      <xdr:spPr>
        <a:xfrm>
          <a:off x="965200" y="17500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99AAD27-4E90-4C60-A4A7-72AF3BA1036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3A1197A-531D-4DE4-8839-85A34F55B7E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BC9518A-44E8-41B3-9281-39DC02AD0537}"/>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B1FF5B9-F8BE-4746-B145-14215CC91DB1}"/>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5FE818A-6CCF-4748-93EE-29444CFE939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133169</xdr:rowOff>
    </xdr:from>
    <xdr:to>
      <xdr:col>24</xdr:col>
      <xdr:colOff>114300</xdr:colOff>
      <xdr:row>106</xdr:row>
      <xdr:rowOff>63319</xdr:rowOff>
    </xdr:to>
    <xdr:sp macro="" textlink="">
      <xdr:nvSpPr>
        <xdr:cNvPr id="419" name="楕円 418">
          <a:extLst>
            <a:ext uri="{FF2B5EF4-FFF2-40B4-BE49-F238E27FC236}">
              <a16:creationId xmlns:a16="http://schemas.microsoft.com/office/drawing/2014/main" id="{B92C2B5A-6C37-49B6-B9B9-01DB481E7582}"/>
            </a:ext>
          </a:extLst>
        </xdr:cNvPr>
        <xdr:cNvSpPr/>
      </xdr:nvSpPr>
      <xdr:spPr>
        <a:xfrm>
          <a:off x="4036060" y="17735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111596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EB13C4A2-BEE0-4B06-8DEC-40F7E168EDC5}"/>
            </a:ext>
          </a:extLst>
        </xdr:cNvPr>
        <xdr:cNvSpPr txBox="1"/>
      </xdr:nvSpPr>
      <xdr:spPr>
        <a:xfrm>
          <a:off x="4124960" y="1771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95613</xdr:rowOff>
    </xdr:from>
    <xdr:to>
      <xdr:col>20</xdr:col>
      <xdr:colOff>38100</xdr:colOff>
      <xdr:row>105</xdr:row>
      <xdr:rowOff>25763</xdr:rowOff>
    </xdr:to>
    <xdr:sp macro="" textlink="">
      <xdr:nvSpPr>
        <xdr:cNvPr id="421" name="楕円 420">
          <a:extLst>
            <a:ext uri="{FF2B5EF4-FFF2-40B4-BE49-F238E27FC236}">
              <a16:creationId xmlns:a16="http://schemas.microsoft.com/office/drawing/2014/main" id="{6C44C5DB-99D4-4308-9408-14349F1FA92D}"/>
            </a:ext>
          </a:extLst>
        </xdr:cNvPr>
        <xdr:cNvSpPr/>
      </xdr:nvSpPr>
      <xdr:spPr>
        <a:xfrm>
          <a:off x="3312160" y="175301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146413</xdr:rowOff>
    </xdr:from>
    <xdr:to>
      <xdr:col>24</xdr:col>
      <xdr:colOff>63500</xdr:colOff>
      <xdr:row>106</xdr:row>
      <xdr:rowOff>12519</xdr:rowOff>
    </xdr:to>
    <xdr:cxnSp macro="">
      <xdr:nvCxnSpPr>
        <xdr:cNvPr id="422" name="直線コネクタ 421">
          <a:extLst>
            <a:ext uri="{FF2B5EF4-FFF2-40B4-BE49-F238E27FC236}">
              <a16:creationId xmlns:a16="http://schemas.microsoft.com/office/drawing/2014/main" id="{0CA26A76-0385-4877-A562-B39FFC15AD92}"/>
            </a:ext>
          </a:extLst>
        </xdr:cNvPr>
        <xdr:cNvCxnSpPr/>
      </xdr:nvCxnSpPr>
      <xdr:spPr>
        <a:xfrm>
          <a:off x="3355340" y="17580973"/>
          <a:ext cx="731520" cy="20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56424</xdr:rowOff>
    </xdr:from>
    <xdr:to>
      <xdr:col>15</xdr:col>
      <xdr:colOff>101600</xdr:colOff>
      <xdr:row>105</xdr:row>
      <xdr:rowOff>158024</xdr:rowOff>
    </xdr:to>
    <xdr:sp macro="" textlink="">
      <xdr:nvSpPr>
        <xdr:cNvPr id="423" name="楕円 422">
          <a:extLst>
            <a:ext uri="{FF2B5EF4-FFF2-40B4-BE49-F238E27FC236}">
              <a16:creationId xmlns:a16="http://schemas.microsoft.com/office/drawing/2014/main" id="{2FD37659-35BC-419D-A1E8-F8A9A0BB5B48}"/>
            </a:ext>
          </a:extLst>
        </xdr:cNvPr>
        <xdr:cNvSpPr/>
      </xdr:nvSpPr>
      <xdr:spPr>
        <a:xfrm>
          <a:off x="25146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146413</xdr:rowOff>
    </xdr:from>
    <xdr:to>
      <xdr:col>19</xdr:col>
      <xdr:colOff>177800</xdr:colOff>
      <xdr:row>105</xdr:row>
      <xdr:rowOff>107224</xdr:rowOff>
    </xdr:to>
    <xdr:cxnSp macro="">
      <xdr:nvCxnSpPr>
        <xdr:cNvPr id="424" name="直線コネクタ 423">
          <a:extLst>
            <a:ext uri="{FF2B5EF4-FFF2-40B4-BE49-F238E27FC236}">
              <a16:creationId xmlns:a16="http://schemas.microsoft.com/office/drawing/2014/main" id="{8356C1A3-8490-498C-A45D-E090D8838A67}"/>
            </a:ext>
          </a:extLst>
        </xdr:cNvPr>
        <xdr:cNvCxnSpPr/>
      </xdr:nvCxnSpPr>
      <xdr:spPr>
        <a:xfrm flipV="1">
          <a:off x="2565400" y="17580973"/>
          <a:ext cx="789940" cy="1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425" name="楕円 424">
          <a:extLst>
            <a:ext uri="{FF2B5EF4-FFF2-40B4-BE49-F238E27FC236}">
              <a16:creationId xmlns:a16="http://schemas.microsoft.com/office/drawing/2014/main" id="{FCF5D54E-B6A2-4B34-B9D2-F659E624E483}"/>
            </a:ext>
          </a:extLst>
        </xdr:cNvPr>
        <xdr:cNvSpPr/>
      </xdr:nvSpPr>
      <xdr:spPr>
        <a:xfrm>
          <a:off x="17399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61505</xdr:rowOff>
    </xdr:from>
    <xdr:to>
      <xdr:col>15</xdr:col>
      <xdr:colOff>50800</xdr:colOff>
      <xdr:row>105</xdr:row>
      <xdr:rowOff>107224</xdr:rowOff>
    </xdr:to>
    <xdr:cxnSp macro="">
      <xdr:nvCxnSpPr>
        <xdr:cNvPr id="426" name="直線コネクタ 425">
          <a:extLst>
            <a:ext uri="{FF2B5EF4-FFF2-40B4-BE49-F238E27FC236}">
              <a16:creationId xmlns:a16="http://schemas.microsoft.com/office/drawing/2014/main" id="{C832934F-ECFE-4E39-A888-F349AA076B4A}"/>
            </a:ext>
          </a:extLst>
        </xdr:cNvPr>
        <xdr:cNvCxnSpPr/>
      </xdr:nvCxnSpPr>
      <xdr:spPr>
        <a:xfrm>
          <a:off x="1790700" y="17663705"/>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142966</xdr:rowOff>
    </xdr:from>
    <xdr:to>
      <xdr:col>6</xdr:col>
      <xdr:colOff>38100</xdr:colOff>
      <xdr:row>105</xdr:row>
      <xdr:rowOff>73116</xdr:rowOff>
    </xdr:to>
    <xdr:sp macro="" textlink="">
      <xdr:nvSpPr>
        <xdr:cNvPr id="427" name="楕円 426">
          <a:extLst>
            <a:ext uri="{FF2B5EF4-FFF2-40B4-BE49-F238E27FC236}">
              <a16:creationId xmlns:a16="http://schemas.microsoft.com/office/drawing/2014/main" id="{27E69863-7DE2-4310-B68D-184B9F4E6E49}"/>
            </a:ext>
          </a:extLst>
        </xdr:cNvPr>
        <xdr:cNvSpPr/>
      </xdr:nvSpPr>
      <xdr:spPr>
        <a:xfrm>
          <a:off x="965200" y="17577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22316</xdr:rowOff>
    </xdr:from>
    <xdr:to>
      <xdr:col>10</xdr:col>
      <xdr:colOff>114300</xdr:colOff>
      <xdr:row>105</xdr:row>
      <xdr:rowOff>61505</xdr:rowOff>
    </xdr:to>
    <xdr:cxnSp macro="">
      <xdr:nvCxnSpPr>
        <xdr:cNvPr id="428" name="直線コネクタ 427">
          <a:extLst>
            <a:ext uri="{FF2B5EF4-FFF2-40B4-BE49-F238E27FC236}">
              <a16:creationId xmlns:a16="http://schemas.microsoft.com/office/drawing/2014/main" id="{499D2806-F930-4377-AAFA-C2F6CDE2CE33}"/>
            </a:ext>
          </a:extLst>
        </xdr:cNvPr>
        <xdr:cNvCxnSpPr/>
      </xdr:nvCxnSpPr>
      <xdr:spPr>
        <a:xfrm>
          <a:off x="1008380" y="17624516"/>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29" name="n_1aveValue【市民会館】&#10;有形固定資産減価償却率">
          <a:extLst>
            <a:ext uri="{FF2B5EF4-FFF2-40B4-BE49-F238E27FC236}">
              <a16:creationId xmlns:a16="http://schemas.microsoft.com/office/drawing/2014/main" id="{6ED88EA4-F7A2-4BAF-B70E-C76DA3311530}"/>
            </a:ext>
          </a:extLst>
        </xdr:cNvPr>
        <xdr:cNvSpPr txBox="1"/>
      </xdr:nvSpPr>
      <xdr:spPr>
        <a:xfrm>
          <a:off x="317056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0" name="n_2aveValue【市民会館】&#10;有形固定資産減価償却率">
          <a:extLst>
            <a:ext uri="{FF2B5EF4-FFF2-40B4-BE49-F238E27FC236}">
              <a16:creationId xmlns:a16="http://schemas.microsoft.com/office/drawing/2014/main" id="{ED60A8AB-D89E-4674-A82E-C0E47A9A8038}"/>
            </a:ext>
          </a:extLst>
        </xdr:cNvPr>
        <xdr:cNvSpPr txBox="1"/>
      </xdr:nvSpPr>
      <xdr:spPr>
        <a:xfrm>
          <a:off x="23857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1" name="n_3aveValue【市民会館】&#10;有形固定資産減価償却率">
          <a:extLst>
            <a:ext uri="{FF2B5EF4-FFF2-40B4-BE49-F238E27FC236}">
              <a16:creationId xmlns:a16="http://schemas.microsoft.com/office/drawing/2014/main" id="{48EF0E0D-7D79-4CEB-BD84-C76E0D272358}"/>
            </a:ext>
          </a:extLst>
        </xdr:cNvPr>
        <xdr:cNvSpPr txBox="1"/>
      </xdr:nvSpPr>
      <xdr:spPr>
        <a:xfrm>
          <a:off x="161100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32" name="n_4aveValue【市民会館】&#10;有形固定資産減価償却率">
          <a:extLst>
            <a:ext uri="{FF2B5EF4-FFF2-40B4-BE49-F238E27FC236}">
              <a16:creationId xmlns:a16="http://schemas.microsoft.com/office/drawing/2014/main" id="{021E02B7-FC60-4815-9B61-3D90BBEC84C5}"/>
            </a:ext>
          </a:extLst>
        </xdr:cNvPr>
        <xdr:cNvSpPr txBox="1"/>
      </xdr:nvSpPr>
      <xdr:spPr>
        <a:xfrm>
          <a:off x="8363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16890</xdr:rowOff>
    </xdr:from>
    <xdr:ext cx="405111" cy="259045"/>
    <xdr:sp macro="" textlink="">
      <xdr:nvSpPr>
        <xdr:cNvPr id="433" name="n_1mainValue【市民会館】&#10;有形固定資産減価償却率">
          <a:extLst>
            <a:ext uri="{FF2B5EF4-FFF2-40B4-BE49-F238E27FC236}">
              <a16:creationId xmlns:a16="http://schemas.microsoft.com/office/drawing/2014/main" id="{181D8535-E007-423B-85E7-2F90AF063CDD}"/>
            </a:ext>
          </a:extLst>
        </xdr:cNvPr>
        <xdr:cNvSpPr txBox="1"/>
      </xdr:nvSpPr>
      <xdr:spPr>
        <a:xfrm>
          <a:off x="317056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149151</xdr:rowOff>
    </xdr:from>
    <xdr:ext cx="405111" cy="259045"/>
    <xdr:sp macro="" textlink="">
      <xdr:nvSpPr>
        <xdr:cNvPr id="434" name="n_2mainValue【市民会館】&#10;有形固定資産減価償却率">
          <a:extLst>
            <a:ext uri="{FF2B5EF4-FFF2-40B4-BE49-F238E27FC236}">
              <a16:creationId xmlns:a16="http://schemas.microsoft.com/office/drawing/2014/main" id="{F2CAA290-9D75-4EE8-8BC0-3B011C83869C}"/>
            </a:ext>
          </a:extLst>
        </xdr:cNvPr>
        <xdr:cNvSpPr txBox="1"/>
      </xdr:nvSpPr>
      <xdr:spPr>
        <a:xfrm>
          <a:off x="2385704"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103432</xdr:rowOff>
    </xdr:from>
    <xdr:ext cx="405111" cy="259045"/>
    <xdr:sp macro="" textlink="">
      <xdr:nvSpPr>
        <xdr:cNvPr id="435" name="n_3mainValue【市民会館】&#10;有形固定資産減価償却率">
          <a:extLst>
            <a:ext uri="{FF2B5EF4-FFF2-40B4-BE49-F238E27FC236}">
              <a16:creationId xmlns:a16="http://schemas.microsoft.com/office/drawing/2014/main" id="{3A646319-315B-4EFF-82FF-CB5382113306}"/>
            </a:ext>
          </a:extLst>
        </xdr:cNvPr>
        <xdr:cNvSpPr txBox="1"/>
      </xdr:nvSpPr>
      <xdr:spPr>
        <a:xfrm>
          <a:off x="1611004" y="1770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64243</xdr:rowOff>
    </xdr:from>
    <xdr:ext cx="405111" cy="259045"/>
    <xdr:sp macro="" textlink="">
      <xdr:nvSpPr>
        <xdr:cNvPr id="436" name="n_4mainValue【市民会館】&#10;有形固定資産減価償却率">
          <a:extLst>
            <a:ext uri="{FF2B5EF4-FFF2-40B4-BE49-F238E27FC236}">
              <a16:creationId xmlns:a16="http://schemas.microsoft.com/office/drawing/2014/main" id="{7BECE4E1-A75E-4D33-8823-6020E6673078}"/>
            </a:ext>
          </a:extLst>
        </xdr:cNvPr>
        <xdr:cNvSpPr txBox="1"/>
      </xdr:nvSpPr>
      <xdr:spPr>
        <a:xfrm>
          <a:off x="836304"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2A95AC3C-D951-41E0-B7DD-E9510BF4849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F2B3B21D-3C61-4C76-96F3-17081DFEF41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3CD175C1-1603-4F35-9B41-5F89ADC35DD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A2FD02F8-8BE0-480C-A360-AA0F85469B7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F984D2B2-04CA-448E-B0CD-545177DA914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290A1909-DA71-4E6F-88C5-F7830A372DD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13E8BEC5-9793-4D81-ACFC-CCD1DC1D05E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ADB6E01C-9D16-4623-90D6-5F094FC7E9A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67CA8EEA-DEE2-410F-BCF0-C7ECA02E928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42B253A7-5BFE-42A4-B2F1-166202B44FD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704E3B5D-D3FC-4F8F-8342-B00481FE34B1}"/>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289F46C1-DA8B-432F-A061-303A1C52D7C4}"/>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9BE86234-BE35-4510-BACE-76828A766A54}"/>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958A4A53-32E7-467F-A798-40B0D1ACE3CB}"/>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69770465-ECAC-43A7-9F23-852DDFF9548D}"/>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A3855175-815D-4487-B563-1DB5C220B28D}"/>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4417910D-E1A3-4F06-9531-0EDEBB257835}"/>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CD933C4A-FAFD-4EBC-8D95-C15F3D0F5B4B}"/>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48E8E7E7-188D-41F7-AFF1-C7EB54D3046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880DF1D-4DD9-4C73-9861-5DD14D612B22}"/>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D5E8AC3D-B8E1-47BE-9058-AC8D9E17112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E9AC819-A107-444B-AFC6-770062159ABC}"/>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DE5B96F1-4DED-4701-B2E7-3960A0B7E71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a:extLst>
            <a:ext uri="{FF2B5EF4-FFF2-40B4-BE49-F238E27FC236}">
              <a16:creationId xmlns:a16="http://schemas.microsoft.com/office/drawing/2014/main" id="{B8893696-010C-4F5E-87B6-DEAB9FFD4449}"/>
            </a:ext>
          </a:extLst>
        </xdr:cNvPr>
        <xdr:cNvCxnSpPr/>
      </xdr:nvCxnSpPr>
      <xdr:spPr>
        <a:xfrm flipV="1">
          <a:off x="9219565" y="168706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a:extLst>
            <a:ext uri="{FF2B5EF4-FFF2-40B4-BE49-F238E27FC236}">
              <a16:creationId xmlns:a16="http://schemas.microsoft.com/office/drawing/2014/main" id="{2691E7D5-D1F3-40DA-8D2E-ED7F4D305BAC}"/>
            </a:ext>
          </a:extLst>
        </xdr:cNvPr>
        <xdr:cNvSpPr txBox="1"/>
      </xdr:nvSpPr>
      <xdr:spPr>
        <a:xfrm>
          <a:off x="925830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a:extLst>
            <a:ext uri="{FF2B5EF4-FFF2-40B4-BE49-F238E27FC236}">
              <a16:creationId xmlns:a16="http://schemas.microsoft.com/office/drawing/2014/main" id="{683413FD-65A2-4AAC-B0B3-43A5587861E6}"/>
            </a:ext>
          </a:extLst>
        </xdr:cNvPr>
        <xdr:cNvCxnSpPr/>
      </xdr:nvCxnSpPr>
      <xdr:spPr>
        <a:xfrm>
          <a:off x="915416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a:extLst>
            <a:ext uri="{FF2B5EF4-FFF2-40B4-BE49-F238E27FC236}">
              <a16:creationId xmlns:a16="http://schemas.microsoft.com/office/drawing/2014/main" id="{2A3BCA5B-E219-4CF8-8BD1-6E4EB9EBFE81}"/>
            </a:ext>
          </a:extLst>
        </xdr:cNvPr>
        <xdr:cNvSpPr txBox="1"/>
      </xdr:nvSpPr>
      <xdr:spPr>
        <a:xfrm>
          <a:off x="925830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a:extLst>
            <a:ext uri="{FF2B5EF4-FFF2-40B4-BE49-F238E27FC236}">
              <a16:creationId xmlns:a16="http://schemas.microsoft.com/office/drawing/2014/main" id="{2779ED37-5696-4D85-82B5-3FFE0B0DBEDE}"/>
            </a:ext>
          </a:extLst>
        </xdr:cNvPr>
        <xdr:cNvCxnSpPr/>
      </xdr:nvCxnSpPr>
      <xdr:spPr>
        <a:xfrm>
          <a:off x="915416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5" name="【市民会館】&#10;一人当たり面積平均値テキスト">
          <a:extLst>
            <a:ext uri="{FF2B5EF4-FFF2-40B4-BE49-F238E27FC236}">
              <a16:creationId xmlns:a16="http://schemas.microsoft.com/office/drawing/2014/main" id="{FACEFAD1-0698-4687-BCF4-5B5785EC4D59}"/>
            </a:ext>
          </a:extLst>
        </xdr:cNvPr>
        <xdr:cNvSpPr txBox="1"/>
      </xdr:nvSpPr>
      <xdr:spPr>
        <a:xfrm>
          <a:off x="9258300" y="1762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a:extLst>
            <a:ext uri="{FF2B5EF4-FFF2-40B4-BE49-F238E27FC236}">
              <a16:creationId xmlns:a16="http://schemas.microsoft.com/office/drawing/2014/main" id="{B1299172-DEBB-499A-B2B8-F1E5F7112496}"/>
            </a:ext>
          </a:extLst>
        </xdr:cNvPr>
        <xdr:cNvSpPr/>
      </xdr:nvSpPr>
      <xdr:spPr>
        <a:xfrm>
          <a:off x="919226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a:extLst>
            <a:ext uri="{FF2B5EF4-FFF2-40B4-BE49-F238E27FC236}">
              <a16:creationId xmlns:a16="http://schemas.microsoft.com/office/drawing/2014/main" id="{D7CF6E31-51CF-473A-9244-795DB84A68B1}"/>
            </a:ext>
          </a:extLst>
        </xdr:cNvPr>
        <xdr:cNvSpPr/>
      </xdr:nvSpPr>
      <xdr:spPr>
        <a:xfrm>
          <a:off x="8445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68" name="フローチャート: 判断 467">
          <a:extLst>
            <a:ext uri="{FF2B5EF4-FFF2-40B4-BE49-F238E27FC236}">
              <a16:creationId xmlns:a16="http://schemas.microsoft.com/office/drawing/2014/main" id="{A2A9012B-B2B8-4545-95A7-C1696C1DDA00}"/>
            </a:ext>
          </a:extLst>
        </xdr:cNvPr>
        <xdr:cNvSpPr/>
      </xdr:nvSpPr>
      <xdr:spPr>
        <a:xfrm>
          <a:off x="7670800" y="17692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113030</xdr:rowOff>
    </xdr:from>
    <xdr:to>
      <xdr:col>41</xdr:col>
      <xdr:colOff>101600</xdr:colOff>
      <xdr:row>106</xdr:row>
      <xdr:rowOff>43180</xdr:rowOff>
    </xdr:to>
    <xdr:sp macro="" textlink="">
      <xdr:nvSpPr>
        <xdr:cNvPr id="469" name="フローチャート: 判断 468">
          <a:extLst>
            <a:ext uri="{FF2B5EF4-FFF2-40B4-BE49-F238E27FC236}">
              <a16:creationId xmlns:a16="http://schemas.microsoft.com/office/drawing/2014/main" id="{92E7F0E1-B3E1-4E86-A5F1-C310297BD341}"/>
            </a:ext>
          </a:extLst>
        </xdr:cNvPr>
        <xdr:cNvSpPr/>
      </xdr:nvSpPr>
      <xdr:spPr>
        <a:xfrm>
          <a:off x="6873240" y="1771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70" name="フローチャート: 判断 469">
          <a:extLst>
            <a:ext uri="{FF2B5EF4-FFF2-40B4-BE49-F238E27FC236}">
              <a16:creationId xmlns:a16="http://schemas.microsoft.com/office/drawing/2014/main" id="{F8F0A30A-C634-466D-9348-EE6B18193297}"/>
            </a:ext>
          </a:extLst>
        </xdr:cNvPr>
        <xdr:cNvSpPr/>
      </xdr:nvSpPr>
      <xdr:spPr>
        <a:xfrm>
          <a:off x="60985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6EC41D7-2F9E-4705-A2AE-B68E92FD8B8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A243FEF-97F3-47FD-A3AA-924AEC0E80E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3FC52F1-C629-488A-94C1-2E4EDEF86BA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B92D5FD-CFC1-490E-8EEC-02A7DE529F9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220459A-4E9B-479B-83CF-01AF470583A3}"/>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29211</xdr:rowOff>
    </xdr:from>
    <xdr:to>
      <xdr:col>55</xdr:col>
      <xdr:colOff>50800</xdr:colOff>
      <xdr:row>105</xdr:row>
      <xdr:rowOff>130811</xdr:rowOff>
    </xdr:to>
    <xdr:sp macro="" textlink="">
      <xdr:nvSpPr>
        <xdr:cNvPr id="476" name="楕円 475">
          <a:extLst>
            <a:ext uri="{FF2B5EF4-FFF2-40B4-BE49-F238E27FC236}">
              <a16:creationId xmlns:a16="http://schemas.microsoft.com/office/drawing/2014/main" id="{A635FDB6-0EB9-497C-96D4-D8676FAA07BF}"/>
            </a:ext>
          </a:extLst>
        </xdr:cNvPr>
        <xdr:cNvSpPr/>
      </xdr:nvSpPr>
      <xdr:spPr>
        <a:xfrm>
          <a:off x="9192260" y="17631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52088</xdr:rowOff>
    </xdr:from>
    <xdr:ext cx="469744" cy="259045"/>
    <xdr:sp macro="" textlink="">
      <xdr:nvSpPr>
        <xdr:cNvPr id="477" name="【市民会館】&#10;一人当たり面積該当値テキスト">
          <a:extLst>
            <a:ext uri="{FF2B5EF4-FFF2-40B4-BE49-F238E27FC236}">
              <a16:creationId xmlns:a16="http://schemas.microsoft.com/office/drawing/2014/main" id="{1E19DD2D-00A3-46DC-9E23-470683BD0A2A}"/>
            </a:ext>
          </a:extLst>
        </xdr:cNvPr>
        <xdr:cNvSpPr txBox="1"/>
      </xdr:nvSpPr>
      <xdr:spPr>
        <a:xfrm>
          <a:off x="9258300" y="174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29211</xdr:rowOff>
    </xdr:from>
    <xdr:to>
      <xdr:col>50</xdr:col>
      <xdr:colOff>165100</xdr:colOff>
      <xdr:row>105</xdr:row>
      <xdr:rowOff>130811</xdr:rowOff>
    </xdr:to>
    <xdr:sp macro="" textlink="">
      <xdr:nvSpPr>
        <xdr:cNvPr id="478" name="楕円 477">
          <a:extLst>
            <a:ext uri="{FF2B5EF4-FFF2-40B4-BE49-F238E27FC236}">
              <a16:creationId xmlns:a16="http://schemas.microsoft.com/office/drawing/2014/main" id="{B0C27E2F-BCEA-4729-8296-DEE734805EA8}"/>
            </a:ext>
          </a:extLst>
        </xdr:cNvPr>
        <xdr:cNvSpPr/>
      </xdr:nvSpPr>
      <xdr:spPr>
        <a:xfrm>
          <a:off x="8445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80011</xdr:rowOff>
    </xdr:from>
    <xdr:to>
      <xdr:col>55</xdr:col>
      <xdr:colOff>0</xdr:colOff>
      <xdr:row>105</xdr:row>
      <xdr:rowOff>80011</xdr:rowOff>
    </xdr:to>
    <xdr:cxnSp macro="">
      <xdr:nvCxnSpPr>
        <xdr:cNvPr id="479" name="直線コネクタ 478">
          <a:extLst>
            <a:ext uri="{FF2B5EF4-FFF2-40B4-BE49-F238E27FC236}">
              <a16:creationId xmlns:a16="http://schemas.microsoft.com/office/drawing/2014/main" id="{611E2832-D587-41BD-BF8B-E827936BCD47}"/>
            </a:ext>
          </a:extLst>
        </xdr:cNvPr>
        <xdr:cNvCxnSpPr/>
      </xdr:nvCxnSpPr>
      <xdr:spPr>
        <a:xfrm>
          <a:off x="8496300" y="1768221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80" name="楕円 479">
          <a:extLst>
            <a:ext uri="{FF2B5EF4-FFF2-40B4-BE49-F238E27FC236}">
              <a16:creationId xmlns:a16="http://schemas.microsoft.com/office/drawing/2014/main" id="{41DE3D84-CEB4-4147-8477-03DED7B793E3}"/>
            </a:ext>
          </a:extLst>
        </xdr:cNvPr>
        <xdr:cNvSpPr/>
      </xdr:nvSpPr>
      <xdr:spPr>
        <a:xfrm>
          <a:off x="7670800" y="17631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80011</xdr:rowOff>
    </xdr:from>
    <xdr:to>
      <xdr:col>50</xdr:col>
      <xdr:colOff>114300</xdr:colOff>
      <xdr:row>105</xdr:row>
      <xdr:rowOff>80011</xdr:rowOff>
    </xdr:to>
    <xdr:cxnSp macro="">
      <xdr:nvCxnSpPr>
        <xdr:cNvPr id="481" name="直線コネクタ 480">
          <a:extLst>
            <a:ext uri="{FF2B5EF4-FFF2-40B4-BE49-F238E27FC236}">
              <a16:creationId xmlns:a16="http://schemas.microsoft.com/office/drawing/2014/main" id="{C149C7EC-A006-4E39-8E47-35CDB67C08B0}"/>
            </a:ext>
          </a:extLst>
        </xdr:cNvPr>
        <xdr:cNvCxnSpPr/>
      </xdr:nvCxnSpPr>
      <xdr:spPr>
        <a:xfrm>
          <a:off x="7713980" y="176822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29211</xdr:rowOff>
    </xdr:from>
    <xdr:to>
      <xdr:col>41</xdr:col>
      <xdr:colOff>101600</xdr:colOff>
      <xdr:row>105</xdr:row>
      <xdr:rowOff>130811</xdr:rowOff>
    </xdr:to>
    <xdr:sp macro="" textlink="">
      <xdr:nvSpPr>
        <xdr:cNvPr id="482" name="楕円 481">
          <a:extLst>
            <a:ext uri="{FF2B5EF4-FFF2-40B4-BE49-F238E27FC236}">
              <a16:creationId xmlns:a16="http://schemas.microsoft.com/office/drawing/2014/main" id="{0474D87C-76FA-4AE9-97FD-FF76640278CD}"/>
            </a:ext>
          </a:extLst>
        </xdr:cNvPr>
        <xdr:cNvSpPr/>
      </xdr:nvSpPr>
      <xdr:spPr>
        <a:xfrm>
          <a:off x="687324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80011</xdr:rowOff>
    </xdr:from>
    <xdr:to>
      <xdr:col>45</xdr:col>
      <xdr:colOff>177800</xdr:colOff>
      <xdr:row>105</xdr:row>
      <xdr:rowOff>80011</xdr:rowOff>
    </xdr:to>
    <xdr:cxnSp macro="">
      <xdr:nvCxnSpPr>
        <xdr:cNvPr id="483" name="直線コネクタ 482">
          <a:extLst>
            <a:ext uri="{FF2B5EF4-FFF2-40B4-BE49-F238E27FC236}">
              <a16:creationId xmlns:a16="http://schemas.microsoft.com/office/drawing/2014/main" id="{F1CC6C3B-723A-4F6F-AE37-E2311E0B56D4}"/>
            </a:ext>
          </a:extLst>
        </xdr:cNvPr>
        <xdr:cNvCxnSpPr/>
      </xdr:nvCxnSpPr>
      <xdr:spPr>
        <a:xfrm>
          <a:off x="6924040" y="176822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84" name="楕円 483">
          <a:extLst>
            <a:ext uri="{FF2B5EF4-FFF2-40B4-BE49-F238E27FC236}">
              <a16:creationId xmlns:a16="http://schemas.microsoft.com/office/drawing/2014/main" id="{037ADEEB-17DD-4B02-B812-BF352C7D11AF}"/>
            </a:ext>
          </a:extLst>
        </xdr:cNvPr>
        <xdr:cNvSpPr/>
      </xdr:nvSpPr>
      <xdr:spPr>
        <a:xfrm>
          <a:off x="609854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80011</xdr:rowOff>
    </xdr:from>
    <xdr:to>
      <xdr:col>41</xdr:col>
      <xdr:colOff>50800</xdr:colOff>
      <xdr:row>105</xdr:row>
      <xdr:rowOff>80011</xdr:rowOff>
    </xdr:to>
    <xdr:cxnSp macro="">
      <xdr:nvCxnSpPr>
        <xdr:cNvPr id="485" name="直線コネクタ 484">
          <a:extLst>
            <a:ext uri="{FF2B5EF4-FFF2-40B4-BE49-F238E27FC236}">
              <a16:creationId xmlns:a16="http://schemas.microsoft.com/office/drawing/2014/main" id="{F7BA7377-7703-415B-BC41-F4C6C55CED6E}"/>
            </a:ext>
          </a:extLst>
        </xdr:cNvPr>
        <xdr:cNvCxnSpPr/>
      </xdr:nvCxnSpPr>
      <xdr:spPr>
        <a:xfrm>
          <a:off x="6149340" y="176822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6" name="n_1aveValue【市民会館】&#10;一人当たり面積">
          <a:extLst>
            <a:ext uri="{FF2B5EF4-FFF2-40B4-BE49-F238E27FC236}">
              <a16:creationId xmlns:a16="http://schemas.microsoft.com/office/drawing/2014/main" id="{85CBB94B-6883-46A6-88AF-1E69A61D6084}"/>
            </a:ext>
          </a:extLst>
        </xdr:cNvPr>
        <xdr:cNvSpPr txBox="1"/>
      </xdr:nvSpPr>
      <xdr:spPr>
        <a:xfrm>
          <a:off x="827158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11447</xdr:rowOff>
    </xdr:from>
    <xdr:ext cx="469744" cy="259045"/>
    <xdr:sp macro="" textlink="">
      <xdr:nvSpPr>
        <xdr:cNvPr id="487" name="n_2aveValue【市民会館】&#10;一人当たり面積">
          <a:extLst>
            <a:ext uri="{FF2B5EF4-FFF2-40B4-BE49-F238E27FC236}">
              <a16:creationId xmlns:a16="http://schemas.microsoft.com/office/drawing/2014/main" id="{B9CE665E-37D6-45AE-A309-7AD36ACE359C}"/>
            </a:ext>
          </a:extLst>
        </xdr:cNvPr>
        <xdr:cNvSpPr txBox="1"/>
      </xdr:nvSpPr>
      <xdr:spPr>
        <a:xfrm>
          <a:off x="7509587" y="177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34307</xdr:rowOff>
    </xdr:from>
    <xdr:ext cx="469744" cy="259045"/>
    <xdr:sp macro="" textlink="">
      <xdr:nvSpPr>
        <xdr:cNvPr id="488" name="n_3aveValue【市民会館】&#10;一人当たり面積">
          <a:extLst>
            <a:ext uri="{FF2B5EF4-FFF2-40B4-BE49-F238E27FC236}">
              <a16:creationId xmlns:a16="http://schemas.microsoft.com/office/drawing/2014/main" id="{A6BBB49C-72A6-4FDE-BA51-0EA8D3BE6EF5}"/>
            </a:ext>
          </a:extLst>
        </xdr:cNvPr>
        <xdr:cNvSpPr txBox="1"/>
      </xdr:nvSpPr>
      <xdr:spPr>
        <a:xfrm>
          <a:off x="671202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57166</xdr:rowOff>
    </xdr:from>
    <xdr:ext cx="469744" cy="259045"/>
    <xdr:sp macro="" textlink="">
      <xdr:nvSpPr>
        <xdr:cNvPr id="489" name="n_4aveValue【市民会館】&#10;一人当たり面積">
          <a:extLst>
            <a:ext uri="{FF2B5EF4-FFF2-40B4-BE49-F238E27FC236}">
              <a16:creationId xmlns:a16="http://schemas.microsoft.com/office/drawing/2014/main" id="{9ABF38F6-594C-459B-AE6F-F54443336738}"/>
            </a:ext>
          </a:extLst>
        </xdr:cNvPr>
        <xdr:cNvSpPr txBox="1"/>
      </xdr:nvSpPr>
      <xdr:spPr>
        <a:xfrm>
          <a:off x="5937327" y="178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147338</xdr:rowOff>
    </xdr:from>
    <xdr:ext cx="469744" cy="259045"/>
    <xdr:sp macro="" textlink="">
      <xdr:nvSpPr>
        <xdr:cNvPr id="490" name="n_1mainValue【市民会館】&#10;一人当たり面積">
          <a:extLst>
            <a:ext uri="{FF2B5EF4-FFF2-40B4-BE49-F238E27FC236}">
              <a16:creationId xmlns:a16="http://schemas.microsoft.com/office/drawing/2014/main" id="{442FFFD7-8D86-4F8E-BBB1-2A10CCB6BE2C}"/>
            </a:ext>
          </a:extLst>
        </xdr:cNvPr>
        <xdr:cNvSpPr txBox="1"/>
      </xdr:nvSpPr>
      <xdr:spPr>
        <a:xfrm>
          <a:off x="827158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91" name="n_2mainValue【市民会館】&#10;一人当たり面積">
          <a:extLst>
            <a:ext uri="{FF2B5EF4-FFF2-40B4-BE49-F238E27FC236}">
              <a16:creationId xmlns:a16="http://schemas.microsoft.com/office/drawing/2014/main" id="{95CBB75C-580F-4CE0-9304-DB72853BA2FB}"/>
            </a:ext>
          </a:extLst>
        </xdr:cNvPr>
        <xdr:cNvSpPr txBox="1"/>
      </xdr:nvSpPr>
      <xdr:spPr>
        <a:xfrm>
          <a:off x="750958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147338</xdr:rowOff>
    </xdr:from>
    <xdr:ext cx="469744" cy="259045"/>
    <xdr:sp macro="" textlink="">
      <xdr:nvSpPr>
        <xdr:cNvPr id="492" name="n_3mainValue【市民会館】&#10;一人当たり面積">
          <a:extLst>
            <a:ext uri="{FF2B5EF4-FFF2-40B4-BE49-F238E27FC236}">
              <a16:creationId xmlns:a16="http://schemas.microsoft.com/office/drawing/2014/main" id="{6A660C56-B66D-4BDF-96D7-2878EBA65BEE}"/>
            </a:ext>
          </a:extLst>
        </xdr:cNvPr>
        <xdr:cNvSpPr txBox="1"/>
      </xdr:nvSpPr>
      <xdr:spPr>
        <a:xfrm>
          <a:off x="671202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147338</xdr:rowOff>
    </xdr:from>
    <xdr:ext cx="469744" cy="259045"/>
    <xdr:sp macro="" textlink="">
      <xdr:nvSpPr>
        <xdr:cNvPr id="493" name="n_4mainValue【市民会館】&#10;一人当たり面積">
          <a:extLst>
            <a:ext uri="{FF2B5EF4-FFF2-40B4-BE49-F238E27FC236}">
              <a16:creationId xmlns:a16="http://schemas.microsoft.com/office/drawing/2014/main" id="{DB025D55-3B3F-437A-9FE1-5F3787A59D51}"/>
            </a:ext>
          </a:extLst>
        </xdr:cNvPr>
        <xdr:cNvSpPr txBox="1"/>
      </xdr:nvSpPr>
      <xdr:spPr>
        <a:xfrm>
          <a:off x="593732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428AEC00-A2E2-4749-BF27-3EF69B2E5FF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DC39D5E9-72ED-4D8C-B161-50C17A984BE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B27E98BB-4F03-45BF-979B-BB2D88790A0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436316FB-CB2C-4ACB-8540-C570826030D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DD75AC27-8298-4C35-81E3-BBE63AADF18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19CBD2AB-2955-47CD-91AC-5A010D2B031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1FC9502A-4140-470B-8B1A-F6ED8D96247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307CF973-452D-4A2D-84C3-470C832250F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F1723A10-9985-47DF-8969-6E82886A143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5619E74F-DAED-4F7F-8D05-3CEFED23D43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F58FCC1-957C-4734-B8EB-9DD0C072FB9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63C29666-A011-4950-94DE-FB6C51278A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C31ED4F2-FB2A-407B-B15F-47803992EE84}"/>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39DA92C8-A0FF-4EA8-8DA2-62B00FA9E6D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57C7EE69-1A83-4B24-9775-93BC50D14AB1}"/>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83E82308-872C-4A78-AACD-F9E676C90EA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31E52F26-B895-427E-8A33-A45D462A1E8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B26EB6DB-B5EB-4B0D-9BEF-2E21E040914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B865D6A9-0018-4B78-8934-FBB92F7E5FF6}"/>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EE5D6E10-3FFB-49CE-B228-AA55C433F1BD}"/>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EFC71F96-1D08-4AAA-BE31-C80DBAA27426}"/>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F960205B-91B2-4EBF-9C44-CF170CD8112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021E9A34-44AE-41D5-BABC-258DD4283F6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6A2A1E21-AF9E-4987-B284-482EAA9AADC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a:extLst>
            <a:ext uri="{FF2B5EF4-FFF2-40B4-BE49-F238E27FC236}">
              <a16:creationId xmlns:a16="http://schemas.microsoft.com/office/drawing/2014/main" id="{731D02E5-60AD-4CD3-9DE7-09287EC58042}"/>
            </a:ext>
          </a:extLst>
        </xdr:cNvPr>
        <xdr:cNvCxnSpPr/>
      </xdr:nvCxnSpPr>
      <xdr:spPr>
        <a:xfrm flipV="1">
          <a:off x="14375764" y="56388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C99BFB41-91B6-48D2-918F-4875EF6ECDD4}"/>
            </a:ext>
          </a:extLst>
        </xdr:cNvPr>
        <xdr:cNvSpPr txBox="1"/>
      </xdr:nvSpPr>
      <xdr:spPr>
        <a:xfrm>
          <a:off x="1441450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a:extLst>
            <a:ext uri="{FF2B5EF4-FFF2-40B4-BE49-F238E27FC236}">
              <a16:creationId xmlns:a16="http://schemas.microsoft.com/office/drawing/2014/main" id="{468347A2-E642-42D1-879A-5FEF9C7A467A}"/>
            </a:ext>
          </a:extLst>
        </xdr:cNvPr>
        <xdr:cNvCxnSpPr/>
      </xdr:nvCxnSpPr>
      <xdr:spPr>
        <a:xfrm>
          <a:off x="1428750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5EDE8B19-78B9-490C-9FAC-4566AA2C8AE7}"/>
            </a:ext>
          </a:extLst>
        </xdr:cNvPr>
        <xdr:cNvSpPr txBox="1"/>
      </xdr:nvSpPr>
      <xdr:spPr>
        <a:xfrm>
          <a:off x="144145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a:extLst>
            <a:ext uri="{FF2B5EF4-FFF2-40B4-BE49-F238E27FC236}">
              <a16:creationId xmlns:a16="http://schemas.microsoft.com/office/drawing/2014/main" id="{969E8299-112F-470E-BFA4-54D5C235EB55}"/>
            </a:ext>
          </a:extLst>
        </xdr:cNvPr>
        <xdr:cNvCxnSpPr/>
      </xdr:nvCxnSpPr>
      <xdr:spPr>
        <a:xfrm>
          <a:off x="14287500" y="563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2C032F7A-E932-4E9A-ABAE-B059FA825D91}"/>
            </a:ext>
          </a:extLst>
        </xdr:cNvPr>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a:extLst>
            <a:ext uri="{FF2B5EF4-FFF2-40B4-BE49-F238E27FC236}">
              <a16:creationId xmlns:a16="http://schemas.microsoft.com/office/drawing/2014/main" id="{D8B5E86C-7B55-461B-944A-FEDB3759E9CD}"/>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a:extLst>
            <a:ext uri="{FF2B5EF4-FFF2-40B4-BE49-F238E27FC236}">
              <a16:creationId xmlns:a16="http://schemas.microsoft.com/office/drawing/2014/main" id="{C8857DB9-8B50-4AD9-9C1B-3FADBA93308B}"/>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26" name="フローチャート: 判断 525">
          <a:extLst>
            <a:ext uri="{FF2B5EF4-FFF2-40B4-BE49-F238E27FC236}">
              <a16:creationId xmlns:a16="http://schemas.microsoft.com/office/drawing/2014/main" id="{CC57D88B-E8C7-4F37-88F0-B722BB1C9FC7}"/>
            </a:ext>
          </a:extLst>
        </xdr:cNvPr>
        <xdr:cNvSpPr/>
      </xdr:nvSpPr>
      <xdr:spPr>
        <a:xfrm>
          <a:off x="1280414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7" name="フローチャート: 判断 526">
          <a:extLst>
            <a:ext uri="{FF2B5EF4-FFF2-40B4-BE49-F238E27FC236}">
              <a16:creationId xmlns:a16="http://schemas.microsoft.com/office/drawing/2014/main" id="{519CC9EB-2298-4897-B8D1-26E32E07C1F9}"/>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61595</xdr:rowOff>
    </xdr:from>
    <xdr:to>
      <xdr:col>67</xdr:col>
      <xdr:colOff>101600</xdr:colOff>
      <xdr:row>38</xdr:row>
      <xdr:rowOff>163195</xdr:rowOff>
    </xdr:to>
    <xdr:sp macro="" textlink="">
      <xdr:nvSpPr>
        <xdr:cNvPr id="528" name="フローチャート: 判断 527">
          <a:extLst>
            <a:ext uri="{FF2B5EF4-FFF2-40B4-BE49-F238E27FC236}">
              <a16:creationId xmlns:a16="http://schemas.microsoft.com/office/drawing/2014/main" id="{341EB6B2-F96C-4A16-8599-E91A824EC3D5}"/>
            </a:ext>
          </a:extLst>
        </xdr:cNvPr>
        <xdr:cNvSpPr/>
      </xdr:nvSpPr>
      <xdr:spPr>
        <a:xfrm>
          <a:off x="1123188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7C08BF5-ADE2-460C-AB18-65B41479206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2C525DA-E3B2-414B-A0B1-1E3B335DCDD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0F28AF6-99D3-4539-87D8-B6E84BCE893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08F6A36-40D2-4CAC-B278-C3F33ECF7CF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059AC53-F060-46CA-8173-2BE15A8DF57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4445</xdr:rowOff>
    </xdr:from>
    <xdr:to>
      <xdr:col>85</xdr:col>
      <xdr:colOff>177800</xdr:colOff>
      <xdr:row>39</xdr:row>
      <xdr:rowOff>106045</xdr:rowOff>
    </xdr:to>
    <xdr:sp macro="" textlink="">
      <xdr:nvSpPr>
        <xdr:cNvPr id="534" name="楕円 533">
          <a:extLst>
            <a:ext uri="{FF2B5EF4-FFF2-40B4-BE49-F238E27FC236}">
              <a16:creationId xmlns:a16="http://schemas.microsoft.com/office/drawing/2014/main" id="{33903E4C-025C-4990-9F91-56DE7B943858}"/>
            </a:ext>
          </a:extLst>
        </xdr:cNvPr>
        <xdr:cNvSpPr/>
      </xdr:nvSpPr>
      <xdr:spPr>
        <a:xfrm>
          <a:off x="14325600" y="65424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154322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6A8CFA31-ABE6-4A69-A2BD-89C1C2B1B876}"/>
            </a:ext>
          </a:extLst>
        </xdr:cNvPr>
        <xdr:cNvSpPr txBox="1"/>
      </xdr:nvSpPr>
      <xdr:spPr>
        <a:xfrm>
          <a:off x="144145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536" name="楕円 535">
          <a:extLst>
            <a:ext uri="{FF2B5EF4-FFF2-40B4-BE49-F238E27FC236}">
              <a16:creationId xmlns:a16="http://schemas.microsoft.com/office/drawing/2014/main" id="{DA21EE4F-23E4-4CFF-B532-7508DF899D1C}"/>
            </a:ext>
          </a:extLst>
        </xdr:cNvPr>
        <xdr:cNvSpPr/>
      </xdr:nvSpPr>
      <xdr:spPr>
        <a:xfrm>
          <a:off x="1357884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55245</xdr:rowOff>
    </xdr:to>
    <xdr:cxnSp macro="">
      <xdr:nvCxnSpPr>
        <xdr:cNvPr id="537" name="直線コネクタ 536">
          <a:extLst>
            <a:ext uri="{FF2B5EF4-FFF2-40B4-BE49-F238E27FC236}">
              <a16:creationId xmlns:a16="http://schemas.microsoft.com/office/drawing/2014/main" id="{DB727C65-48F8-48A1-9442-B805F478D7F0}"/>
            </a:ext>
          </a:extLst>
        </xdr:cNvPr>
        <xdr:cNvCxnSpPr/>
      </xdr:nvCxnSpPr>
      <xdr:spPr>
        <a:xfrm>
          <a:off x="13629640" y="6541770"/>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74930</xdr:rowOff>
    </xdr:from>
    <xdr:to>
      <xdr:col>76</xdr:col>
      <xdr:colOff>165100</xdr:colOff>
      <xdr:row>39</xdr:row>
      <xdr:rowOff>5080</xdr:rowOff>
    </xdr:to>
    <xdr:sp macro="" textlink="">
      <xdr:nvSpPr>
        <xdr:cNvPr id="538" name="楕円 537">
          <a:extLst>
            <a:ext uri="{FF2B5EF4-FFF2-40B4-BE49-F238E27FC236}">
              <a16:creationId xmlns:a16="http://schemas.microsoft.com/office/drawing/2014/main" id="{04A1F4CE-D9A7-4DA9-97A2-F854256343EE}"/>
            </a:ext>
          </a:extLst>
        </xdr:cNvPr>
        <xdr:cNvSpPr/>
      </xdr:nvSpPr>
      <xdr:spPr>
        <a:xfrm>
          <a:off x="12804140" y="644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125730</xdr:rowOff>
    </xdr:from>
    <xdr:to>
      <xdr:col>81</xdr:col>
      <xdr:colOff>50800</xdr:colOff>
      <xdr:row>39</xdr:row>
      <xdr:rowOff>3810</xdr:rowOff>
    </xdr:to>
    <xdr:cxnSp macro="">
      <xdr:nvCxnSpPr>
        <xdr:cNvPr id="539" name="直線コネクタ 538">
          <a:extLst>
            <a:ext uri="{FF2B5EF4-FFF2-40B4-BE49-F238E27FC236}">
              <a16:creationId xmlns:a16="http://schemas.microsoft.com/office/drawing/2014/main" id="{75FB4A41-6085-43A5-8B97-27A11B1E2DF4}"/>
            </a:ext>
          </a:extLst>
        </xdr:cNvPr>
        <xdr:cNvCxnSpPr/>
      </xdr:nvCxnSpPr>
      <xdr:spPr>
        <a:xfrm>
          <a:off x="12854940" y="649605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40" name="楕円 539">
          <a:extLst>
            <a:ext uri="{FF2B5EF4-FFF2-40B4-BE49-F238E27FC236}">
              <a16:creationId xmlns:a16="http://schemas.microsoft.com/office/drawing/2014/main" id="{FE0FA4C1-CC1F-4F9D-9A59-B56839DD1744}"/>
            </a:ext>
          </a:extLst>
        </xdr:cNvPr>
        <xdr:cNvSpPr/>
      </xdr:nvSpPr>
      <xdr:spPr>
        <a:xfrm>
          <a:off x="1202944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125730</xdr:rowOff>
    </xdr:to>
    <xdr:cxnSp macro="">
      <xdr:nvCxnSpPr>
        <xdr:cNvPr id="541" name="直線コネクタ 540">
          <a:extLst>
            <a:ext uri="{FF2B5EF4-FFF2-40B4-BE49-F238E27FC236}">
              <a16:creationId xmlns:a16="http://schemas.microsoft.com/office/drawing/2014/main" id="{540634CA-DA56-40B2-AA99-C4AFA7344065}"/>
            </a:ext>
          </a:extLst>
        </xdr:cNvPr>
        <xdr:cNvCxnSpPr/>
      </xdr:nvCxnSpPr>
      <xdr:spPr>
        <a:xfrm>
          <a:off x="12072620" y="646938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143510</xdr:rowOff>
    </xdr:from>
    <xdr:to>
      <xdr:col>67</xdr:col>
      <xdr:colOff>101600</xdr:colOff>
      <xdr:row>38</xdr:row>
      <xdr:rowOff>73660</xdr:rowOff>
    </xdr:to>
    <xdr:sp macro="" textlink="">
      <xdr:nvSpPr>
        <xdr:cNvPr id="542" name="楕円 541">
          <a:extLst>
            <a:ext uri="{FF2B5EF4-FFF2-40B4-BE49-F238E27FC236}">
              <a16:creationId xmlns:a16="http://schemas.microsoft.com/office/drawing/2014/main" id="{FEC204D8-417A-4679-A881-2586E1860989}"/>
            </a:ext>
          </a:extLst>
        </xdr:cNvPr>
        <xdr:cNvSpPr/>
      </xdr:nvSpPr>
      <xdr:spPr>
        <a:xfrm>
          <a:off x="11231880" y="634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22860</xdr:rowOff>
    </xdr:from>
    <xdr:to>
      <xdr:col>71</xdr:col>
      <xdr:colOff>177800</xdr:colOff>
      <xdr:row>38</xdr:row>
      <xdr:rowOff>99060</xdr:rowOff>
    </xdr:to>
    <xdr:cxnSp macro="">
      <xdr:nvCxnSpPr>
        <xdr:cNvPr id="543" name="直線コネクタ 542">
          <a:extLst>
            <a:ext uri="{FF2B5EF4-FFF2-40B4-BE49-F238E27FC236}">
              <a16:creationId xmlns:a16="http://schemas.microsoft.com/office/drawing/2014/main" id="{54FAB8D5-DD17-4446-AD4B-A2D7401E799C}"/>
            </a:ext>
          </a:extLst>
        </xdr:cNvPr>
        <xdr:cNvCxnSpPr/>
      </xdr:nvCxnSpPr>
      <xdr:spPr>
        <a:xfrm>
          <a:off x="11282680" y="639318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862F3F8C-506E-490A-949F-9AABFCB3097E}"/>
            </a:ext>
          </a:extLst>
        </xdr:cNvPr>
        <xdr:cNvSpPr txBox="1"/>
      </xdr:nvSpPr>
      <xdr:spPr>
        <a:xfrm>
          <a:off x="134372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151147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C5D471CE-CEE9-455A-A1EF-C6DF2AC9BF58}"/>
            </a:ext>
          </a:extLst>
        </xdr:cNvPr>
        <xdr:cNvSpPr txBox="1"/>
      </xdr:nvSpPr>
      <xdr:spPr>
        <a:xfrm>
          <a:off x="126752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384B0195-9698-4A76-9A95-240C6F37B8A3}"/>
            </a:ext>
          </a:extLst>
        </xdr:cNvPr>
        <xdr:cNvSpPr txBox="1"/>
      </xdr:nvSpPr>
      <xdr:spPr>
        <a:xfrm>
          <a:off x="119005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A79CA622-68D2-4BEF-9836-4C7442F9BF25}"/>
            </a:ext>
          </a:extLst>
        </xdr:cNvPr>
        <xdr:cNvSpPr txBox="1"/>
      </xdr:nvSpPr>
      <xdr:spPr>
        <a:xfrm>
          <a:off x="1110298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F431CDED-F8C4-42DC-8008-9EE2452D3147}"/>
            </a:ext>
          </a:extLst>
        </xdr:cNvPr>
        <xdr:cNvSpPr txBox="1"/>
      </xdr:nvSpPr>
      <xdr:spPr>
        <a:xfrm>
          <a:off x="134372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167657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73EB0C2F-ED5A-453E-B1E7-87E66F69BE3C}"/>
            </a:ext>
          </a:extLst>
        </xdr:cNvPr>
        <xdr:cNvSpPr txBox="1"/>
      </xdr:nvSpPr>
      <xdr:spPr>
        <a:xfrm>
          <a:off x="126752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5D0273CD-1D3B-49B9-89E6-D29BBC91982C}"/>
            </a:ext>
          </a:extLst>
        </xdr:cNvPr>
        <xdr:cNvSpPr txBox="1"/>
      </xdr:nvSpPr>
      <xdr:spPr>
        <a:xfrm>
          <a:off x="119005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90187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22A4F644-B0A5-41F5-8A69-8EF5914CAB40}"/>
            </a:ext>
          </a:extLst>
        </xdr:cNvPr>
        <xdr:cNvSpPr txBox="1"/>
      </xdr:nvSpPr>
      <xdr:spPr>
        <a:xfrm>
          <a:off x="1110298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30D037A9-1B19-40DB-995A-097C104CF04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38E9AB92-CA36-43F4-8D99-C827BFB640B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E1D6A17-E549-4090-ADBE-9113DD9D3B7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BB4E392-904D-40E1-833B-D859EBF1A8B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4B60757A-22E6-4712-8639-3FA4983EE4E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C13481F6-8B36-4E01-A2A3-69691CEF8A0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7794FE82-1CBB-42A0-9E5D-F2BB96658FF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5739853E-A919-4062-993B-167C540D289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41ECD0B8-8B3D-41EE-832E-E2DBEBB781F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A7A89246-630A-4FDA-9A9F-36A08D375AD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38AAB888-B4BE-4506-B83B-074BDC248FA2}"/>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A319BD59-2C10-4D49-833F-26CC1BA3247D}"/>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C213BB3E-137E-4506-AD86-A423B61887AE}"/>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8D8A9729-2A80-4FDB-B433-A487140C36B7}"/>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DE6CC4E7-4AE7-4A72-BB4D-DA8A52EAE9B9}"/>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496C3036-2F63-4F4E-8682-3E84C788CA27}"/>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2A42209E-1C2D-426D-9BEA-2C365180EB3C}"/>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235E1C1B-83A0-439F-ACBB-4D5A8E66D2C3}"/>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76DD2889-F555-4072-93BC-49D2347D213C}"/>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8B335EC1-BF85-4235-87B0-2101ACDC8579}"/>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6534CE08-D0FA-473A-8BE2-ADB237A8D07C}"/>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CC0B674E-C6BB-4F6E-8884-23F35AB35D3F}"/>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5C18B8D1-ADC8-4EB3-A608-9EEA2C46D10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4B65FE9F-6557-4922-9731-71B65D1C4DA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FB53DC52-AF79-48F0-B12B-F6B1A383026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a:extLst>
            <a:ext uri="{FF2B5EF4-FFF2-40B4-BE49-F238E27FC236}">
              <a16:creationId xmlns:a16="http://schemas.microsoft.com/office/drawing/2014/main" id="{C18951B3-7BA3-4F2E-B130-971B354C57C4}"/>
            </a:ext>
          </a:extLst>
        </xdr:cNvPr>
        <xdr:cNvCxnSpPr/>
      </xdr:nvCxnSpPr>
      <xdr:spPr>
        <a:xfrm flipV="1">
          <a:off x="19509104" y="5627958"/>
          <a:ext cx="0" cy="1457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A38634A9-C888-4ECE-90F6-3970B0501B7F}"/>
            </a:ext>
          </a:extLst>
        </xdr:cNvPr>
        <xdr:cNvSpPr txBox="1"/>
      </xdr:nvSpPr>
      <xdr:spPr>
        <a:xfrm>
          <a:off x="19547840" y="70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a:extLst>
            <a:ext uri="{FF2B5EF4-FFF2-40B4-BE49-F238E27FC236}">
              <a16:creationId xmlns:a16="http://schemas.microsoft.com/office/drawing/2014/main" id="{1451202D-A5E4-443B-8F51-A905637344E1}"/>
            </a:ext>
          </a:extLst>
        </xdr:cNvPr>
        <xdr:cNvCxnSpPr/>
      </xdr:nvCxnSpPr>
      <xdr:spPr>
        <a:xfrm>
          <a:off x="19443700" y="7085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244F63FF-B408-4CE9-BCA7-1734F9BE06E1}"/>
            </a:ext>
          </a:extLst>
        </xdr:cNvPr>
        <xdr:cNvSpPr txBox="1"/>
      </xdr:nvSpPr>
      <xdr:spPr>
        <a:xfrm>
          <a:off x="19547840" y="540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a:extLst>
            <a:ext uri="{FF2B5EF4-FFF2-40B4-BE49-F238E27FC236}">
              <a16:creationId xmlns:a16="http://schemas.microsoft.com/office/drawing/2014/main" id="{8ECFFA2C-9DDC-4BB9-9D38-6B78CD98EE72}"/>
            </a:ext>
          </a:extLst>
        </xdr:cNvPr>
        <xdr:cNvCxnSpPr/>
      </xdr:nvCxnSpPr>
      <xdr:spPr>
        <a:xfrm>
          <a:off x="19443700" y="5627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74933</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9928A55E-B432-4F3B-A00D-3C5F7ED6A6FB}"/>
            </a:ext>
          </a:extLst>
        </xdr:cNvPr>
        <xdr:cNvSpPr txBox="1"/>
      </xdr:nvSpPr>
      <xdr:spPr>
        <a:xfrm>
          <a:off x="19547840" y="644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a:extLst>
            <a:ext uri="{FF2B5EF4-FFF2-40B4-BE49-F238E27FC236}">
              <a16:creationId xmlns:a16="http://schemas.microsoft.com/office/drawing/2014/main" id="{E1C5FFE1-80E6-4015-AA46-A0D8A61809B7}"/>
            </a:ext>
          </a:extLst>
        </xdr:cNvPr>
        <xdr:cNvSpPr/>
      </xdr:nvSpPr>
      <xdr:spPr>
        <a:xfrm>
          <a:off x="19458940" y="6466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a:extLst>
            <a:ext uri="{FF2B5EF4-FFF2-40B4-BE49-F238E27FC236}">
              <a16:creationId xmlns:a16="http://schemas.microsoft.com/office/drawing/2014/main" id="{15533565-7C3F-41AD-8F18-3E78654B7D2F}"/>
            </a:ext>
          </a:extLst>
        </xdr:cNvPr>
        <xdr:cNvSpPr/>
      </xdr:nvSpPr>
      <xdr:spPr>
        <a:xfrm>
          <a:off x="18735040" y="6499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156007</xdr:rowOff>
    </xdr:from>
    <xdr:to>
      <xdr:col>107</xdr:col>
      <xdr:colOff>101600</xdr:colOff>
      <xdr:row>39</xdr:row>
      <xdr:rowOff>86157</xdr:rowOff>
    </xdr:to>
    <xdr:sp macro="" textlink="">
      <xdr:nvSpPr>
        <xdr:cNvPr id="585" name="フローチャート: 判断 584">
          <a:extLst>
            <a:ext uri="{FF2B5EF4-FFF2-40B4-BE49-F238E27FC236}">
              <a16:creationId xmlns:a16="http://schemas.microsoft.com/office/drawing/2014/main" id="{7C73FC58-B0D3-47B4-BD05-544CFFF895DE}"/>
            </a:ext>
          </a:extLst>
        </xdr:cNvPr>
        <xdr:cNvSpPr/>
      </xdr:nvSpPr>
      <xdr:spPr>
        <a:xfrm>
          <a:off x="17937480" y="652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131699</xdr:rowOff>
    </xdr:from>
    <xdr:to>
      <xdr:col>102</xdr:col>
      <xdr:colOff>165100</xdr:colOff>
      <xdr:row>39</xdr:row>
      <xdr:rowOff>61849</xdr:rowOff>
    </xdr:to>
    <xdr:sp macro="" textlink="">
      <xdr:nvSpPr>
        <xdr:cNvPr id="586" name="フローチャート: 判断 585">
          <a:extLst>
            <a:ext uri="{FF2B5EF4-FFF2-40B4-BE49-F238E27FC236}">
              <a16:creationId xmlns:a16="http://schemas.microsoft.com/office/drawing/2014/main" id="{15E09FB7-4D33-4840-AF6E-7BB3D55E7C5C}"/>
            </a:ext>
          </a:extLst>
        </xdr:cNvPr>
        <xdr:cNvSpPr/>
      </xdr:nvSpPr>
      <xdr:spPr>
        <a:xfrm>
          <a:off x="17162780" y="650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147124</xdr:rowOff>
    </xdr:from>
    <xdr:to>
      <xdr:col>98</xdr:col>
      <xdr:colOff>38100</xdr:colOff>
      <xdr:row>39</xdr:row>
      <xdr:rowOff>77274</xdr:rowOff>
    </xdr:to>
    <xdr:sp macro="" textlink="">
      <xdr:nvSpPr>
        <xdr:cNvPr id="587" name="フローチャート: 判断 586">
          <a:extLst>
            <a:ext uri="{FF2B5EF4-FFF2-40B4-BE49-F238E27FC236}">
              <a16:creationId xmlns:a16="http://schemas.microsoft.com/office/drawing/2014/main" id="{910C1D8C-8FB6-4E98-AE79-510A79B50AC5}"/>
            </a:ext>
          </a:extLst>
        </xdr:cNvPr>
        <xdr:cNvSpPr/>
      </xdr:nvSpPr>
      <xdr:spPr>
        <a:xfrm>
          <a:off x="16388080" y="6517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7E70741-EA37-4175-929D-DE48839AF5D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D582352-FBFB-4593-86BF-BF70F4EBBD3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57DE282-2E2D-40AA-B9DC-EB825DE4CAF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DBFE474-5258-4D87-94AB-26D14FE760E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B0EDB07D-2F9C-4130-91CC-D5DA7C5B565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62477</xdr:rowOff>
    </xdr:from>
    <xdr:to>
      <xdr:col>116</xdr:col>
      <xdr:colOff>114300</xdr:colOff>
      <xdr:row>35</xdr:row>
      <xdr:rowOff>164077</xdr:rowOff>
    </xdr:to>
    <xdr:sp macro="" textlink="">
      <xdr:nvSpPr>
        <xdr:cNvPr id="593" name="楕円 592">
          <a:extLst>
            <a:ext uri="{FF2B5EF4-FFF2-40B4-BE49-F238E27FC236}">
              <a16:creationId xmlns:a16="http://schemas.microsoft.com/office/drawing/2014/main" id="{F7BCD6D6-09A7-4B49-B4E4-F745C1C24F4D}"/>
            </a:ext>
          </a:extLst>
        </xdr:cNvPr>
        <xdr:cNvSpPr/>
      </xdr:nvSpPr>
      <xdr:spPr>
        <a:xfrm>
          <a:off x="19458940" y="59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85354</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B6999B8A-110D-4B83-A946-7CBCD4412A14}"/>
            </a:ext>
          </a:extLst>
        </xdr:cNvPr>
        <xdr:cNvSpPr txBox="1"/>
      </xdr:nvSpPr>
      <xdr:spPr>
        <a:xfrm>
          <a:off x="19547840" y="578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64153</xdr:rowOff>
    </xdr:from>
    <xdr:to>
      <xdr:col>112</xdr:col>
      <xdr:colOff>38100</xdr:colOff>
      <xdr:row>35</xdr:row>
      <xdr:rowOff>165753</xdr:rowOff>
    </xdr:to>
    <xdr:sp macro="" textlink="">
      <xdr:nvSpPr>
        <xdr:cNvPr id="595" name="楕円 594">
          <a:extLst>
            <a:ext uri="{FF2B5EF4-FFF2-40B4-BE49-F238E27FC236}">
              <a16:creationId xmlns:a16="http://schemas.microsoft.com/office/drawing/2014/main" id="{5549C8D4-95A1-4104-B794-02E58E35A5CA}"/>
            </a:ext>
          </a:extLst>
        </xdr:cNvPr>
        <xdr:cNvSpPr/>
      </xdr:nvSpPr>
      <xdr:spPr>
        <a:xfrm>
          <a:off x="18735040" y="59315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113277</xdr:rowOff>
    </xdr:from>
    <xdr:to>
      <xdr:col>116</xdr:col>
      <xdr:colOff>63500</xdr:colOff>
      <xdr:row>35</xdr:row>
      <xdr:rowOff>114953</xdr:rowOff>
    </xdr:to>
    <xdr:cxnSp macro="">
      <xdr:nvCxnSpPr>
        <xdr:cNvPr id="596" name="直線コネクタ 595">
          <a:extLst>
            <a:ext uri="{FF2B5EF4-FFF2-40B4-BE49-F238E27FC236}">
              <a16:creationId xmlns:a16="http://schemas.microsoft.com/office/drawing/2014/main" id="{7117A99B-7200-4183-BB00-03A9221192FB}"/>
            </a:ext>
          </a:extLst>
        </xdr:cNvPr>
        <xdr:cNvCxnSpPr/>
      </xdr:nvCxnSpPr>
      <xdr:spPr>
        <a:xfrm flipV="1">
          <a:off x="18778220" y="5980677"/>
          <a:ext cx="73152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59309</xdr:rowOff>
    </xdr:from>
    <xdr:to>
      <xdr:col>107</xdr:col>
      <xdr:colOff>101600</xdr:colOff>
      <xdr:row>35</xdr:row>
      <xdr:rowOff>160909</xdr:rowOff>
    </xdr:to>
    <xdr:sp macro="" textlink="">
      <xdr:nvSpPr>
        <xdr:cNvPr id="597" name="楕円 596">
          <a:extLst>
            <a:ext uri="{FF2B5EF4-FFF2-40B4-BE49-F238E27FC236}">
              <a16:creationId xmlns:a16="http://schemas.microsoft.com/office/drawing/2014/main" id="{EC21D81F-DFDE-4897-981F-BE89534A9E42}"/>
            </a:ext>
          </a:extLst>
        </xdr:cNvPr>
        <xdr:cNvSpPr/>
      </xdr:nvSpPr>
      <xdr:spPr>
        <a:xfrm>
          <a:off x="17937480" y="59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110109</xdr:rowOff>
    </xdr:from>
    <xdr:to>
      <xdr:col>111</xdr:col>
      <xdr:colOff>177800</xdr:colOff>
      <xdr:row>35</xdr:row>
      <xdr:rowOff>114953</xdr:rowOff>
    </xdr:to>
    <xdr:cxnSp macro="">
      <xdr:nvCxnSpPr>
        <xdr:cNvPr id="598" name="直線コネクタ 597">
          <a:extLst>
            <a:ext uri="{FF2B5EF4-FFF2-40B4-BE49-F238E27FC236}">
              <a16:creationId xmlns:a16="http://schemas.microsoft.com/office/drawing/2014/main" id="{E73CFCC7-EED8-42D0-A123-3AAC14E1D29C}"/>
            </a:ext>
          </a:extLst>
        </xdr:cNvPr>
        <xdr:cNvCxnSpPr/>
      </xdr:nvCxnSpPr>
      <xdr:spPr>
        <a:xfrm>
          <a:off x="17988280" y="5977509"/>
          <a:ext cx="78994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613</xdr:rowOff>
    </xdr:from>
    <xdr:to>
      <xdr:col>102</xdr:col>
      <xdr:colOff>165100</xdr:colOff>
      <xdr:row>35</xdr:row>
      <xdr:rowOff>102213</xdr:rowOff>
    </xdr:to>
    <xdr:sp macro="" textlink="">
      <xdr:nvSpPr>
        <xdr:cNvPr id="599" name="楕円 598">
          <a:extLst>
            <a:ext uri="{FF2B5EF4-FFF2-40B4-BE49-F238E27FC236}">
              <a16:creationId xmlns:a16="http://schemas.microsoft.com/office/drawing/2014/main" id="{22745105-3B4B-450B-A90E-99F93AD809F7}"/>
            </a:ext>
          </a:extLst>
        </xdr:cNvPr>
        <xdr:cNvSpPr/>
      </xdr:nvSpPr>
      <xdr:spPr>
        <a:xfrm>
          <a:off x="17162780" y="586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51413</xdr:rowOff>
    </xdr:from>
    <xdr:to>
      <xdr:col>107</xdr:col>
      <xdr:colOff>50800</xdr:colOff>
      <xdr:row>35</xdr:row>
      <xdr:rowOff>110109</xdr:rowOff>
    </xdr:to>
    <xdr:cxnSp macro="">
      <xdr:nvCxnSpPr>
        <xdr:cNvPr id="600" name="直線コネクタ 599">
          <a:extLst>
            <a:ext uri="{FF2B5EF4-FFF2-40B4-BE49-F238E27FC236}">
              <a16:creationId xmlns:a16="http://schemas.microsoft.com/office/drawing/2014/main" id="{A996BBF6-2D81-4016-9304-8DF6909CC556}"/>
            </a:ext>
          </a:extLst>
        </xdr:cNvPr>
        <xdr:cNvCxnSpPr/>
      </xdr:nvCxnSpPr>
      <xdr:spPr>
        <a:xfrm>
          <a:off x="17213580" y="5918813"/>
          <a:ext cx="774700" cy="5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26347</xdr:rowOff>
    </xdr:from>
    <xdr:to>
      <xdr:col>98</xdr:col>
      <xdr:colOff>38100</xdr:colOff>
      <xdr:row>35</xdr:row>
      <xdr:rowOff>127947</xdr:rowOff>
    </xdr:to>
    <xdr:sp macro="" textlink="">
      <xdr:nvSpPr>
        <xdr:cNvPr id="601" name="楕円 600">
          <a:extLst>
            <a:ext uri="{FF2B5EF4-FFF2-40B4-BE49-F238E27FC236}">
              <a16:creationId xmlns:a16="http://schemas.microsoft.com/office/drawing/2014/main" id="{56C9CA3C-B6E3-4007-BC02-8A2726509679}"/>
            </a:ext>
          </a:extLst>
        </xdr:cNvPr>
        <xdr:cNvSpPr/>
      </xdr:nvSpPr>
      <xdr:spPr>
        <a:xfrm>
          <a:off x="16388080" y="58937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51413</xdr:rowOff>
    </xdr:from>
    <xdr:to>
      <xdr:col>102</xdr:col>
      <xdr:colOff>114300</xdr:colOff>
      <xdr:row>35</xdr:row>
      <xdr:rowOff>77147</xdr:rowOff>
    </xdr:to>
    <xdr:cxnSp macro="">
      <xdr:nvCxnSpPr>
        <xdr:cNvPr id="602" name="直線コネクタ 601">
          <a:extLst>
            <a:ext uri="{FF2B5EF4-FFF2-40B4-BE49-F238E27FC236}">
              <a16:creationId xmlns:a16="http://schemas.microsoft.com/office/drawing/2014/main" id="{CEF5A56F-31FD-4F24-8773-F3A288753F36}"/>
            </a:ext>
          </a:extLst>
        </xdr:cNvPr>
        <xdr:cNvCxnSpPr/>
      </xdr:nvCxnSpPr>
      <xdr:spPr>
        <a:xfrm flipV="1">
          <a:off x="16431260" y="5918813"/>
          <a:ext cx="78232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50233</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FFACAEB4-1263-4776-B7B5-AE310C45EE92}"/>
            </a:ext>
          </a:extLst>
        </xdr:cNvPr>
        <xdr:cNvSpPr txBox="1"/>
      </xdr:nvSpPr>
      <xdr:spPr>
        <a:xfrm>
          <a:off x="18528811" y="65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77284</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D2996179-4819-473A-92A4-A3988C6B82E6}"/>
            </a:ext>
          </a:extLst>
        </xdr:cNvPr>
        <xdr:cNvSpPr txBox="1"/>
      </xdr:nvSpPr>
      <xdr:spPr>
        <a:xfrm>
          <a:off x="17766811" y="66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52976</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2FD5F303-2E76-4F80-8493-529CEA65EC48}"/>
            </a:ext>
          </a:extLst>
        </xdr:cNvPr>
        <xdr:cNvSpPr txBox="1"/>
      </xdr:nvSpPr>
      <xdr:spPr>
        <a:xfrm>
          <a:off x="16969251" y="659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68401</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4D22D752-E346-4529-A8D6-25D68F5768EB}"/>
            </a:ext>
          </a:extLst>
        </xdr:cNvPr>
        <xdr:cNvSpPr txBox="1"/>
      </xdr:nvSpPr>
      <xdr:spPr>
        <a:xfrm>
          <a:off x="16194551" y="66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10830</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F544E9B0-AA60-467C-B842-C9CD973EAEA4}"/>
            </a:ext>
          </a:extLst>
        </xdr:cNvPr>
        <xdr:cNvSpPr txBox="1"/>
      </xdr:nvSpPr>
      <xdr:spPr>
        <a:xfrm>
          <a:off x="18496495" y="571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5986</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6CA9EBDA-27EF-45DF-99D8-2DFC07559160}"/>
            </a:ext>
          </a:extLst>
        </xdr:cNvPr>
        <xdr:cNvSpPr txBox="1"/>
      </xdr:nvSpPr>
      <xdr:spPr>
        <a:xfrm>
          <a:off x="17734495" y="570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118740</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ACFA9A21-D99F-4388-B564-9A303FDE4D25}"/>
            </a:ext>
          </a:extLst>
        </xdr:cNvPr>
        <xdr:cNvSpPr txBox="1"/>
      </xdr:nvSpPr>
      <xdr:spPr>
        <a:xfrm>
          <a:off x="16936935" y="56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144474</xdr:rowOff>
    </xdr:from>
    <xdr:ext cx="599010" cy="259045"/>
    <xdr:sp macro="" textlink="">
      <xdr:nvSpPr>
        <xdr:cNvPr id="610" name="n_4mainValue【一般廃棄物処理施設】&#10;一人当たり有形固定資産（償却資産）額">
          <a:extLst>
            <a:ext uri="{FF2B5EF4-FFF2-40B4-BE49-F238E27FC236}">
              <a16:creationId xmlns:a16="http://schemas.microsoft.com/office/drawing/2014/main" id="{C91FCA14-6EE5-448D-8062-916149254ABA}"/>
            </a:ext>
          </a:extLst>
        </xdr:cNvPr>
        <xdr:cNvSpPr txBox="1"/>
      </xdr:nvSpPr>
      <xdr:spPr>
        <a:xfrm>
          <a:off x="16162235" y="567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E016E86-6D56-4F5E-97FC-2CB284E4494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3076CBD0-ACFA-4030-92D6-23B23A2896C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CD62D66-FCC1-4622-8F6D-C0D7EC44318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C0B89E24-CDA5-47A2-AFF5-8676D345924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AC012233-6FDF-44C0-82F9-A0A169354F7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657E073-E3E0-459C-88FE-6572EB3AFBF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86FFBD13-98B4-4341-9E98-1FF2DBF8F9F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1EF362B7-36CF-4BBB-A239-13047619FAD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5AE99B60-9FF0-4C26-9AA3-53953D13C15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AD3FD7A5-66FB-4B6D-A05E-A02B1AB9403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B6D110B3-E91B-4C67-B6A4-D50FB4943CA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1C5BAF78-0C11-4D8A-B4D8-99A6ED7472ED}"/>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317BE652-06ED-4334-AF8D-69BDF39A2994}"/>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D0CC8D70-D81A-4552-9CE8-6A5678D9FD5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E346BAF1-464D-42E9-A535-6A60BA3157C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E4D35E22-9E08-4020-A809-B379336ECF72}"/>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12472CE5-D626-4A2B-BE5C-63589707A1D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EA559D17-303A-4536-8866-BF42257C7AFE}"/>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9DD50553-C1E3-47F9-8826-1C6DA2E5B0AA}"/>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25E8EE5F-F0E1-48C1-90B3-2374C646836C}"/>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15CB153D-B887-4FAA-B375-1C02BDA1C85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E1B4C500-34A1-47DF-A9BF-C8E23A93ECC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a:extLst>
            <a:ext uri="{FF2B5EF4-FFF2-40B4-BE49-F238E27FC236}">
              <a16:creationId xmlns:a16="http://schemas.microsoft.com/office/drawing/2014/main" id="{AA3C887D-69F6-4539-86EF-08D7351AA016}"/>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E27C34DC-328D-48F3-B2E4-D4F0BDF8DA7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414A448D-8E01-461C-9A48-8C38D5EC44A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a:extLst>
            <a:ext uri="{FF2B5EF4-FFF2-40B4-BE49-F238E27FC236}">
              <a16:creationId xmlns:a16="http://schemas.microsoft.com/office/drawing/2014/main" id="{2CC6D658-CA7C-43DB-9C05-92B17CEFB3E0}"/>
            </a:ext>
          </a:extLst>
        </xdr:cNvPr>
        <xdr:cNvCxnSpPr/>
      </xdr:nvCxnSpPr>
      <xdr:spPr>
        <a:xfrm flipV="1">
          <a:off x="14375764" y="9267553"/>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A0ACEC06-DC00-4EAD-BB5E-45B88972F063}"/>
            </a:ext>
          </a:extLst>
        </xdr:cNvPr>
        <xdr:cNvSpPr txBox="1"/>
      </xdr:nvSpPr>
      <xdr:spPr>
        <a:xfrm>
          <a:off x="1441450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a:extLst>
            <a:ext uri="{FF2B5EF4-FFF2-40B4-BE49-F238E27FC236}">
              <a16:creationId xmlns:a16="http://schemas.microsoft.com/office/drawing/2014/main" id="{D7902937-1159-4B6E-BE1E-849DBE8C7B50}"/>
            </a:ext>
          </a:extLst>
        </xdr:cNvPr>
        <xdr:cNvCxnSpPr/>
      </xdr:nvCxnSpPr>
      <xdr:spPr>
        <a:xfrm>
          <a:off x="1428750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a:extLst>
            <a:ext uri="{FF2B5EF4-FFF2-40B4-BE49-F238E27FC236}">
              <a16:creationId xmlns:a16="http://schemas.microsoft.com/office/drawing/2014/main" id="{88FAF682-A9A4-4F61-BB79-C34DC74E4B21}"/>
            </a:ext>
          </a:extLst>
        </xdr:cNvPr>
        <xdr:cNvSpPr txBox="1"/>
      </xdr:nvSpPr>
      <xdr:spPr>
        <a:xfrm>
          <a:off x="14414500" y="9050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a:extLst>
            <a:ext uri="{FF2B5EF4-FFF2-40B4-BE49-F238E27FC236}">
              <a16:creationId xmlns:a16="http://schemas.microsoft.com/office/drawing/2014/main" id="{EAEAB879-80FD-4203-A46C-F72485A8C4C5}"/>
            </a:ext>
          </a:extLst>
        </xdr:cNvPr>
        <xdr:cNvCxnSpPr/>
      </xdr:nvCxnSpPr>
      <xdr:spPr>
        <a:xfrm>
          <a:off x="14287500" y="9267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17434</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8A2DD5E0-EE7E-4ED9-A1BE-59A760B11615}"/>
            </a:ext>
          </a:extLst>
        </xdr:cNvPr>
        <xdr:cNvSpPr txBox="1"/>
      </xdr:nvSpPr>
      <xdr:spPr>
        <a:xfrm>
          <a:off x="14414500" y="1007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a:extLst>
            <a:ext uri="{FF2B5EF4-FFF2-40B4-BE49-F238E27FC236}">
              <a16:creationId xmlns:a16="http://schemas.microsoft.com/office/drawing/2014/main" id="{AF665D22-9185-4F31-A20F-026171ABC8AF}"/>
            </a:ext>
          </a:extLst>
        </xdr:cNvPr>
        <xdr:cNvSpPr/>
      </xdr:nvSpPr>
      <xdr:spPr>
        <a:xfrm>
          <a:off x="14325600" y="100974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a:extLst>
            <a:ext uri="{FF2B5EF4-FFF2-40B4-BE49-F238E27FC236}">
              <a16:creationId xmlns:a16="http://schemas.microsoft.com/office/drawing/2014/main" id="{E1928059-FE40-4527-A982-E491B416620E}"/>
            </a:ext>
          </a:extLst>
        </xdr:cNvPr>
        <xdr:cNvSpPr/>
      </xdr:nvSpPr>
      <xdr:spPr>
        <a:xfrm>
          <a:off x="1357884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4" name="フローチャート: 判断 643">
          <a:extLst>
            <a:ext uri="{FF2B5EF4-FFF2-40B4-BE49-F238E27FC236}">
              <a16:creationId xmlns:a16="http://schemas.microsoft.com/office/drawing/2014/main" id="{68738571-60E4-44E9-A34E-5BA784DF5698}"/>
            </a:ext>
          </a:extLst>
        </xdr:cNvPr>
        <xdr:cNvSpPr/>
      </xdr:nvSpPr>
      <xdr:spPr>
        <a:xfrm>
          <a:off x="12804140" y="100554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5" name="フローチャート: 判断 644">
          <a:extLst>
            <a:ext uri="{FF2B5EF4-FFF2-40B4-BE49-F238E27FC236}">
              <a16:creationId xmlns:a16="http://schemas.microsoft.com/office/drawing/2014/main" id="{E6E73AFD-EF33-46D2-AF10-6E225481F982}"/>
            </a:ext>
          </a:extLst>
        </xdr:cNvPr>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6" name="フローチャート: 判断 645">
          <a:extLst>
            <a:ext uri="{FF2B5EF4-FFF2-40B4-BE49-F238E27FC236}">
              <a16:creationId xmlns:a16="http://schemas.microsoft.com/office/drawing/2014/main" id="{96E15EF0-8903-4FA1-B49E-0E07B20650C3}"/>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5E10358-277B-4586-B754-78284134B07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E23925E-86C9-4086-83CF-F402D462DF4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844820F-EE86-44F1-AC48-9B84D98AB43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A4BC3E3-033D-4F9D-9B64-7670BF61BAB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A02D7234-C94E-4A39-9263-30047A34DE7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652" name="楕円 651">
          <a:extLst>
            <a:ext uri="{FF2B5EF4-FFF2-40B4-BE49-F238E27FC236}">
              <a16:creationId xmlns:a16="http://schemas.microsoft.com/office/drawing/2014/main" id="{8B366980-2ED7-4A65-9950-4D92E6EE4E5F}"/>
            </a:ext>
          </a:extLst>
        </xdr:cNvPr>
        <xdr:cNvSpPr/>
      </xdr:nvSpPr>
      <xdr:spPr>
        <a:xfrm>
          <a:off x="14325600" y="1005985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24328</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41A6333B-42D3-45D2-87F8-6D3F4920F00A}"/>
            </a:ext>
          </a:extLst>
        </xdr:cNvPr>
        <xdr:cNvSpPr txBox="1"/>
      </xdr:nvSpPr>
      <xdr:spPr>
        <a:xfrm>
          <a:off x="14414500" y="991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123916</xdr:rowOff>
    </xdr:from>
    <xdr:to>
      <xdr:col>81</xdr:col>
      <xdr:colOff>101600</xdr:colOff>
      <xdr:row>60</xdr:row>
      <xdr:rowOff>54066</xdr:rowOff>
    </xdr:to>
    <xdr:sp macro="" textlink="">
      <xdr:nvSpPr>
        <xdr:cNvPr id="654" name="楕円 653">
          <a:extLst>
            <a:ext uri="{FF2B5EF4-FFF2-40B4-BE49-F238E27FC236}">
              <a16:creationId xmlns:a16="http://schemas.microsoft.com/office/drawing/2014/main" id="{CC6C67BD-8487-482C-9EBF-E5451197689F}"/>
            </a:ext>
          </a:extLst>
        </xdr:cNvPr>
        <xdr:cNvSpPr/>
      </xdr:nvSpPr>
      <xdr:spPr>
        <a:xfrm>
          <a:off x="13578840" y="10014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3266</xdr:rowOff>
    </xdr:from>
    <xdr:to>
      <xdr:col>85</xdr:col>
      <xdr:colOff>127000</xdr:colOff>
      <xdr:row>60</xdr:row>
      <xdr:rowOff>52251</xdr:rowOff>
    </xdr:to>
    <xdr:cxnSp macro="">
      <xdr:nvCxnSpPr>
        <xdr:cNvPr id="655" name="直線コネクタ 654">
          <a:extLst>
            <a:ext uri="{FF2B5EF4-FFF2-40B4-BE49-F238E27FC236}">
              <a16:creationId xmlns:a16="http://schemas.microsoft.com/office/drawing/2014/main" id="{11B48C4B-FFA3-4658-AEFC-44281E6E207E}"/>
            </a:ext>
          </a:extLst>
        </xdr:cNvPr>
        <xdr:cNvCxnSpPr/>
      </xdr:nvCxnSpPr>
      <xdr:spPr>
        <a:xfrm>
          <a:off x="13629640" y="10061666"/>
          <a:ext cx="74676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47172</xdr:rowOff>
    </xdr:from>
    <xdr:to>
      <xdr:col>76</xdr:col>
      <xdr:colOff>165100</xdr:colOff>
      <xdr:row>59</xdr:row>
      <xdr:rowOff>148772</xdr:rowOff>
    </xdr:to>
    <xdr:sp macro="" textlink="">
      <xdr:nvSpPr>
        <xdr:cNvPr id="656" name="楕円 655">
          <a:extLst>
            <a:ext uri="{FF2B5EF4-FFF2-40B4-BE49-F238E27FC236}">
              <a16:creationId xmlns:a16="http://schemas.microsoft.com/office/drawing/2014/main" id="{1A828E06-4ECF-4E8D-A1C2-414D41CF323B}"/>
            </a:ext>
          </a:extLst>
        </xdr:cNvPr>
        <xdr:cNvSpPr/>
      </xdr:nvSpPr>
      <xdr:spPr>
        <a:xfrm>
          <a:off x="12804140" y="99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97972</xdr:rowOff>
    </xdr:from>
    <xdr:to>
      <xdr:col>81</xdr:col>
      <xdr:colOff>50800</xdr:colOff>
      <xdr:row>60</xdr:row>
      <xdr:rowOff>3266</xdr:rowOff>
    </xdr:to>
    <xdr:cxnSp macro="">
      <xdr:nvCxnSpPr>
        <xdr:cNvPr id="657" name="直線コネクタ 656">
          <a:extLst>
            <a:ext uri="{FF2B5EF4-FFF2-40B4-BE49-F238E27FC236}">
              <a16:creationId xmlns:a16="http://schemas.microsoft.com/office/drawing/2014/main" id="{422B0A6E-A5A9-41DE-9D71-7DBD99767D71}"/>
            </a:ext>
          </a:extLst>
        </xdr:cNvPr>
        <xdr:cNvCxnSpPr/>
      </xdr:nvCxnSpPr>
      <xdr:spPr>
        <a:xfrm>
          <a:off x="12854940" y="9988732"/>
          <a:ext cx="7747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27577</xdr:rowOff>
    </xdr:from>
    <xdr:to>
      <xdr:col>72</xdr:col>
      <xdr:colOff>38100</xdr:colOff>
      <xdr:row>59</xdr:row>
      <xdr:rowOff>129177</xdr:rowOff>
    </xdr:to>
    <xdr:sp macro="" textlink="">
      <xdr:nvSpPr>
        <xdr:cNvPr id="658" name="楕円 657">
          <a:extLst>
            <a:ext uri="{FF2B5EF4-FFF2-40B4-BE49-F238E27FC236}">
              <a16:creationId xmlns:a16="http://schemas.microsoft.com/office/drawing/2014/main" id="{2C048C1B-35C7-45C6-A667-7AF9D586A312}"/>
            </a:ext>
          </a:extLst>
        </xdr:cNvPr>
        <xdr:cNvSpPr/>
      </xdr:nvSpPr>
      <xdr:spPr>
        <a:xfrm>
          <a:off x="12029440" y="99183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78377</xdr:rowOff>
    </xdr:from>
    <xdr:to>
      <xdr:col>76</xdr:col>
      <xdr:colOff>114300</xdr:colOff>
      <xdr:row>59</xdr:row>
      <xdr:rowOff>97972</xdr:rowOff>
    </xdr:to>
    <xdr:cxnSp macro="">
      <xdr:nvCxnSpPr>
        <xdr:cNvPr id="659" name="直線コネクタ 658">
          <a:extLst>
            <a:ext uri="{FF2B5EF4-FFF2-40B4-BE49-F238E27FC236}">
              <a16:creationId xmlns:a16="http://schemas.microsoft.com/office/drawing/2014/main" id="{639425E1-19FE-4835-95AB-43A69FD17F22}"/>
            </a:ext>
          </a:extLst>
        </xdr:cNvPr>
        <xdr:cNvCxnSpPr/>
      </xdr:nvCxnSpPr>
      <xdr:spPr>
        <a:xfrm>
          <a:off x="12072620" y="9969137"/>
          <a:ext cx="7823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55335</xdr:rowOff>
    </xdr:from>
    <xdr:to>
      <xdr:col>67</xdr:col>
      <xdr:colOff>101600</xdr:colOff>
      <xdr:row>61</xdr:row>
      <xdr:rowOff>156935</xdr:rowOff>
    </xdr:to>
    <xdr:sp macro="" textlink="">
      <xdr:nvSpPr>
        <xdr:cNvPr id="660" name="楕円 659">
          <a:extLst>
            <a:ext uri="{FF2B5EF4-FFF2-40B4-BE49-F238E27FC236}">
              <a16:creationId xmlns:a16="http://schemas.microsoft.com/office/drawing/2014/main" id="{0C2B5EEF-9175-4ABA-ADD8-1224C7D52D88}"/>
            </a:ext>
          </a:extLst>
        </xdr:cNvPr>
        <xdr:cNvSpPr/>
      </xdr:nvSpPr>
      <xdr:spPr>
        <a:xfrm>
          <a:off x="11231880" y="102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78377</xdr:rowOff>
    </xdr:from>
    <xdr:to>
      <xdr:col>71</xdr:col>
      <xdr:colOff>177800</xdr:colOff>
      <xdr:row>61</xdr:row>
      <xdr:rowOff>106135</xdr:rowOff>
    </xdr:to>
    <xdr:cxnSp macro="">
      <xdr:nvCxnSpPr>
        <xdr:cNvPr id="661" name="直線コネクタ 660">
          <a:extLst>
            <a:ext uri="{FF2B5EF4-FFF2-40B4-BE49-F238E27FC236}">
              <a16:creationId xmlns:a16="http://schemas.microsoft.com/office/drawing/2014/main" id="{C2D83B7E-D948-4B19-B016-E32E23F024C0}"/>
            </a:ext>
          </a:extLst>
        </xdr:cNvPr>
        <xdr:cNvCxnSpPr/>
      </xdr:nvCxnSpPr>
      <xdr:spPr>
        <a:xfrm flipV="1">
          <a:off x="11282680" y="9969137"/>
          <a:ext cx="789940" cy="3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123570</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286F7F90-4D8A-40F2-9C10-08D1CAD53739}"/>
            </a:ext>
          </a:extLst>
        </xdr:cNvPr>
        <xdr:cNvSpPr txBox="1"/>
      </xdr:nvSpPr>
      <xdr:spPr>
        <a:xfrm>
          <a:off x="134372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86014</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DCEE87C3-8013-4E54-8964-C9DE621F7A11}"/>
            </a:ext>
          </a:extLst>
        </xdr:cNvPr>
        <xdr:cNvSpPr txBox="1"/>
      </xdr:nvSpPr>
      <xdr:spPr>
        <a:xfrm>
          <a:off x="12675244"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5FBA2940-6FC7-42FF-926D-118B27AE3FE8}"/>
            </a:ext>
          </a:extLst>
        </xdr:cNvPr>
        <xdr:cNvSpPr txBox="1"/>
      </xdr:nvSpPr>
      <xdr:spPr>
        <a:xfrm>
          <a:off x="119005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7F4E8BFB-69EF-4806-B6E9-E2D8349BCC7F}"/>
            </a:ext>
          </a:extLst>
        </xdr:cNvPr>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70593</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394E5421-6E2A-4F81-B245-656706094CCD}"/>
            </a:ext>
          </a:extLst>
        </xdr:cNvPr>
        <xdr:cNvSpPr txBox="1"/>
      </xdr:nvSpPr>
      <xdr:spPr>
        <a:xfrm>
          <a:off x="13437244" y="979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165299</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BE3A1599-AD99-4051-BB38-E2F9F08C4D67}"/>
            </a:ext>
          </a:extLst>
        </xdr:cNvPr>
        <xdr:cNvSpPr txBox="1"/>
      </xdr:nvSpPr>
      <xdr:spPr>
        <a:xfrm>
          <a:off x="12675244" y="972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145704</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AF13D458-7A30-4DC3-BFE7-D8E3F5F50E0A}"/>
            </a:ext>
          </a:extLst>
        </xdr:cNvPr>
        <xdr:cNvSpPr txBox="1"/>
      </xdr:nvSpPr>
      <xdr:spPr>
        <a:xfrm>
          <a:off x="119005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148062</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DD00C0AD-818A-41AD-9C7B-965A7E805B34}"/>
            </a:ext>
          </a:extLst>
        </xdr:cNvPr>
        <xdr:cNvSpPr txBox="1"/>
      </xdr:nvSpPr>
      <xdr:spPr>
        <a:xfrm>
          <a:off x="11102984" y="1037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1B9EEAD7-28B3-45C5-A8C8-AB1E3FC0E39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BAD31E7D-7267-424A-9471-64934E3F526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3C1A0185-5270-446A-B417-E66ECD30B4C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53E99500-8A9D-471B-8406-A84D27056D8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8BF631EE-1B53-441B-B43A-AFDC854EECC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79665422-FC16-4C4B-A032-E4C10DE19FA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6256F51-7DC4-48CD-92F8-8EA2B438F0E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A4A27C84-C5F0-4652-BDF1-FDBA8DD6BB4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EF33E00B-81AE-482B-B951-C1E4001A808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BFBECEF5-E729-44C5-A60A-3355BE2248D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A5E430FB-5900-41CA-9991-00FAA809BAD9}"/>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0D1F8CCB-1770-4770-8C93-08F124CF91CC}"/>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241CB1A9-570E-421B-8819-7FC2BA2DF47B}"/>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DC26B28A-0033-4267-B040-36F170040A2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E23CF7EE-5F53-4654-9BD7-E1D7CB29678D}"/>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04D78AC9-26E1-48BF-849E-DB5A658CFCB4}"/>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4A8B6B04-76CB-4F92-BB92-007984DF6A4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936A62EF-5916-47DC-A976-3F3A7E47A323}"/>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A239451F-AB0F-4DFF-A0E6-95E9A455523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C8CAAD0C-E87B-4CFA-BB2A-344B8BBC832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23C9B13D-6398-4122-97E1-B985D379B2D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a:extLst>
            <a:ext uri="{FF2B5EF4-FFF2-40B4-BE49-F238E27FC236}">
              <a16:creationId xmlns:a16="http://schemas.microsoft.com/office/drawing/2014/main" id="{1917F7CF-FFCE-482A-9FD6-EFD51D0CD4AD}"/>
            </a:ext>
          </a:extLst>
        </xdr:cNvPr>
        <xdr:cNvCxnSpPr/>
      </xdr:nvCxnSpPr>
      <xdr:spPr>
        <a:xfrm flipV="1">
          <a:off x="19509104" y="952500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BE4E7B0E-CC43-43A5-94A8-51091C29EFA3}"/>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a:extLst>
            <a:ext uri="{FF2B5EF4-FFF2-40B4-BE49-F238E27FC236}">
              <a16:creationId xmlns:a16="http://schemas.microsoft.com/office/drawing/2014/main" id="{B0036112-635C-4EF4-AA21-69118D60F11D}"/>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795FEDD5-EEF4-4BCA-B1F7-6661B6C3916C}"/>
            </a:ext>
          </a:extLst>
        </xdr:cNvPr>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a:extLst>
            <a:ext uri="{FF2B5EF4-FFF2-40B4-BE49-F238E27FC236}">
              <a16:creationId xmlns:a16="http://schemas.microsoft.com/office/drawing/2014/main" id="{91D730FC-ED97-45DC-B51A-A9884F962CF2}"/>
            </a:ext>
          </a:extLst>
        </xdr:cNvPr>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315BD129-65A5-4AE0-946E-4E45AC10E011}"/>
            </a:ext>
          </a:extLst>
        </xdr:cNvPr>
        <xdr:cNvSpPr txBox="1"/>
      </xdr:nvSpPr>
      <xdr:spPr>
        <a:xfrm>
          <a:off x="1954784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a:extLst>
            <a:ext uri="{FF2B5EF4-FFF2-40B4-BE49-F238E27FC236}">
              <a16:creationId xmlns:a16="http://schemas.microsoft.com/office/drawing/2014/main" id="{1F8CE98F-DA76-4BD0-B8D6-0391CAB271D8}"/>
            </a:ext>
          </a:extLst>
        </xdr:cNvPr>
        <xdr:cNvSpPr/>
      </xdr:nvSpPr>
      <xdr:spPr>
        <a:xfrm>
          <a:off x="1945894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a:extLst>
            <a:ext uri="{FF2B5EF4-FFF2-40B4-BE49-F238E27FC236}">
              <a16:creationId xmlns:a16="http://schemas.microsoft.com/office/drawing/2014/main" id="{C1FF4C1C-9088-4C01-9838-E1C34B4DCE4A}"/>
            </a:ext>
          </a:extLst>
        </xdr:cNvPr>
        <xdr:cNvSpPr/>
      </xdr:nvSpPr>
      <xdr:spPr>
        <a:xfrm>
          <a:off x="1873504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9" name="フローチャート: 判断 698">
          <a:extLst>
            <a:ext uri="{FF2B5EF4-FFF2-40B4-BE49-F238E27FC236}">
              <a16:creationId xmlns:a16="http://schemas.microsoft.com/office/drawing/2014/main" id="{AAB46A3D-7502-4F69-97ED-7DA1E85B551D}"/>
            </a:ext>
          </a:extLst>
        </xdr:cNvPr>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0" name="フローチャート: 判断 699">
          <a:extLst>
            <a:ext uri="{FF2B5EF4-FFF2-40B4-BE49-F238E27FC236}">
              <a16:creationId xmlns:a16="http://schemas.microsoft.com/office/drawing/2014/main" id="{6F9AFCA1-FB35-4DDF-AD14-8B97F4A4573C}"/>
            </a:ext>
          </a:extLst>
        </xdr:cNvPr>
        <xdr:cNvSpPr/>
      </xdr:nvSpPr>
      <xdr:spPr>
        <a:xfrm>
          <a:off x="171627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1" name="フローチャート: 判断 700">
          <a:extLst>
            <a:ext uri="{FF2B5EF4-FFF2-40B4-BE49-F238E27FC236}">
              <a16:creationId xmlns:a16="http://schemas.microsoft.com/office/drawing/2014/main" id="{CFDBC6B0-2A8E-4553-B1B3-679CBFB90290}"/>
            </a:ext>
          </a:extLst>
        </xdr:cNvPr>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BD541FA9-F915-4401-A112-660009EDF37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28FA374-8FB5-4521-9129-9DA6615872E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9EE0F1F-E28C-408E-B5BB-FC8834A8AAA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C851689-5690-4724-9CE6-C3FDCD81DA8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188D6EB-8237-4F72-A18A-E0B713DA8EE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707" name="楕円 706">
          <a:extLst>
            <a:ext uri="{FF2B5EF4-FFF2-40B4-BE49-F238E27FC236}">
              <a16:creationId xmlns:a16="http://schemas.microsoft.com/office/drawing/2014/main" id="{09A8A126-52A5-402E-B5B9-01C440DB5D96}"/>
            </a:ext>
          </a:extLst>
        </xdr:cNvPr>
        <xdr:cNvSpPr/>
      </xdr:nvSpPr>
      <xdr:spPr>
        <a:xfrm>
          <a:off x="1945894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FF58DA26-C734-4BF7-AF1B-64C264FC5D81}"/>
            </a:ext>
          </a:extLst>
        </xdr:cNvPr>
        <xdr:cNvSpPr txBox="1"/>
      </xdr:nvSpPr>
      <xdr:spPr>
        <a:xfrm>
          <a:off x="19547840"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709" name="楕円 708">
          <a:extLst>
            <a:ext uri="{FF2B5EF4-FFF2-40B4-BE49-F238E27FC236}">
              <a16:creationId xmlns:a16="http://schemas.microsoft.com/office/drawing/2014/main" id="{582DAC3D-CA74-4F14-83F2-00827747D679}"/>
            </a:ext>
          </a:extLst>
        </xdr:cNvPr>
        <xdr:cNvSpPr/>
      </xdr:nvSpPr>
      <xdr:spPr>
        <a:xfrm>
          <a:off x="18735040" y="1041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68580</xdr:rowOff>
    </xdr:to>
    <xdr:cxnSp macro="">
      <xdr:nvCxnSpPr>
        <xdr:cNvPr id="710" name="直線コネクタ 709">
          <a:extLst>
            <a:ext uri="{FF2B5EF4-FFF2-40B4-BE49-F238E27FC236}">
              <a16:creationId xmlns:a16="http://schemas.microsoft.com/office/drawing/2014/main" id="{D4BAEA4D-697E-4A04-AB8C-78A95506C589}"/>
            </a:ext>
          </a:extLst>
        </xdr:cNvPr>
        <xdr:cNvCxnSpPr/>
      </xdr:nvCxnSpPr>
      <xdr:spPr>
        <a:xfrm>
          <a:off x="18778220" y="1046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711" name="楕円 710">
          <a:extLst>
            <a:ext uri="{FF2B5EF4-FFF2-40B4-BE49-F238E27FC236}">
              <a16:creationId xmlns:a16="http://schemas.microsoft.com/office/drawing/2014/main" id="{7F0EE249-B292-4A2C-97D7-C2ED8D62192F}"/>
            </a:ext>
          </a:extLst>
        </xdr:cNvPr>
        <xdr:cNvSpPr/>
      </xdr:nvSpPr>
      <xdr:spPr>
        <a:xfrm>
          <a:off x="1793748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712" name="直線コネクタ 711">
          <a:extLst>
            <a:ext uri="{FF2B5EF4-FFF2-40B4-BE49-F238E27FC236}">
              <a16:creationId xmlns:a16="http://schemas.microsoft.com/office/drawing/2014/main" id="{5D4697C2-4A4B-4D60-8EF2-3F415EC8B07D}"/>
            </a:ext>
          </a:extLst>
        </xdr:cNvPr>
        <xdr:cNvCxnSpPr/>
      </xdr:nvCxnSpPr>
      <xdr:spPr>
        <a:xfrm>
          <a:off x="17988280" y="1046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713" name="楕円 712">
          <a:extLst>
            <a:ext uri="{FF2B5EF4-FFF2-40B4-BE49-F238E27FC236}">
              <a16:creationId xmlns:a16="http://schemas.microsoft.com/office/drawing/2014/main" id="{BB63FDBC-A5DA-4C93-9615-5BA4E00EAD6E}"/>
            </a:ext>
          </a:extLst>
        </xdr:cNvPr>
        <xdr:cNvSpPr/>
      </xdr:nvSpPr>
      <xdr:spPr>
        <a:xfrm>
          <a:off x="1716278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68580</xdr:rowOff>
    </xdr:to>
    <xdr:cxnSp macro="">
      <xdr:nvCxnSpPr>
        <xdr:cNvPr id="714" name="直線コネクタ 713">
          <a:extLst>
            <a:ext uri="{FF2B5EF4-FFF2-40B4-BE49-F238E27FC236}">
              <a16:creationId xmlns:a16="http://schemas.microsoft.com/office/drawing/2014/main" id="{86FD2F60-E23E-4869-94CF-4BF69847B81E}"/>
            </a:ext>
          </a:extLst>
        </xdr:cNvPr>
        <xdr:cNvCxnSpPr/>
      </xdr:nvCxnSpPr>
      <xdr:spPr>
        <a:xfrm>
          <a:off x="17213580" y="1046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715" name="楕円 714">
          <a:extLst>
            <a:ext uri="{FF2B5EF4-FFF2-40B4-BE49-F238E27FC236}">
              <a16:creationId xmlns:a16="http://schemas.microsoft.com/office/drawing/2014/main" id="{53348B89-C54E-40AF-A6B7-0F3FA23B6990}"/>
            </a:ext>
          </a:extLst>
        </xdr:cNvPr>
        <xdr:cNvSpPr/>
      </xdr:nvSpPr>
      <xdr:spPr>
        <a:xfrm>
          <a:off x="16388080" y="1041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68580</xdr:rowOff>
    </xdr:to>
    <xdr:cxnSp macro="">
      <xdr:nvCxnSpPr>
        <xdr:cNvPr id="716" name="直線コネクタ 715">
          <a:extLst>
            <a:ext uri="{FF2B5EF4-FFF2-40B4-BE49-F238E27FC236}">
              <a16:creationId xmlns:a16="http://schemas.microsoft.com/office/drawing/2014/main" id="{D1C563C4-FE6B-43BE-8D6A-CD44EDCE71B9}"/>
            </a:ext>
          </a:extLst>
        </xdr:cNvPr>
        <xdr:cNvCxnSpPr/>
      </xdr:nvCxnSpPr>
      <xdr:spPr>
        <a:xfrm>
          <a:off x="16431260" y="1046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7" name="n_1aveValue【保健センター・保健所】&#10;一人当たり面積">
          <a:extLst>
            <a:ext uri="{FF2B5EF4-FFF2-40B4-BE49-F238E27FC236}">
              <a16:creationId xmlns:a16="http://schemas.microsoft.com/office/drawing/2014/main" id="{EAE732F4-8160-48A4-807D-694D9945481E}"/>
            </a:ext>
          </a:extLst>
        </xdr:cNvPr>
        <xdr:cNvSpPr txBox="1"/>
      </xdr:nvSpPr>
      <xdr:spPr>
        <a:xfrm>
          <a:off x="185611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8" name="n_2aveValue【保健センター・保健所】&#10;一人当たり面積">
          <a:extLst>
            <a:ext uri="{FF2B5EF4-FFF2-40B4-BE49-F238E27FC236}">
              <a16:creationId xmlns:a16="http://schemas.microsoft.com/office/drawing/2014/main" id="{931F2FB1-F06B-4CD0-9CB7-85DED5772C2D}"/>
            </a:ext>
          </a:extLst>
        </xdr:cNvPr>
        <xdr:cNvSpPr txBox="1"/>
      </xdr:nvSpPr>
      <xdr:spPr>
        <a:xfrm>
          <a:off x="177762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9" name="n_3aveValue【保健センター・保健所】&#10;一人当たり面積">
          <a:extLst>
            <a:ext uri="{FF2B5EF4-FFF2-40B4-BE49-F238E27FC236}">
              <a16:creationId xmlns:a16="http://schemas.microsoft.com/office/drawing/2014/main" id="{E38C3597-6C3A-411A-9A39-A7D64A2AC5A8}"/>
            </a:ext>
          </a:extLst>
        </xdr:cNvPr>
        <xdr:cNvSpPr txBox="1"/>
      </xdr:nvSpPr>
      <xdr:spPr>
        <a:xfrm>
          <a:off x="170015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0" name="n_4aveValue【保健センター・保健所】&#10;一人当たり面積">
          <a:extLst>
            <a:ext uri="{FF2B5EF4-FFF2-40B4-BE49-F238E27FC236}">
              <a16:creationId xmlns:a16="http://schemas.microsoft.com/office/drawing/2014/main" id="{F6B17280-645C-40A4-93EB-B9C38C415709}"/>
            </a:ext>
          </a:extLst>
        </xdr:cNvPr>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721" name="n_1mainValue【保健センター・保健所】&#10;一人当たり面積">
          <a:extLst>
            <a:ext uri="{FF2B5EF4-FFF2-40B4-BE49-F238E27FC236}">
              <a16:creationId xmlns:a16="http://schemas.microsoft.com/office/drawing/2014/main" id="{9BCDEFBF-CC5C-4E6F-A532-4E82E86E0241}"/>
            </a:ext>
          </a:extLst>
        </xdr:cNvPr>
        <xdr:cNvSpPr txBox="1"/>
      </xdr:nvSpPr>
      <xdr:spPr>
        <a:xfrm>
          <a:off x="185611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722" name="n_2mainValue【保健センター・保健所】&#10;一人当たり面積">
          <a:extLst>
            <a:ext uri="{FF2B5EF4-FFF2-40B4-BE49-F238E27FC236}">
              <a16:creationId xmlns:a16="http://schemas.microsoft.com/office/drawing/2014/main" id="{D06F8E6B-4A8D-4D97-AECA-89AFC0E499A2}"/>
            </a:ext>
          </a:extLst>
        </xdr:cNvPr>
        <xdr:cNvSpPr txBox="1"/>
      </xdr:nvSpPr>
      <xdr:spPr>
        <a:xfrm>
          <a:off x="1777626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723" name="n_3mainValue【保健センター・保健所】&#10;一人当たり面積">
          <a:extLst>
            <a:ext uri="{FF2B5EF4-FFF2-40B4-BE49-F238E27FC236}">
              <a16:creationId xmlns:a16="http://schemas.microsoft.com/office/drawing/2014/main" id="{95C91769-8F4C-42C4-A2C6-44086FA120C3}"/>
            </a:ext>
          </a:extLst>
        </xdr:cNvPr>
        <xdr:cNvSpPr txBox="1"/>
      </xdr:nvSpPr>
      <xdr:spPr>
        <a:xfrm>
          <a:off x="1700156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724" name="n_4mainValue【保健センター・保健所】&#10;一人当たり面積">
          <a:extLst>
            <a:ext uri="{FF2B5EF4-FFF2-40B4-BE49-F238E27FC236}">
              <a16:creationId xmlns:a16="http://schemas.microsoft.com/office/drawing/2014/main" id="{D5E11B50-C07E-4F8A-A960-4617523091DC}"/>
            </a:ext>
          </a:extLst>
        </xdr:cNvPr>
        <xdr:cNvSpPr txBox="1"/>
      </xdr:nvSpPr>
      <xdr:spPr>
        <a:xfrm>
          <a:off x="1622686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8FCCC126-1465-4ADE-9390-D8E762310F8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486809F3-FF61-473A-B808-21785EF2645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598DE2B3-50CC-4539-80C2-CDAFE96AA43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BB61E4F7-B056-46E5-BDBC-29DF0B3EFA1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B4000CCD-FA49-4CC7-9EB8-B4D1D1390C5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E324704D-78FF-48B7-9AD2-1E609D1BDE9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4ED22E38-2822-4E79-8643-465DE98195F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D9A4E143-8581-47EA-9201-064B80F03DB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BBED0136-F006-4B68-A44F-75A99E2D040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1C6FAFA8-5934-4400-A4C7-3E7564B342D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733ABF35-FF7C-4E82-B997-C47348E157F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64700A48-47B5-40D6-B005-7EAB22AE536C}"/>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C265B6A5-6DDD-484C-8163-B38EAAC88AD5}"/>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D038A906-148E-4B70-9A27-2B314EA0670F}"/>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F19F1931-1001-4ACA-99F4-6343DFD314C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322C4D6E-A53E-4ACB-A626-2BD55A18A92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BF141A97-7F43-430E-97F6-51544CB8C307}"/>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945D244C-19C1-416A-956E-FB209207C404}"/>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8E0744B5-297E-4258-850D-CF98A29217AD}"/>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90B6EF52-40C9-428A-B94F-528468D58971}"/>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0231F288-1F5A-4998-8974-AED6834E0B34}"/>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7BB782E-2A8F-4527-BAE1-156D5B0C2C3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11140C1C-52AE-4D93-9795-3F76DDB5C49F}"/>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A8C90350-DD66-40F6-9087-469F3623058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a:extLst>
            <a:ext uri="{FF2B5EF4-FFF2-40B4-BE49-F238E27FC236}">
              <a16:creationId xmlns:a16="http://schemas.microsoft.com/office/drawing/2014/main" id="{DC374C76-888D-4E8A-A893-AA770DB6DF38}"/>
            </a:ext>
          </a:extLst>
        </xdr:cNvPr>
        <xdr:cNvCxnSpPr/>
      </xdr:nvCxnSpPr>
      <xdr:spPr>
        <a:xfrm flipV="1">
          <a:off x="14375764" y="1317307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BD13790C-FD68-4036-A732-B927F01B51C5}"/>
            </a:ext>
          </a:extLst>
        </xdr:cNvPr>
        <xdr:cNvSpPr txBox="1"/>
      </xdr:nvSpPr>
      <xdr:spPr>
        <a:xfrm>
          <a:off x="14414500"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a:extLst>
            <a:ext uri="{FF2B5EF4-FFF2-40B4-BE49-F238E27FC236}">
              <a16:creationId xmlns:a16="http://schemas.microsoft.com/office/drawing/2014/main" id="{B2DE64D3-04C7-496C-9E49-D8E11D9D57F7}"/>
            </a:ext>
          </a:extLst>
        </xdr:cNvPr>
        <xdr:cNvCxnSpPr/>
      </xdr:nvCxnSpPr>
      <xdr:spPr>
        <a:xfrm>
          <a:off x="14287500" y="1433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FA41DAC-9F47-4128-95A5-EAE325C187A9}"/>
            </a:ext>
          </a:extLst>
        </xdr:cNvPr>
        <xdr:cNvSpPr txBox="1"/>
      </xdr:nvSpPr>
      <xdr:spPr>
        <a:xfrm>
          <a:off x="14414500" y="1295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a:extLst>
            <a:ext uri="{FF2B5EF4-FFF2-40B4-BE49-F238E27FC236}">
              <a16:creationId xmlns:a16="http://schemas.microsoft.com/office/drawing/2014/main" id="{F328FC4C-FB18-471D-83D6-B5F578BA76D6}"/>
            </a:ext>
          </a:extLst>
        </xdr:cNvPr>
        <xdr:cNvCxnSpPr/>
      </xdr:nvCxnSpPr>
      <xdr:spPr>
        <a:xfrm>
          <a:off x="14287500" y="13173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869C4152-5954-4450-8AAD-852AF99C2B2C}"/>
            </a:ext>
          </a:extLst>
        </xdr:cNvPr>
        <xdr:cNvSpPr txBox="1"/>
      </xdr:nvSpPr>
      <xdr:spPr>
        <a:xfrm>
          <a:off x="14414500" y="1372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a:extLst>
            <a:ext uri="{FF2B5EF4-FFF2-40B4-BE49-F238E27FC236}">
              <a16:creationId xmlns:a16="http://schemas.microsoft.com/office/drawing/2014/main" id="{AF7CEC6F-CE1A-4763-B1F1-ADB1161EEBBC}"/>
            </a:ext>
          </a:extLst>
        </xdr:cNvPr>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a:extLst>
            <a:ext uri="{FF2B5EF4-FFF2-40B4-BE49-F238E27FC236}">
              <a16:creationId xmlns:a16="http://schemas.microsoft.com/office/drawing/2014/main" id="{DE392FB5-303C-473D-BBD9-20BDD3FAF928}"/>
            </a:ext>
          </a:extLst>
        </xdr:cNvPr>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757" name="フローチャート: 判断 756">
          <a:extLst>
            <a:ext uri="{FF2B5EF4-FFF2-40B4-BE49-F238E27FC236}">
              <a16:creationId xmlns:a16="http://schemas.microsoft.com/office/drawing/2014/main" id="{FDD48FF3-3F36-4C29-94C0-94093BF844B7}"/>
            </a:ext>
          </a:extLst>
        </xdr:cNvPr>
        <xdr:cNvSpPr/>
      </xdr:nvSpPr>
      <xdr:spPr>
        <a:xfrm>
          <a:off x="128041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114936</xdr:rowOff>
    </xdr:from>
    <xdr:to>
      <xdr:col>72</xdr:col>
      <xdr:colOff>38100</xdr:colOff>
      <xdr:row>82</xdr:row>
      <xdr:rowOff>45086</xdr:rowOff>
    </xdr:to>
    <xdr:sp macro="" textlink="">
      <xdr:nvSpPr>
        <xdr:cNvPr id="758" name="フローチャート: 判断 757">
          <a:extLst>
            <a:ext uri="{FF2B5EF4-FFF2-40B4-BE49-F238E27FC236}">
              <a16:creationId xmlns:a16="http://schemas.microsoft.com/office/drawing/2014/main" id="{1246BAE2-B792-41BB-B705-C5BCFDB9A96E}"/>
            </a:ext>
          </a:extLst>
        </xdr:cNvPr>
        <xdr:cNvSpPr/>
      </xdr:nvSpPr>
      <xdr:spPr>
        <a:xfrm>
          <a:off x="1202944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122555</xdr:rowOff>
    </xdr:from>
    <xdr:to>
      <xdr:col>67</xdr:col>
      <xdr:colOff>101600</xdr:colOff>
      <xdr:row>82</xdr:row>
      <xdr:rowOff>52705</xdr:rowOff>
    </xdr:to>
    <xdr:sp macro="" textlink="">
      <xdr:nvSpPr>
        <xdr:cNvPr id="759" name="フローチャート: 判断 758">
          <a:extLst>
            <a:ext uri="{FF2B5EF4-FFF2-40B4-BE49-F238E27FC236}">
              <a16:creationId xmlns:a16="http://schemas.microsoft.com/office/drawing/2014/main" id="{8E07F14C-BA24-42DA-9BA3-69D2C6BE51D0}"/>
            </a:ext>
          </a:extLst>
        </xdr:cNvPr>
        <xdr:cNvSpPr/>
      </xdr:nvSpPr>
      <xdr:spPr>
        <a:xfrm>
          <a:off x="1123188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BC4BE1E-B1E8-41C3-BE53-3BBCB7A098C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C3BC94D-F96E-4F8E-8A75-4F3241BD7C8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F8A7F61-9779-4181-AAAB-516B6844B9D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4E5250A-BDE5-46C6-AE91-084B7920439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2FDFF48-C4AA-45A3-8A34-24587E58EDC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765" name="楕円 764">
          <a:extLst>
            <a:ext uri="{FF2B5EF4-FFF2-40B4-BE49-F238E27FC236}">
              <a16:creationId xmlns:a16="http://schemas.microsoft.com/office/drawing/2014/main" id="{81B346F7-BAFF-43AF-9CDE-F19C0574ED97}"/>
            </a:ext>
          </a:extLst>
        </xdr:cNvPr>
        <xdr:cNvSpPr/>
      </xdr:nvSpPr>
      <xdr:spPr>
        <a:xfrm>
          <a:off x="14325600" y="137280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1D46E4FF-59EC-4531-BB71-63B1159B8E55}"/>
            </a:ext>
          </a:extLst>
        </xdr:cNvPr>
        <xdr:cNvSpPr txBox="1"/>
      </xdr:nvSpPr>
      <xdr:spPr>
        <a:xfrm>
          <a:off x="14414500" y="1357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767" name="楕円 766">
          <a:extLst>
            <a:ext uri="{FF2B5EF4-FFF2-40B4-BE49-F238E27FC236}">
              <a16:creationId xmlns:a16="http://schemas.microsoft.com/office/drawing/2014/main" id="{9A4E7A72-05DC-42F6-981C-D3F05E839C64}"/>
            </a:ext>
          </a:extLst>
        </xdr:cNvPr>
        <xdr:cNvSpPr/>
      </xdr:nvSpPr>
      <xdr:spPr>
        <a:xfrm>
          <a:off x="13578840" y="13703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28575</xdr:rowOff>
    </xdr:to>
    <xdr:cxnSp macro="">
      <xdr:nvCxnSpPr>
        <xdr:cNvPr id="768" name="直線コネクタ 767">
          <a:extLst>
            <a:ext uri="{FF2B5EF4-FFF2-40B4-BE49-F238E27FC236}">
              <a16:creationId xmlns:a16="http://schemas.microsoft.com/office/drawing/2014/main" id="{0D229A5A-DD9B-49B5-94AC-1FA5A14FBB7A}"/>
            </a:ext>
          </a:extLst>
        </xdr:cNvPr>
        <xdr:cNvCxnSpPr/>
      </xdr:nvCxnSpPr>
      <xdr:spPr>
        <a:xfrm>
          <a:off x="13629640" y="13750291"/>
          <a:ext cx="74676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69" name="楕円 768">
          <a:extLst>
            <a:ext uri="{FF2B5EF4-FFF2-40B4-BE49-F238E27FC236}">
              <a16:creationId xmlns:a16="http://schemas.microsoft.com/office/drawing/2014/main" id="{BD843100-D0BA-4A00-855E-A36DDFF5126F}"/>
            </a:ext>
          </a:extLst>
        </xdr:cNvPr>
        <xdr:cNvSpPr/>
      </xdr:nvSpPr>
      <xdr:spPr>
        <a:xfrm>
          <a:off x="12804140" y="13693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165736</xdr:rowOff>
    </xdr:from>
    <xdr:to>
      <xdr:col>81</xdr:col>
      <xdr:colOff>50800</xdr:colOff>
      <xdr:row>82</xdr:row>
      <xdr:rowOff>3811</xdr:rowOff>
    </xdr:to>
    <xdr:cxnSp macro="">
      <xdr:nvCxnSpPr>
        <xdr:cNvPr id="770" name="直線コネクタ 769">
          <a:extLst>
            <a:ext uri="{FF2B5EF4-FFF2-40B4-BE49-F238E27FC236}">
              <a16:creationId xmlns:a16="http://schemas.microsoft.com/office/drawing/2014/main" id="{9AE82F4E-280C-4697-BE81-CDAC3CF1D3CA}"/>
            </a:ext>
          </a:extLst>
        </xdr:cNvPr>
        <xdr:cNvCxnSpPr/>
      </xdr:nvCxnSpPr>
      <xdr:spPr>
        <a:xfrm>
          <a:off x="12854940" y="13744576"/>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80645</xdr:rowOff>
    </xdr:from>
    <xdr:to>
      <xdr:col>72</xdr:col>
      <xdr:colOff>38100</xdr:colOff>
      <xdr:row>82</xdr:row>
      <xdr:rowOff>10795</xdr:rowOff>
    </xdr:to>
    <xdr:sp macro="" textlink="">
      <xdr:nvSpPr>
        <xdr:cNvPr id="771" name="楕円 770">
          <a:extLst>
            <a:ext uri="{FF2B5EF4-FFF2-40B4-BE49-F238E27FC236}">
              <a16:creationId xmlns:a16="http://schemas.microsoft.com/office/drawing/2014/main" id="{6ABF9F17-8FD4-4BCE-AD04-1953532266BC}"/>
            </a:ext>
          </a:extLst>
        </xdr:cNvPr>
        <xdr:cNvSpPr/>
      </xdr:nvSpPr>
      <xdr:spPr>
        <a:xfrm>
          <a:off x="12029440" y="13659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131445</xdr:rowOff>
    </xdr:from>
    <xdr:to>
      <xdr:col>76</xdr:col>
      <xdr:colOff>114300</xdr:colOff>
      <xdr:row>81</xdr:row>
      <xdr:rowOff>165736</xdr:rowOff>
    </xdr:to>
    <xdr:cxnSp macro="">
      <xdr:nvCxnSpPr>
        <xdr:cNvPr id="772" name="直線コネクタ 771">
          <a:extLst>
            <a:ext uri="{FF2B5EF4-FFF2-40B4-BE49-F238E27FC236}">
              <a16:creationId xmlns:a16="http://schemas.microsoft.com/office/drawing/2014/main" id="{C222157F-8100-483B-90EA-981AFBECEA97}"/>
            </a:ext>
          </a:extLst>
        </xdr:cNvPr>
        <xdr:cNvCxnSpPr/>
      </xdr:nvCxnSpPr>
      <xdr:spPr>
        <a:xfrm>
          <a:off x="12072620" y="13710285"/>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42545</xdr:rowOff>
    </xdr:from>
    <xdr:to>
      <xdr:col>67</xdr:col>
      <xdr:colOff>101600</xdr:colOff>
      <xdr:row>81</xdr:row>
      <xdr:rowOff>144145</xdr:rowOff>
    </xdr:to>
    <xdr:sp macro="" textlink="">
      <xdr:nvSpPr>
        <xdr:cNvPr id="773" name="楕円 772">
          <a:extLst>
            <a:ext uri="{FF2B5EF4-FFF2-40B4-BE49-F238E27FC236}">
              <a16:creationId xmlns:a16="http://schemas.microsoft.com/office/drawing/2014/main" id="{AF575A69-82D9-4BCC-A810-4BF4BD46A7BB}"/>
            </a:ext>
          </a:extLst>
        </xdr:cNvPr>
        <xdr:cNvSpPr/>
      </xdr:nvSpPr>
      <xdr:spPr>
        <a:xfrm>
          <a:off x="11231880" y="136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93345</xdr:rowOff>
    </xdr:from>
    <xdr:to>
      <xdr:col>71</xdr:col>
      <xdr:colOff>177800</xdr:colOff>
      <xdr:row>81</xdr:row>
      <xdr:rowOff>131445</xdr:rowOff>
    </xdr:to>
    <xdr:cxnSp macro="">
      <xdr:nvCxnSpPr>
        <xdr:cNvPr id="774" name="直線コネクタ 773">
          <a:extLst>
            <a:ext uri="{FF2B5EF4-FFF2-40B4-BE49-F238E27FC236}">
              <a16:creationId xmlns:a16="http://schemas.microsoft.com/office/drawing/2014/main" id="{FFACE99C-97D7-4AB9-B922-14F301C6629C}"/>
            </a:ext>
          </a:extLst>
        </xdr:cNvPr>
        <xdr:cNvCxnSpPr/>
      </xdr:nvCxnSpPr>
      <xdr:spPr>
        <a:xfrm>
          <a:off x="11282680" y="1367218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775" name="n_1aveValue【消防施設】&#10;有形固定資産減価償却率">
          <a:extLst>
            <a:ext uri="{FF2B5EF4-FFF2-40B4-BE49-F238E27FC236}">
              <a16:creationId xmlns:a16="http://schemas.microsoft.com/office/drawing/2014/main" id="{40D7B8E0-08DF-4C87-8183-F184EEE09949}"/>
            </a:ext>
          </a:extLst>
        </xdr:cNvPr>
        <xdr:cNvSpPr txBox="1"/>
      </xdr:nvSpPr>
      <xdr:spPr>
        <a:xfrm>
          <a:off x="1343724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776" name="n_2aveValue【消防施設】&#10;有形固定資産減価償却率">
          <a:extLst>
            <a:ext uri="{FF2B5EF4-FFF2-40B4-BE49-F238E27FC236}">
              <a16:creationId xmlns:a16="http://schemas.microsoft.com/office/drawing/2014/main" id="{455B0066-84E8-4C7B-A475-E6243C27853A}"/>
            </a:ext>
          </a:extLst>
        </xdr:cNvPr>
        <xdr:cNvSpPr txBox="1"/>
      </xdr:nvSpPr>
      <xdr:spPr>
        <a:xfrm>
          <a:off x="126752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36213</xdr:rowOff>
    </xdr:from>
    <xdr:ext cx="405111" cy="259045"/>
    <xdr:sp macro="" textlink="">
      <xdr:nvSpPr>
        <xdr:cNvPr id="777" name="n_3aveValue【消防施設】&#10;有形固定資産減価償却率">
          <a:extLst>
            <a:ext uri="{FF2B5EF4-FFF2-40B4-BE49-F238E27FC236}">
              <a16:creationId xmlns:a16="http://schemas.microsoft.com/office/drawing/2014/main" id="{89CA1E59-15CC-40D7-8F70-60FE4D1A185B}"/>
            </a:ext>
          </a:extLst>
        </xdr:cNvPr>
        <xdr:cNvSpPr txBox="1"/>
      </xdr:nvSpPr>
      <xdr:spPr>
        <a:xfrm>
          <a:off x="1190054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43832</xdr:rowOff>
    </xdr:from>
    <xdr:ext cx="405111" cy="259045"/>
    <xdr:sp macro="" textlink="">
      <xdr:nvSpPr>
        <xdr:cNvPr id="778" name="n_4aveValue【消防施設】&#10;有形固定資産減価償却率">
          <a:extLst>
            <a:ext uri="{FF2B5EF4-FFF2-40B4-BE49-F238E27FC236}">
              <a16:creationId xmlns:a16="http://schemas.microsoft.com/office/drawing/2014/main" id="{2C7A4324-64AA-4067-A078-F15801384A90}"/>
            </a:ext>
          </a:extLst>
        </xdr:cNvPr>
        <xdr:cNvSpPr txBox="1"/>
      </xdr:nvSpPr>
      <xdr:spPr>
        <a:xfrm>
          <a:off x="1110298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779" name="n_1mainValue【消防施設】&#10;有形固定資産減価償却率">
          <a:extLst>
            <a:ext uri="{FF2B5EF4-FFF2-40B4-BE49-F238E27FC236}">
              <a16:creationId xmlns:a16="http://schemas.microsoft.com/office/drawing/2014/main" id="{24D4D057-538C-41FC-904E-82F0E598FFE9}"/>
            </a:ext>
          </a:extLst>
        </xdr:cNvPr>
        <xdr:cNvSpPr txBox="1"/>
      </xdr:nvSpPr>
      <xdr:spPr>
        <a:xfrm>
          <a:off x="134372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780" name="n_2mainValue【消防施設】&#10;有形固定資産減価償却率">
          <a:extLst>
            <a:ext uri="{FF2B5EF4-FFF2-40B4-BE49-F238E27FC236}">
              <a16:creationId xmlns:a16="http://schemas.microsoft.com/office/drawing/2014/main" id="{42C76002-329C-49B9-9A01-080F04DF2B69}"/>
            </a:ext>
          </a:extLst>
        </xdr:cNvPr>
        <xdr:cNvSpPr txBox="1"/>
      </xdr:nvSpPr>
      <xdr:spPr>
        <a:xfrm>
          <a:off x="12675244" y="1378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781" name="n_3mainValue【消防施設】&#10;有形固定資産減価償却率">
          <a:extLst>
            <a:ext uri="{FF2B5EF4-FFF2-40B4-BE49-F238E27FC236}">
              <a16:creationId xmlns:a16="http://schemas.microsoft.com/office/drawing/2014/main" id="{A38160FC-41AB-4F0D-8FC2-733DEDC9EE4B}"/>
            </a:ext>
          </a:extLst>
        </xdr:cNvPr>
        <xdr:cNvSpPr txBox="1"/>
      </xdr:nvSpPr>
      <xdr:spPr>
        <a:xfrm>
          <a:off x="119005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160672</xdr:rowOff>
    </xdr:from>
    <xdr:ext cx="405111" cy="259045"/>
    <xdr:sp macro="" textlink="">
      <xdr:nvSpPr>
        <xdr:cNvPr id="782" name="n_4mainValue【消防施設】&#10;有形固定資産減価償却率">
          <a:extLst>
            <a:ext uri="{FF2B5EF4-FFF2-40B4-BE49-F238E27FC236}">
              <a16:creationId xmlns:a16="http://schemas.microsoft.com/office/drawing/2014/main" id="{C60F7C9E-70DC-4CF3-A65E-911CD3018A18}"/>
            </a:ext>
          </a:extLst>
        </xdr:cNvPr>
        <xdr:cNvSpPr txBox="1"/>
      </xdr:nvSpPr>
      <xdr:spPr>
        <a:xfrm>
          <a:off x="1110298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FEDD0A44-A984-4B28-84CE-55972912F6E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8BE028AB-F566-47C4-98FC-B37A982207E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E58A7320-B1A0-48E9-906F-FB67883B992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8AB098C6-2098-4D52-91C1-F7150E5BD2D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E36C4016-34EC-4BF9-A530-B6446F838B7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4C4DF36A-B912-42E5-B6B4-6BA44D9526A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50694945-30D1-4BB6-AA53-99AABAA5E63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B7AC9E7-A5F2-480E-89D8-0470323C71F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3C44F40E-B5C5-4549-B1E7-626FBC069BF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99C0DA99-1E82-4F89-BB30-C6C182D656C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F1B83B5E-9A10-4846-A60D-535CDEBFE523}"/>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9FFA8D90-3119-4618-95EC-34C94B4398EE}"/>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66869166-E585-4655-81BC-85E36ED1AE0A}"/>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BB142B74-0E3F-4DDA-8A7C-9DCB6A26365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CCE50FF9-C76E-44A4-8026-3A634382ACB2}"/>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9A284ED9-1B81-4775-BC8F-248B02C81D88}"/>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2B28A07F-75D2-4D56-ACF4-EAEFD9D4965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C5C178F8-EFEA-425B-B5FB-E1AB0FDC013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62A1FC4F-0C24-4732-B50A-7C4D824C0ACB}"/>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FA3CC47B-5E92-45A0-AB40-0A8D8248717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524C2111-6114-458C-A59F-34A58726B03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D2D8A84-405B-465E-B1CA-D15EE7E8919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AC7E39FF-602D-4A44-AE84-0D6EC756110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a:extLst>
            <a:ext uri="{FF2B5EF4-FFF2-40B4-BE49-F238E27FC236}">
              <a16:creationId xmlns:a16="http://schemas.microsoft.com/office/drawing/2014/main" id="{7DBEC7FB-9D94-4098-B43E-414FBA85253A}"/>
            </a:ext>
          </a:extLst>
        </xdr:cNvPr>
        <xdr:cNvCxnSpPr/>
      </xdr:nvCxnSpPr>
      <xdr:spPr>
        <a:xfrm flipV="1">
          <a:off x="19509104" y="130543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a:extLst>
            <a:ext uri="{FF2B5EF4-FFF2-40B4-BE49-F238E27FC236}">
              <a16:creationId xmlns:a16="http://schemas.microsoft.com/office/drawing/2014/main" id="{4116F334-5433-45C0-A158-D147149D0D7A}"/>
            </a:ext>
          </a:extLst>
        </xdr:cNvPr>
        <xdr:cNvSpPr txBox="1"/>
      </xdr:nvSpPr>
      <xdr:spPr>
        <a:xfrm>
          <a:off x="19547840"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a:extLst>
            <a:ext uri="{FF2B5EF4-FFF2-40B4-BE49-F238E27FC236}">
              <a16:creationId xmlns:a16="http://schemas.microsoft.com/office/drawing/2014/main" id="{C9BABFC1-866E-49E4-A83A-461ADF06E767}"/>
            </a:ext>
          </a:extLst>
        </xdr:cNvPr>
        <xdr:cNvCxnSpPr/>
      </xdr:nvCxnSpPr>
      <xdr:spPr>
        <a:xfrm>
          <a:off x="19443700" y="14480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a:extLst>
            <a:ext uri="{FF2B5EF4-FFF2-40B4-BE49-F238E27FC236}">
              <a16:creationId xmlns:a16="http://schemas.microsoft.com/office/drawing/2014/main" id="{03B801BD-3146-4616-8E47-A80073787FFA}"/>
            </a:ext>
          </a:extLst>
        </xdr:cNvPr>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a:extLst>
            <a:ext uri="{FF2B5EF4-FFF2-40B4-BE49-F238E27FC236}">
              <a16:creationId xmlns:a16="http://schemas.microsoft.com/office/drawing/2014/main" id="{35BD8397-C41C-45D4-8CA8-A7025A8214C4}"/>
            </a:ext>
          </a:extLst>
        </xdr:cNvPr>
        <xdr:cNvCxnSpPr/>
      </xdr:nvCxnSpPr>
      <xdr:spPr>
        <a:xfrm>
          <a:off x="19443700" y="1305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1" name="【消防施設】&#10;一人当たり面積平均値テキスト">
          <a:extLst>
            <a:ext uri="{FF2B5EF4-FFF2-40B4-BE49-F238E27FC236}">
              <a16:creationId xmlns:a16="http://schemas.microsoft.com/office/drawing/2014/main" id="{F8C7ED07-664E-4855-A266-9EFC89081F19}"/>
            </a:ext>
          </a:extLst>
        </xdr:cNvPr>
        <xdr:cNvSpPr txBox="1"/>
      </xdr:nvSpPr>
      <xdr:spPr>
        <a:xfrm>
          <a:off x="19547840" y="1402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a:extLst>
            <a:ext uri="{FF2B5EF4-FFF2-40B4-BE49-F238E27FC236}">
              <a16:creationId xmlns:a16="http://schemas.microsoft.com/office/drawing/2014/main" id="{BAC3CC3F-A284-48E9-AAEA-3E1746D7DF5A}"/>
            </a:ext>
          </a:extLst>
        </xdr:cNvPr>
        <xdr:cNvSpPr/>
      </xdr:nvSpPr>
      <xdr:spPr>
        <a:xfrm>
          <a:off x="19458940" y="1404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a:extLst>
            <a:ext uri="{FF2B5EF4-FFF2-40B4-BE49-F238E27FC236}">
              <a16:creationId xmlns:a16="http://schemas.microsoft.com/office/drawing/2014/main" id="{60A0C1A7-A7A5-4ED0-A9E8-1BF928471039}"/>
            </a:ext>
          </a:extLst>
        </xdr:cNvPr>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4" name="フローチャート: 判断 813">
          <a:extLst>
            <a:ext uri="{FF2B5EF4-FFF2-40B4-BE49-F238E27FC236}">
              <a16:creationId xmlns:a16="http://schemas.microsoft.com/office/drawing/2014/main" id="{908306AA-1257-4699-BD1B-F8576D7E3BD0}"/>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5" name="フローチャート: 判断 814">
          <a:extLst>
            <a:ext uri="{FF2B5EF4-FFF2-40B4-BE49-F238E27FC236}">
              <a16:creationId xmlns:a16="http://schemas.microsoft.com/office/drawing/2014/main" id="{A7F82E6E-7FD3-48C7-B7DA-0105BD7D0599}"/>
            </a:ext>
          </a:extLst>
        </xdr:cNvPr>
        <xdr:cNvSpPr/>
      </xdr:nvSpPr>
      <xdr:spPr>
        <a:xfrm>
          <a:off x="1716278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6" name="フローチャート: 判断 815">
          <a:extLst>
            <a:ext uri="{FF2B5EF4-FFF2-40B4-BE49-F238E27FC236}">
              <a16:creationId xmlns:a16="http://schemas.microsoft.com/office/drawing/2014/main" id="{96AB77A6-7414-49A3-8ACE-994C6B9ACF1A}"/>
            </a:ext>
          </a:extLst>
        </xdr:cNvPr>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6BA2796-8A91-4082-8FD5-6DCCC5CE83B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12B20527-4A44-466E-AFE6-DB4584CFC4F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7832DC2-9A6F-4240-B631-4CEB053EB1B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D9BDF688-155F-4798-8D3E-6FCFD9B1B2C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DF7424A6-E3C6-4939-BFEF-54BA38B289A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69850</xdr:rowOff>
    </xdr:from>
    <xdr:to>
      <xdr:col>116</xdr:col>
      <xdr:colOff>114300</xdr:colOff>
      <xdr:row>84</xdr:row>
      <xdr:rowOff>0</xdr:rowOff>
    </xdr:to>
    <xdr:sp macro="" textlink="">
      <xdr:nvSpPr>
        <xdr:cNvPr id="822" name="楕円 821">
          <a:extLst>
            <a:ext uri="{FF2B5EF4-FFF2-40B4-BE49-F238E27FC236}">
              <a16:creationId xmlns:a16="http://schemas.microsoft.com/office/drawing/2014/main" id="{F98757B5-76E3-4C39-93F6-54ED4C1E4D61}"/>
            </a:ext>
          </a:extLst>
        </xdr:cNvPr>
        <xdr:cNvSpPr/>
      </xdr:nvSpPr>
      <xdr:spPr>
        <a:xfrm>
          <a:off x="19458940" y="1398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92727</xdr:rowOff>
    </xdr:from>
    <xdr:ext cx="469744" cy="259045"/>
    <xdr:sp macro="" textlink="">
      <xdr:nvSpPr>
        <xdr:cNvPr id="823" name="【消防施設】&#10;一人当たり面積該当値テキスト">
          <a:extLst>
            <a:ext uri="{FF2B5EF4-FFF2-40B4-BE49-F238E27FC236}">
              <a16:creationId xmlns:a16="http://schemas.microsoft.com/office/drawing/2014/main" id="{D5462E17-87FB-4B76-85C8-F4747036964B}"/>
            </a:ext>
          </a:extLst>
        </xdr:cNvPr>
        <xdr:cNvSpPr txBox="1"/>
      </xdr:nvSpPr>
      <xdr:spPr>
        <a:xfrm>
          <a:off x="19547840"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69850</xdr:rowOff>
    </xdr:from>
    <xdr:to>
      <xdr:col>112</xdr:col>
      <xdr:colOff>38100</xdr:colOff>
      <xdr:row>84</xdr:row>
      <xdr:rowOff>0</xdr:rowOff>
    </xdr:to>
    <xdr:sp macro="" textlink="">
      <xdr:nvSpPr>
        <xdr:cNvPr id="824" name="楕円 823">
          <a:extLst>
            <a:ext uri="{FF2B5EF4-FFF2-40B4-BE49-F238E27FC236}">
              <a16:creationId xmlns:a16="http://schemas.microsoft.com/office/drawing/2014/main" id="{6F81F094-7D34-4000-806E-1C9C7BF67110}"/>
            </a:ext>
          </a:extLst>
        </xdr:cNvPr>
        <xdr:cNvSpPr/>
      </xdr:nvSpPr>
      <xdr:spPr>
        <a:xfrm>
          <a:off x="18735040" y="13983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120650</xdr:rowOff>
    </xdr:from>
    <xdr:to>
      <xdr:col>116</xdr:col>
      <xdr:colOff>63500</xdr:colOff>
      <xdr:row>83</xdr:row>
      <xdr:rowOff>120650</xdr:rowOff>
    </xdr:to>
    <xdr:cxnSp macro="">
      <xdr:nvCxnSpPr>
        <xdr:cNvPr id="825" name="直線コネクタ 824">
          <a:extLst>
            <a:ext uri="{FF2B5EF4-FFF2-40B4-BE49-F238E27FC236}">
              <a16:creationId xmlns:a16="http://schemas.microsoft.com/office/drawing/2014/main" id="{78233595-3D3E-4030-B482-72FB0F4523DE}"/>
            </a:ext>
          </a:extLst>
        </xdr:cNvPr>
        <xdr:cNvCxnSpPr/>
      </xdr:nvCxnSpPr>
      <xdr:spPr>
        <a:xfrm>
          <a:off x="18778220" y="140347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826" name="楕円 825">
          <a:extLst>
            <a:ext uri="{FF2B5EF4-FFF2-40B4-BE49-F238E27FC236}">
              <a16:creationId xmlns:a16="http://schemas.microsoft.com/office/drawing/2014/main" id="{69E453DC-4429-4434-8EE7-70A3C3FE1E87}"/>
            </a:ext>
          </a:extLst>
        </xdr:cNvPr>
        <xdr:cNvSpPr/>
      </xdr:nvSpPr>
      <xdr:spPr>
        <a:xfrm>
          <a:off x="17937480" y="1398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120650</xdr:rowOff>
    </xdr:to>
    <xdr:cxnSp macro="">
      <xdr:nvCxnSpPr>
        <xdr:cNvPr id="827" name="直線コネクタ 826">
          <a:extLst>
            <a:ext uri="{FF2B5EF4-FFF2-40B4-BE49-F238E27FC236}">
              <a16:creationId xmlns:a16="http://schemas.microsoft.com/office/drawing/2014/main" id="{F7340596-3321-428A-ADE2-8F3CFB8FCB42}"/>
            </a:ext>
          </a:extLst>
        </xdr:cNvPr>
        <xdr:cNvCxnSpPr/>
      </xdr:nvCxnSpPr>
      <xdr:spPr>
        <a:xfrm>
          <a:off x="17988280" y="140347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69850</xdr:rowOff>
    </xdr:from>
    <xdr:to>
      <xdr:col>102</xdr:col>
      <xdr:colOff>165100</xdr:colOff>
      <xdr:row>84</xdr:row>
      <xdr:rowOff>0</xdr:rowOff>
    </xdr:to>
    <xdr:sp macro="" textlink="">
      <xdr:nvSpPr>
        <xdr:cNvPr id="828" name="楕円 827">
          <a:extLst>
            <a:ext uri="{FF2B5EF4-FFF2-40B4-BE49-F238E27FC236}">
              <a16:creationId xmlns:a16="http://schemas.microsoft.com/office/drawing/2014/main" id="{55D20A40-A69C-43D4-A606-DBEA6AB4C0E4}"/>
            </a:ext>
          </a:extLst>
        </xdr:cNvPr>
        <xdr:cNvSpPr/>
      </xdr:nvSpPr>
      <xdr:spPr>
        <a:xfrm>
          <a:off x="17162780" y="1398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83</xdr:row>
      <xdr:rowOff>120650</xdr:rowOff>
    </xdr:to>
    <xdr:cxnSp macro="">
      <xdr:nvCxnSpPr>
        <xdr:cNvPr id="829" name="直線コネクタ 828">
          <a:extLst>
            <a:ext uri="{FF2B5EF4-FFF2-40B4-BE49-F238E27FC236}">
              <a16:creationId xmlns:a16="http://schemas.microsoft.com/office/drawing/2014/main" id="{9A371FA2-A088-44DB-9D02-60955A9BCD2C}"/>
            </a:ext>
          </a:extLst>
        </xdr:cNvPr>
        <xdr:cNvCxnSpPr/>
      </xdr:nvCxnSpPr>
      <xdr:spPr>
        <a:xfrm>
          <a:off x="17213580" y="140347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69850</xdr:rowOff>
    </xdr:from>
    <xdr:to>
      <xdr:col>98</xdr:col>
      <xdr:colOff>38100</xdr:colOff>
      <xdr:row>84</xdr:row>
      <xdr:rowOff>0</xdr:rowOff>
    </xdr:to>
    <xdr:sp macro="" textlink="">
      <xdr:nvSpPr>
        <xdr:cNvPr id="830" name="楕円 829">
          <a:extLst>
            <a:ext uri="{FF2B5EF4-FFF2-40B4-BE49-F238E27FC236}">
              <a16:creationId xmlns:a16="http://schemas.microsoft.com/office/drawing/2014/main" id="{39421068-FEBE-441D-8F86-A608573F23EB}"/>
            </a:ext>
          </a:extLst>
        </xdr:cNvPr>
        <xdr:cNvSpPr/>
      </xdr:nvSpPr>
      <xdr:spPr>
        <a:xfrm>
          <a:off x="16388080" y="13983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120650</xdr:rowOff>
    </xdr:from>
    <xdr:to>
      <xdr:col>102</xdr:col>
      <xdr:colOff>114300</xdr:colOff>
      <xdr:row>83</xdr:row>
      <xdr:rowOff>120650</xdr:rowOff>
    </xdr:to>
    <xdr:cxnSp macro="">
      <xdr:nvCxnSpPr>
        <xdr:cNvPr id="831" name="直線コネクタ 830">
          <a:extLst>
            <a:ext uri="{FF2B5EF4-FFF2-40B4-BE49-F238E27FC236}">
              <a16:creationId xmlns:a16="http://schemas.microsoft.com/office/drawing/2014/main" id="{57415E43-60AC-4555-8BE5-278AA8A781B8}"/>
            </a:ext>
          </a:extLst>
        </xdr:cNvPr>
        <xdr:cNvCxnSpPr/>
      </xdr:nvCxnSpPr>
      <xdr:spPr>
        <a:xfrm>
          <a:off x="16431260" y="140347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2" name="n_1aveValue【消防施設】&#10;一人当たり面積">
          <a:extLst>
            <a:ext uri="{FF2B5EF4-FFF2-40B4-BE49-F238E27FC236}">
              <a16:creationId xmlns:a16="http://schemas.microsoft.com/office/drawing/2014/main" id="{1C01E536-4333-4257-BE3D-F9CAE3F6C317}"/>
            </a:ext>
          </a:extLst>
        </xdr:cNvPr>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3" name="n_2aveValue【消防施設】&#10;一人当たり面積">
          <a:extLst>
            <a:ext uri="{FF2B5EF4-FFF2-40B4-BE49-F238E27FC236}">
              <a16:creationId xmlns:a16="http://schemas.microsoft.com/office/drawing/2014/main" id="{5B70ACCF-7ECE-47AD-ABB3-03908C73B128}"/>
            </a:ext>
          </a:extLst>
        </xdr:cNvPr>
        <xdr:cNvSpPr txBox="1"/>
      </xdr:nvSpPr>
      <xdr:spPr>
        <a:xfrm>
          <a:off x="17776267" y="141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4" name="n_3aveValue【消防施設】&#10;一人当たり面積">
          <a:extLst>
            <a:ext uri="{FF2B5EF4-FFF2-40B4-BE49-F238E27FC236}">
              <a16:creationId xmlns:a16="http://schemas.microsoft.com/office/drawing/2014/main" id="{7288CE86-2F4A-47C3-A4E9-361BFD02B18F}"/>
            </a:ext>
          </a:extLst>
        </xdr:cNvPr>
        <xdr:cNvSpPr txBox="1"/>
      </xdr:nvSpPr>
      <xdr:spPr>
        <a:xfrm>
          <a:off x="17001567"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5" name="n_4aveValue【消防施設】&#10;一人当たり面積">
          <a:extLst>
            <a:ext uri="{FF2B5EF4-FFF2-40B4-BE49-F238E27FC236}">
              <a16:creationId xmlns:a16="http://schemas.microsoft.com/office/drawing/2014/main" id="{73424AB3-8324-48E5-B09B-4110351F85CC}"/>
            </a:ext>
          </a:extLst>
        </xdr:cNvPr>
        <xdr:cNvSpPr txBox="1"/>
      </xdr:nvSpPr>
      <xdr:spPr>
        <a:xfrm>
          <a:off x="162268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16527</xdr:rowOff>
    </xdr:from>
    <xdr:ext cx="469744" cy="259045"/>
    <xdr:sp macro="" textlink="">
      <xdr:nvSpPr>
        <xdr:cNvPr id="836" name="n_1mainValue【消防施設】&#10;一人当たり面積">
          <a:extLst>
            <a:ext uri="{FF2B5EF4-FFF2-40B4-BE49-F238E27FC236}">
              <a16:creationId xmlns:a16="http://schemas.microsoft.com/office/drawing/2014/main" id="{99D89560-9E83-47C4-BD79-4C7BA3CA3CD3}"/>
            </a:ext>
          </a:extLst>
        </xdr:cNvPr>
        <xdr:cNvSpPr txBox="1"/>
      </xdr:nvSpPr>
      <xdr:spPr>
        <a:xfrm>
          <a:off x="1856112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837" name="n_2mainValue【消防施設】&#10;一人当たり面積">
          <a:extLst>
            <a:ext uri="{FF2B5EF4-FFF2-40B4-BE49-F238E27FC236}">
              <a16:creationId xmlns:a16="http://schemas.microsoft.com/office/drawing/2014/main" id="{C7B84421-092C-4049-8EA1-A49305ECFFAB}"/>
            </a:ext>
          </a:extLst>
        </xdr:cNvPr>
        <xdr:cNvSpPr txBox="1"/>
      </xdr:nvSpPr>
      <xdr:spPr>
        <a:xfrm>
          <a:off x="1777626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838" name="n_3mainValue【消防施設】&#10;一人当たり面積">
          <a:extLst>
            <a:ext uri="{FF2B5EF4-FFF2-40B4-BE49-F238E27FC236}">
              <a16:creationId xmlns:a16="http://schemas.microsoft.com/office/drawing/2014/main" id="{08BC3C2A-BD89-4306-A789-B981E28C9880}"/>
            </a:ext>
          </a:extLst>
        </xdr:cNvPr>
        <xdr:cNvSpPr txBox="1"/>
      </xdr:nvSpPr>
      <xdr:spPr>
        <a:xfrm>
          <a:off x="1700156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839" name="n_4mainValue【消防施設】&#10;一人当たり面積">
          <a:extLst>
            <a:ext uri="{FF2B5EF4-FFF2-40B4-BE49-F238E27FC236}">
              <a16:creationId xmlns:a16="http://schemas.microsoft.com/office/drawing/2014/main" id="{1B2BCFD3-FCD8-48A9-BE45-72B4E3B02A72}"/>
            </a:ext>
          </a:extLst>
        </xdr:cNvPr>
        <xdr:cNvSpPr txBox="1"/>
      </xdr:nvSpPr>
      <xdr:spPr>
        <a:xfrm>
          <a:off x="1622686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7295391C-A54D-4C14-AD44-DFE52AD19BC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EEB574F9-32E1-4C6D-8531-6DC9A7EE284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575429E8-0D56-407E-9F77-31CF22F6A8C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C108A6CA-7C12-434D-9BA6-1767AE2B662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2CCDDC20-857A-4298-A631-7631C8973C8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3AE177E5-E171-4CB9-AD90-98D5E5394AF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D1F8A944-DBA6-4772-9F11-19F6FA939C3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27AF578E-044E-48DC-9435-717F67A5F87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DEB30837-DF00-4834-95B7-86BD0C2754D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6AEF5641-BCFD-4073-B0FB-6D665E19335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A3B96523-4677-4104-84FB-C7D8CBA8851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A92BEC6C-7881-4A87-9849-16BF350F4E3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39103B5A-836F-4A2A-8032-75FD14C8005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9C5432C4-22C6-4413-BB34-80F0342B3F0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DF8C0A28-5202-4B0B-8FB5-7458509A706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832AF489-3102-4670-9A76-97DCCD0BEEE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BD1139BA-B983-4295-AD4D-BE5274FBA6B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3E960280-333C-4909-AF9F-B35B5F93CF0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F8ED44EA-E06E-4601-89D8-398997C8B6A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5BB4DF2D-B3B4-4B83-AA41-95533F9089F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2EB29367-50D8-4B77-A0D5-A37F874E3DC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A561353F-EC98-4AE9-A043-FF8FFFFC9C0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3FEEF5D1-7379-45BE-B369-D30CE7878C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7A19BBCE-9465-4F39-B17A-EC4BCE62D42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95BCBB13-6C8D-4D20-826A-6651C0A4BEE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a:extLst>
            <a:ext uri="{FF2B5EF4-FFF2-40B4-BE49-F238E27FC236}">
              <a16:creationId xmlns:a16="http://schemas.microsoft.com/office/drawing/2014/main" id="{931AB1C1-D76E-461E-B8C6-79B736D20354}"/>
            </a:ext>
          </a:extLst>
        </xdr:cNvPr>
        <xdr:cNvCxnSpPr/>
      </xdr:nvCxnSpPr>
      <xdr:spPr>
        <a:xfrm flipV="1">
          <a:off x="14375764" y="16885920"/>
          <a:ext cx="0" cy="1189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a:extLst>
            <a:ext uri="{FF2B5EF4-FFF2-40B4-BE49-F238E27FC236}">
              <a16:creationId xmlns:a16="http://schemas.microsoft.com/office/drawing/2014/main" id="{9913DB92-70AC-4C00-8B61-4C435C3B1162}"/>
            </a:ext>
          </a:extLst>
        </xdr:cNvPr>
        <xdr:cNvSpPr txBox="1"/>
      </xdr:nvSpPr>
      <xdr:spPr>
        <a:xfrm>
          <a:off x="144145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a:extLst>
            <a:ext uri="{FF2B5EF4-FFF2-40B4-BE49-F238E27FC236}">
              <a16:creationId xmlns:a16="http://schemas.microsoft.com/office/drawing/2014/main" id="{475E936E-4131-4661-96A9-587D88F44B71}"/>
            </a:ext>
          </a:extLst>
        </xdr:cNvPr>
        <xdr:cNvCxnSpPr/>
      </xdr:nvCxnSpPr>
      <xdr:spPr>
        <a:xfrm>
          <a:off x="14287500" y="18075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a:extLst>
            <a:ext uri="{FF2B5EF4-FFF2-40B4-BE49-F238E27FC236}">
              <a16:creationId xmlns:a16="http://schemas.microsoft.com/office/drawing/2014/main" id="{D1717236-63D8-4018-9C70-0D8291102DED}"/>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a:extLst>
            <a:ext uri="{FF2B5EF4-FFF2-40B4-BE49-F238E27FC236}">
              <a16:creationId xmlns:a16="http://schemas.microsoft.com/office/drawing/2014/main" id="{896EB0BF-0928-4425-870F-C0EB73609EA9}"/>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70" name="【庁舎】&#10;有形固定資産減価償却率平均値テキスト">
          <a:extLst>
            <a:ext uri="{FF2B5EF4-FFF2-40B4-BE49-F238E27FC236}">
              <a16:creationId xmlns:a16="http://schemas.microsoft.com/office/drawing/2014/main" id="{8F4A3D0A-3E41-4CAC-A852-3CECD81D02D9}"/>
            </a:ext>
          </a:extLst>
        </xdr:cNvPr>
        <xdr:cNvSpPr txBox="1"/>
      </xdr:nvSpPr>
      <xdr:spPr>
        <a:xfrm>
          <a:off x="14414500" y="1721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a:extLst>
            <a:ext uri="{FF2B5EF4-FFF2-40B4-BE49-F238E27FC236}">
              <a16:creationId xmlns:a16="http://schemas.microsoft.com/office/drawing/2014/main" id="{4DE8E702-EFEA-4E32-85EC-45EC62FE7654}"/>
            </a:ext>
          </a:extLst>
        </xdr:cNvPr>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a:extLst>
            <a:ext uri="{FF2B5EF4-FFF2-40B4-BE49-F238E27FC236}">
              <a16:creationId xmlns:a16="http://schemas.microsoft.com/office/drawing/2014/main" id="{143AA61A-17FD-4C43-A4C7-929E42F62B71}"/>
            </a:ext>
          </a:extLst>
        </xdr:cNvPr>
        <xdr:cNvSpPr/>
      </xdr:nvSpPr>
      <xdr:spPr>
        <a:xfrm>
          <a:off x="13578840" y="173837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873" name="フローチャート: 判断 872">
          <a:extLst>
            <a:ext uri="{FF2B5EF4-FFF2-40B4-BE49-F238E27FC236}">
              <a16:creationId xmlns:a16="http://schemas.microsoft.com/office/drawing/2014/main" id="{49D499E5-1B23-4434-B5AC-F74E4B913964}"/>
            </a:ext>
          </a:extLst>
        </xdr:cNvPr>
        <xdr:cNvSpPr/>
      </xdr:nvSpPr>
      <xdr:spPr>
        <a:xfrm>
          <a:off x="128041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4" name="フローチャート: 判断 873">
          <a:extLst>
            <a:ext uri="{FF2B5EF4-FFF2-40B4-BE49-F238E27FC236}">
              <a16:creationId xmlns:a16="http://schemas.microsoft.com/office/drawing/2014/main" id="{471CEBED-13CA-4A2D-8FEB-6A9956D70467}"/>
            </a:ext>
          </a:extLst>
        </xdr:cNvPr>
        <xdr:cNvSpPr/>
      </xdr:nvSpPr>
      <xdr:spPr>
        <a:xfrm>
          <a:off x="1202944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75" name="フローチャート: 判断 874">
          <a:extLst>
            <a:ext uri="{FF2B5EF4-FFF2-40B4-BE49-F238E27FC236}">
              <a16:creationId xmlns:a16="http://schemas.microsoft.com/office/drawing/2014/main" id="{3BC0F448-DEC6-4457-86E8-EB71B26183B3}"/>
            </a:ext>
          </a:extLst>
        </xdr:cNvPr>
        <xdr:cNvSpPr/>
      </xdr:nvSpPr>
      <xdr:spPr>
        <a:xfrm>
          <a:off x="1123188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D6A0517-3C43-4A64-8C19-23F26F4E495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134C525-417E-404D-9EA0-F777615ECD1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F43D512-132E-4330-B5B8-9B6796F5F0A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61CAE1D-4AC9-4E4E-9593-B4ACA7FC750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88916F31-0D13-46E0-BA82-3990E51388F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43362</xdr:rowOff>
    </xdr:from>
    <xdr:to>
      <xdr:col>85</xdr:col>
      <xdr:colOff>177800</xdr:colOff>
      <xdr:row>105</xdr:row>
      <xdr:rowOff>144962</xdr:rowOff>
    </xdr:to>
    <xdr:sp macro="" textlink="">
      <xdr:nvSpPr>
        <xdr:cNvPr id="881" name="楕円 880">
          <a:extLst>
            <a:ext uri="{FF2B5EF4-FFF2-40B4-BE49-F238E27FC236}">
              <a16:creationId xmlns:a16="http://schemas.microsoft.com/office/drawing/2014/main" id="{568A6DD3-45C8-4158-8A9A-4996AFE5FF41}"/>
            </a:ext>
          </a:extLst>
        </xdr:cNvPr>
        <xdr:cNvSpPr/>
      </xdr:nvSpPr>
      <xdr:spPr>
        <a:xfrm>
          <a:off x="14325600" y="1764556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21789</xdr:rowOff>
    </xdr:from>
    <xdr:ext cx="405111" cy="259045"/>
    <xdr:sp macro="" textlink="">
      <xdr:nvSpPr>
        <xdr:cNvPr id="882" name="【庁舎】&#10;有形固定資産減価償却率該当値テキスト">
          <a:extLst>
            <a:ext uri="{FF2B5EF4-FFF2-40B4-BE49-F238E27FC236}">
              <a16:creationId xmlns:a16="http://schemas.microsoft.com/office/drawing/2014/main" id="{189EA826-C522-4A5D-A3AE-DE08093346F5}"/>
            </a:ext>
          </a:extLst>
        </xdr:cNvPr>
        <xdr:cNvSpPr txBox="1"/>
      </xdr:nvSpPr>
      <xdr:spPr>
        <a:xfrm>
          <a:off x="14414500"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xdr:rowOff>
    </xdr:from>
    <xdr:to>
      <xdr:col>81</xdr:col>
      <xdr:colOff>101600</xdr:colOff>
      <xdr:row>105</xdr:row>
      <xdr:rowOff>102507</xdr:rowOff>
    </xdr:to>
    <xdr:sp macro="" textlink="">
      <xdr:nvSpPr>
        <xdr:cNvPr id="883" name="楕円 882">
          <a:extLst>
            <a:ext uri="{FF2B5EF4-FFF2-40B4-BE49-F238E27FC236}">
              <a16:creationId xmlns:a16="http://schemas.microsoft.com/office/drawing/2014/main" id="{9CEAADFF-EF79-4B80-B4CB-7449AFE8C232}"/>
            </a:ext>
          </a:extLst>
        </xdr:cNvPr>
        <xdr:cNvSpPr/>
      </xdr:nvSpPr>
      <xdr:spPr>
        <a:xfrm>
          <a:off x="1357884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94162</xdr:rowOff>
    </xdr:to>
    <xdr:cxnSp macro="">
      <xdr:nvCxnSpPr>
        <xdr:cNvPr id="884" name="直線コネクタ 883">
          <a:extLst>
            <a:ext uri="{FF2B5EF4-FFF2-40B4-BE49-F238E27FC236}">
              <a16:creationId xmlns:a16="http://schemas.microsoft.com/office/drawing/2014/main" id="{546F081D-19A4-4A9B-B031-7402D8B83E61}"/>
            </a:ext>
          </a:extLst>
        </xdr:cNvPr>
        <xdr:cNvCxnSpPr/>
      </xdr:nvCxnSpPr>
      <xdr:spPr>
        <a:xfrm>
          <a:off x="13629640" y="17653907"/>
          <a:ext cx="7467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885" name="楕円 884">
          <a:extLst>
            <a:ext uri="{FF2B5EF4-FFF2-40B4-BE49-F238E27FC236}">
              <a16:creationId xmlns:a16="http://schemas.microsoft.com/office/drawing/2014/main" id="{BE4E92A2-B6C5-4AE6-9C03-5DE89C08C5AE}"/>
            </a:ext>
          </a:extLst>
        </xdr:cNvPr>
        <xdr:cNvSpPr/>
      </xdr:nvSpPr>
      <xdr:spPr>
        <a:xfrm>
          <a:off x="12804140" y="17575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20682</xdr:rowOff>
    </xdr:from>
    <xdr:to>
      <xdr:col>81</xdr:col>
      <xdr:colOff>50800</xdr:colOff>
      <xdr:row>105</xdr:row>
      <xdr:rowOff>51707</xdr:rowOff>
    </xdr:to>
    <xdr:cxnSp macro="">
      <xdr:nvCxnSpPr>
        <xdr:cNvPr id="886" name="直線コネクタ 885">
          <a:extLst>
            <a:ext uri="{FF2B5EF4-FFF2-40B4-BE49-F238E27FC236}">
              <a16:creationId xmlns:a16="http://schemas.microsoft.com/office/drawing/2014/main" id="{658C2024-413B-4B41-897E-6EEC16E58DA5}"/>
            </a:ext>
          </a:extLst>
        </xdr:cNvPr>
        <xdr:cNvCxnSpPr/>
      </xdr:nvCxnSpPr>
      <xdr:spPr>
        <a:xfrm>
          <a:off x="12854940" y="17622882"/>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87" name="楕円 886">
          <a:extLst>
            <a:ext uri="{FF2B5EF4-FFF2-40B4-BE49-F238E27FC236}">
              <a16:creationId xmlns:a16="http://schemas.microsoft.com/office/drawing/2014/main" id="{CAA631A1-FA3C-49BE-ADB8-EFBCFFD9635B}"/>
            </a:ext>
          </a:extLst>
        </xdr:cNvPr>
        <xdr:cNvSpPr/>
      </xdr:nvSpPr>
      <xdr:spPr>
        <a:xfrm>
          <a:off x="12029440" y="17543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159476</xdr:rowOff>
    </xdr:from>
    <xdr:to>
      <xdr:col>76</xdr:col>
      <xdr:colOff>114300</xdr:colOff>
      <xdr:row>105</xdr:row>
      <xdr:rowOff>20682</xdr:rowOff>
    </xdr:to>
    <xdr:cxnSp macro="">
      <xdr:nvCxnSpPr>
        <xdr:cNvPr id="888" name="直線コネクタ 887">
          <a:extLst>
            <a:ext uri="{FF2B5EF4-FFF2-40B4-BE49-F238E27FC236}">
              <a16:creationId xmlns:a16="http://schemas.microsoft.com/office/drawing/2014/main" id="{07836961-2262-41BC-97D1-144CC2C41F1B}"/>
            </a:ext>
          </a:extLst>
        </xdr:cNvPr>
        <xdr:cNvCxnSpPr/>
      </xdr:nvCxnSpPr>
      <xdr:spPr>
        <a:xfrm>
          <a:off x="12072620" y="17594036"/>
          <a:ext cx="78232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80918</xdr:rowOff>
    </xdr:from>
    <xdr:to>
      <xdr:col>67</xdr:col>
      <xdr:colOff>101600</xdr:colOff>
      <xdr:row>105</xdr:row>
      <xdr:rowOff>11068</xdr:rowOff>
    </xdr:to>
    <xdr:sp macro="" textlink="">
      <xdr:nvSpPr>
        <xdr:cNvPr id="889" name="楕円 888">
          <a:extLst>
            <a:ext uri="{FF2B5EF4-FFF2-40B4-BE49-F238E27FC236}">
              <a16:creationId xmlns:a16="http://schemas.microsoft.com/office/drawing/2014/main" id="{3F6ADA9C-3755-4A2A-B28C-84C943CD4724}"/>
            </a:ext>
          </a:extLst>
        </xdr:cNvPr>
        <xdr:cNvSpPr/>
      </xdr:nvSpPr>
      <xdr:spPr>
        <a:xfrm>
          <a:off x="11231880" y="17515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131718</xdr:rowOff>
    </xdr:from>
    <xdr:to>
      <xdr:col>71</xdr:col>
      <xdr:colOff>177800</xdr:colOff>
      <xdr:row>104</xdr:row>
      <xdr:rowOff>159476</xdr:rowOff>
    </xdr:to>
    <xdr:cxnSp macro="">
      <xdr:nvCxnSpPr>
        <xdr:cNvPr id="890" name="直線コネクタ 889">
          <a:extLst>
            <a:ext uri="{FF2B5EF4-FFF2-40B4-BE49-F238E27FC236}">
              <a16:creationId xmlns:a16="http://schemas.microsoft.com/office/drawing/2014/main" id="{FA0F2869-BEC8-4940-8EB5-2C362DF0F2F0}"/>
            </a:ext>
          </a:extLst>
        </xdr:cNvPr>
        <xdr:cNvCxnSpPr/>
      </xdr:nvCxnSpPr>
      <xdr:spPr>
        <a:xfrm>
          <a:off x="11282680" y="17566278"/>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91" name="n_1aveValue【庁舎】&#10;有形固定資産減価償却率">
          <a:extLst>
            <a:ext uri="{FF2B5EF4-FFF2-40B4-BE49-F238E27FC236}">
              <a16:creationId xmlns:a16="http://schemas.microsoft.com/office/drawing/2014/main" id="{7ED84D6B-5926-41E7-90F5-9656CE340ADF}"/>
            </a:ext>
          </a:extLst>
        </xdr:cNvPr>
        <xdr:cNvSpPr txBox="1"/>
      </xdr:nvSpPr>
      <xdr:spPr>
        <a:xfrm>
          <a:off x="13437244"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892" name="n_2aveValue【庁舎】&#10;有形固定資産減価償却率">
          <a:extLst>
            <a:ext uri="{FF2B5EF4-FFF2-40B4-BE49-F238E27FC236}">
              <a16:creationId xmlns:a16="http://schemas.microsoft.com/office/drawing/2014/main" id="{D0ED2EBD-3416-4B11-ABAF-E7C1525B3D03}"/>
            </a:ext>
          </a:extLst>
        </xdr:cNvPr>
        <xdr:cNvSpPr txBox="1"/>
      </xdr:nvSpPr>
      <xdr:spPr>
        <a:xfrm>
          <a:off x="12675244" y="1716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3" name="n_3aveValue【庁舎】&#10;有形固定資産減価償却率">
          <a:extLst>
            <a:ext uri="{FF2B5EF4-FFF2-40B4-BE49-F238E27FC236}">
              <a16:creationId xmlns:a16="http://schemas.microsoft.com/office/drawing/2014/main" id="{70097993-827C-443D-BE57-06204A8D78CE}"/>
            </a:ext>
          </a:extLst>
        </xdr:cNvPr>
        <xdr:cNvSpPr txBox="1"/>
      </xdr:nvSpPr>
      <xdr:spPr>
        <a:xfrm>
          <a:off x="119005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4" name="n_4aveValue【庁舎】&#10;有形固定資産減価償却率">
          <a:extLst>
            <a:ext uri="{FF2B5EF4-FFF2-40B4-BE49-F238E27FC236}">
              <a16:creationId xmlns:a16="http://schemas.microsoft.com/office/drawing/2014/main" id="{6ABCF789-394C-4577-801E-CF6E87413F3B}"/>
            </a:ext>
          </a:extLst>
        </xdr:cNvPr>
        <xdr:cNvSpPr txBox="1"/>
      </xdr:nvSpPr>
      <xdr:spPr>
        <a:xfrm>
          <a:off x="1110298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93634</xdr:rowOff>
    </xdr:from>
    <xdr:ext cx="405111" cy="259045"/>
    <xdr:sp macro="" textlink="">
      <xdr:nvSpPr>
        <xdr:cNvPr id="895" name="n_1mainValue【庁舎】&#10;有形固定資産減価償却率">
          <a:extLst>
            <a:ext uri="{FF2B5EF4-FFF2-40B4-BE49-F238E27FC236}">
              <a16:creationId xmlns:a16="http://schemas.microsoft.com/office/drawing/2014/main" id="{256C83A5-9392-402B-9AA4-7ACC71A19755}"/>
            </a:ext>
          </a:extLst>
        </xdr:cNvPr>
        <xdr:cNvSpPr txBox="1"/>
      </xdr:nvSpPr>
      <xdr:spPr>
        <a:xfrm>
          <a:off x="13437244" y="1769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62609</xdr:rowOff>
    </xdr:from>
    <xdr:ext cx="405111" cy="259045"/>
    <xdr:sp macro="" textlink="">
      <xdr:nvSpPr>
        <xdr:cNvPr id="896" name="n_2mainValue【庁舎】&#10;有形固定資産減価償却率">
          <a:extLst>
            <a:ext uri="{FF2B5EF4-FFF2-40B4-BE49-F238E27FC236}">
              <a16:creationId xmlns:a16="http://schemas.microsoft.com/office/drawing/2014/main" id="{5E239CA2-4B2F-4AA5-B07E-A05694385116}"/>
            </a:ext>
          </a:extLst>
        </xdr:cNvPr>
        <xdr:cNvSpPr txBox="1"/>
      </xdr:nvSpPr>
      <xdr:spPr>
        <a:xfrm>
          <a:off x="12675244" y="1766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97" name="n_3mainValue【庁舎】&#10;有形固定資産減価償却率">
          <a:extLst>
            <a:ext uri="{FF2B5EF4-FFF2-40B4-BE49-F238E27FC236}">
              <a16:creationId xmlns:a16="http://schemas.microsoft.com/office/drawing/2014/main" id="{E1A51174-FA06-41F2-A932-26A762F40CD1}"/>
            </a:ext>
          </a:extLst>
        </xdr:cNvPr>
        <xdr:cNvSpPr txBox="1"/>
      </xdr:nvSpPr>
      <xdr:spPr>
        <a:xfrm>
          <a:off x="1190054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898" name="n_4mainValue【庁舎】&#10;有形固定資産減価償却率">
          <a:extLst>
            <a:ext uri="{FF2B5EF4-FFF2-40B4-BE49-F238E27FC236}">
              <a16:creationId xmlns:a16="http://schemas.microsoft.com/office/drawing/2014/main" id="{9E1C926E-AF56-4C3A-AA5D-18FC10CDDC21}"/>
            </a:ext>
          </a:extLst>
        </xdr:cNvPr>
        <xdr:cNvSpPr txBox="1"/>
      </xdr:nvSpPr>
      <xdr:spPr>
        <a:xfrm>
          <a:off x="1110298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7783BA24-428B-480C-B0CC-AE8CF8D3896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DB03E394-DAFC-4F1A-970B-A24417C9839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73B1251F-C6C2-4069-85D1-7CF27507B77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81DD66C4-AC4B-48FD-B1F3-3BA891839B5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206410A7-8146-420D-A268-4D5E4E9DAC8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6755046F-03FB-4CDE-B15F-FF76838C766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D182C9E0-6CA9-4DE9-A380-A0D8C23F39F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D9C900A2-6BD4-46E0-8924-0E9E4C37770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4C94B306-336B-4ECF-88DC-55402D3C8A1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9254068-083D-4C5E-85F6-2D65B5562A8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EBAC2484-1CAC-4E7A-A68D-AB19EF495489}"/>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3868FE0A-D861-4CFC-88FC-38AB8596DF1C}"/>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788002E0-7B89-4387-A4D2-488E465164B2}"/>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7F8F8024-7B3E-4F15-B816-C004F47281B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8529C8F4-9660-4D01-882C-A5AE9DBDCAEE}"/>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5FBC2E69-DDAB-47E7-9C57-ED9956B0F1BB}"/>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EBEEEF25-2776-4228-B877-B08998CD0C28}"/>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F5C2E7F6-61EC-4346-ADE4-71B361656FFB}"/>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16A19D01-3A01-4D89-8DDD-8C52B1D7843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6F15CF21-A135-409E-8400-1309C27B76F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8923FA02-8099-424F-B1EF-5200D14CF4D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a:extLst>
            <a:ext uri="{FF2B5EF4-FFF2-40B4-BE49-F238E27FC236}">
              <a16:creationId xmlns:a16="http://schemas.microsoft.com/office/drawing/2014/main" id="{0BA3A54B-C5F8-4803-A378-FF5B7BBFFF36}"/>
            </a:ext>
          </a:extLst>
        </xdr:cNvPr>
        <xdr:cNvCxnSpPr/>
      </xdr:nvCxnSpPr>
      <xdr:spPr>
        <a:xfrm flipV="1">
          <a:off x="19509104" y="17000982"/>
          <a:ext cx="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a:extLst>
            <a:ext uri="{FF2B5EF4-FFF2-40B4-BE49-F238E27FC236}">
              <a16:creationId xmlns:a16="http://schemas.microsoft.com/office/drawing/2014/main" id="{C297593B-E296-418B-A4BC-6F2DCD7F4B7E}"/>
            </a:ext>
          </a:extLst>
        </xdr:cNvPr>
        <xdr:cNvSpPr txBox="1"/>
      </xdr:nvSpPr>
      <xdr:spPr>
        <a:xfrm>
          <a:off x="19547840"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a:extLst>
            <a:ext uri="{FF2B5EF4-FFF2-40B4-BE49-F238E27FC236}">
              <a16:creationId xmlns:a16="http://schemas.microsoft.com/office/drawing/2014/main" id="{584FC9B2-F9E0-4B59-8E6D-62FBE000BD29}"/>
            </a:ext>
          </a:extLst>
        </xdr:cNvPr>
        <xdr:cNvCxnSpPr/>
      </xdr:nvCxnSpPr>
      <xdr:spPr>
        <a:xfrm>
          <a:off x="19443700" y="1791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a:extLst>
            <a:ext uri="{FF2B5EF4-FFF2-40B4-BE49-F238E27FC236}">
              <a16:creationId xmlns:a16="http://schemas.microsoft.com/office/drawing/2014/main" id="{5E3853E0-7FF9-48DD-A7B8-FD09F7F348FC}"/>
            </a:ext>
          </a:extLst>
        </xdr:cNvPr>
        <xdr:cNvSpPr txBox="1"/>
      </xdr:nvSpPr>
      <xdr:spPr>
        <a:xfrm>
          <a:off x="1954784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a:extLst>
            <a:ext uri="{FF2B5EF4-FFF2-40B4-BE49-F238E27FC236}">
              <a16:creationId xmlns:a16="http://schemas.microsoft.com/office/drawing/2014/main" id="{BE8A0C51-6495-4527-B705-0EA153F8E657}"/>
            </a:ext>
          </a:extLst>
        </xdr:cNvPr>
        <xdr:cNvCxnSpPr/>
      </xdr:nvCxnSpPr>
      <xdr:spPr>
        <a:xfrm>
          <a:off x="1944370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93997</xdr:rowOff>
    </xdr:from>
    <xdr:ext cx="469744" cy="259045"/>
    <xdr:sp macro="" textlink="">
      <xdr:nvSpPr>
        <xdr:cNvPr id="925" name="【庁舎】&#10;一人当たり面積平均値テキスト">
          <a:extLst>
            <a:ext uri="{FF2B5EF4-FFF2-40B4-BE49-F238E27FC236}">
              <a16:creationId xmlns:a16="http://schemas.microsoft.com/office/drawing/2014/main" id="{7CE36747-9E44-4851-AE66-8AFFCDD55D8C}"/>
            </a:ext>
          </a:extLst>
        </xdr:cNvPr>
        <xdr:cNvSpPr txBox="1"/>
      </xdr:nvSpPr>
      <xdr:spPr>
        <a:xfrm>
          <a:off x="19547840" y="17360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a:extLst>
            <a:ext uri="{FF2B5EF4-FFF2-40B4-BE49-F238E27FC236}">
              <a16:creationId xmlns:a16="http://schemas.microsoft.com/office/drawing/2014/main" id="{C50CDD52-70CF-41CF-9047-C389A7ED13CF}"/>
            </a:ext>
          </a:extLst>
        </xdr:cNvPr>
        <xdr:cNvSpPr/>
      </xdr:nvSpPr>
      <xdr:spPr>
        <a:xfrm>
          <a:off x="194589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a:extLst>
            <a:ext uri="{FF2B5EF4-FFF2-40B4-BE49-F238E27FC236}">
              <a16:creationId xmlns:a16="http://schemas.microsoft.com/office/drawing/2014/main" id="{1638128A-52F9-4E2B-9A2E-90A49DBD3B63}"/>
            </a:ext>
          </a:extLst>
        </xdr:cNvPr>
        <xdr:cNvSpPr/>
      </xdr:nvSpPr>
      <xdr:spPr>
        <a:xfrm>
          <a:off x="18735040" y="17510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8" name="フローチャート: 判断 927">
          <a:extLst>
            <a:ext uri="{FF2B5EF4-FFF2-40B4-BE49-F238E27FC236}">
              <a16:creationId xmlns:a16="http://schemas.microsoft.com/office/drawing/2014/main" id="{EAC3F192-CD2F-408A-A0AB-F4599754642C}"/>
            </a:ext>
          </a:extLst>
        </xdr:cNvPr>
        <xdr:cNvSpPr/>
      </xdr:nvSpPr>
      <xdr:spPr>
        <a:xfrm>
          <a:off x="17937480" y="17510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121413</xdr:rowOff>
    </xdr:from>
    <xdr:to>
      <xdr:col>102</xdr:col>
      <xdr:colOff>165100</xdr:colOff>
      <xdr:row>105</xdr:row>
      <xdr:rowOff>51563</xdr:rowOff>
    </xdr:to>
    <xdr:sp macro="" textlink="">
      <xdr:nvSpPr>
        <xdr:cNvPr id="929" name="フローチャート: 判断 928">
          <a:extLst>
            <a:ext uri="{FF2B5EF4-FFF2-40B4-BE49-F238E27FC236}">
              <a16:creationId xmlns:a16="http://schemas.microsoft.com/office/drawing/2014/main" id="{F8E65E4A-FDE6-4200-8CA2-5072F6920461}"/>
            </a:ext>
          </a:extLst>
        </xdr:cNvPr>
        <xdr:cNvSpPr/>
      </xdr:nvSpPr>
      <xdr:spPr>
        <a:xfrm>
          <a:off x="1716278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930" name="フローチャート: 判断 929">
          <a:extLst>
            <a:ext uri="{FF2B5EF4-FFF2-40B4-BE49-F238E27FC236}">
              <a16:creationId xmlns:a16="http://schemas.microsoft.com/office/drawing/2014/main" id="{9895B7A4-FCBA-4B24-B841-94BEBAD38B6A}"/>
            </a:ext>
          </a:extLst>
        </xdr:cNvPr>
        <xdr:cNvSpPr/>
      </xdr:nvSpPr>
      <xdr:spPr>
        <a:xfrm>
          <a:off x="16388080" y="175331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67FA9F52-CE0F-4501-8B8B-111126A6132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7D997488-225F-4475-B4CD-E64831E955D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23F62B5D-8507-45BD-8884-A1D0C7C5A5B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2A6A0C4-5BC5-4F58-9116-6D034E40763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289D75E-4E20-4C41-A6F7-C472A2D3E2E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36" name="楕円 935">
          <a:extLst>
            <a:ext uri="{FF2B5EF4-FFF2-40B4-BE49-F238E27FC236}">
              <a16:creationId xmlns:a16="http://schemas.microsoft.com/office/drawing/2014/main" id="{5C68D07D-3701-4897-A369-AC9AE2101877}"/>
            </a:ext>
          </a:extLst>
        </xdr:cNvPr>
        <xdr:cNvSpPr/>
      </xdr:nvSpPr>
      <xdr:spPr>
        <a:xfrm>
          <a:off x="1945894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937" name="【庁舎】&#10;一人当たり面積該当値テキスト">
          <a:extLst>
            <a:ext uri="{FF2B5EF4-FFF2-40B4-BE49-F238E27FC236}">
              <a16:creationId xmlns:a16="http://schemas.microsoft.com/office/drawing/2014/main" id="{84418829-8D16-44FC-BE08-F3A4C53E1EDA}"/>
            </a:ext>
          </a:extLst>
        </xdr:cNvPr>
        <xdr:cNvSpPr txBox="1"/>
      </xdr:nvSpPr>
      <xdr:spPr>
        <a:xfrm>
          <a:off x="19547840"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938" name="楕円 937">
          <a:extLst>
            <a:ext uri="{FF2B5EF4-FFF2-40B4-BE49-F238E27FC236}">
              <a16:creationId xmlns:a16="http://schemas.microsoft.com/office/drawing/2014/main" id="{EEF77E6C-A24E-4852-903D-84EBB39B2A1F}"/>
            </a:ext>
          </a:extLst>
        </xdr:cNvPr>
        <xdr:cNvSpPr/>
      </xdr:nvSpPr>
      <xdr:spPr>
        <a:xfrm>
          <a:off x="18735040" y="1773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7620</xdr:rowOff>
    </xdr:to>
    <xdr:cxnSp macro="">
      <xdr:nvCxnSpPr>
        <xdr:cNvPr id="939" name="直線コネクタ 938">
          <a:extLst>
            <a:ext uri="{FF2B5EF4-FFF2-40B4-BE49-F238E27FC236}">
              <a16:creationId xmlns:a16="http://schemas.microsoft.com/office/drawing/2014/main" id="{085D2A41-E8A2-4B2E-8752-460BE1796A43}"/>
            </a:ext>
          </a:extLst>
        </xdr:cNvPr>
        <xdr:cNvCxnSpPr/>
      </xdr:nvCxnSpPr>
      <xdr:spPr>
        <a:xfrm>
          <a:off x="18778220" y="177774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123698</xdr:rowOff>
    </xdr:from>
    <xdr:to>
      <xdr:col>107</xdr:col>
      <xdr:colOff>101600</xdr:colOff>
      <xdr:row>106</xdr:row>
      <xdr:rowOff>53848</xdr:rowOff>
    </xdr:to>
    <xdr:sp macro="" textlink="">
      <xdr:nvSpPr>
        <xdr:cNvPr id="940" name="楕円 939">
          <a:extLst>
            <a:ext uri="{FF2B5EF4-FFF2-40B4-BE49-F238E27FC236}">
              <a16:creationId xmlns:a16="http://schemas.microsoft.com/office/drawing/2014/main" id="{C55FF0B3-6B90-4C8B-8612-6FF7B203C90E}"/>
            </a:ext>
          </a:extLst>
        </xdr:cNvPr>
        <xdr:cNvSpPr/>
      </xdr:nvSpPr>
      <xdr:spPr>
        <a:xfrm>
          <a:off x="17937480" y="17725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xdr:rowOff>
    </xdr:from>
    <xdr:to>
      <xdr:col>111</xdr:col>
      <xdr:colOff>177800</xdr:colOff>
      <xdr:row>106</xdr:row>
      <xdr:rowOff>7620</xdr:rowOff>
    </xdr:to>
    <xdr:cxnSp macro="">
      <xdr:nvCxnSpPr>
        <xdr:cNvPr id="941" name="直線コネクタ 940">
          <a:extLst>
            <a:ext uri="{FF2B5EF4-FFF2-40B4-BE49-F238E27FC236}">
              <a16:creationId xmlns:a16="http://schemas.microsoft.com/office/drawing/2014/main" id="{4BA1E6D4-E751-4F3C-B3C0-0F0E02FE90E3}"/>
            </a:ext>
          </a:extLst>
        </xdr:cNvPr>
        <xdr:cNvCxnSpPr/>
      </xdr:nvCxnSpPr>
      <xdr:spPr>
        <a:xfrm>
          <a:off x="17988280" y="1777288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123698</xdr:rowOff>
    </xdr:from>
    <xdr:to>
      <xdr:col>102</xdr:col>
      <xdr:colOff>165100</xdr:colOff>
      <xdr:row>106</xdr:row>
      <xdr:rowOff>53848</xdr:rowOff>
    </xdr:to>
    <xdr:sp macro="" textlink="">
      <xdr:nvSpPr>
        <xdr:cNvPr id="942" name="楕円 941">
          <a:extLst>
            <a:ext uri="{FF2B5EF4-FFF2-40B4-BE49-F238E27FC236}">
              <a16:creationId xmlns:a16="http://schemas.microsoft.com/office/drawing/2014/main" id="{08159C42-62CE-4F28-BDC9-16EBB4ECC5B5}"/>
            </a:ext>
          </a:extLst>
        </xdr:cNvPr>
        <xdr:cNvSpPr/>
      </xdr:nvSpPr>
      <xdr:spPr>
        <a:xfrm>
          <a:off x="17162780" y="17725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xdr:rowOff>
    </xdr:from>
    <xdr:to>
      <xdr:col>107</xdr:col>
      <xdr:colOff>50800</xdr:colOff>
      <xdr:row>106</xdr:row>
      <xdr:rowOff>3048</xdr:rowOff>
    </xdr:to>
    <xdr:cxnSp macro="">
      <xdr:nvCxnSpPr>
        <xdr:cNvPr id="943" name="直線コネクタ 942">
          <a:extLst>
            <a:ext uri="{FF2B5EF4-FFF2-40B4-BE49-F238E27FC236}">
              <a16:creationId xmlns:a16="http://schemas.microsoft.com/office/drawing/2014/main" id="{CB72F2F6-6F58-4BD4-B9A4-C80A84337003}"/>
            </a:ext>
          </a:extLst>
        </xdr:cNvPr>
        <xdr:cNvCxnSpPr/>
      </xdr:nvCxnSpPr>
      <xdr:spPr>
        <a:xfrm>
          <a:off x="17213580" y="1777288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123698</xdr:rowOff>
    </xdr:from>
    <xdr:to>
      <xdr:col>98</xdr:col>
      <xdr:colOff>38100</xdr:colOff>
      <xdr:row>106</xdr:row>
      <xdr:rowOff>53848</xdr:rowOff>
    </xdr:to>
    <xdr:sp macro="" textlink="">
      <xdr:nvSpPr>
        <xdr:cNvPr id="944" name="楕円 943">
          <a:extLst>
            <a:ext uri="{FF2B5EF4-FFF2-40B4-BE49-F238E27FC236}">
              <a16:creationId xmlns:a16="http://schemas.microsoft.com/office/drawing/2014/main" id="{7D83210F-A1BE-4262-B3AC-0249A8F7BB79}"/>
            </a:ext>
          </a:extLst>
        </xdr:cNvPr>
        <xdr:cNvSpPr/>
      </xdr:nvSpPr>
      <xdr:spPr>
        <a:xfrm>
          <a:off x="16388080" y="177258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xdr:rowOff>
    </xdr:from>
    <xdr:to>
      <xdr:col>102</xdr:col>
      <xdr:colOff>114300</xdr:colOff>
      <xdr:row>106</xdr:row>
      <xdr:rowOff>3048</xdr:rowOff>
    </xdr:to>
    <xdr:cxnSp macro="">
      <xdr:nvCxnSpPr>
        <xdr:cNvPr id="945" name="直線コネクタ 944">
          <a:extLst>
            <a:ext uri="{FF2B5EF4-FFF2-40B4-BE49-F238E27FC236}">
              <a16:creationId xmlns:a16="http://schemas.microsoft.com/office/drawing/2014/main" id="{EB55600C-7874-452C-873A-69B5DBE350AD}"/>
            </a:ext>
          </a:extLst>
        </xdr:cNvPr>
        <xdr:cNvCxnSpPr/>
      </xdr:nvCxnSpPr>
      <xdr:spPr>
        <a:xfrm>
          <a:off x="16431260" y="1777288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46" name="n_1aveValue【庁舎】&#10;一人当たり面積">
          <a:extLst>
            <a:ext uri="{FF2B5EF4-FFF2-40B4-BE49-F238E27FC236}">
              <a16:creationId xmlns:a16="http://schemas.microsoft.com/office/drawing/2014/main" id="{8C4632E4-80BC-4653-B458-3315D29238A3}"/>
            </a:ext>
          </a:extLst>
        </xdr:cNvPr>
        <xdr:cNvSpPr txBox="1"/>
      </xdr:nvSpPr>
      <xdr:spPr>
        <a:xfrm>
          <a:off x="1856112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947" name="n_2aveValue【庁舎】&#10;一人当たり面積">
          <a:extLst>
            <a:ext uri="{FF2B5EF4-FFF2-40B4-BE49-F238E27FC236}">
              <a16:creationId xmlns:a16="http://schemas.microsoft.com/office/drawing/2014/main" id="{0B869523-C55C-4E8C-8176-3A4DFFBCA7FE}"/>
            </a:ext>
          </a:extLst>
        </xdr:cNvPr>
        <xdr:cNvSpPr txBox="1"/>
      </xdr:nvSpPr>
      <xdr:spPr>
        <a:xfrm>
          <a:off x="1777626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68090</xdr:rowOff>
    </xdr:from>
    <xdr:ext cx="469744" cy="259045"/>
    <xdr:sp macro="" textlink="">
      <xdr:nvSpPr>
        <xdr:cNvPr id="948" name="n_3aveValue【庁舎】&#10;一人当たり面積">
          <a:extLst>
            <a:ext uri="{FF2B5EF4-FFF2-40B4-BE49-F238E27FC236}">
              <a16:creationId xmlns:a16="http://schemas.microsoft.com/office/drawing/2014/main" id="{81B9FE1E-43B2-43A6-90ED-AD063D823076}"/>
            </a:ext>
          </a:extLst>
        </xdr:cNvPr>
        <xdr:cNvSpPr txBox="1"/>
      </xdr:nvSpPr>
      <xdr:spPr>
        <a:xfrm>
          <a:off x="17001567" y="1733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949" name="n_4aveValue【庁舎】&#10;一人当たり面積">
          <a:extLst>
            <a:ext uri="{FF2B5EF4-FFF2-40B4-BE49-F238E27FC236}">
              <a16:creationId xmlns:a16="http://schemas.microsoft.com/office/drawing/2014/main" id="{AD8AC119-FF50-493B-8682-67D0878ACE18}"/>
            </a:ext>
          </a:extLst>
        </xdr:cNvPr>
        <xdr:cNvSpPr txBox="1"/>
      </xdr:nvSpPr>
      <xdr:spPr>
        <a:xfrm>
          <a:off x="162268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950" name="n_1mainValue【庁舎】&#10;一人当たり面積">
          <a:extLst>
            <a:ext uri="{FF2B5EF4-FFF2-40B4-BE49-F238E27FC236}">
              <a16:creationId xmlns:a16="http://schemas.microsoft.com/office/drawing/2014/main" id="{34326941-A882-480C-B7EC-36C3A9E62B0C}"/>
            </a:ext>
          </a:extLst>
        </xdr:cNvPr>
        <xdr:cNvSpPr txBox="1"/>
      </xdr:nvSpPr>
      <xdr:spPr>
        <a:xfrm>
          <a:off x="1856112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951" name="n_2mainValue【庁舎】&#10;一人当たり面積">
          <a:extLst>
            <a:ext uri="{FF2B5EF4-FFF2-40B4-BE49-F238E27FC236}">
              <a16:creationId xmlns:a16="http://schemas.microsoft.com/office/drawing/2014/main" id="{1FCB3392-DD0D-423C-9C2A-DC9E694B9377}"/>
            </a:ext>
          </a:extLst>
        </xdr:cNvPr>
        <xdr:cNvSpPr txBox="1"/>
      </xdr:nvSpPr>
      <xdr:spPr>
        <a:xfrm>
          <a:off x="17776267" y="178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44975</xdr:rowOff>
    </xdr:from>
    <xdr:ext cx="469744" cy="259045"/>
    <xdr:sp macro="" textlink="">
      <xdr:nvSpPr>
        <xdr:cNvPr id="952" name="n_3mainValue【庁舎】&#10;一人当たり面積">
          <a:extLst>
            <a:ext uri="{FF2B5EF4-FFF2-40B4-BE49-F238E27FC236}">
              <a16:creationId xmlns:a16="http://schemas.microsoft.com/office/drawing/2014/main" id="{C5F05DD5-D065-47FA-B2F3-1C6CC791CC04}"/>
            </a:ext>
          </a:extLst>
        </xdr:cNvPr>
        <xdr:cNvSpPr txBox="1"/>
      </xdr:nvSpPr>
      <xdr:spPr>
        <a:xfrm>
          <a:off x="17001567" y="178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44975</xdr:rowOff>
    </xdr:from>
    <xdr:ext cx="469744" cy="259045"/>
    <xdr:sp macro="" textlink="">
      <xdr:nvSpPr>
        <xdr:cNvPr id="953" name="n_4mainValue【庁舎】&#10;一人当たり面積">
          <a:extLst>
            <a:ext uri="{FF2B5EF4-FFF2-40B4-BE49-F238E27FC236}">
              <a16:creationId xmlns:a16="http://schemas.microsoft.com/office/drawing/2014/main" id="{9338601C-F84C-47D5-BE0B-963659D7FED9}"/>
            </a:ext>
          </a:extLst>
        </xdr:cNvPr>
        <xdr:cNvSpPr txBox="1"/>
      </xdr:nvSpPr>
      <xdr:spPr>
        <a:xfrm>
          <a:off x="16226867" y="178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A901F2B1-86A6-4658-961B-43AB3B96DE7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C1CD9067-0589-4FF3-81A6-6548CDB5C40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D187FF3E-C9B9-447C-BBE2-BAA01512290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類似団体と比較して有形固定資産減価償却率が高くなっている施設は、図書館、体育館・プール、市民会館、一般廃棄物処理施設、庁舎である。図書館については、令和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図書館本館更新方針を策定し、施設・設備の老朽化の解消と利便性の向上に向けて検討を行っているところである。体育館・プールについては学校施設更新計画と一体的に検討している。一般廃棄物処理施設については上尾・伊奈広域ごみ処理計画に基づき、新施設の整備に向けて一部事務組合を設立し、令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年の稼働を見込んでいる。他の施設については平成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月に上尾市公共施設等総合管理計画を策定（令和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月改定）しており、当計画の方針に基づいて維持管理を進めている。なお、福祉施設については、令和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年度に保育所、児童発達支援センター及び発達支援相談センターの複合施設である子ども・子育て複合施設を整備をしたため、類似団体を下回った。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AU15" sqref="AU15:AX15"/>
    </sheetView>
  </sheetViews>
  <sheetFormatPr defaultColWidth="0" defaultRowHeight="11" zeroHeight="1"/>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c r="B2" s="176" t="s">
        <v>83</v>
      </c>
      <c r="C2" s="176"/>
      <c r="D2" s="177"/>
    </row>
    <row r="3" spans="1:119" ht="18.75" customHeight="1" thickBot="1">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78125001</v>
      </c>
      <c r="BO4" s="384"/>
      <c r="BP4" s="384"/>
      <c r="BQ4" s="384"/>
      <c r="BR4" s="384"/>
      <c r="BS4" s="384"/>
      <c r="BT4" s="384"/>
      <c r="BU4" s="385"/>
      <c r="BV4" s="383">
        <v>79893685</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7.6</v>
      </c>
      <c r="CU4" s="390"/>
      <c r="CV4" s="390"/>
      <c r="CW4" s="390"/>
      <c r="CX4" s="390"/>
      <c r="CY4" s="390"/>
      <c r="CZ4" s="390"/>
      <c r="DA4" s="391"/>
      <c r="DB4" s="389">
        <v>8.6999999999999993</v>
      </c>
      <c r="DC4" s="390"/>
      <c r="DD4" s="390"/>
      <c r="DE4" s="390"/>
      <c r="DF4" s="390"/>
      <c r="DG4" s="390"/>
      <c r="DH4" s="390"/>
      <c r="DI4" s="391"/>
    </row>
    <row r="5" spans="1:119" ht="18.75" customHeight="1">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74671847</v>
      </c>
      <c r="BO5" s="421"/>
      <c r="BP5" s="421"/>
      <c r="BQ5" s="421"/>
      <c r="BR5" s="421"/>
      <c r="BS5" s="421"/>
      <c r="BT5" s="421"/>
      <c r="BU5" s="422"/>
      <c r="BV5" s="420">
        <v>75480576</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95.1</v>
      </c>
      <c r="CU5" s="418"/>
      <c r="CV5" s="418"/>
      <c r="CW5" s="418"/>
      <c r="CX5" s="418"/>
      <c r="CY5" s="418"/>
      <c r="CZ5" s="418"/>
      <c r="DA5" s="419"/>
      <c r="DB5" s="417">
        <v>89.5</v>
      </c>
      <c r="DC5" s="418"/>
      <c r="DD5" s="418"/>
      <c r="DE5" s="418"/>
      <c r="DF5" s="418"/>
      <c r="DG5" s="418"/>
      <c r="DH5" s="418"/>
      <c r="DI5" s="419"/>
    </row>
    <row r="6" spans="1:119" ht="18.75" customHeight="1">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3453154</v>
      </c>
      <c r="BO6" s="421"/>
      <c r="BP6" s="421"/>
      <c r="BQ6" s="421"/>
      <c r="BR6" s="421"/>
      <c r="BS6" s="421"/>
      <c r="BT6" s="421"/>
      <c r="BU6" s="422"/>
      <c r="BV6" s="420">
        <v>4413109</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97.1</v>
      </c>
      <c r="CU6" s="458"/>
      <c r="CV6" s="458"/>
      <c r="CW6" s="458"/>
      <c r="CX6" s="458"/>
      <c r="CY6" s="458"/>
      <c r="CZ6" s="458"/>
      <c r="DA6" s="459"/>
      <c r="DB6" s="457">
        <v>95.1</v>
      </c>
      <c r="DC6" s="458"/>
      <c r="DD6" s="458"/>
      <c r="DE6" s="458"/>
      <c r="DF6" s="458"/>
      <c r="DG6" s="458"/>
      <c r="DH6" s="458"/>
      <c r="DI6" s="459"/>
    </row>
    <row r="7" spans="1:119" ht="18.75" customHeight="1">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337228</v>
      </c>
      <c r="BO7" s="421"/>
      <c r="BP7" s="421"/>
      <c r="BQ7" s="421"/>
      <c r="BR7" s="421"/>
      <c r="BS7" s="421"/>
      <c r="BT7" s="421"/>
      <c r="BU7" s="422"/>
      <c r="BV7" s="420">
        <v>768551</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41181265</v>
      </c>
      <c r="CU7" s="421"/>
      <c r="CV7" s="421"/>
      <c r="CW7" s="421"/>
      <c r="CX7" s="421"/>
      <c r="CY7" s="421"/>
      <c r="CZ7" s="421"/>
      <c r="DA7" s="422"/>
      <c r="DB7" s="420">
        <v>41794711</v>
      </c>
      <c r="DC7" s="421"/>
      <c r="DD7" s="421"/>
      <c r="DE7" s="421"/>
      <c r="DF7" s="421"/>
      <c r="DG7" s="421"/>
      <c r="DH7" s="421"/>
      <c r="DI7" s="422"/>
    </row>
    <row r="8" spans="1:119" ht="18.75" customHeight="1" thickBot="1">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96</v>
      </c>
      <c r="AV8" s="453"/>
      <c r="AW8" s="453"/>
      <c r="AX8" s="453"/>
      <c r="AY8" s="454" t="s">
        <v>111</v>
      </c>
      <c r="AZ8" s="455"/>
      <c r="BA8" s="455"/>
      <c r="BB8" s="455"/>
      <c r="BC8" s="455"/>
      <c r="BD8" s="455"/>
      <c r="BE8" s="455"/>
      <c r="BF8" s="455"/>
      <c r="BG8" s="455"/>
      <c r="BH8" s="455"/>
      <c r="BI8" s="455"/>
      <c r="BJ8" s="455"/>
      <c r="BK8" s="455"/>
      <c r="BL8" s="455"/>
      <c r="BM8" s="456"/>
      <c r="BN8" s="420">
        <v>3115926</v>
      </c>
      <c r="BO8" s="421"/>
      <c r="BP8" s="421"/>
      <c r="BQ8" s="421"/>
      <c r="BR8" s="421"/>
      <c r="BS8" s="421"/>
      <c r="BT8" s="421"/>
      <c r="BU8" s="422"/>
      <c r="BV8" s="420">
        <v>3644558</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0.88</v>
      </c>
      <c r="CU8" s="461"/>
      <c r="CV8" s="461"/>
      <c r="CW8" s="461"/>
      <c r="CX8" s="461"/>
      <c r="CY8" s="461"/>
      <c r="CZ8" s="461"/>
      <c r="DA8" s="462"/>
      <c r="DB8" s="460">
        <v>0.89</v>
      </c>
      <c r="DC8" s="461"/>
      <c r="DD8" s="461"/>
      <c r="DE8" s="461"/>
      <c r="DF8" s="461"/>
      <c r="DG8" s="461"/>
      <c r="DH8" s="461"/>
      <c r="DI8" s="462"/>
    </row>
    <row r="9" spans="1:119" ht="18.75" customHeight="1" thickBot="1">
      <c r="A9" s="175"/>
      <c r="B9" s="414" t="s">
        <v>113</v>
      </c>
      <c r="C9" s="415"/>
      <c r="D9" s="415"/>
      <c r="E9" s="415"/>
      <c r="F9" s="415"/>
      <c r="G9" s="415"/>
      <c r="H9" s="415"/>
      <c r="I9" s="415"/>
      <c r="J9" s="415"/>
      <c r="K9" s="463"/>
      <c r="L9" s="464" t="s">
        <v>114</v>
      </c>
      <c r="M9" s="465"/>
      <c r="N9" s="465"/>
      <c r="O9" s="465"/>
      <c r="P9" s="465"/>
      <c r="Q9" s="466"/>
      <c r="R9" s="467">
        <v>226940</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117</v>
      </c>
      <c r="AV9" s="453"/>
      <c r="AW9" s="453"/>
      <c r="AX9" s="453"/>
      <c r="AY9" s="454" t="s">
        <v>118</v>
      </c>
      <c r="AZ9" s="455"/>
      <c r="BA9" s="455"/>
      <c r="BB9" s="455"/>
      <c r="BC9" s="455"/>
      <c r="BD9" s="455"/>
      <c r="BE9" s="455"/>
      <c r="BF9" s="455"/>
      <c r="BG9" s="455"/>
      <c r="BH9" s="455"/>
      <c r="BI9" s="455"/>
      <c r="BJ9" s="455"/>
      <c r="BK9" s="455"/>
      <c r="BL9" s="455"/>
      <c r="BM9" s="456"/>
      <c r="BN9" s="420">
        <v>-528632</v>
      </c>
      <c r="BO9" s="421"/>
      <c r="BP9" s="421"/>
      <c r="BQ9" s="421"/>
      <c r="BR9" s="421"/>
      <c r="BS9" s="421"/>
      <c r="BT9" s="421"/>
      <c r="BU9" s="422"/>
      <c r="BV9" s="420">
        <v>297648</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13</v>
      </c>
      <c r="CU9" s="418"/>
      <c r="CV9" s="418"/>
      <c r="CW9" s="418"/>
      <c r="CX9" s="418"/>
      <c r="CY9" s="418"/>
      <c r="CZ9" s="418"/>
      <c r="DA9" s="419"/>
      <c r="DB9" s="417">
        <v>12.8</v>
      </c>
      <c r="DC9" s="418"/>
      <c r="DD9" s="418"/>
      <c r="DE9" s="418"/>
      <c r="DF9" s="418"/>
      <c r="DG9" s="418"/>
      <c r="DH9" s="418"/>
      <c r="DI9" s="419"/>
    </row>
    <row r="10" spans="1:119" ht="18.75" customHeight="1" thickBot="1">
      <c r="A10" s="175"/>
      <c r="B10" s="414"/>
      <c r="C10" s="415"/>
      <c r="D10" s="415"/>
      <c r="E10" s="415"/>
      <c r="F10" s="415"/>
      <c r="G10" s="415"/>
      <c r="H10" s="415"/>
      <c r="I10" s="415"/>
      <c r="J10" s="415"/>
      <c r="K10" s="463"/>
      <c r="L10" s="470" t="s">
        <v>120</v>
      </c>
      <c r="M10" s="450"/>
      <c r="N10" s="450"/>
      <c r="O10" s="450"/>
      <c r="P10" s="450"/>
      <c r="Q10" s="451"/>
      <c r="R10" s="471">
        <v>225196</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1299497</v>
      </c>
      <c r="BO10" s="421"/>
      <c r="BP10" s="421"/>
      <c r="BQ10" s="421"/>
      <c r="BR10" s="421"/>
      <c r="BS10" s="421"/>
      <c r="BT10" s="421"/>
      <c r="BU10" s="422"/>
      <c r="BV10" s="420">
        <v>1112481</v>
      </c>
      <c r="BW10" s="421"/>
      <c r="BX10" s="421"/>
      <c r="BY10" s="421"/>
      <c r="BZ10" s="421"/>
      <c r="CA10" s="421"/>
      <c r="CB10" s="421"/>
      <c r="CC10" s="422"/>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128</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132</v>
      </c>
      <c r="DC11" s="461"/>
      <c r="DD11" s="461"/>
      <c r="DE11" s="461"/>
      <c r="DF11" s="461"/>
      <c r="DG11" s="461"/>
      <c r="DH11" s="461"/>
      <c r="DI11" s="462"/>
    </row>
    <row r="12" spans="1:119" ht="18.75" customHeight="1">
      <c r="A12" s="175"/>
      <c r="B12" s="480" t="s">
        <v>133</v>
      </c>
      <c r="C12" s="481"/>
      <c r="D12" s="481"/>
      <c r="E12" s="481"/>
      <c r="F12" s="481"/>
      <c r="G12" s="481"/>
      <c r="H12" s="481"/>
      <c r="I12" s="481"/>
      <c r="J12" s="481"/>
      <c r="K12" s="482"/>
      <c r="L12" s="489" t="s">
        <v>134</v>
      </c>
      <c r="M12" s="490"/>
      <c r="N12" s="490"/>
      <c r="O12" s="490"/>
      <c r="P12" s="490"/>
      <c r="Q12" s="491"/>
      <c r="R12" s="492">
        <v>230229</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117</v>
      </c>
      <c r="AV12" s="453"/>
      <c r="AW12" s="453"/>
      <c r="AX12" s="453"/>
      <c r="AY12" s="454" t="s">
        <v>138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140</v>
      </c>
      <c r="CU12" s="461"/>
      <c r="CV12" s="461"/>
      <c r="CW12" s="461"/>
      <c r="CX12" s="461"/>
      <c r="CY12" s="461"/>
      <c r="CZ12" s="461"/>
      <c r="DA12" s="462"/>
      <c r="DB12" s="460" t="s">
        <v>141</v>
      </c>
      <c r="DC12" s="461"/>
      <c r="DD12" s="461"/>
      <c r="DE12" s="461"/>
      <c r="DF12" s="461"/>
      <c r="DG12" s="461"/>
      <c r="DH12" s="461"/>
      <c r="DI12" s="462"/>
    </row>
    <row r="13" spans="1:119" ht="18.75" customHeight="1">
      <c r="A13" s="175"/>
      <c r="B13" s="483"/>
      <c r="C13" s="484"/>
      <c r="D13" s="484"/>
      <c r="E13" s="484"/>
      <c r="F13" s="484"/>
      <c r="G13" s="484"/>
      <c r="H13" s="484"/>
      <c r="I13" s="484"/>
      <c r="J13" s="484"/>
      <c r="K13" s="485"/>
      <c r="L13" s="190"/>
      <c r="M13" s="511" t="s">
        <v>142</v>
      </c>
      <c r="N13" s="512"/>
      <c r="O13" s="512"/>
      <c r="P13" s="512"/>
      <c r="Q13" s="513"/>
      <c r="R13" s="504">
        <v>225770</v>
      </c>
      <c r="S13" s="505"/>
      <c r="T13" s="505"/>
      <c r="U13" s="505"/>
      <c r="V13" s="506"/>
      <c r="W13" s="436" t="s">
        <v>143</v>
      </c>
      <c r="X13" s="437"/>
      <c r="Y13" s="437"/>
      <c r="Z13" s="437"/>
      <c r="AA13" s="437"/>
      <c r="AB13" s="427"/>
      <c r="AC13" s="471">
        <v>769</v>
      </c>
      <c r="AD13" s="472"/>
      <c r="AE13" s="472"/>
      <c r="AF13" s="472"/>
      <c r="AG13" s="514"/>
      <c r="AH13" s="471">
        <v>877</v>
      </c>
      <c r="AI13" s="472"/>
      <c r="AJ13" s="472"/>
      <c r="AK13" s="472"/>
      <c r="AL13" s="473"/>
      <c r="AM13" s="449" t="s">
        <v>144</v>
      </c>
      <c r="AN13" s="450"/>
      <c r="AO13" s="450"/>
      <c r="AP13" s="450"/>
      <c r="AQ13" s="450"/>
      <c r="AR13" s="450"/>
      <c r="AS13" s="450"/>
      <c r="AT13" s="451"/>
      <c r="AU13" s="452" t="s">
        <v>107</v>
      </c>
      <c r="AV13" s="453"/>
      <c r="AW13" s="453"/>
      <c r="AX13" s="453"/>
      <c r="AY13" s="454" t="s">
        <v>145</v>
      </c>
      <c r="AZ13" s="455"/>
      <c r="BA13" s="455"/>
      <c r="BB13" s="455"/>
      <c r="BC13" s="455"/>
      <c r="BD13" s="455"/>
      <c r="BE13" s="455"/>
      <c r="BF13" s="455"/>
      <c r="BG13" s="455"/>
      <c r="BH13" s="455"/>
      <c r="BI13" s="455"/>
      <c r="BJ13" s="455"/>
      <c r="BK13" s="455"/>
      <c r="BL13" s="455"/>
      <c r="BM13" s="456"/>
      <c r="BN13" s="420">
        <v>770865</v>
      </c>
      <c r="BO13" s="421"/>
      <c r="BP13" s="421"/>
      <c r="BQ13" s="421"/>
      <c r="BR13" s="421"/>
      <c r="BS13" s="421"/>
      <c r="BT13" s="421"/>
      <c r="BU13" s="422"/>
      <c r="BV13" s="420">
        <v>1410129</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4.7</v>
      </c>
      <c r="CU13" s="418"/>
      <c r="CV13" s="418"/>
      <c r="CW13" s="418"/>
      <c r="CX13" s="418"/>
      <c r="CY13" s="418"/>
      <c r="CZ13" s="418"/>
      <c r="DA13" s="419"/>
      <c r="DB13" s="417">
        <v>4.8</v>
      </c>
      <c r="DC13" s="418"/>
      <c r="DD13" s="418"/>
      <c r="DE13" s="418"/>
      <c r="DF13" s="418"/>
      <c r="DG13" s="418"/>
      <c r="DH13" s="418"/>
      <c r="DI13" s="419"/>
    </row>
    <row r="14" spans="1:119" ht="18.75" customHeight="1" thickBot="1">
      <c r="A14" s="175"/>
      <c r="B14" s="483"/>
      <c r="C14" s="484"/>
      <c r="D14" s="484"/>
      <c r="E14" s="484"/>
      <c r="F14" s="484"/>
      <c r="G14" s="484"/>
      <c r="H14" s="484"/>
      <c r="I14" s="484"/>
      <c r="J14" s="484"/>
      <c r="K14" s="485"/>
      <c r="L14" s="501" t="s">
        <v>147</v>
      </c>
      <c r="M14" s="502"/>
      <c r="N14" s="502"/>
      <c r="O14" s="502"/>
      <c r="P14" s="502"/>
      <c r="Q14" s="503"/>
      <c r="R14" s="504">
        <v>230507</v>
      </c>
      <c r="S14" s="505"/>
      <c r="T14" s="505"/>
      <c r="U14" s="505"/>
      <c r="V14" s="506"/>
      <c r="W14" s="410"/>
      <c r="X14" s="411"/>
      <c r="Y14" s="411"/>
      <c r="Z14" s="411"/>
      <c r="AA14" s="411"/>
      <c r="AB14" s="400"/>
      <c r="AC14" s="507">
        <v>0.7</v>
      </c>
      <c r="AD14" s="508"/>
      <c r="AE14" s="508"/>
      <c r="AF14" s="508"/>
      <c r="AG14" s="509"/>
      <c r="AH14" s="507">
        <v>0.9</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t="s">
        <v>131</v>
      </c>
      <c r="CU14" s="519"/>
      <c r="CV14" s="519"/>
      <c r="CW14" s="519"/>
      <c r="CX14" s="519"/>
      <c r="CY14" s="519"/>
      <c r="CZ14" s="519"/>
      <c r="DA14" s="520"/>
      <c r="DB14" s="518" t="s">
        <v>131</v>
      </c>
      <c r="DC14" s="519"/>
      <c r="DD14" s="519"/>
      <c r="DE14" s="519"/>
      <c r="DF14" s="519"/>
      <c r="DG14" s="519"/>
      <c r="DH14" s="519"/>
      <c r="DI14" s="520"/>
    </row>
    <row r="15" spans="1:119" ht="18.75" customHeight="1">
      <c r="A15" s="175"/>
      <c r="B15" s="483"/>
      <c r="C15" s="484"/>
      <c r="D15" s="484"/>
      <c r="E15" s="484"/>
      <c r="F15" s="484"/>
      <c r="G15" s="484"/>
      <c r="H15" s="484"/>
      <c r="I15" s="484"/>
      <c r="J15" s="484"/>
      <c r="K15" s="485"/>
      <c r="L15" s="190"/>
      <c r="M15" s="511" t="s">
        <v>142</v>
      </c>
      <c r="N15" s="512"/>
      <c r="O15" s="512"/>
      <c r="P15" s="512"/>
      <c r="Q15" s="513"/>
      <c r="R15" s="504">
        <v>226415</v>
      </c>
      <c r="S15" s="505"/>
      <c r="T15" s="505"/>
      <c r="U15" s="505"/>
      <c r="V15" s="506"/>
      <c r="W15" s="436" t="s">
        <v>149</v>
      </c>
      <c r="X15" s="437"/>
      <c r="Y15" s="437"/>
      <c r="Z15" s="437"/>
      <c r="AA15" s="437"/>
      <c r="AB15" s="427"/>
      <c r="AC15" s="471">
        <v>22423</v>
      </c>
      <c r="AD15" s="472"/>
      <c r="AE15" s="472"/>
      <c r="AF15" s="472"/>
      <c r="AG15" s="514"/>
      <c r="AH15" s="471">
        <v>23989</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28237839</v>
      </c>
      <c r="BO15" s="384"/>
      <c r="BP15" s="384"/>
      <c r="BQ15" s="384"/>
      <c r="BR15" s="384"/>
      <c r="BS15" s="384"/>
      <c r="BT15" s="384"/>
      <c r="BU15" s="385"/>
      <c r="BV15" s="383">
        <v>26708052</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21.6</v>
      </c>
      <c r="AD16" s="508"/>
      <c r="AE16" s="508"/>
      <c r="AF16" s="508"/>
      <c r="AG16" s="509"/>
      <c r="AH16" s="507">
        <v>23.3</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32699039</v>
      </c>
      <c r="BO16" s="421"/>
      <c r="BP16" s="421"/>
      <c r="BQ16" s="421"/>
      <c r="BR16" s="421"/>
      <c r="BS16" s="421"/>
      <c r="BT16" s="421"/>
      <c r="BU16" s="422"/>
      <c r="BV16" s="420">
        <v>31197225</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c r="A17" s="175"/>
      <c r="B17" s="486"/>
      <c r="C17" s="487"/>
      <c r="D17" s="487"/>
      <c r="E17" s="487"/>
      <c r="F17" s="487"/>
      <c r="G17" s="487"/>
      <c r="H17" s="487"/>
      <c r="I17" s="487"/>
      <c r="J17" s="487"/>
      <c r="K17" s="488"/>
      <c r="L17" s="194"/>
      <c r="M17" s="531" t="s">
        <v>155</v>
      </c>
      <c r="N17" s="532"/>
      <c r="O17" s="532"/>
      <c r="P17" s="532"/>
      <c r="Q17" s="533"/>
      <c r="R17" s="526" t="s">
        <v>156</v>
      </c>
      <c r="S17" s="527"/>
      <c r="T17" s="527"/>
      <c r="U17" s="527"/>
      <c r="V17" s="528"/>
      <c r="W17" s="436" t="s">
        <v>157</v>
      </c>
      <c r="X17" s="437"/>
      <c r="Y17" s="437"/>
      <c r="Z17" s="437"/>
      <c r="AA17" s="437"/>
      <c r="AB17" s="427"/>
      <c r="AC17" s="471">
        <v>80556</v>
      </c>
      <c r="AD17" s="472"/>
      <c r="AE17" s="472"/>
      <c r="AF17" s="472"/>
      <c r="AG17" s="514"/>
      <c r="AH17" s="471">
        <v>78036</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35845151</v>
      </c>
      <c r="BO17" s="421"/>
      <c r="BP17" s="421"/>
      <c r="BQ17" s="421"/>
      <c r="BR17" s="421"/>
      <c r="BS17" s="421"/>
      <c r="BT17" s="421"/>
      <c r="BU17" s="422"/>
      <c r="BV17" s="420">
        <v>33859217</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c r="A18" s="175"/>
      <c r="B18" s="542" t="s">
        <v>159</v>
      </c>
      <c r="C18" s="463"/>
      <c r="D18" s="463"/>
      <c r="E18" s="543"/>
      <c r="F18" s="543"/>
      <c r="G18" s="543"/>
      <c r="H18" s="543"/>
      <c r="I18" s="543"/>
      <c r="J18" s="543"/>
      <c r="K18" s="543"/>
      <c r="L18" s="544">
        <v>45.51</v>
      </c>
      <c r="M18" s="544"/>
      <c r="N18" s="544"/>
      <c r="O18" s="544"/>
      <c r="P18" s="544"/>
      <c r="Q18" s="544"/>
      <c r="R18" s="545"/>
      <c r="S18" s="545"/>
      <c r="T18" s="545"/>
      <c r="U18" s="545"/>
      <c r="V18" s="546"/>
      <c r="W18" s="438"/>
      <c r="X18" s="439"/>
      <c r="Y18" s="439"/>
      <c r="Z18" s="439"/>
      <c r="AA18" s="439"/>
      <c r="AB18" s="430"/>
      <c r="AC18" s="547">
        <v>77.599999999999994</v>
      </c>
      <c r="AD18" s="548"/>
      <c r="AE18" s="548"/>
      <c r="AF18" s="548"/>
      <c r="AG18" s="549"/>
      <c r="AH18" s="547">
        <v>75.8</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40495739</v>
      </c>
      <c r="BO18" s="421"/>
      <c r="BP18" s="421"/>
      <c r="BQ18" s="421"/>
      <c r="BR18" s="421"/>
      <c r="BS18" s="421"/>
      <c r="BT18" s="421"/>
      <c r="BU18" s="422"/>
      <c r="BV18" s="420">
        <v>38795898</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c r="A19" s="175"/>
      <c r="B19" s="542" t="s">
        <v>161</v>
      </c>
      <c r="C19" s="463"/>
      <c r="D19" s="463"/>
      <c r="E19" s="543"/>
      <c r="F19" s="543"/>
      <c r="G19" s="543"/>
      <c r="H19" s="543"/>
      <c r="I19" s="543"/>
      <c r="J19" s="543"/>
      <c r="K19" s="543"/>
      <c r="L19" s="551">
        <v>4987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51054676</v>
      </c>
      <c r="BO19" s="421"/>
      <c r="BP19" s="421"/>
      <c r="BQ19" s="421"/>
      <c r="BR19" s="421"/>
      <c r="BS19" s="421"/>
      <c r="BT19" s="421"/>
      <c r="BU19" s="422"/>
      <c r="BV19" s="420">
        <v>50960451</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c r="A20" s="175"/>
      <c r="B20" s="542" t="s">
        <v>163</v>
      </c>
      <c r="C20" s="463"/>
      <c r="D20" s="463"/>
      <c r="E20" s="543"/>
      <c r="F20" s="543"/>
      <c r="G20" s="543"/>
      <c r="H20" s="543"/>
      <c r="I20" s="543"/>
      <c r="J20" s="543"/>
      <c r="K20" s="543"/>
      <c r="L20" s="551">
        <v>96559</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52321102</v>
      </c>
      <c r="BO22" s="384"/>
      <c r="BP22" s="384"/>
      <c r="BQ22" s="384"/>
      <c r="BR22" s="384"/>
      <c r="BS22" s="384"/>
      <c r="BT22" s="384"/>
      <c r="BU22" s="385"/>
      <c r="BV22" s="383">
        <v>54582174</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35460694</v>
      </c>
      <c r="BO23" s="421"/>
      <c r="BP23" s="421"/>
      <c r="BQ23" s="421"/>
      <c r="BR23" s="421"/>
      <c r="BS23" s="421"/>
      <c r="BT23" s="421"/>
      <c r="BU23" s="422"/>
      <c r="BV23" s="420">
        <v>37526589</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c r="A24" s="175"/>
      <c r="B24" s="591"/>
      <c r="C24" s="567"/>
      <c r="D24" s="568"/>
      <c r="E24" s="470" t="s">
        <v>173</v>
      </c>
      <c r="F24" s="450"/>
      <c r="G24" s="450"/>
      <c r="H24" s="450"/>
      <c r="I24" s="450"/>
      <c r="J24" s="450"/>
      <c r="K24" s="451"/>
      <c r="L24" s="471">
        <v>1</v>
      </c>
      <c r="M24" s="472"/>
      <c r="N24" s="472"/>
      <c r="O24" s="472"/>
      <c r="P24" s="514"/>
      <c r="Q24" s="471">
        <v>9000</v>
      </c>
      <c r="R24" s="472"/>
      <c r="S24" s="472"/>
      <c r="T24" s="472"/>
      <c r="U24" s="472"/>
      <c r="V24" s="514"/>
      <c r="W24" s="566"/>
      <c r="X24" s="567"/>
      <c r="Y24" s="568"/>
      <c r="Z24" s="470" t="s">
        <v>174</v>
      </c>
      <c r="AA24" s="450"/>
      <c r="AB24" s="450"/>
      <c r="AC24" s="450"/>
      <c r="AD24" s="450"/>
      <c r="AE24" s="450"/>
      <c r="AF24" s="450"/>
      <c r="AG24" s="451"/>
      <c r="AH24" s="471">
        <v>1271</v>
      </c>
      <c r="AI24" s="472"/>
      <c r="AJ24" s="472"/>
      <c r="AK24" s="472"/>
      <c r="AL24" s="514"/>
      <c r="AM24" s="471">
        <v>3989669</v>
      </c>
      <c r="AN24" s="472"/>
      <c r="AO24" s="472"/>
      <c r="AP24" s="472"/>
      <c r="AQ24" s="472"/>
      <c r="AR24" s="514"/>
      <c r="AS24" s="471">
        <v>3139</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23013141</v>
      </c>
      <c r="BO24" s="421"/>
      <c r="BP24" s="421"/>
      <c r="BQ24" s="421"/>
      <c r="BR24" s="421"/>
      <c r="BS24" s="421"/>
      <c r="BT24" s="421"/>
      <c r="BU24" s="422"/>
      <c r="BV24" s="420">
        <v>23516082</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c r="A25" s="175"/>
      <c r="B25" s="591"/>
      <c r="C25" s="567"/>
      <c r="D25" s="568"/>
      <c r="E25" s="470" t="s">
        <v>176</v>
      </c>
      <c r="F25" s="450"/>
      <c r="G25" s="450"/>
      <c r="H25" s="450"/>
      <c r="I25" s="450"/>
      <c r="J25" s="450"/>
      <c r="K25" s="451"/>
      <c r="L25" s="471">
        <v>1</v>
      </c>
      <c r="M25" s="472"/>
      <c r="N25" s="472"/>
      <c r="O25" s="472"/>
      <c r="P25" s="514"/>
      <c r="Q25" s="471">
        <v>7500</v>
      </c>
      <c r="R25" s="472"/>
      <c r="S25" s="472"/>
      <c r="T25" s="472"/>
      <c r="U25" s="472"/>
      <c r="V25" s="514"/>
      <c r="W25" s="566"/>
      <c r="X25" s="567"/>
      <c r="Y25" s="568"/>
      <c r="Z25" s="470" t="s">
        <v>177</v>
      </c>
      <c r="AA25" s="450"/>
      <c r="AB25" s="450"/>
      <c r="AC25" s="450"/>
      <c r="AD25" s="450"/>
      <c r="AE25" s="450"/>
      <c r="AF25" s="450"/>
      <c r="AG25" s="451"/>
      <c r="AH25" s="471">
        <v>266</v>
      </c>
      <c r="AI25" s="472"/>
      <c r="AJ25" s="472"/>
      <c r="AK25" s="472"/>
      <c r="AL25" s="514"/>
      <c r="AM25" s="471">
        <v>839496</v>
      </c>
      <c r="AN25" s="472"/>
      <c r="AO25" s="472"/>
      <c r="AP25" s="472"/>
      <c r="AQ25" s="472"/>
      <c r="AR25" s="514"/>
      <c r="AS25" s="471">
        <v>3156</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7293526</v>
      </c>
      <c r="BO25" s="384"/>
      <c r="BP25" s="384"/>
      <c r="BQ25" s="384"/>
      <c r="BR25" s="384"/>
      <c r="BS25" s="384"/>
      <c r="BT25" s="384"/>
      <c r="BU25" s="385"/>
      <c r="BV25" s="383">
        <v>6680791</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c r="A26" s="175"/>
      <c r="B26" s="591"/>
      <c r="C26" s="567"/>
      <c r="D26" s="568"/>
      <c r="E26" s="470" t="s">
        <v>179</v>
      </c>
      <c r="F26" s="450"/>
      <c r="G26" s="450"/>
      <c r="H26" s="450"/>
      <c r="I26" s="450"/>
      <c r="J26" s="450"/>
      <c r="K26" s="451"/>
      <c r="L26" s="471">
        <v>1</v>
      </c>
      <c r="M26" s="472"/>
      <c r="N26" s="472"/>
      <c r="O26" s="472"/>
      <c r="P26" s="514"/>
      <c r="Q26" s="471">
        <v>6950</v>
      </c>
      <c r="R26" s="472"/>
      <c r="S26" s="472"/>
      <c r="T26" s="472"/>
      <c r="U26" s="472"/>
      <c r="V26" s="514"/>
      <c r="W26" s="566"/>
      <c r="X26" s="567"/>
      <c r="Y26" s="568"/>
      <c r="Z26" s="470" t="s">
        <v>180</v>
      </c>
      <c r="AA26" s="572"/>
      <c r="AB26" s="572"/>
      <c r="AC26" s="572"/>
      <c r="AD26" s="572"/>
      <c r="AE26" s="572"/>
      <c r="AF26" s="572"/>
      <c r="AG26" s="573"/>
      <c r="AH26" s="471">
        <v>95</v>
      </c>
      <c r="AI26" s="472"/>
      <c r="AJ26" s="472"/>
      <c r="AK26" s="472"/>
      <c r="AL26" s="514"/>
      <c r="AM26" s="471">
        <v>306755</v>
      </c>
      <c r="AN26" s="472"/>
      <c r="AO26" s="472"/>
      <c r="AP26" s="472"/>
      <c r="AQ26" s="472"/>
      <c r="AR26" s="514"/>
      <c r="AS26" s="471">
        <v>3229</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v>60000</v>
      </c>
      <c r="BO26" s="421"/>
      <c r="BP26" s="421"/>
      <c r="BQ26" s="421"/>
      <c r="BR26" s="421"/>
      <c r="BS26" s="421"/>
      <c r="BT26" s="421"/>
      <c r="BU26" s="422"/>
      <c r="BV26" s="420">
        <v>50000</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c r="A27" s="175"/>
      <c r="B27" s="591"/>
      <c r="C27" s="567"/>
      <c r="D27" s="568"/>
      <c r="E27" s="470" t="s">
        <v>182</v>
      </c>
      <c r="F27" s="450"/>
      <c r="G27" s="450"/>
      <c r="H27" s="450"/>
      <c r="I27" s="450"/>
      <c r="J27" s="450"/>
      <c r="K27" s="451"/>
      <c r="L27" s="471">
        <v>1</v>
      </c>
      <c r="M27" s="472"/>
      <c r="N27" s="472"/>
      <c r="O27" s="472"/>
      <c r="P27" s="514"/>
      <c r="Q27" s="471">
        <v>5050</v>
      </c>
      <c r="R27" s="472"/>
      <c r="S27" s="472"/>
      <c r="T27" s="472"/>
      <c r="U27" s="472"/>
      <c r="V27" s="514"/>
      <c r="W27" s="566"/>
      <c r="X27" s="567"/>
      <c r="Y27" s="568"/>
      <c r="Z27" s="470" t="s">
        <v>183</v>
      </c>
      <c r="AA27" s="450"/>
      <c r="AB27" s="450"/>
      <c r="AC27" s="450"/>
      <c r="AD27" s="450"/>
      <c r="AE27" s="450"/>
      <c r="AF27" s="450"/>
      <c r="AG27" s="451"/>
      <c r="AH27" s="471">
        <v>19</v>
      </c>
      <c r="AI27" s="472"/>
      <c r="AJ27" s="472"/>
      <c r="AK27" s="472"/>
      <c r="AL27" s="514"/>
      <c r="AM27" s="471">
        <v>75525</v>
      </c>
      <c r="AN27" s="472"/>
      <c r="AO27" s="472"/>
      <c r="AP27" s="472"/>
      <c r="AQ27" s="472"/>
      <c r="AR27" s="514"/>
      <c r="AS27" s="471">
        <v>3975</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t="s">
        <v>131</v>
      </c>
      <c r="BO27" s="540"/>
      <c r="BP27" s="540"/>
      <c r="BQ27" s="540"/>
      <c r="BR27" s="540"/>
      <c r="BS27" s="540"/>
      <c r="BT27" s="540"/>
      <c r="BU27" s="541"/>
      <c r="BV27" s="539" t="s">
        <v>141</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c r="A28" s="175"/>
      <c r="B28" s="591"/>
      <c r="C28" s="567"/>
      <c r="D28" s="568"/>
      <c r="E28" s="470" t="s">
        <v>185</v>
      </c>
      <c r="F28" s="450"/>
      <c r="G28" s="450"/>
      <c r="H28" s="450"/>
      <c r="I28" s="450"/>
      <c r="J28" s="450"/>
      <c r="K28" s="451"/>
      <c r="L28" s="471">
        <v>1</v>
      </c>
      <c r="M28" s="472"/>
      <c r="N28" s="472"/>
      <c r="O28" s="472"/>
      <c r="P28" s="514"/>
      <c r="Q28" s="471">
        <v>4600</v>
      </c>
      <c r="R28" s="472"/>
      <c r="S28" s="472"/>
      <c r="T28" s="472"/>
      <c r="U28" s="472"/>
      <c r="V28" s="514"/>
      <c r="W28" s="566"/>
      <c r="X28" s="567"/>
      <c r="Y28" s="568"/>
      <c r="Z28" s="470" t="s">
        <v>186</v>
      </c>
      <c r="AA28" s="450"/>
      <c r="AB28" s="450"/>
      <c r="AC28" s="450"/>
      <c r="AD28" s="450"/>
      <c r="AE28" s="450"/>
      <c r="AF28" s="450"/>
      <c r="AG28" s="451"/>
      <c r="AH28" s="471" t="s">
        <v>131</v>
      </c>
      <c r="AI28" s="472"/>
      <c r="AJ28" s="472"/>
      <c r="AK28" s="472"/>
      <c r="AL28" s="514"/>
      <c r="AM28" s="471" t="s">
        <v>140</v>
      </c>
      <c r="AN28" s="472"/>
      <c r="AO28" s="472"/>
      <c r="AP28" s="472"/>
      <c r="AQ28" s="472"/>
      <c r="AR28" s="514"/>
      <c r="AS28" s="471" t="s">
        <v>141</v>
      </c>
      <c r="AT28" s="472"/>
      <c r="AU28" s="472"/>
      <c r="AV28" s="472"/>
      <c r="AW28" s="472"/>
      <c r="AX28" s="473"/>
      <c r="AY28" s="574" t="s">
        <v>187</v>
      </c>
      <c r="AZ28" s="575"/>
      <c r="BA28" s="575"/>
      <c r="BB28" s="576"/>
      <c r="BC28" s="380" t="s">
        <v>50</v>
      </c>
      <c r="BD28" s="381"/>
      <c r="BE28" s="381"/>
      <c r="BF28" s="381"/>
      <c r="BG28" s="381"/>
      <c r="BH28" s="381"/>
      <c r="BI28" s="381"/>
      <c r="BJ28" s="381"/>
      <c r="BK28" s="381"/>
      <c r="BL28" s="381"/>
      <c r="BM28" s="382"/>
      <c r="BN28" s="383">
        <v>5305799</v>
      </c>
      <c r="BO28" s="384"/>
      <c r="BP28" s="384"/>
      <c r="BQ28" s="384"/>
      <c r="BR28" s="384"/>
      <c r="BS28" s="384"/>
      <c r="BT28" s="384"/>
      <c r="BU28" s="385"/>
      <c r="BV28" s="383">
        <v>4006302</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c r="A29" s="175"/>
      <c r="B29" s="591"/>
      <c r="C29" s="567"/>
      <c r="D29" s="568"/>
      <c r="E29" s="470" t="s">
        <v>188</v>
      </c>
      <c r="F29" s="450"/>
      <c r="G29" s="450"/>
      <c r="H29" s="450"/>
      <c r="I29" s="450"/>
      <c r="J29" s="450"/>
      <c r="K29" s="451"/>
      <c r="L29" s="471">
        <v>30</v>
      </c>
      <c r="M29" s="472"/>
      <c r="N29" s="472"/>
      <c r="O29" s="472"/>
      <c r="P29" s="514"/>
      <c r="Q29" s="471">
        <v>4350</v>
      </c>
      <c r="R29" s="472"/>
      <c r="S29" s="472"/>
      <c r="T29" s="472"/>
      <c r="U29" s="472"/>
      <c r="V29" s="514"/>
      <c r="W29" s="569"/>
      <c r="X29" s="570"/>
      <c r="Y29" s="571"/>
      <c r="Z29" s="470" t="s">
        <v>189</v>
      </c>
      <c r="AA29" s="450"/>
      <c r="AB29" s="450"/>
      <c r="AC29" s="450"/>
      <c r="AD29" s="450"/>
      <c r="AE29" s="450"/>
      <c r="AF29" s="450"/>
      <c r="AG29" s="451"/>
      <c r="AH29" s="471">
        <v>1290</v>
      </c>
      <c r="AI29" s="472"/>
      <c r="AJ29" s="472"/>
      <c r="AK29" s="472"/>
      <c r="AL29" s="514"/>
      <c r="AM29" s="471">
        <v>4065194</v>
      </c>
      <c r="AN29" s="472"/>
      <c r="AO29" s="472"/>
      <c r="AP29" s="472"/>
      <c r="AQ29" s="472"/>
      <c r="AR29" s="514"/>
      <c r="AS29" s="471">
        <v>3151</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t="s">
        <v>131</v>
      </c>
      <c r="BO29" s="421"/>
      <c r="BP29" s="421"/>
      <c r="BQ29" s="421"/>
      <c r="BR29" s="421"/>
      <c r="BS29" s="421"/>
      <c r="BT29" s="421"/>
      <c r="BU29" s="422"/>
      <c r="BV29" s="420" t="s">
        <v>141</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101.5</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5769403</v>
      </c>
      <c r="BO30" s="540"/>
      <c r="BP30" s="540"/>
      <c r="BQ30" s="540"/>
      <c r="BR30" s="540"/>
      <c r="BS30" s="540"/>
      <c r="BT30" s="540"/>
      <c r="BU30" s="541"/>
      <c r="BV30" s="539">
        <v>5333381</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201"/>
    </row>
    <row r="33" spans="1:113" ht="13.5" customHeight="1">
      <c r="A33" s="175"/>
      <c r="B33" s="202"/>
      <c r="C33" s="444" t="s">
        <v>198</v>
      </c>
      <c r="D33" s="444"/>
      <c r="E33" s="409" t="s">
        <v>199</v>
      </c>
      <c r="F33" s="409"/>
      <c r="G33" s="409"/>
      <c r="H33" s="409"/>
      <c r="I33" s="409"/>
      <c r="J33" s="409"/>
      <c r="K33" s="409"/>
      <c r="L33" s="409"/>
      <c r="M33" s="409"/>
      <c r="N33" s="409"/>
      <c r="O33" s="409"/>
      <c r="P33" s="409"/>
      <c r="Q33" s="409"/>
      <c r="R33" s="409"/>
      <c r="S33" s="409"/>
      <c r="T33" s="179"/>
      <c r="U33" s="444" t="s">
        <v>200</v>
      </c>
      <c r="V33" s="444"/>
      <c r="W33" s="409" t="s">
        <v>201</v>
      </c>
      <c r="X33" s="409"/>
      <c r="Y33" s="409"/>
      <c r="Z33" s="409"/>
      <c r="AA33" s="409"/>
      <c r="AB33" s="409"/>
      <c r="AC33" s="409"/>
      <c r="AD33" s="409"/>
      <c r="AE33" s="409"/>
      <c r="AF33" s="409"/>
      <c r="AG33" s="409"/>
      <c r="AH33" s="409"/>
      <c r="AI33" s="409"/>
      <c r="AJ33" s="409"/>
      <c r="AK33" s="409"/>
      <c r="AL33" s="179"/>
      <c r="AM33" s="444" t="s">
        <v>198</v>
      </c>
      <c r="AN33" s="444"/>
      <c r="AO33" s="409" t="s">
        <v>202</v>
      </c>
      <c r="AP33" s="409"/>
      <c r="AQ33" s="409"/>
      <c r="AR33" s="409"/>
      <c r="AS33" s="409"/>
      <c r="AT33" s="409"/>
      <c r="AU33" s="409"/>
      <c r="AV33" s="409"/>
      <c r="AW33" s="409"/>
      <c r="AX33" s="409"/>
      <c r="AY33" s="409"/>
      <c r="AZ33" s="409"/>
      <c r="BA33" s="409"/>
      <c r="BB33" s="409"/>
      <c r="BC33" s="409"/>
      <c r="BD33" s="185"/>
      <c r="BE33" s="409" t="s">
        <v>203</v>
      </c>
      <c r="BF33" s="409"/>
      <c r="BG33" s="409" t="s">
        <v>204</v>
      </c>
      <c r="BH33" s="409"/>
      <c r="BI33" s="409"/>
      <c r="BJ33" s="409"/>
      <c r="BK33" s="409"/>
      <c r="BL33" s="409"/>
      <c r="BM33" s="409"/>
      <c r="BN33" s="409"/>
      <c r="BO33" s="409"/>
      <c r="BP33" s="409"/>
      <c r="BQ33" s="409"/>
      <c r="BR33" s="409"/>
      <c r="BS33" s="409"/>
      <c r="BT33" s="409"/>
      <c r="BU33" s="409"/>
      <c r="BV33" s="185"/>
      <c r="BW33" s="444" t="s">
        <v>203</v>
      </c>
      <c r="BX33" s="444"/>
      <c r="BY33" s="409" t="s">
        <v>205</v>
      </c>
      <c r="BZ33" s="409"/>
      <c r="CA33" s="409"/>
      <c r="CB33" s="409"/>
      <c r="CC33" s="409"/>
      <c r="CD33" s="409"/>
      <c r="CE33" s="409"/>
      <c r="CF33" s="409"/>
      <c r="CG33" s="409"/>
      <c r="CH33" s="409"/>
      <c r="CI33" s="409"/>
      <c r="CJ33" s="409"/>
      <c r="CK33" s="409"/>
      <c r="CL33" s="409"/>
      <c r="CM33" s="409"/>
      <c r="CN33" s="179"/>
      <c r="CO33" s="444" t="s">
        <v>198</v>
      </c>
      <c r="CP33" s="444"/>
      <c r="CQ33" s="409" t="s">
        <v>206</v>
      </c>
      <c r="CR33" s="409"/>
      <c r="CS33" s="409"/>
      <c r="CT33" s="409"/>
      <c r="CU33" s="409"/>
      <c r="CV33" s="409"/>
      <c r="CW33" s="409"/>
      <c r="CX33" s="409"/>
      <c r="CY33" s="409"/>
      <c r="CZ33" s="409"/>
      <c r="DA33" s="409"/>
      <c r="DB33" s="409"/>
      <c r="DC33" s="409"/>
      <c r="DD33" s="409"/>
      <c r="DE33" s="409"/>
      <c r="DF33" s="179"/>
      <c r="DG33" s="609" t="s">
        <v>207</v>
      </c>
      <c r="DH33" s="609"/>
      <c r="DI33" s="180"/>
    </row>
    <row r="34" spans="1:113" ht="32.25" customHeight="1">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上尾市国民健康保険特別会計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上尾市水道事業会計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埼玉県後期高齢者医療広域連合</v>
      </c>
      <c r="BZ34" s="611"/>
      <c r="CA34" s="611"/>
      <c r="CB34" s="611"/>
      <c r="CC34" s="611"/>
      <c r="CD34" s="611"/>
      <c r="CE34" s="611"/>
      <c r="CF34" s="611"/>
      <c r="CG34" s="611"/>
      <c r="CH34" s="611"/>
      <c r="CI34" s="611"/>
      <c r="CJ34" s="611"/>
      <c r="CK34" s="611"/>
      <c r="CL34" s="611"/>
      <c r="CM34" s="611"/>
      <c r="CN34" s="175"/>
      <c r="CO34" s="610">
        <f>IF(CQ34="","",MAX(C34:D43,U34:V43,AM34:AN43,BE34:BF43,BW34:BX43)+1)</f>
        <v>14</v>
      </c>
      <c r="CP34" s="610"/>
      <c r="CQ34" s="611" t="str">
        <f>IF('各会計、関係団体の財政状況及び健全化判断比率'!BS7="","",'各会計、関係団体の財政状況及び健全化判断比率'!BS7)</f>
        <v>上尾都市開発</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c r="A35" s="175"/>
      <c r="B35" s="202"/>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上尾市介護保険特別会計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上尾市公共下水道事業会計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埼玉県後期高齢者医療広域連合</v>
      </c>
      <c r="BZ35" s="611"/>
      <c r="CA35" s="611"/>
      <c r="CB35" s="611"/>
      <c r="CC35" s="611"/>
      <c r="CD35" s="611"/>
      <c r="CE35" s="611"/>
      <c r="CF35" s="611"/>
      <c r="CG35" s="611"/>
      <c r="CH35" s="611"/>
      <c r="CI35" s="611"/>
      <c r="CJ35" s="611"/>
      <c r="CK35" s="611"/>
      <c r="CL35" s="611"/>
      <c r="CM35" s="611"/>
      <c r="CN35" s="175"/>
      <c r="CO35" s="610">
        <f t="shared" ref="CO35:CO43" si="3">IF(CQ35="","",CO34+1)</f>
        <v>15</v>
      </c>
      <c r="CP35" s="610"/>
      <c r="CQ35" s="611" t="str">
        <f>IF('各会計、関係団体の財政状況及び健全化判断比率'!BS8="","",'各会計、関係団体の財政状況及び健全化判断比率'!BS8)</f>
        <v>上尾市地域振興公社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上尾市後期高齢者医療特別会計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埼玉県市町村総合事務組合</v>
      </c>
      <c r="BZ36" s="611"/>
      <c r="CA36" s="611"/>
      <c r="CB36" s="611"/>
      <c r="CC36" s="611"/>
      <c r="CD36" s="611"/>
      <c r="CE36" s="611"/>
      <c r="CF36" s="611"/>
      <c r="CG36" s="611"/>
      <c r="CH36" s="611"/>
      <c r="CI36" s="611"/>
      <c r="CJ36" s="611"/>
      <c r="CK36" s="611"/>
      <c r="CL36" s="611"/>
      <c r="CM36" s="611"/>
      <c r="CN36" s="175"/>
      <c r="CO36" s="610">
        <f t="shared" si="3"/>
        <v>16</v>
      </c>
      <c r="CP36" s="610"/>
      <c r="CQ36" s="611" t="str">
        <f>IF('各会計、関係団体の財政状況及び健全化判断比率'!BS9="","",'各会計、関係団体の財政状況及び健全化判断比率'!BS9)</f>
        <v>上尾市勤労者福祉サービスセンター</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埼玉県市町村総合事務組合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彩の国さいたま人づくり広域連合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埼玉県都市ボートレース企業団</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13</v>
      </c>
      <c r="BX40" s="610"/>
      <c r="BY40" s="611" t="str">
        <f>IF('各会計、関係団体の財政状況及び健全化判断比率'!B74="","",'各会計、関係団体の財政状況及び健全化判断比率'!B74)</f>
        <v>上尾、桶川、伊奈衛生組合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208</v>
      </c>
      <c r="E46" s="613" t="s">
        <v>209</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c r="E47" s="613" t="s">
        <v>210</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c r="E48" s="613" t="s">
        <v>211</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c r="E49" s="614" t="s">
        <v>212</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c r="E50" s="613" t="s">
        <v>213</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c r="E51" s="613" t="s">
        <v>214</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c r="E52" s="613" t="s">
        <v>215</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c r="E53" s="613" t="s">
        <v>216</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row r="55" spans="5:113"/>
    <row r="56" spans="5:113"/>
  </sheetData>
  <sheetProtection algorithmName="SHA-512" hashValue="XYSgW3IdnsTrkYhNaUXp6ypAdE23F4T7I7UGVeAqhK+eJHACCfJ5QK9XIbnJ+AQCFGbZAcZoUd2rcMoqk4epgw==" saltValue="UnuFKP60/9xQS39A0HUmM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 workbookViewId="0">
      <selection activeCell="Z35" sqref="Z35:AC35"/>
    </sheetView>
  </sheetViews>
  <sheetFormatPr defaultColWidth="0" defaultRowHeight="11.25" customHeight="1" zeroHeight="1"/>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217</v>
      </c>
      <c r="DI1" s="616"/>
      <c r="DJ1" s="616"/>
      <c r="DK1" s="616"/>
      <c r="DL1" s="616"/>
      <c r="DM1" s="616"/>
      <c r="DN1" s="617"/>
      <c r="DO1" s="208"/>
      <c r="DP1" s="615" t="s">
        <v>218</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18" t="s">
        <v>220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221</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222</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c r="B4" s="618" t="s">
        <v>1</v>
      </c>
      <c r="C4" s="619"/>
      <c r="D4" s="619"/>
      <c r="E4" s="619"/>
      <c r="F4" s="619"/>
      <c r="G4" s="619"/>
      <c r="H4" s="619"/>
      <c r="I4" s="619"/>
      <c r="J4" s="619"/>
      <c r="K4" s="619"/>
      <c r="L4" s="619"/>
      <c r="M4" s="619"/>
      <c r="N4" s="619"/>
      <c r="O4" s="619"/>
      <c r="P4" s="619"/>
      <c r="Q4" s="620"/>
      <c r="R4" s="618" t="s">
        <v>223</v>
      </c>
      <c r="S4" s="619"/>
      <c r="T4" s="619"/>
      <c r="U4" s="619"/>
      <c r="V4" s="619"/>
      <c r="W4" s="619"/>
      <c r="X4" s="619"/>
      <c r="Y4" s="620"/>
      <c r="Z4" s="618" t="s">
        <v>224</v>
      </c>
      <c r="AA4" s="619"/>
      <c r="AB4" s="619"/>
      <c r="AC4" s="620"/>
      <c r="AD4" s="618" t="s">
        <v>225</v>
      </c>
      <c r="AE4" s="619"/>
      <c r="AF4" s="619"/>
      <c r="AG4" s="619"/>
      <c r="AH4" s="619"/>
      <c r="AI4" s="619"/>
      <c r="AJ4" s="619"/>
      <c r="AK4" s="620"/>
      <c r="AL4" s="618" t="s">
        <v>224</v>
      </c>
      <c r="AM4" s="619"/>
      <c r="AN4" s="619"/>
      <c r="AO4" s="620"/>
      <c r="AP4" s="621" t="s">
        <v>226</v>
      </c>
      <c r="AQ4" s="621"/>
      <c r="AR4" s="621"/>
      <c r="AS4" s="621"/>
      <c r="AT4" s="621"/>
      <c r="AU4" s="621"/>
      <c r="AV4" s="621"/>
      <c r="AW4" s="621"/>
      <c r="AX4" s="621"/>
      <c r="AY4" s="621"/>
      <c r="AZ4" s="621"/>
      <c r="BA4" s="621"/>
      <c r="BB4" s="621"/>
      <c r="BC4" s="621"/>
      <c r="BD4" s="621"/>
      <c r="BE4" s="621"/>
      <c r="BF4" s="621"/>
      <c r="BG4" s="621" t="s">
        <v>227</v>
      </c>
      <c r="BH4" s="621"/>
      <c r="BI4" s="621"/>
      <c r="BJ4" s="621"/>
      <c r="BK4" s="621"/>
      <c r="BL4" s="621"/>
      <c r="BM4" s="621"/>
      <c r="BN4" s="621"/>
      <c r="BO4" s="621" t="s">
        <v>224</v>
      </c>
      <c r="BP4" s="621"/>
      <c r="BQ4" s="621"/>
      <c r="BR4" s="621"/>
      <c r="BS4" s="621" t="s">
        <v>228</v>
      </c>
      <c r="BT4" s="621"/>
      <c r="BU4" s="621"/>
      <c r="BV4" s="621"/>
      <c r="BW4" s="621"/>
      <c r="BX4" s="621"/>
      <c r="BY4" s="621"/>
      <c r="BZ4" s="621"/>
      <c r="CA4" s="621"/>
      <c r="CB4" s="621"/>
      <c r="CD4" s="618" t="s">
        <v>229</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c r="B5" s="622" t="s">
        <v>230</v>
      </c>
      <c r="C5" s="623"/>
      <c r="D5" s="623"/>
      <c r="E5" s="623"/>
      <c r="F5" s="623"/>
      <c r="G5" s="623"/>
      <c r="H5" s="623"/>
      <c r="I5" s="623"/>
      <c r="J5" s="623"/>
      <c r="K5" s="623"/>
      <c r="L5" s="623"/>
      <c r="M5" s="623"/>
      <c r="N5" s="623"/>
      <c r="O5" s="623"/>
      <c r="P5" s="623"/>
      <c r="Q5" s="624"/>
      <c r="R5" s="625">
        <v>32471671</v>
      </c>
      <c r="S5" s="626"/>
      <c r="T5" s="626"/>
      <c r="U5" s="626"/>
      <c r="V5" s="626"/>
      <c r="W5" s="626"/>
      <c r="X5" s="626"/>
      <c r="Y5" s="627"/>
      <c r="Z5" s="628">
        <v>41.6</v>
      </c>
      <c r="AA5" s="628"/>
      <c r="AB5" s="628"/>
      <c r="AC5" s="628"/>
      <c r="AD5" s="629">
        <v>30122326</v>
      </c>
      <c r="AE5" s="629"/>
      <c r="AF5" s="629"/>
      <c r="AG5" s="629"/>
      <c r="AH5" s="629"/>
      <c r="AI5" s="629"/>
      <c r="AJ5" s="629"/>
      <c r="AK5" s="629"/>
      <c r="AL5" s="630">
        <v>72.2</v>
      </c>
      <c r="AM5" s="631"/>
      <c r="AN5" s="631"/>
      <c r="AO5" s="632"/>
      <c r="AP5" s="622" t="s">
        <v>231</v>
      </c>
      <c r="AQ5" s="623"/>
      <c r="AR5" s="623"/>
      <c r="AS5" s="623"/>
      <c r="AT5" s="623"/>
      <c r="AU5" s="623"/>
      <c r="AV5" s="623"/>
      <c r="AW5" s="623"/>
      <c r="AX5" s="623"/>
      <c r="AY5" s="623"/>
      <c r="AZ5" s="623"/>
      <c r="BA5" s="623"/>
      <c r="BB5" s="623"/>
      <c r="BC5" s="623"/>
      <c r="BD5" s="623"/>
      <c r="BE5" s="623"/>
      <c r="BF5" s="624"/>
      <c r="BG5" s="636">
        <v>30122326</v>
      </c>
      <c r="BH5" s="637"/>
      <c r="BI5" s="637"/>
      <c r="BJ5" s="637"/>
      <c r="BK5" s="637"/>
      <c r="BL5" s="637"/>
      <c r="BM5" s="637"/>
      <c r="BN5" s="638"/>
      <c r="BO5" s="639">
        <v>92.8</v>
      </c>
      <c r="BP5" s="639"/>
      <c r="BQ5" s="639"/>
      <c r="BR5" s="639"/>
      <c r="BS5" s="640">
        <v>289363</v>
      </c>
      <c r="BT5" s="640"/>
      <c r="BU5" s="640"/>
      <c r="BV5" s="640"/>
      <c r="BW5" s="640"/>
      <c r="BX5" s="640"/>
      <c r="BY5" s="640"/>
      <c r="BZ5" s="640"/>
      <c r="CA5" s="640"/>
      <c r="CB5" s="644"/>
      <c r="CD5" s="618" t="s">
        <v>226</v>
      </c>
      <c r="CE5" s="619"/>
      <c r="CF5" s="619"/>
      <c r="CG5" s="619"/>
      <c r="CH5" s="619"/>
      <c r="CI5" s="619"/>
      <c r="CJ5" s="619"/>
      <c r="CK5" s="619"/>
      <c r="CL5" s="619"/>
      <c r="CM5" s="619"/>
      <c r="CN5" s="619"/>
      <c r="CO5" s="619"/>
      <c r="CP5" s="619"/>
      <c r="CQ5" s="620"/>
      <c r="CR5" s="618" t="s">
        <v>232</v>
      </c>
      <c r="CS5" s="619"/>
      <c r="CT5" s="619"/>
      <c r="CU5" s="619"/>
      <c r="CV5" s="619"/>
      <c r="CW5" s="619"/>
      <c r="CX5" s="619"/>
      <c r="CY5" s="620"/>
      <c r="CZ5" s="618" t="s">
        <v>224</v>
      </c>
      <c r="DA5" s="619"/>
      <c r="DB5" s="619"/>
      <c r="DC5" s="620"/>
      <c r="DD5" s="618" t="s">
        <v>233</v>
      </c>
      <c r="DE5" s="619"/>
      <c r="DF5" s="619"/>
      <c r="DG5" s="619"/>
      <c r="DH5" s="619"/>
      <c r="DI5" s="619"/>
      <c r="DJ5" s="619"/>
      <c r="DK5" s="619"/>
      <c r="DL5" s="619"/>
      <c r="DM5" s="619"/>
      <c r="DN5" s="619"/>
      <c r="DO5" s="619"/>
      <c r="DP5" s="620"/>
      <c r="DQ5" s="618" t="s">
        <v>234</v>
      </c>
      <c r="DR5" s="619"/>
      <c r="DS5" s="619"/>
      <c r="DT5" s="619"/>
      <c r="DU5" s="619"/>
      <c r="DV5" s="619"/>
      <c r="DW5" s="619"/>
      <c r="DX5" s="619"/>
      <c r="DY5" s="619"/>
      <c r="DZ5" s="619"/>
      <c r="EA5" s="619"/>
      <c r="EB5" s="619"/>
      <c r="EC5" s="620"/>
    </row>
    <row r="6" spans="2:143" ht="11.25" customHeight="1">
      <c r="B6" s="633" t="s">
        <v>235</v>
      </c>
      <c r="C6" s="634"/>
      <c r="D6" s="634"/>
      <c r="E6" s="634"/>
      <c r="F6" s="634"/>
      <c r="G6" s="634"/>
      <c r="H6" s="634"/>
      <c r="I6" s="634"/>
      <c r="J6" s="634"/>
      <c r="K6" s="634"/>
      <c r="L6" s="634"/>
      <c r="M6" s="634"/>
      <c r="N6" s="634"/>
      <c r="O6" s="634"/>
      <c r="P6" s="634"/>
      <c r="Q6" s="635"/>
      <c r="R6" s="636">
        <v>422744</v>
      </c>
      <c r="S6" s="637"/>
      <c r="T6" s="637"/>
      <c r="U6" s="637"/>
      <c r="V6" s="637"/>
      <c r="W6" s="637"/>
      <c r="X6" s="637"/>
      <c r="Y6" s="638"/>
      <c r="Z6" s="639">
        <v>0.5</v>
      </c>
      <c r="AA6" s="639"/>
      <c r="AB6" s="639"/>
      <c r="AC6" s="639"/>
      <c r="AD6" s="640">
        <v>422744</v>
      </c>
      <c r="AE6" s="640"/>
      <c r="AF6" s="640"/>
      <c r="AG6" s="640"/>
      <c r="AH6" s="640"/>
      <c r="AI6" s="640"/>
      <c r="AJ6" s="640"/>
      <c r="AK6" s="640"/>
      <c r="AL6" s="641">
        <v>1</v>
      </c>
      <c r="AM6" s="642"/>
      <c r="AN6" s="642"/>
      <c r="AO6" s="643"/>
      <c r="AP6" s="633" t="s">
        <v>236</v>
      </c>
      <c r="AQ6" s="634"/>
      <c r="AR6" s="634"/>
      <c r="AS6" s="634"/>
      <c r="AT6" s="634"/>
      <c r="AU6" s="634"/>
      <c r="AV6" s="634"/>
      <c r="AW6" s="634"/>
      <c r="AX6" s="634"/>
      <c r="AY6" s="634"/>
      <c r="AZ6" s="634"/>
      <c r="BA6" s="634"/>
      <c r="BB6" s="634"/>
      <c r="BC6" s="634"/>
      <c r="BD6" s="634"/>
      <c r="BE6" s="634"/>
      <c r="BF6" s="635"/>
      <c r="BG6" s="636">
        <v>30122326</v>
      </c>
      <c r="BH6" s="637"/>
      <c r="BI6" s="637"/>
      <c r="BJ6" s="637"/>
      <c r="BK6" s="637"/>
      <c r="BL6" s="637"/>
      <c r="BM6" s="637"/>
      <c r="BN6" s="638"/>
      <c r="BO6" s="639">
        <v>92.8</v>
      </c>
      <c r="BP6" s="639"/>
      <c r="BQ6" s="639"/>
      <c r="BR6" s="639"/>
      <c r="BS6" s="640">
        <v>289363</v>
      </c>
      <c r="BT6" s="640"/>
      <c r="BU6" s="640"/>
      <c r="BV6" s="640"/>
      <c r="BW6" s="640"/>
      <c r="BX6" s="640"/>
      <c r="BY6" s="640"/>
      <c r="BZ6" s="640"/>
      <c r="CA6" s="640"/>
      <c r="CB6" s="644"/>
      <c r="CD6" s="622" t="s">
        <v>237</v>
      </c>
      <c r="CE6" s="623"/>
      <c r="CF6" s="623"/>
      <c r="CG6" s="623"/>
      <c r="CH6" s="623"/>
      <c r="CI6" s="623"/>
      <c r="CJ6" s="623"/>
      <c r="CK6" s="623"/>
      <c r="CL6" s="623"/>
      <c r="CM6" s="623"/>
      <c r="CN6" s="623"/>
      <c r="CO6" s="623"/>
      <c r="CP6" s="623"/>
      <c r="CQ6" s="624"/>
      <c r="CR6" s="636">
        <v>414135</v>
      </c>
      <c r="CS6" s="637"/>
      <c r="CT6" s="637"/>
      <c r="CU6" s="637"/>
      <c r="CV6" s="637"/>
      <c r="CW6" s="637"/>
      <c r="CX6" s="637"/>
      <c r="CY6" s="638"/>
      <c r="CZ6" s="630">
        <v>0.6</v>
      </c>
      <c r="DA6" s="631"/>
      <c r="DB6" s="631"/>
      <c r="DC6" s="647"/>
      <c r="DD6" s="645" t="s">
        <v>131</v>
      </c>
      <c r="DE6" s="637"/>
      <c r="DF6" s="637"/>
      <c r="DG6" s="637"/>
      <c r="DH6" s="637"/>
      <c r="DI6" s="637"/>
      <c r="DJ6" s="637"/>
      <c r="DK6" s="637"/>
      <c r="DL6" s="637"/>
      <c r="DM6" s="637"/>
      <c r="DN6" s="637"/>
      <c r="DO6" s="637"/>
      <c r="DP6" s="638"/>
      <c r="DQ6" s="645">
        <v>414135</v>
      </c>
      <c r="DR6" s="637"/>
      <c r="DS6" s="637"/>
      <c r="DT6" s="637"/>
      <c r="DU6" s="637"/>
      <c r="DV6" s="637"/>
      <c r="DW6" s="637"/>
      <c r="DX6" s="637"/>
      <c r="DY6" s="637"/>
      <c r="DZ6" s="637"/>
      <c r="EA6" s="637"/>
      <c r="EB6" s="637"/>
      <c r="EC6" s="646"/>
    </row>
    <row r="7" spans="2:143" ht="11.25" customHeight="1">
      <c r="B7" s="633" t="s">
        <v>238</v>
      </c>
      <c r="C7" s="634"/>
      <c r="D7" s="634"/>
      <c r="E7" s="634"/>
      <c r="F7" s="634"/>
      <c r="G7" s="634"/>
      <c r="H7" s="634"/>
      <c r="I7" s="634"/>
      <c r="J7" s="634"/>
      <c r="K7" s="634"/>
      <c r="L7" s="634"/>
      <c r="M7" s="634"/>
      <c r="N7" s="634"/>
      <c r="O7" s="634"/>
      <c r="P7" s="634"/>
      <c r="Q7" s="635"/>
      <c r="R7" s="636">
        <v>13209</v>
      </c>
      <c r="S7" s="637"/>
      <c r="T7" s="637"/>
      <c r="U7" s="637"/>
      <c r="V7" s="637"/>
      <c r="W7" s="637"/>
      <c r="X7" s="637"/>
      <c r="Y7" s="638"/>
      <c r="Z7" s="639">
        <v>0</v>
      </c>
      <c r="AA7" s="639"/>
      <c r="AB7" s="639"/>
      <c r="AC7" s="639"/>
      <c r="AD7" s="640">
        <v>13209</v>
      </c>
      <c r="AE7" s="640"/>
      <c r="AF7" s="640"/>
      <c r="AG7" s="640"/>
      <c r="AH7" s="640"/>
      <c r="AI7" s="640"/>
      <c r="AJ7" s="640"/>
      <c r="AK7" s="640"/>
      <c r="AL7" s="641">
        <v>0</v>
      </c>
      <c r="AM7" s="642"/>
      <c r="AN7" s="642"/>
      <c r="AO7" s="643"/>
      <c r="AP7" s="633" t="s">
        <v>239</v>
      </c>
      <c r="AQ7" s="634"/>
      <c r="AR7" s="634"/>
      <c r="AS7" s="634"/>
      <c r="AT7" s="634"/>
      <c r="AU7" s="634"/>
      <c r="AV7" s="634"/>
      <c r="AW7" s="634"/>
      <c r="AX7" s="634"/>
      <c r="AY7" s="634"/>
      <c r="AZ7" s="634"/>
      <c r="BA7" s="634"/>
      <c r="BB7" s="634"/>
      <c r="BC7" s="634"/>
      <c r="BD7" s="634"/>
      <c r="BE7" s="634"/>
      <c r="BF7" s="635"/>
      <c r="BG7" s="636">
        <v>15803670</v>
      </c>
      <c r="BH7" s="637"/>
      <c r="BI7" s="637"/>
      <c r="BJ7" s="637"/>
      <c r="BK7" s="637"/>
      <c r="BL7" s="637"/>
      <c r="BM7" s="637"/>
      <c r="BN7" s="638"/>
      <c r="BO7" s="639">
        <v>48.7</v>
      </c>
      <c r="BP7" s="639"/>
      <c r="BQ7" s="639"/>
      <c r="BR7" s="639"/>
      <c r="BS7" s="640">
        <v>289363</v>
      </c>
      <c r="BT7" s="640"/>
      <c r="BU7" s="640"/>
      <c r="BV7" s="640"/>
      <c r="BW7" s="640"/>
      <c r="BX7" s="640"/>
      <c r="BY7" s="640"/>
      <c r="BZ7" s="640"/>
      <c r="CA7" s="640"/>
      <c r="CB7" s="644"/>
      <c r="CD7" s="633" t="s">
        <v>240</v>
      </c>
      <c r="CE7" s="634"/>
      <c r="CF7" s="634"/>
      <c r="CG7" s="634"/>
      <c r="CH7" s="634"/>
      <c r="CI7" s="634"/>
      <c r="CJ7" s="634"/>
      <c r="CK7" s="634"/>
      <c r="CL7" s="634"/>
      <c r="CM7" s="634"/>
      <c r="CN7" s="634"/>
      <c r="CO7" s="634"/>
      <c r="CP7" s="634"/>
      <c r="CQ7" s="635"/>
      <c r="CR7" s="636">
        <v>7078893</v>
      </c>
      <c r="CS7" s="637"/>
      <c r="CT7" s="637"/>
      <c r="CU7" s="637"/>
      <c r="CV7" s="637"/>
      <c r="CW7" s="637"/>
      <c r="CX7" s="637"/>
      <c r="CY7" s="638"/>
      <c r="CZ7" s="639">
        <v>9.5</v>
      </c>
      <c r="DA7" s="639"/>
      <c r="DB7" s="639"/>
      <c r="DC7" s="639"/>
      <c r="DD7" s="645">
        <v>117028</v>
      </c>
      <c r="DE7" s="637"/>
      <c r="DF7" s="637"/>
      <c r="DG7" s="637"/>
      <c r="DH7" s="637"/>
      <c r="DI7" s="637"/>
      <c r="DJ7" s="637"/>
      <c r="DK7" s="637"/>
      <c r="DL7" s="637"/>
      <c r="DM7" s="637"/>
      <c r="DN7" s="637"/>
      <c r="DO7" s="637"/>
      <c r="DP7" s="638"/>
      <c r="DQ7" s="645">
        <v>6263164</v>
      </c>
      <c r="DR7" s="637"/>
      <c r="DS7" s="637"/>
      <c r="DT7" s="637"/>
      <c r="DU7" s="637"/>
      <c r="DV7" s="637"/>
      <c r="DW7" s="637"/>
      <c r="DX7" s="637"/>
      <c r="DY7" s="637"/>
      <c r="DZ7" s="637"/>
      <c r="EA7" s="637"/>
      <c r="EB7" s="637"/>
      <c r="EC7" s="646"/>
    </row>
    <row r="8" spans="2:143" ht="11.25" customHeight="1">
      <c r="B8" s="633" t="s">
        <v>241</v>
      </c>
      <c r="C8" s="634"/>
      <c r="D8" s="634"/>
      <c r="E8" s="634"/>
      <c r="F8" s="634"/>
      <c r="G8" s="634"/>
      <c r="H8" s="634"/>
      <c r="I8" s="634"/>
      <c r="J8" s="634"/>
      <c r="K8" s="634"/>
      <c r="L8" s="634"/>
      <c r="M8" s="634"/>
      <c r="N8" s="634"/>
      <c r="O8" s="634"/>
      <c r="P8" s="634"/>
      <c r="Q8" s="635"/>
      <c r="R8" s="636">
        <v>190463</v>
      </c>
      <c r="S8" s="637"/>
      <c r="T8" s="637"/>
      <c r="U8" s="637"/>
      <c r="V8" s="637"/>
      <c r="W8" s="637"/>
      <c r="X8" s="637"/>
      <c r="Y8" s="638"/>
      <c r="Z8" s="639">
        <v>0.2</v>
      </c>
      <c r="AA8" s="639"/>
      <c r="AB8" s="639"/>
      <c r="AC8" s="639"/>
      <c r="AD8" s="640">
        <v>190463</v>
      </c>
      <c r="AE8" s="640"/>
      <c r="AF8" s="640"/>
      <c r="AG8" s="640"/>
      <c r="AH8" s="640"/>
      <c r="AI8" s="640"/>
      <c r="AJ8" s="640"/>
      <c r="AK8" s="640"/>
      <c r="AL8" s="641">
        <v>0.5</v>
      </c>
      <c r="AM8" s="642"/>
      <c r="AN8" s="642"/>
      <c r="AO8" s="643"/>
      <c r="AP8" s="633" t="s">
        <v>242</v>
      </c>
      <c r="AQ8" s="634"/>
      <c r="AR8" s="634"/>
      <c r="AS8" s="634"/>
      <c r="AT8" s="634"/>
      <c r="AU8" s="634"/>
      <c r="AV8" s="634"/>
      <c r="AW8" s="634"/>
      <c r="AX8" s="634"/>
      <c r="AY8" s="634"/>
      <c r="AZ8" s="634"/>
      <c r="BA8" s="634"/>
      <c r="BB8" s="634"/>
      <c r="BC8" s="634"/>
      <c r="BD8" s="634"/>
      <c r="BE8" s="634"/>
      <c r="BF8" s="635"/>
      <c r="BG8" s="636">
        <v>422221</v>
      </c>
      <c r="BH8" s="637"/>
      <c r="BI8" s="637"/>
      <c r="BJ8" s="637"/>
      <c r="BK8" s="637"/>
      <c r="BL8" s="637"/>
      <c r="BM8" s="637"/>
      <c r="BN8" s="638"/>
      <c r="BO8" s="639">
        <v>1.3</v>
      </c>
      <c r="BP8" s="639"/>
      <c r="BQ8" s="639"/>
      <c r="BR8" s="639"/>
      <c r="BS8" s="640" t="s">
        <v>131</v>
      </c>
      <c r="BT8" s="640"/>
      <c r="BU8" s="640"/>
      <c r="BV8" s="640"/>
      <c r="BW8" s="640"/>
      <c r="BX8" s="640"/>
      <c r="BY8" s="640"/>
      <c r="BZ8" s="640"/>
      <c r="CA8" s="640"/>
      <c r="CB8" s="644"/>
      <c r="CD8" s="633" t="s">
        <v>243</v>
      </c>
      <c r="CE8" s="634"/>
      <c r="CF8" s="634"/>
      <c r="CG8" s="634"/>
      <c r="CH8" s="634"/>
      <c r="CI8" s="634"/>
      <c r="CJ8" s="634"/>
      <c r="CK8" s="634"/>
      <c r="CL8" s="634"/>
      <c r="CM8" s="634"/>
      <c r="CN8" s="634"/>
      <c r="CO8" s="634"/>
      <c r="CP8" s="634"/>
      <c r="CQ8" s="635"/>
      <c r="CR8" s="636">
        <v>39393591</v>
      </c>
      <c r="CS8" s="637"/>
      <c r="CT8" s="637"/>
      <c r="CU8" s="637"/>
      <c r="CV8" s="637"/>
      <c r="CW8" s="637"/>
      <c r="CX8" s="637"/>
      <c r="CY8" s="638"/>
      <c r="CZ8" s="639">
        <v>52.8</v>
      </c>
      <c r="DA8" s="639"/>
      <c r="DB8" s="639"/>
      <c r="DC8" s="639"/>
      <c r="DD8" s="645">
        <v>2936906</v>
      </c>
      <c r="DE8" s="637"/>
      <c r="DF8" s="637"/>
      <c r="DG8" s="637"/>
      <c r="DH8" s="637"/>
      <c r="DI8" s="637"/>
      <c r="DJ8" s="637"/>
      <c r="DK8" s="637"/>
      <c r="DL8" s="637"/>
      <c r="DM8" s="637"/>
      <c r="DN8" s="637"/>
      <c r="DO8" s="637"/>
      <c r="DP8" s="638"/>
      <c r="DQ8" s="645">
        <v>17671803</v>
      </c>
      <c r="DR8" s="637"/>
      <c r="DS8" s="637"/>
      <c r="DT8" s="637"/>
      <c r="DU8" s="637"/>
      <c r="DV8" s="637"/>
      <c r="DW8" s="637"/>
      <c r="DX8" s="637"/>
      <c r="DY8" s="637"/>
      <c r="DZ8" s="637"/>
      <c r="EA8" s="637"/>
      <c r="EB8" s="637"/>
      <c r="EC8" s="646"/>
    </row>
    <row r="9" spans="2:143" ht="11.25" customHeight="1">
      <c r="B9" s="633" t="s">
        <v>244</v>
      </c>
      <c r="C9" s="634"/>
      <c r="D9" s="634"/>
      <c r="E9" s="634"/>
      <c r="F9" s="634"/>
      <c r="G9" s="634"/>
      <c r="H9" s="634"/>
      <c r="I9" s="634"/>
      <c r="J9" s="634"/>
      <c r="K9" s="634"/>
      <c r="L9" s="634"/>
      <c r="M9" s="634"/>
      <c r="N9" s="634"/>
      <c r="O9" s="634"/>
      <c r="P9" s="634"/>
      <c r="Q9" s="635"/>
      <c r="R9" s="636">
        <v>148383</v>
      </c>
      <c r="S9" s="637"/>
      <c r="T9" s="637"/>
      <c r="U9" s="637"/>
      <c r="V9" s="637"/>
      <c r="W9" s="637"/>
      <c r="X9" s="637"/>
      <c r="Y9" s="638"/>
      <c r="Z9" s="639">
        <v>0.2</v>
      </c>
      <c r="AA9" s="639"/>
      <c r="AB9" s="639"/>
      <c r="AC9" s="639"/>
      <c r="AD9" s="640">
        <v>148383</v>
      </c>
      <c r="AE9" s="640"/>
      <c r="AF9" s="640"/>
      <c r="AG9" s="640"/>
      <c r="AH9" s="640"/>
      <c r="AI9" s="640"/>
      <c r="AJ9" s="640"/>
      <c r="AK9" s="640"/>
      <c r="AL9" s="641">
        <v>0.4</v>
      </c>
      <c r="AM9" s="642"/>
      <c r="AN9" s="642"/>
      <c r="AO9" s="643"/>
      <c r="AP9" s="633" t="s">
        <v>245</v>
      </c>
      <c r="AQ9" s="634"/>
      <c r="AR9" s="634"/>
      <c r="AS9" s="634"/>
      <c r="AT9" s="634"/>
      <c r="AU9" s="634"/>
      <c r="AV9" s="634"/>
      <c r="AW9" s="634"/>
      <c r="AX9" s="634"/>
      <c r="AY9" s="634"/>
      <c r="AZ9" s="634"/>
      <c r="BA9" s="634"/>
      <c r="BB9" s="634"/>
      <c r="BC9" s="634"/>
      <c r="BD9" s="634"/>
      <c r="BE9" s="634"/>
      <c r="BF9" s="635"/>
      <c r="BG9" s="636">
        <v>13815916</v>
      </c>
      <c r="BH9" s="637"/>
      <c r="BI9" s="637"/>
      <c r="BJ9" s="637"/>
      <c r="BK9" s="637"/>
      <c r="BL9" s="637"/>
      <c r="BM9" s="637"/>
      <c r="BN9" s="638"/>
      <c r="BO9" s="639">
        <v>42.5</v>
      </c>
      <c r="BP9" s="639"/>
      <c r="BQ9" s="639"/>
      <c r="BR9" s="639"/>
      <c r="BS9" s="640" t="s">
        <v>131</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7258329</v>
      </c>
      <c r="CS9" s="637"/>
      <c r="CT9" s="637"/>
      <c r="CU9" s="637"/>
      <c r="CV9" s="637"/>
      <c r="CW9" s="637"/>
      <c r="CX9" s="637"/>
      <c r="CY9" s="638"/>
      <c r="CZ9" s="639">
        <v>9.6999999999999993</v>
      </c>
      <c r="DA9" s="639"/>
      <c r="DB9" s="639"/>
      <c r="DC9" s="639"/>
      <c r="DD9" s="645">
        <v>291324</v>
      </c>
      <c r="DE9" s="637"/>
      <c r="DF9" s="637"/>
      <c r="DG9" s="637"/>
      <c r="DH9" s="637"/>
      <c r="DI9" s="637"/>
      <c r="DJ9" s="637"/>
      <c r="DK9" s="637"/>
      <c r="DL9" s="637"/>
      <c r="DM9" s="637"/>
      <c r="DN9" s="637"/>
      <c r="DO9" s="637"/>
      <c r="DP9" s="638"/>
      <c r="DQ9" s="645">
        <v>5284557</v>
      </c>
      <c r="DR9" s="637"/>
      <c r="DS9" s="637"/>
      <c r="DT9" s="637"/>
      <c r="DU9" s="637"/>
      <c r="DV9" s="637"/>
      <c r="DW9" s="637"/>
      <c r="DX9" s="637"/>
      <c r="DY9" s="637"/>
      <c r="DZ9" s="637"/>
      <c r="EA9" s="637"/>
      <c r="EB9" s="637"/>
      <c r="EC9" s="646"/>
    </row>
    <row r="10" spans="2:143" ht="11.25" customHeight="1">
      <c r="B10" s="633" t="s">
        <v>247</v>
      </c>
      <c r="C10" s="634"/>
      <c r="D10" s="634"/>
      <c r="E10" s="634"/>
      <c r="F10" s="634"/>
      <c r="G10" s="634"/>
      <c r="H10" s="634"/>
      <c r="I10" s="634"/>
      <c r="J10" s="634"/>
      <c r="K10" s="634"/>
      <c r="L10" s="634"/>
      <c r="M10" s="634"/>
      <c r="N10" s="634"/>
      <c r="O10" s="634"/>
      <c r="P10" s="634"/>
      <c r="Q10" s="635"/>
      <c r="R10" s="636" t="s">
        <v>131</v>
      </c>
      <c r="S10" s="637"/>
      <c r="T10" s="637"/>
      <c r="U10" s="637"/>
      <c r="V10" s="637"/>
      <c r="W10" s="637"/>
      <c r="X10" s="637"/>
      <c r="Y10" s="638"/>
      <c r="Z10" s="639" t="s">
        <v>131</v>
      </c>
      <c r="AA10" s="639"/>
      <c r="AB10" s="639"/>
      <c r="AC10" s="639"/>
      <c r="AD10" s="640" t="s">
        <v>131</v>
      </c>
      <c r="AE10" s="640"/>
      <c r="AF10" s="640"/>
      <c r="AG10" s="640"/>
      <c r="AH10" s="640"/>
      <c r="AI10" s="640"/>
      <c r="AJ10" s="640"/>
      <c r="AK10" s="640"/>
      <c r="AL10" s="641" t="s">
        <v>131</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511522</v>
      </c>
      <c r="BH10" s="637"/>
      <c r="BI10" s="637"/>
      <c r="BJ10" s="637"/>
      <c r="BK10" s="637"/>
      <c r="BL10" s="637"/>
      <c r="BM10" s="637"/>
      <c r="BN10" s="638"/>
      <c r="BO10" s="639">
        <v>1.6</v>
      </c>
      <c r="BP10" s="639"/>
      <c r="BQ10" s="639"/>
      <c r="BR10" s="639"/>
      <c r="BS10" s="640" t="s">
        <v>131</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v>509257</v>
      </c>
      <c r="CS10" s="637"/>
      <c r="CT10" s="637"/>
      <c r="CU10" s="637"/>
      <c r="CV10" s="637"/>
      <c r="CW10" s="637"/>
      <c r="CX10" s="637"/>
      <c r="CY10" s="638"/>
      <c r="CZ10" s="639">
        <v>0.7</v>
      </c>
      <c r="DA10" s="639"/>
      <c r="DB10" s="639"/>
      <c r="DC10" s="639"/>
      <c r="DD10" s="645">
        <v>4357</v>
      </c>
      <c r="DE10" s="637"/>
      <c r="DF10" s="637"/>
      <c r="DG10" s="637"/>
      <c r="DH10" s="637"/>
      <c r="DI10" s="637"/>
      <c r="DJ10" s="637"/>
      <c r="DK10" s="637"/>
      <c r="DL10" s="637"/>
      <c r="DM10" s="637"/>
      <c r="DN10" s="637"/>
      <c r="DO10" s="637"/>
      <c r="DP10" s="638"/>
      <c r="DQ10" s="645">
        <v>256330</v>
      </c>
      <c r="DR10" s="637"/>
      <c r="DS10" s="637"/>
      <c r="DT10" s="637"/>
      <c r="DU10" s="637"/>
      <c r="DV10" s="637"/>
      <c r="DW10" s="637"/>
      <c r="DX10" s="637"/>
      <c r="DY10" s="637"/>
      <c r="DZ10" s="637"/>
      <c r="EA10" s="637"/>
      <c r="EB10" s="637"/>
      <c r="EC10" s="646"/>
    </row>
    <row r="11" spans="2:143" ht="11.25" customHeight="1">
      <c r="B11" s="633" t="s">
        <v>250</v>
      </c>
      <c r="C11" s="634"/>
      <c r="D11" s="634"/>
      <c r="E11" s="634"/>
      <c r="F11" s="634"/>
      <c r="G11" s="634"/>
      <c r="H11" s="634"/>
      <c r="I11" s="634"/>
      <c r="J11" s="634"/>
      <c r="K11" s="634"/>
      <c r="L11" s="634"/>
      <c r="M11" s="634"/>
      <c r="N11" s="634"/>
      <c r="O11" s="634"/>
      <c r="P11" s="634"/>
      <c r="Q11" s="635"/>
      <c r="R11" s="636">
        <v>5123793</v>
      </c>
      <c r="S11" s="637"/>
      <c r="T11" s="637"/>
      <c r="U11" s="637"/>
      <c r="V11" s="637"/>
      <c r="W11" s="637"/>
      <c r="X11" s="637"/>
      <c r="Y11" s="638"/>
      <c r="Z11" s="641">
        <v>6.6</v>
      </c>
      <c r="AA11" s="642"/>
      <c r="AB11" s="642"/>
      <c r="AC11" s="648"/>
      <c r="AD11" s="645">
        <v>5123793</v>
      </c>
      <c r="AE11" s="637"/>
      <c r="AF11" s="637"/>
      <c r="AG11" s="637"/>
      <c r="AH11" s="637"/>
      <c r="AI11" s="637"/>
      <c r="AJ11" s="637"/>
      <c r="AK11" s="638"/>
      <c r="AL11" s="641">
        <v>12.3</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1054011</v>
      </c>
      <c r="BH11" s="637"/>
      <c r="BI11" s="637"/>
      <c r="BJ11" s="637"/>
      <c r="BK11" s="637"/>
      <c r="BL11" s="637"/>
      <c r="BM11" s="637"/>
      <c r="BN11" s="638"/>
      <c r="BO11" s="639">
        <v>3.2</v>
      </c>
      <c r="BP11" s="639"/>
      <c r="BQ11" s="639"/>
      <c r="BR11" s="639"/>
      <c r="BS11" s="640">
        <v>289363</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150975</v>
      </c>
      <c r="CS11" s="637"/>
      <c r="CT11" s="637"/>
      <c r="CU11" s="637"/>
      <c r="CV11" s="637"/>
      <c r="CW11" s="637"/>
      <c r="CX11" s="637"/>
      <c r="CY11" s="638"/>
      <c r="CZ11" s="639">
        <v>0.2</v>
      </c>
      <c r="DA11" s="639"/>
      <c r="DB11" s="639"/>
      <c r="DC11" s="639"/>
      <c r="DD11" s="645">
        <v>6011</v>
      </c>
      <c r="DE11" s="637"/>
      <c r="DF11" s="637"/>
      <c r="DG11" s="637"/>
      <c r="DH11" s="637"/>
      <c r="DI11" s="637"/>
      <c r="DJ11" s="637"/>
      <c r="DK11" s="637"/>
      <c r="DL11" s="637"/>
      <c r="DM11" s="637"/>
      <c r="DN11" s="637"/>
      <c r="DO11" s="637"/>
      <c r="DP11" s="638"/>
      <c r="DQ11" s="645">
        <v>140243</v>
      </c>
      <c r="DR11" s="637"/>
      <c r="DS11" s="637"/>
      <c r="DT11" s="637"/>
      <c r="DU11" s="637"/>
      <c r="DV11" s="637"/>
      <c r="DW11" s="637"/>
      <c r="DX11" s="637"/>
      <c r="DY11" s="637"/>
      <c r="DZ11" s="637"/>
      <c r="EA11" s="637"/>
      <c r="EB11" s="637"/>
      <c r="EC11" s="646"/>
    </row>
    <row r="12" spans="2:143" ht="11.25" customHeight="1">
      <c r="B12" s="633" t="s">
        <v>253</v>
      </c>
      <c r="C12" s="634"/>
      <c r="D12" s="634"/>
      <c r="E12" s="634"/>
      <c r="F12" s="634"/>
      <c r="G12" s="634"/>
      <c r="H12" s="634"/>
      <c r="I12" s="634"/>
      <c r="J12" s="634"/>
      <c r="K12" s="634"/>
      <c r="L12" s="634"/>
      <c r="M12" s="634"/>
      <c r="N12" s="634"/>
      <c r="O12" s="634"/>
      <c r="P12" s="634"/>
      <c r="Q12" s="635"/>
      <c r="R12" s="636">
        <v>34285</v>
      </c>
      <c r="S12" s="637"/>
      <c r="T12" s="637"/>
      <c r="U12" s="637"/>
      <c r="V12" s="637"/>
      <c r="W12" s="637"/>
      <c r="X12" s="637"/>
      <c r="Y12" s="638"/>
      <c r="Z12" s="639">
        <v>0</v>
      </c>
      <c r="AA12" s="639"/>
      <c r="AB12" s="639"/>
      <c r="AC12" s="639"/>
      <c r="AD12" s="640">
        <v>34285</v>
      </c>
      <c r="AE12" s="640"/>
      <c r="AF12" s="640"/>
      <c r="AG12" s="640"/>
      <c r="AH12" s="640"/>
      <c r="AI12" s="640"/>
      <c r="AJ12" s="640"/>
      <c r="AK12" s="640"/>
      <c r="AL12" s="641">
        <v>0.1</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12525060</v>
      </c>
      <c r="BH12" s="637"/>
      <c r="BI12" s="637"/>
      <c r="BJ12" s="637"/>
      <c r="BK12" s="637"/>
      <c r="BL12" s="637"/>
      <c r="BM12" s="637"/>
      <c r="BN12" s="638"/>
      <c r="BO12" s="639">
        <v>38.6</v>
      </c>
      <c r="BP12" s="639"/>
      <c r="BQ12" s="639"/>
      <c r="BR12" s="639"/>
      <c r="BS12" s="640" t="s">
        <v>131</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420955</v>
      </c>
      <c r="CS12" s="637"/>
      <c r="CT12" s="637"/>
      <c r="CU12" s="637"/>
      <c r="CV12" s="637"/>
      <c r="CW12" s="637"/>
      <c r="CX12" s="637"/>
      <c r="CY12" s="638"/>
      <c r="CZ12" s="639">
        <v>0.6</v>
      </c>
      <c r="DA12" s="639"/>
      <c r="DB12" s="639"/>
      <c r="DC12" s="639"/>
      <c r="DD12" s="645">
        <v>1043</v>
      </c>
      <c r="DE12" s="637"/>
      <c r="DF12" s="637"/>
      <c r="DG12" s="637"/>
      <c r="DH12" s="637"/>
      <c r="DI12" s="637"/>
      <c r="DJ12" s="637"/>
      <c r="DK12" s="637"/>
      <c r="DL12" s="637"/>
      <c r="DM12" s="637"/>
      <c r="DN12" s="637"/>
      <c r="DO12" s="637"/>
      <c r="DP12" s="638"/>
      <c r="DQ12" s="645">
        <v>414145</v>
      </c>
      <c r="DR12" s="637"/>
      <c r="DS12" s="637"/>
      <c r="DT12" s="637"/>
      <c r="DU12" s="637"/>
      <c r="DV12" s="637"/>
      <c r="DW12" s="637"/>
      <c r="DX12" s="637"/>
      <c r="DY12" s="637"/>
      <c r="DZ12" s="637"/>
      <c r="EA12" s="637"/>
      <c r="EB12" s="637"/>
      <c r="EC12" s="646"/>
    </row>
    <row r="13" spans="2:143" ht="11.25" customHeight="1">
      <c r="B13" s="633" t="s">
        <v>256</v>
      </c>
      <c r="C13" s="634"/>
      <c r="D13" s="634"/>
      <c r="E13" s="634"/>
      <c r="F13" s="634"/>
      <c r="G13" s="634"/>
      <c r="H13" s="634"/>
      <c r="I13" s="634"/>
      <c r="J13" s="634"/>
      <c r="K13" s="634"/>
      <c r="L13" s="634"/>
      <c r="M13" s="634"/>
      <c r="N13" s="634"/>
      <c r="O13" s="634"/>
      <c r="P13" s="634"/>
      <c r="Q13" s="635"/>
      <c r="R13" s="636" t="s">
        <v>131</v>
      </c>
      <c r="S13" s="637"/>
      <c r="T13" s="637"/>
      <c r="U13" s="637"/>
      <c r="V13" s="637"/>
      <c r="W13" s="637"/>
      <c r="X13" s="637"/>
      <c r="Y13" s="638"/>
      <c r="Z13" s="639" t="s">
        <v>131</v>
      </c>
      <c r="AA13" s="639"/>
      <c r="AB13" s="639"/>
      <c r="AC13" s="639"/>
      <c r="AD13" s="640" t="s">
        <v>131</v>
      </c>
      <c r="AE13" s="640"/>
      <c r="AF13" s="640"/>
      <c r="AG13" s="640"/>
      <c r="AH13" s="640"/>
      <c r="AI13" s="640"/>
      <c r="AJ13" s="640"/>
      <c r="AK13" s="640"/>
      <c r="AL13" s="641" t="s">
        <v>131</v>
      </c>
      <c r="AM13" s="642"/>
      <c r="AN13" s="642"/>
      <c r="AO13" s="643"/>
      <c r="AP13" s="633" t="s">
        <v>257</v>
      </c>
      <c r="AQ13" s="634"/>
      <c r="AR13" s="634"/>
      <c r="AS13" s="634"/>
      <c r="AT13" s="634"/>
      <c r="AU13" s="634"/>
      <c r="AV13" s="634"/>
      <c r="AW13" s="634"/>
      <c r="AX13" s="634"/>
      <c r="AY13" s="634"/>
      <c r="AZ13" s="634"/>
      <c r="BA13" s="634"/>
      <c r="BB13" s="634"/>
      <c r="BC13" s="634"/>
      <c r="BD13" s="634"/>
      <c r="BE13" s="634"/>
      <c r="BF13" s="635"/>
      <c r="BG13" s="636">
        <v>12503207</v>
      </c>
      <c r="BH13" s="637"/>
      <c r="BI13" s="637"/>
      <c r="BJ13" s="637"/>
      <c r="BK13" s="637"/>
      <c r="BL13" s="637"/>
      <c r="BM13" s="637"/>
      <c r="BN13" s="638"/>
      <c r="BO13" s="639">
        <v>38.5</v>
      </c>
      <c r="BP13" s="639"/>
      <c r="BQ13" s="639"/>
      <c r="BR13" s="639"/>
      <c r="BS13" s="640" t="s">
        <v>131</v>
      </c>
      <c r="BT13" s="640"/>
      <c r="BU13" s="640"/>
      <c r="BV13" s="640"/>
      <c r="BW13" s="640"/>
      <c r="BX13" s="640"/>
      <c r="BY13" s="640"/>
      <c r="BZ13" s="640"/>
      <c r="CA13" s="640"/>
      <c r="CB13" s="644"/>
      <c r="CD13" s="633" t="s">
        <v>258</v>
      </c>
      <c r="CE13" s="634"/>
      <c r="CF13" s="634"/>
      <c r="CG13" s="634"/>
      <c r="CH13" s="634"/>
      <c r="CI13" s="634"/>
      <c r="CJ13" s="634"/>
      <c r="CK13" s="634"/>
      <c r="CL13" s="634"/>
      <c r="CM13" s="634"/>
      <c r="CN13" s="634"/>
      <c r="CO13" s="634"/>
      <c r="CP13" s="634"/>
      <c r="CQ13" s="635"/>
      <c r="CR13" s="636">
        <v>4187346</v>
      </c>
      <c r="CS13" s="637"/>
      <c r="CT13" s="637"/>
      <c r="CU13" s="637"/>
      <c r="CV13" s="637"/>
      <c r="CW13" s="637"/>
      <c r="CX13" s="637"/>
      <c r="CY13" s="638"/>
      <c r="CZ13" s="639">
        <v>5.6</v>
      </c>
      <c r="DA13" s="639"/>
      <c r="DB13" s="639"/>
      <c r="DC13" s="639"/>
      <c r="DD13" s="645">
        <v>2115486</v>
      </c>
      <c r="DE13" s="637"/>
      <c r="DF13" s="637"/>
      <c r="DG13" s="637"/>
      <c r="DH13" s="637"/>
      <c r="DI13" s="637"/>
      <c r="DJ13" s="637"/>
      <c r="DK13" s="637"/>
      <c r="DL13" s="637"/>
      <c r="DM13" s="637"/>
      <c r="DN13" s="637"/>
      <c r="DO13" s="637"/>
      <c r="DP13" s="638"/>
      <c r="DQ13" s="645">
        <v>2983343</v>
      </c>
      <c r="DR13" s="637"/>
      <c r="DS13" s="637"/>
      <c r="DT13" s="637"/>
      <c r="DU13" s="637"/>
      <c r="DV13" s="637"/>
      <c r="DW13" s="637"/>
      <c r="DX13" s="637"/>
      <c r="DY13" s="637"/>
      <c r="DZ13" s="637"/>
      <c r="EA13" s="637"/>
      <c r="EB13" s="637"/>
      <c r="EC13" s="646"/>
    </row>
    <row r="14" spans="2:143" ht="11.25" customHeight="1">
      <c r="B14" s="633" t="s">
        <v>259</v>
      </c>
      <c r="C14" s="634"/>
      <c r="D14" s="634"/>
      <c r="E14" s="634"/>
      <c r="F14" s="634"/>
      <c r="G14" s="634"/>
      <c r="H14" s="634"/>
      <c r="I14" s="634"/>
      <c r="J14" s="634"/>
      <c r="K14" s="634"/>
      <c r="L14" s="634"/>
      <c r="M14" s="634"/>
      <c r="N14" s="634"/>
      <c r="O14" s="634"/>
      <c r="P14" s="634"/>
      <c r="Q14" s="635"/>
      <c r="R14" s="636">
        <v>1574</v>
      </c>
      <c r="S14" s="637"/>
      <c r="T14" s="637"/>
      <c r="U14" s="637"/>
      <c r="V14" s="637"/>
      <c r="W14" s="637"/>
      <c r="X14" s="637"/>
      <c r="Y14" s="638"/>
      <c r="Z14" s="639">
        <v>0</v>
      </c>
      <c r="AA14" s="639"/>
      <c r="AB14" s="639"/>
      <c r="AC14" s="639"/>
      <c r="AD14" s="640">
        <v>1574</v>
      </c>
      <c r="AE14" s="640"/>
      <c r="AF14" s="640"/>
      <c r="AG14" s="640"/>
      <c r="AH14" s="640"/>
      <c r="AI14" s="640"/>
      <c r="AJ14" s="640"/>
      <c r="AK14" s="640"/>
      <c r="AL14" s="641">
        <v>0</v>
      </c>
      <c r="AM14" s="642"/>
      <c r="AN14" s="642"/>
      <c r="AO14" s="643"/>
      <c r="AP14" s="633" t="s">
        <v>260</v>
      </c>
      <c r="AQ14" s="634"/>
      <c r="AR14" s="634"/>
      <c r="AS14" s="634"/>
      <c r="AT14" s="634"/>
      <c r="AU14" s="634"/>
      <c r="AV14" s="634"/>
      <c r="AW14" s="634"/>
      <c r="AX14" s="634"/>
      <c r="AY14" s="634"/>
      <c r="AZ14" s="634"/>
      <c r="BA14" s="634"/>
      <c r="BB14" s="634"/>
      <c r="BC14" s="634"/>
      <c r="BD14" s="634"/>
      <c r="BE14" s="634"/>
      <c r="BF14" s="635"/>
      <c r="BG14" s="636">
        <v>416786</v>
      </c>
      <c r="BH14" s="637"/>
      <c r="BI14" s="637"/>
      <c r="BJ14" s="637"/>
      <c r="BK14" s="637"/>
      <c r="BL14" s="637"/>
      <c r="BM14" s="637"/>
      <c r="BN14" s="638"/>
      <c r="BO14" s="639">
        <v>1.3</v>
      </c>
      <c r="BP14" s="639"/>
      <c r="BQ14" s="639"/>
      <c r="BR14" s="639"/>
      <c r="BS14" s="640" t="s">
        <v>131</v>
      </c>
      <c r="BT14" s="640"/>
      <c r="BU14" s="640"/>
      <c r="BV14" s="640"/>
      <c r="BW14" s="640"/>
      <c r="BX14" s="640"/>
      <c r="BY14" s="640"/>
      <c r="BZ14" s="640"/>
      <c r="CA14" s="640"/>
      <c r="CB14" s="644"/>
      <c r="CD14" s="633" t="s">
        <v>261</v>
      </c>
      <c r="CE14" s="634"/>
      <c r="CF14" s="634"/>
      <c r="CG14" s="634"/>
      <c r="CH14" s="634"/>
      <c r="CI14" s="634"/>
      <c r="CJ14" s="634"/>
      <c r="CK14" s="634"/>
      <c r="CL14" s="634"/>
      <c r="CM14" s="634"/>
      <c r="CN14" s="634"/>
      <c r="CO14" s="634"/>
      <c r="CP14" s="634"/>
      <c r="CQ14" s="635"/>
      <c r="CR14" s="636">
        <v>2761640</v>
      </c>
      <c r="CS14" s="637"/>
      <c r="CT14" s="637"/>
      <c r="CU14" s="637"/>
      <c r="CV14" s="637"/>
      <c r="CW14" s="637"/>
      <c r="CX14" s="637"/>
      <c r="CY14" s="638"/>
      <c r="CZ14" s="639">
        <v>3.7</v>
      </c>
      <c r="DA14" s="639"/>
      <c r="DB14" s="639"/>
      <c r="DC14" s="639"/>
      <c r="DD14" s="645">
        <v>170913</v>
      </c>
      <c r="DE14" s="637"/>
      <c r="DF14" s="637"/>
      <c r="DG14" s="637"/>
      <c r="DH14" s="637"/>
      <c r="DI14" s="637"/>
      <c r="DJ14" s="637"/>
      <c r="DK14" s="637"/>
      <c r="DL14" s="637"/>
      <c r="DM14" s="637"/>
      <c r="DN14" s="637"/>
      <c r="DO14" s="637"/>
      <c r="DP14" s="638"/>
      <c r="DQ14" s="645">
        <v>2592682</v>
      </c>
      <c r="DR14" s="637"/>
      <c r="DS14" s="637"/>
      <c r="DT14" s="637"/>
      <c r="DU14" s="637"/>
      <c r="DV14" s="637"/>
      <c r="DW14" s="637"/>
      <c r="DX14" s="637"/>
      <c r="DY14" s="637"/>
      <c r="DZ14" s="637"/>
      <c r="EA14" s="637"/>
      <c r="EB14" s="637"/>
      <c r="EC14" s="646"/>
    </row>
    <row r="15" spans="2:143" ht="11.25" customHeight="1">
      <c r="B15" s="633" t="s">
        <v>262</v>
      </c>
      <c r="C15" s="634"/>
      <c r="D15" s="634"/>
      <c r="E15" s="634"/>
      <c r="F15" s="634"/>
      <c r="G15" s="634"/>
      <c r="H15" s="634"/>
      <c r="I15" s="634"/>
      <c r="J15" s="634"/>
      <c r="K15" s="634"/>
      <c r="L15" s="634"/>
      <c r="M15" s="634"/>
      <c r="N15" s="634"/>
      <c r="O15" s="634"/>
      <c r="P15" s="634"/>
      <c r="Q15" s="635"/>
      <c r="R15" s="636" t="s">
        <v>131</v>
      </c>
      <c r="S15" s="637"/>
      <c r="T15" s="637"/>
      <c r="U15" s="637"/>
      <c r="V15" s="637"/>
      <c r="W15" s="637"/>
      <c r="X15" s="637"/>
      <c r="Y15" s="638"/>
      <c r="Z15" s="639" t="s">
        <v>131</v>
      </c>
      <c r="AA15" s="639"/>
      <c r="AB15" s="639"/>
      <c r="AC15" s="639"/>
      <c r="AD15" s="640" t="s">
        <v>131</v>
      </c>
      <c r="AE15" s="640"/>
      <c r="AF15" s="640"/>
      <c r="AG15" s="640"/>
      <c r="AH15" s="640"/>
      <c r="AI15" s="640"/>
      <c r="AJ15" s="640"/>
      <c r="AK15" s="640"/>
      <c r="AL15" s="641" t="s">
        <v>131</v>
      </c>
      <c r="AM15" s="642"/>
      <c r="AN15" s="642"/>
      <c r="AO15" s="643"/>
      <c r="AP15" s="633" t="s">
        <v>263</v>
      </c>
      <c r="AQ15" s="634"/>
      <c r="AR15" s="634"/>
      <c r="AS15" s="634"/>
      <c r="AT15" s="634"/>
      <c r="AU15" s="634"/>
      <c r="AV15" s="634"/>
      <c r="AW15" s="634"/>
      <c r="AX15" s="634"/>
      <c r="AY15" s="634"/>
      <c r="AZ15" s="634"/>
      <c r="BA15" s="634"/>
      <c r="BB15" s="634"/>
      <c r="BC15" s="634"/>
      <c r="BD15" s="634"/>
      <c r="BE15" s="634"/>
      <c r="BF15" s="635"/>
      <c r="BG15" s="636">
        <v>1376810</v>
      </c>
      <c r="BH15" s="637"/>
      <c r="BI15" s="637"/>
      <c r="BJ15" s="637"/>
      <c r="BK15" s="637"/>
      <c r="BL15" s="637"/>
      <c r="BM15" s="637"/>
      <c r="BN15" s="638"/>
      <c r="BO15" s="639">
        <v>4.2</v>
      </c>
      <c r="BP15" s="639"/>
      <c r="BQ15" s="639"/>
      <c r="BR15" s="639"/>
      <c r="BS15" s="640" t="s">
        <v>131</v>
      </c>
      <c r="BT15" s="640"/>
      <c r="BU15" s="640"/>
      <c r="BV15" s="640"/>
      <c r="BW15" s="640"/>
      <c r="BX15" s="640"/>
      <c r="BY15" s="640"/>
      <c r="BZ15" s="640"/>
      <c r="CA15" s="640"/>
      <c r="CB15" s="644"/>
      <c r="CD15" s="633" t="s">
        <v>264</v>
      </c>
      <c r="CE15" s="634"/>
      <c r="CF15" s="634"/>
      <c r="CG15" s="634"/>
      <c r="CH15" s="634"/>
      <c r="CI15" s="634"/>
      <c r="CJ15" s="634"/>
      <c r="CK15" s="634"/>
      <c r="CL15" s="634"/>
      <c r="CM15" s="634"/>
      <c r="CN15" s="634"/>
      <c r="CO15" s="634"/>
      <c r="CP15" s="634"/>
      <c r="CQ15" s="635"/>
      <c r="CR15" s="636">
        <v>5839097</v>
      </c>
      <c r="CS15" s="637"/>
      <c r="CT15" s="637"/>
      <c r="CU15" s="637"/>
      <c r="CV15" s="637"/>
      <c r="CW15" s="637"/>
      <c r="CX15" s="637"/>
      <c r="CY15" s="638"/>
      <c r="CZ15" s="639">
        <v>7.8</v>
      </c>
      <c r="DA15" s="639"/>
      <c r="DB15" s="639"/>
      <c r="DC15" s="639"/>
      <c r="DD15" s="645">
        <v>924968</v>
      </c>
      <c r="DE15" s="637"/>
      <c r="DF15" s="637"/>
      <c r="DG15" s="637"/>
      <c r="DH15" s="637"/>
      <c r="DI15" s="637"/>
      <c r="DJ15" s="637"/>
      <c r="DK15" s="637"/>
      <c r="DL15" s="637"/>
      <c r="DM15" s="637"/>
      <c r="DN15" s="637"/>
      <c r="DO15" s="637"/>
      <c r="DP15" s="638"/>
      <c r="DQ15" s="645">
        <v>4927833</v>
      </c>
      <c r="DR15" s="637"/>
      <c r="DS15" s="637"/>
      <c r="DT15" s="637"/>
      <c r="DU15" s="637"/>
      <c r="DV15" s="637"/>
      <c r="DW15" s="637"/>
      <c r="DX15" s="637"/>
      <c r="DY15" s="637"/>
      <c r="DZ15" s="637"/>
      <c r="EA15" s="637"/>
      <c r="EB15" s="637"/>
      <c r="EC15" s="646"/>
    </row>
    <row r="16" spans="2:143" ht="11.25" customHeight="1">
      <c r="B16" s="633" t="s">
        <v>265</v>
      </c>
      <c r="C16" s="634"/>
      <c r="D16" s="634"/>
      <c r="E16" s="634"/>
      <c r="F16" s="634"/>
      <c r="G16" s="634"/>
      <c r="H16" s="634"/>
      <c r="I16" s="634"/>
      <c r="J16" s="634"/>
      <c r="K16" s="634"/>
      <c r="L16" s="634"/>
      <c r="M16" s="634"/>
      <c r="N16" s="634"/>
      <c r="O16" s="634"/>
      <c r="P16" s="634"/>
      <c r="Q16" s="635"/>
      <c r="R16" s="636">
        <v>70216</v>
      </c>
      <c r="S16" s="637"/>
      <c r="T16" s="637"/>
      <c r="U16" s="637"/>
      <c r="V16" s="637"/>
      <c r="W16" s="637"/>
      <c r="X16" s="637"/>
      <c r="Y16" s="638"/>
      <c r="Z16" s="639">
        <v>0.1</v>
      </c>
      <c r="AA16" s="639"/>
      <c r="AB16" s="639"/>
      <c r="AC16" s="639"/>
      <c r="AD16" s="640">
        <v>70216</v>
      </c>
      <c r="AE16" s="640"/>
      <c r="AF16" s="640"/>
      <c r="AG16" s="640"/>
      <c r="AH16" s="640"/>
      <c r="AI16" s="640"/>
      <c r="AJ16" s="640"/>
      <c r="AK16" s="640"/>
      <c r="AL16" s="641">
        <v>0.2</v>
      </c>
      <c r="AM16" s="642"/>
      <c r="AN16" s="642"/>
      <c r="AO16" s="643"/>
      <c r="AP16" s="633" t="s">
        <v>266</v>
      </c>
      <c r="AQ16" s="634"/>
      <c r="AR16" s="634"/>
      <c r="AS16" s="634"/>
      <c r="AT16" s="634"/>
      <c r="AU16" s="634"/>
      <c r="AV16" s="634"/>
      <c r="AW16" s="634"/>
      <c r="AX16" s="634"/>
      <c r="AY16" s="634"/>
      <c r="AZ16" s="634"/>
      <c r="BA16" s="634"/>
      <c r="BB16" s="634"/>
      <c r="BC16" s="634"/>
      <c r="BD16" s="634"/>
      <c r="BE16" s="634"/>
      <c r="BF16" s="635"/>
      <c r="BG16" s="636" t="s">
        <v>131</v>
      </c>
      <c r="BH16" s="637"/>
      <c r="BI16" s="637"/>
      <c r="BJ16" s="637"/>
      <c r="BK16" s="637"/>
      <c r="BL16" s="637"/>
      <c r="BM16" s="637"/>
      <c r="BN16" s="638"/>
      <c r="BO16" s="639" t="s">
        <v>131</v>
      </c>
      <c r="BP16" s="639"/>
      <c r="BQ16" s="639"/>
      <c r="BR16" s="639"/>
      <c r="BS16" s="640" t="s">
        <v>131</v>
      </c>
      <c r="BT16" s="640"/>
      <c r="BU16" s="640"/>
      <c r="BV16" s="640"/>
      <c r="BW16" s="640"/>
      <c r="BX16" s="640"/>
      <c r="BY16" s="640"/>
      <c r="BZ16" s="640"/>
      <c r="CA16" s="640"/>
      <c r="CB16" s="644"/>
      <c r="CD16" s="633" t="s">
        <v>267</v>
      </c>
      <c r="CE16" s="634"/>
      <c r="CF16" s="634"/>
      <c r="CG16" s="634"/>
      <c r="CH16" s="634"/>
      <c r="CI16" s="634"/>
      <c r="CJ16" s="634"/>
      <c r="CK16" s="634"/>
      <c r="CL16" s="634"/>
      <c r="CM16" s="634"/>
      <c r="CN16" s="634"/>
      <c r="CO16" s="634"/>
      <c r="CP16" s="634"/>
      <c r="CQ16" s="635"/>
      <c r="CR16" s="636" t="s">
        <v>131</v>
      </c>
      <c r="CS16" s="637"/>
      <c r="CT16" s="637"/>
      <c r="CU16" s="637"/>
      <c r="CV16" s="637"/>
      <c r="CW16" s="637"/>
      <c r="CX16" s="637"/>
      <c r="CY16" s="638"/>
      <c r="CZ16" s="639" t="s">
        <v>131</v>
      </c>
      <c r="DA16" s="639"/>
      <c r="DB16" s="639"/>
      <c r="DC16" s="639"/>
      <c r="DD16" s="645" t="s">
        <v>131</v>
      </c>
      <c r="DE16" s="637"/>
      <c r="DF16" s="637"/>
      <c r="DG16" s="637"/>
      <c r="DH16" s="637"/>
      <c r="DI16" s="637"/>
      <c r="DJ16" s="637"/>
      <c r="DK16" s="637"/>
      <c r="DL16" s="637"/>
      <c r="DM16" s="637"/>
      <c r="DN16" s="637"/>
      <c r="DO16" s="637"/>
      <c r="DP16" s="638"/>
      <c r="DQ16" s="645" t="s">
        <v>131</v>
      </c>
      <c r="DR16" s="637"/>
      <c r="DS16" s="637"/>
      <c r="DT16" s="637"/>
      <c r="DU16" s="637"/>
      <c r="DV16" s="637"/>
      <c r="DW16" s="637"/>
      <c r="DX16" s="637"/>
      <c r="DY16" s="637"/>
      <c r="DZ16" s="637"/>
      <c r="EA16" s="637"/>
      <c r="EB16" s="637"/>
      <c r="EC16" s="646"/>
    </row>
    <row r="17" spans="2:133" ht="11.25" customHeight="1">
      <c r="B17" s="633" t="s">
        <v>268</v>
      </c>
      <c r="C17" s="634"/>
      <c r="D17" s="634"/>
      <c r="E17" s="634"/>
      <c r="F17" s="634"/>
      <c r="G17" s="634"/>
      <c r="H17" s="634"/>
      <c r="I17" s="634"/>
      <c r="J17" s="634"/>
      <c r="K17" s="634"/>
      <c r="L17" s="634"/>
      <c r="M17" s="634"/>
      <c r="N17" s="634"/>
      <c r="O17" s="634"/>
      <c r="P17" s="634"/>
      <c r="Q17" s="635"/>
      <c r="R17" s="636">
        <v>331740</v>
      </c>
      <c r="S17" s="637"/>
      <c r="T17" s="637"/>
      <c r="U17" s="637"/>
      <c r="V17" s="637"/>
      <c r="W17" s="637"/>
      <c r="X17" s="637"/>
      <c r="Y17" s="638"/>
      <c r="Z17" s="639">
        <v>0.4</v>
      </c>
      <c r="AA17" s="639"/>
      <c r="AB17" s="639"/>
      <c r="AC17" s="639"/>
      <c r="AD17" s="640">
        <v>331740</v>
      </c>
      <c r="AE17" s="640"/>
      <c r="AF17" s="640"/>
      <c r="AG17" s="640"/>
      <c r="AH17" s="640"/>
      <c r="AI17" s="640"/>
      <c r="AJ17" s="640"/>
      <c r="AK17" s="640"/>
      <c r="AL17" s="641">
        <v>0.8</v>
      </c>
      <c r="AM17" s="642"/>
      <c r="AN17" s="642"/>
      <c r="AO17" s="643"/>
      <c r="AP17" s="633" t="s">
        <v>269</v>
      </c>
      <c r="AQ17" s="634"/>
      <c r="AR17" s="634"/>
      <c r="AS17" s="634"/>
      <c r="AT17" s="634"/>
      <c r="AU17" s="634"/>
      <c r="AV17" s="634"/>
      <c r="AW17" s="634"/>
      <c r="AX17" s="634"/>
      <c r="AY17" s="634"/>
      <c r="AZ17" s="634"/>
      <c r="BA17" s="634"/>
      <c r="BB17" s="634"/>
      <c r="BC17" s="634"/>
      <c r="BD17" s="634"/>
      <c r="BE17" s="634"/>
      <c r="BF17" s="635"/>
      <c r="BG17" s="636" t="s">
        <v>131</v>
      </c>
      <c r="BH17" s="637"/>
      <c r="BI17" s="637"/>
      <c r="BJ17" s="637"/>
      <c r="BK17" s="637"/>
      <c r="BL17" s="637"/>
      <c r="BM17" s="637"/>
      <c r="BN17" s="638"/>
      <c r="BO17" s="639" t="s">
        <v>131</v>
      </c>
      <c r="BP17" s="639"/>
      <c r="BQ17" s="639"/>
      <c r="BR17" s="639"/>
      <c r="BS17" s="640" t="s">
        <v>131</v>
      </c>
      <c r="BT17" s="640"/>
      <c r="BU17" s="640"/>
      <c r="BV17" s="640"/>
      <c r="BW17" s="640"/>
      <c r="BX17" s="640"/>
      <c r="BY17" s="640"/>
      <c r="BZ17" s="640"/>
      <c r="CA17" s="640"/>
      <c r="CB17" s="644"/>
      <c r="CD17" s="633" t="s">
        <v>270</v>
      </c>
      <c r="CE17" s="634"/>
      <c r="CF17" s="634"/>
      <c r="CG17" s="634"/>
      <c r="CH17" s="634"/>
      <c r="CI17" s="634"/>
      <c r="CJ17" s="634"/>
      <c r="CK17" s="634"/>
      <c r="CL17" s="634"/>
      <c r="CM17" s="634"/>
      <c r="CN17" s="634"/>
      <c r="CO17" s="634"/>
      <c r="CP17" s="634"/>
      <c r="CQ17" s="635"/>
      <c r="CR17" s="636">
        <v>6657629</v>
      </c>
      <c r="CS17" s="637"/>
      <c r="CT17" s="637"/>
      <c r="CU17" s="637"/>
      <c r="CV17" s="637"/>
      <c r="CW17" s="637"/>
      <c r="CX17" s="637"/>
      <c r="CY17" s="638"/>
      <c r="CZ17" s="639">
        <v>8.9</v>
      </c>
      <c r="DA17" s="639"/>
      <c r="DB17" s="639"/>
      <c r="DC17" s="639"/>
      <c r="DD17" s="645" t="s">
        <v>131</v>
      </c>
      <c r="DE17" s="637"/>
      <c r="DF17" s="637"/>
      <c r="DG17" s="637"/>
      <c r="DH17" s="637"/>
      <c r="DI17" s="637"/>
      <c r="DJ17" s="637"/>
      <c r="DK17" s="637"/>
      <c r="DL17" s="637"/>
      <c r="DM17" s="637"/>
      <c r="DN17" s="637"/>
      <c r="DO17" s="637"/>
      <c r="DP17" s="638"/>
      <c r="DQ17" s="645">
        <v>6653287</v>
      </c>
      <c r="DR17" s="637"/>
      <c r="DS17" s="637"/>
      <c r="DT17" s="637"/>
      <c r="DU17" s="637"/>
      <c r="DV17" s="637"/>
      <c r="DW17" s="637"/>
      <c r="DX17" s="637"/>
      <c r="DY17" s="637"/>
      <c r="DZ17" s="637"/>
      <c r="EA17" s="637"/>
      <c r="EB17" s="637"/>
      <c r="EC17" s="646"/>
    </row>
    <row r="18" spans="2:133" ht="11.25" customHeight="1">
      <c r="B18" s="633" t="s">
        <v>271</v>
      </c>
      <c r="C18" s="634"/>
      <c r="D18" s="634"/>
      <c r="E18" s="634"/>
      <c r="F18" s="634"/>
      <c r="G18" s="634"/>
      <c r="H18" s="634"/>
      <c r="I18" s="634"/>
      <c r="J18" s="634"/>
      <c r="K18" s="634"/>
      <c r="L18" s="634"/>
      <c r="M18" s="634"/>
      <c r="N18" s="634"/>
      <c r="O18" s="634"/>
      <c r="P18" s="634"/>
      <c r="Q18" s="635"/>
      <c r="R18" s="636">
        <v>336020</v>
      </c>
      <c r="S18" s="637"/>
      <c r="T18" s="637"/>
      <c r="U18" s="637"/>
      <c r="V18" s="637"/>
      <c r="W18" s="637"/>
      <c r="X18" s="637"/>
      <c r="Y18" s="638"/>
      <c r="Z18" s="639">
        <v>0.4</v>
      </c>
      <c r="AA18" s="639"/>
      <c r="AB18" s="639"/>
      <c r="AC18" s="639"/>
      <c r="AD18" s="640">
        <v>336020</v>
      </c>
      <c r="AE18" s="640"/>
      <c r="AF18" s="640"/>
      <c r="AG18" s="640"/>
      <c r="AH18" s="640"/>
      <c r="AI18" s="640"/>
      <c r="AJ18" s="640"/>
      <c r="AK18" s="640"/>
      <c r="AL18" s="641">
        <v>0.8</v>
      </c>
      <c r="AM18" s="642"/>
      <c r="AN18" s="642"/>
      <c r="AO18" s="643"/>
      <c r="AP18" s="633" t="s">
        <v>272</v>
      </c>
      <c r="AQ18" s="634"/>
      <c r="AR18" s="634"/>
      <c r="AS18" s="634"/>
      <c r="AT18" s="634"/>
      <c r="AU18" s="634"/>
      <c r="AV18" s="634"/>
      <c r="AW18" s="634"/>
      <c r="AX18" s="634"/>
      <c r="AY18" s="634"/>
      <c r="AZ18" s="634"/>
      <c r="BA18" s="634"/>
      <c r="BB18" s="634"/>
      <c r="BC18" s="634"/>
      <c r="BD18" s="634"/>
      <c r="BE18" s="634"/>
      <c r="BF18" s="635"/>
      <c r="BG18" s="636" t="s">
        <v>131</v>
      </c>
      <c r="BH18" s="637"/>
      <c r="BI18" s="637"/>
      <c r="BJ18" s="637"/>
      <c r="BK18" s="637"/>
      <c r="BL18" s="637"/>
      <c r="BM18" s="637"/>
      <c r="BN18" s="638"/>
      <c r="BO18" s="639" t="s">
        <v>131</v>
      </c>
      <c r="BP18" s="639"/>
      <c r="BQ18" s="639"/>
      <c r="BR18" s="639"/>
      <c r="BS18" s="640" t="s">
        <v>131</v>
      </c>
      <c r="BT18" s="640"/>
      <c r="BU18" s="640"/>
      <c r="BV18" s="640"/>
      <c r="BW18" s="640"/>
      <c r="BX18" s="640"/>
      <c r="BY18" s="640"/>
      <c r="BZ18" s="640"/>
      <c r="CA18" s="640"/>
      <c r="CB18" s="644"/>
      <c r="CD18" s="633" t="s">
        <v>273</v>
      </c>
      <c r="CE18" s="634"/>
      <c r="CF18" s="634"/>
      <c r="CG18" s="634"/>
      <c r="CH18" s="634"/>
      <c r="CI18" s="634"/>
      <c r="CJ18" s="634"/>
      <c r="CK18" s="634"/>
      <c r="CL18" s="634"/>
      <c r="CM18" s="634"/>
      <c r="CN18" s="634"/>
      <c r="CO18" s="634"/>
      <c r="CP18" s="634"/>
      <c r="CQ18" s="635"/>
      <c r="CR18" s="636" t="s">
        <v>131</v>
      </c>
      <c r="CS18" s="637"/>
      <c r="CT18" s="637"/>
      <c r="CU18" s="637"/>
      <c r="CV18" s="637"/>
      <c r="CW18" s="637"/>
      <c r="CX18" s="637"/>
      <c r="CY18" s="638"/>
      <c r="CZ18" s="639" t="s">
        <v>131</v>
      </c>
      <c r="DA18" s="639"/>
      <c r="DB18" s="639"/>
      <c r="DC18" s="639"/>
      <c r="DD18" s="645" t="s">
        <v>131</v>
      </c>
      <c r="DE18" s="637"/>
      <c r="DF18" s="637"/>
      <c r="DG18" s="637"/>
      <c r="DH18" s="637"/>
      <c r="DI18" s="637"/>
      <c r="DJ18" s="637"/>
      <c r="DK18" s="637"/>
      <c r="DL18" s="637"/>
      <c r="DM18" s="637"/>
      <c r="DN18" s="637"/>
      <c r="DO18" s="637"/>
      <c r="DP18" s="638"/>
      <c r="DQ18" s="645" t="s">
        <v>131</v>
      </c>
      <c r="DR18" s="637"/>
      <c r="DS18" s="637"/>
      <c r="DT18" s="637"/>
      <c r="DU18" s="637"/>
      <c r="DV18" s="637"/>
      <c r="DW18" s="637"/>
      <c r="DX18" s="637"/>
      <c r="DY18" s="637"/>
      <c r="DZ18" s="637"/>
      <c r="EA18" s="637"/>
      <c r="EB18" s="637"/>
      <c r="EC18" s="646"/>
    </row>
    <row r="19" spans="2:133" ht="11.25" customHeight="1">
      <c r="B19" s="633" t="s">
        <v>274</v>
      </c>
      <c r="C19" s="634"/>
      <c r="D19" s="634"/>
      <c r="E19" s="634"/>
      <c r="F19" s="634"/>
      <c r="G19" s="634"/>
      <c r="H19" s="634"/>
      <c r="I19" s="634"/>
      <c r="J19" s="634"/>
      <c r="K19" s="634"/>
      <c r="L19" s="634"/>
      <c r="M19" s="634"/>
      <c r="N19" s="634"/>
      <c r="O19" s="634"/>
      <c r="P19" s="634"/>
      <c r="Q19" s="635"/>
      <c r="R19" s="636">
        <v>324732</v>
      </c>
      <c r="S19" s="637"/>
      <c r="T19" s="637"/>
      <c r="U19" s="637"/>
      <c r="V19" s="637"/>
      <c r="W19" s="637"/>
      <c r="X19" s="637"/>
      <c r="Y19" s="638"/>
      <c r="Z19" s="639">
        <v>0.4</v>
      </c>
      <c r="AA19" s="639"/>
      <c r="AB19" s="639"/>
      <c r="AC19" s="639"/>
      <c r="AD19" s="640">
        <v>324732</v>
      </c>
      <c r="AE19" s="640"/>
      <c r="AF19" s="640"/>
      <c r="AG19" s="640"/>
      <c r="AH19" s="640"/>
      <c r="AI19" s="640"/>
      <c r="AJ19" s="640"/>
      <c r="AK19" s="640"/>
      <c r="AL19" s="641">
        <v>0.8</v>
      </c>
      <c r="AM19" s="642"/>
      <c r="AN19" s="642"/>
      <c r="AO19" s="643"/>
      <c r="AP19" s="633" t="s">
        <v>275</v>
      </c>
      <c r="AQ19" s="634"/>
      <c r="AR19" s="634"/>
      <c r="AS19" s="634"/>
      <c r="AT19" s="634"/>
      <c r="AU19" s="634"/>
      <c r="AV19" s="634"/>
      <c r="AW19" s="634"/>
      <c r="AX19" s="634"/>
      <c r="AY19" s="634"/>
      <c r="AZ19" s="634"/>
      <c r="BA19" s="634"/>
      <c r="BB19" s="634"/>
      <c r="BC19" s="634"/>
      <c r="BD19" s="634"/>
      <c r="BE19" s="634"/>
      <c r="BF19" s="635"/>
      <c r="BG19" s="636">
        <v>2349345</v>
      </c>
      <c r="BH19" s="637"/>
      <c r="BI19" s="637"/>
      <c r="BJ19" s="637"/>
      <c r="BK19" s="637"/>
      <c r="BL19" s="637"/>
      <c r="BM19" s="637"/>
      <c r="BN19" s="638"/>
      <c r="BO19" s="639">
        <v>7.2</v>
      </c>
      <c r="BP19" s="639"/>
      <c r="BQ19" s="639"/>
      <c r="BR19" s="639"/>
      <c r="BS19" s="640" t="s">
        <v>131</v>
      </c>
      <c r="BT19" s="640"/>
      <c r="BU19" s="640"/>
      <c r="BV19" s="640"/>
      <c r="BW19" s="640"/>
      <c r="BX19" s="640"/>
      <c r="BY19" s="640"/>
      <c r="BZ19" s="640"/>
      <c r="CA19" s="640"/>
      <c r="CB19" s="644"/>
      <c r="CD19" s="633" t="s">
        <v>276</v>
      </c>
      <c r="CE19" s="634"/>
      <c r="CF19" s="634"/>
      <c r="CG19" s="634"/>
      <c r="CH19" s="634"/>
      <c r="CI19" s="634"/>
      <c r="CJ19" s="634"/>
      <c r="CK19" s="634"/>
      <c r="CL19" s="634"/>
      <c r="CM19" s="634"/>
      <c r="CN19" s="634"/>
      <c r="CO19" s="634"/>
      <c r="CP19" s="634"/>
      <c r="CQ19" s="635"/>
      <c r="CR19" s="636" t="s">
        <v>131</v>
      </c>
      <c r="CS19" s="637"/>
      <c r="CT19" s="637"/>
      <c r="CU19" s="637"/>
      <c r="CV19" s="637"/>
      <c r="CW19" s="637"/>
      <c r="CX19" s="637"/>
      <c r="CY19" s="638"/>
      <c r="CZ19" s="639" t="s">
        <v>131</v>
      </c>
      <c r="DA19" s="639"/>
      <c r="DB19" s="639"/>
      <c r="DC19" s="639"/>
      <c r="DD19" s="645" t="s">
        <v>131</v>
      </c>
      <c r="DE19" s="637"/>
      <c r="DF19" s="637"/>
      <c r="DG19" s="637"/>
      <c r="DH19" s="637"/>
      <c r="DI19" s="637"/>
      <c r="DJ19" s="637"/>
      <c r="DK19" s="637"/>
      <c r="DL19" s="637"/>
      <c r="DM19" s="637"/>
      <c r="DN19" s="637"/>
      <c r="DO19" s="637"/>
      <c r="DP19" s="638"/>
      <c r="DQ19" s="645" t="s">
        <v>131</v>
      </c>
      <c r="DR19" s="637"/>
      <c r="DS19" s="637"/>
      <c r="DT19" s="637"/>
      <c r="DU19" s="637"/>
      <c r="DV19" s="637"/>
      <c r="DW19" s="637"/>
      <c r="DX19" s="637"/>
      <c r="DY19" s="637"/>
      <c r="DZ19" s="637"/>
      <c r="EA19" s="637"/>
      <c r="EB19" s="637"/>
      <c r="EC19" s="646"/>
    </row>
    <row r="20" spans="2:133" ht="11.25" customHeight="1">
      <c r="B20" s="649" t="s">
        <v>277</v>
      </c>
      <c r="C20" s="650"/>
      <c r="D20" s="650"/>
      <c r="E20" s="650"/>
      <c r="F20" s="650"/>
      <c r="G20" s="650"/>
      <c r="H20" s="650"/>
      <c r="I20" s="650"/>
      <c r="J20" s="650"/>
      <c r="K20" s="650"/>
      <c r="L20" s="650"/>
      <c r="M20" s="650"/>
      <c r="N20" s="650"/>
      <c r="O20" s="650"/>
      <c r="P20" s="650"/>
      <c r="Q20" s="651"/>
      <c r="R20" s="636">
        <v>11288</v>
      </c>
      <c r="S20" s="637"/>
      <c r="T20" s="637"/>
      <c r="U20" s="637"/>
      <c r="V20" s="637"/>
      <c r="W20" s="637"/>
      <c r="X20" s="637"/>
      <c r="Y20" s="638"/>
      <c r="Z20" s="639">
        <v>0</v>
      </c>
      <c r="AA20" s="639"/>
      <c r="AB20" s="639"/>
      <c r="AC20" s="639"/>
      <c r="AD20" s="640">
        <v>11288</v>
      </c>
      <c r="AE20" s="640"/>
      <c r="AF20" s="640"/>
      <c r="AG20" s="640"/>
      <c r="AH20" s="640"/>
      <c r="AI20" s="640"/>
      <c r="AJ20" s="640"/>
      <c r="AK20" s="640"/>
      <c r="AL20" s="641">
        <v>0</v>
      </c>
      <c r="AM20" s="642"/>
      <c r="AN20" s="642"/>
      <c r="AO20" s="643"/>
      <c r="AP20" s="633" t="s">
        <v>278</v>
      </c>
      <c r="AQ20" s="634"/>
      <c r="AR20" s="634"/>
      <c r="AS20" s="634"/>
      <c r="AT20" s="634"/>
      <c r="AU20" s="634"/>
      <c r="AV20" s="634"/>
      <c r="AW20" s="634"/>
      <c r="AX20" s="634"/>
      <c r="AY20" s="634"/>
      <c r="AZ20" s="634"/>
      <c r="BA20" s="634"/>
      <c r="BB20" s="634"/>
      <c r="BC20" s="634"/>
      <c r="BD20" s="634"/>
      <c r="BE20" s="634"/>
      <c r="BF20" s="635"/>
      <c r="BG20" s="636">
        <v>2349345</v>
      </c>
      <c r="BH20" s="637"/>
      <c r="BI20" s="637"/>
      <c r="BJ20" s="637"/>
      <c r="BK20" s="637"/>
      <c r="BL20" s="637"/>
      <c r="BM20" s="637"/>
      <c r="BN20" s="638"/>
      <c r="BO20" s="639">
        <v>7.2</v>
      </c>
      <c r="BP20" s="639"/>
      <c r="BQ20" s="639"/>
      <c r="BR20" s="639"/>
      <c r="BS20" s="640" t="s">
        <v>131</v>
      </c>
      <c r="BT20" s="640"/>
      <c r="BU20" s="640"/>
      <c r="BV20" s="640"/>
      <c r="BW20" s="640"/>
      <c r="BX20" s="640"/>
      <c r="BY20" s="640"/>
      <c r="BZ20" s="640"/>
      <c r="CA20" s="640"/>
      <c r="CB20" s="644"/>
      <c r="CD20" s="633" t="s">
        <v>279</v>
      </c>
      <c r="CE20" s="634"/>
      <c r="CF20" s="634"/>
      <c r="CG20" s="634"/>
      <c r="CH20" s="634"/>
      <c r="CI20" s="634"/>
      <c r="CJ20" s="634"/>
      <c r="CK20" s="634"/>
      <c r="CL20" s="634"/>
      <c r="CM20" s="634"/>
      <c r="CN20" s="634"/>
      <c r="CO20" s="634"/>
      <c r="CP20" s="634"/>
      <c r="CQ20" s="635"/>
      <c r="CR20" s="636">
        <v>74671847</v>
      </c>
      <c r="CS20" s="637"/>
      <c r="CT20" s="637"/>
      <c r="CU20" s="637"/>
      <c r="CV20" s="637"/>
      <c r="CW20" s="637"/>
      <c r="CX20" s="637"/>
      <c r="CY20" s="638"/>
      <c r="CZ20" s="639">
        <v>100</v>
      </c>
      <c r="DA20" s="639"/>
      <c r="DB20" s="639"/>
      <c r="DC20" s="639"/>
      <c r="DD20" s="645">
        <v>6568036</v>
      </c>
      <c r="DE20" s="637"/>
      <c r="DF20" s="637"/>
      <c r="DG20" s="637"/>
      <c r="DH20" s="637"/>
      <c r="DI20" s="637"/>
      <c r="DJ20" s="637"/>
      <c r="DK20" s="637"/>
      <c r="DL20" s="637"/>
      <c r="DM20" s="637"/>
      <c r="DN20" s="637"/>
      <c r="DO20" s="637"/>
      <c r="DP20" s="638"/>
      <c r="DQ20" s="645">
        <v>47601522</v>
      </c>
      <c r="DR20" s="637"/>
      <c r="DS20" s="637"/>
      <c r="DT20" s="637"/>
      <c r="DU20" s="637"/>
      <c r="DV20" s="637"/>
      <c r="DW20" s="637"/>
      <c r="DX20" s="637"/>
      <c r="DY20" s="637"/>
      <c r="DZ20" s="637"/>
      <c r="EA20" s="637"/>
      <c r="EB20" s="637"/>
      <c r="EC20" s="646"/>
    </row>
    <row r="21" spans="2:133" ht="11.25" customHeight="1">
      <c r="B21" s="633" t="s">
        <v>280</v>
      </c>
      <c r="C21" s="634"/>
      <c r="D21" s="634"/>
      <c r="E21" s="634"/>
      <c r="F21" s="634"/>
      <c r="G21" s="634"/>
      <c r="H21" s="634"/>
      <c r="I21" s="634"/>
      <c r="J21" s="634"/>
      <c r="K21" s="634"/>
      <c r="L21" s="634"/>
      <c r="M21" s="634"/>
      <c r="N21" s="634"/>
      <c r="O21" s="634"/>
      <c r="P21" s="634"/>
      <c r="Q21" s="635"/>
      <c r="R21" s="636">
        <v>4875628</v>
      </c>
      <c r="S21" s="637"/>
      <c r="T21" s="637"/>
      <c r="U21" s="637"/>
      <c r="V21" s="637"/>
      <c r="W21" s="637"/>
      <c r="X21" s="637"/>
      <c r="Y21" s="638"/>
      <c r="Z21" s="639">
        <v>6.2</v>
      </c>
      <c r="AA21" s="639"/>
      <c r="AB21" s="639"/>
      <c r="AC21" s="639"/>
      <c r="AD21" s="640">
        <v>4461200</v>
      </c>
      <c r="AE21" s="640"/>
      <c r="AF21" s="640"/>
      <c r="AG21" s="640"/>
      <c r="AH21" s="640"/>
      <c r="AI21" s="640"/>
      <c r="AJ21" s="640"/>
      <c r="AK21" s="640"/>
      <c r="AL21" s="641">
        <v>10.7</v>
      </c>
      <c r="AM21" s="642"/>
      <c r="AN21" s="642"/>
      <c r="AO21" s="643"/>
      <c r="AP21" s="633" t="s">
        <v>281</v>
      </c>
      <c r="AQ21" s="652"/>
      <c r="AR21" s="652"/>
      <c r="AS21" s="652"/>
      <c r="AT21" s="652"/>
      <c r="AU21" s="652"/>
      <c r="AV21" s="652"/>
      <c r="AW21" s="652"/>
      <c r="AX21" s="652"/>
      <c r="AY21" s="652"/>
      <c r="AZ21" s="652"/>
      <c r="BA21" s="652"/>
      <c r="BB21" s="652"/>
      <c r="BC21" s="652"/>
      <c r="BD21" s="652"/>
      <c r="BE21" s="652"/>
      <c r="BF21" s="653"/>
      <c r="BG21" s="636" t="s">
        <v>131</v>
      </c>
      <c r="BH21" s="637"/>
      <c r="BI21" s="637"/>
      <c r="BJ21" s="637"/>
      <c r="BK21" s="637"/>
      <c r="BL21" s="637"/>
      <c r="BM21" s="637"/>
      <c r="BN21" s="638"/>
      <c r="BO21" s="639" t="s">
        <v>131</v>
      </c>
      <c r="BP21" s="639"/>
      <c r="BQ21" s="639"/>
      <c r="BR21" s="639"/>
      <c r="BS21" s="640" t="s">
        <v>131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c r="B22" s="633" t="s">
        <v>282</v>
      </c>
      <c r="C22" s="634"/>
      <c r="D22" s="634"/>
      <c r="E22" s="634"/>
      <c r="F22" s="634"/>
      <c r="G22" s="634"/>
      <c r="H22" s="634"/>
      <c r="I22" s="634"/>
      <c r="J22" s="634"/>
      <c r="K22" s="634"/>
      <c r="L22" s="634"/>
      <c r="M22" s="634"/>
      <c r="N22" s="634"/>
      <c r="O22" s="634"/>
      <c r="P22" s="634"/>
      <c r="Q22" s="635"/>
      <c r="R22" s="636">
        <v>4461200</v>
      </c>
      <c r="S22" s="637"/>
      <c r="T22" s="637"/>
      <c r="U22" s="637"/>
      <c r="V22" s="637"/>
      <c r="W22" s="637"/>
      <c r="X22" s="637"/>
      <c r="Y22" s="638"/>
      <c r="Z22" s="639">
        <v>5.7</v>
      </c>
      <c r="AA22" s="639"/>
      <c r="AB22" s="639"/>
      <c r="AC22" s="639"/>
      <c r="AD22" s="640">
        <v>4461200</v>
      </c>
      <c r="AE22" s="640"/>
      <c r="AF22" s="640"/>
      <c r="AG22" s="640"/>
      <c r="AH22" s="640"/>
      <c r="AI22" s="640"/>
      <c r="AJ22" s="640"/>
      <c r="AK22" s="640"/>
      <c r="AL22" s="641">
        <v>10.7</v>
      </c>
      <c r="AM22" s="642"/>
      <c r="AN22" s="642"/>
      <c r="AO22" s="643"/>
      <c r="AP22" s="633" t="s">
        <v>283</v>
      </c>
      <c r="AQ22" s="652"/>
      <c r="AR22" s="652"/>
      <c r="AS22" s="652"/>
      <c r="AT22" s="652"/>
      <c r="AU22" s="652"/>
      <c r="AV22" s="652"/>
      <c r="AW22" s="652"/>
      <c r="AX22" s="652"/>
      <c r="AY22" s="652"/>
      <c r="AZ22" s="652"/>
      <c r="BA22" s="652"/>
      <c r="BB22" s="652"/>
      <c r="BC22" s="652"/>
      <c r="BD22" s="652"/>
      <c r="BE22" s="652"/>
      <c r="BF22" s="653"/>
      <c r="BG22" s="636" t="s">
        <v>131</v>
      </c>
      <c r="BH22" s="637"/>
      <c r="BI22" s="637"/>
      <c r="BJ22" s="637"/>
      <c r="BK22" s="637"/>
      <c r="BL22" s="637"/>
      <c r="BM22" s="637"/>
      <c r="BN22" s="638"/>
      <c r="BO22" s="639" t="s">
        <v>131</v>
      </c>
      <c r="BP22" s="639"/>
      <c r="BQ22" s="639"/>
      <c r="BR22" s="639"/>
      <c r="BS22" s="640" t="s">
        <v>131</v>
      </c>
      <c r="BT22" s="640"/>
      <c r="BU22" s="640"/>
      <c r="BV22" s="640"/>
      <c r="BW22" s="640"/>
      <c r="BX22" s="640"/>
      <c r="BY22" s="640"/>
      <c r="BZ22" s="640"/>
      <c r="CA22" s="640"/>
      <c r="CB22" s="644"/>
      <c r="CD22" s="618" t="s">
        <v>284</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c r="B23" s="633" t="s">
        <v>285</v>
      </c>
      <c r="C23" s="634"/>
      <c r="D23" s="634"/>
      <c r="E23" s="634"/>
      <c r="F23" s="634"/>
      <c r="G23" s="634"/>
      <c r="H23" s="634"/>
      <c r="I23" s="634"/>
      <c r="J23" s="634"/>
      <c r="K23" s="634"/>
      <c r="L23" s="634"/>
      <c r="M23" s="634"/>
      <c r="N23" s="634"/>
      <c r="O23" s="634"/>
      <c r="P23" s="634"/>
      <c r="Q23" s="635"/>
      <c r="R23" s="636">
        <v>414276</v>
      </c>
      <c r="S23" s="637"/>
      <c r="T23" s="637"/>
      <c r="U23" s="637"/>
      <c r="V23" s="637"/>
      <c r="W23" s="637"/>
      <c r="X23" s="637"/>
      <c r="Y23" s="638"/>
      <c r="Z23" s="639">
        <v>0.5</v>
      </c>
      <c r="AA23" s="639"/>
      <c r="AB23" s="639"/>
      <c r="AC23" s="639"/>
      <c r="AD23" s="640" t="s">
        <v>131</v>
      </c>
      <c r="AE23" s="640"/>
      <c r="AF23" s="640"/>
      <c r="AG23" s="640"/>
      <c r="AH23" s="640"/>
      <c r="AI23" s="640"/>
      <c r="AJ23" s="640"/>
      <c r="AK23" s="640"/>
      <c r="AL23" s="641" t="s">
        <v>131</v>
      </c>
      <c r="AM23" s="642"/>
      <c r="AN23" s="642"/>
      <c r="AO23" s="643"/>
      <c r="AP23" s="633" t="s">
        <v>286</v>
      </c>
      <c r="AQ23" s="652"/>
      <c r="AR23" s="652"/>
      <c r="AS23" s="652"/>
      <c r="AT23" s="652"/>
      <c r="AU23" s="652"/>
      <c r="AV23" s="652"/>
      <c r="AW23" s="652"/>
      <c r="AX23" s="652"/>
      <c r="AY23" s="652"/>
      <c r="AZ23" s="652"/>
      <c r="BA23" s="652"/>
      <c r="BB23" s="652"/>
      <c r="BC23" s="652"/>
      <c r="BD23" s="652"/>
      <c r="BE23" s="652"/>
      <c r="BF23" s="653"/>
      <c r="BG23" s="636">
        <v>2349345</v>
      </c>
      <c r="BH23" s="637"/>
      <c r="BI23" s="637"/>
      <c r="BJ23" s="637"/>
      <c r="BK23" s="637"/>
      <c r="BL23" s="637"/>
      <c r="BM23" s="637"/>
      <c r="BN23" s="638"/>
      <c r="BO23" s="639">
        <v>7.2</v>
      </c>
      <c r="BP23" s="639"/>
      <c r="BQ23" s="639"/>
      <c r="BR23" s="639"/>
      <c r="BS23" s="640" t="s">
        <v>131</v>
      </c>
      <c r="BT23" s="640"/>
      <c r="BU23" s="640"/>
      <c r="BV23" s="640"/>
      <c r="BW23" s="640"/>
      <c r="BX23" s="640"/>
      <c r="BY23" s="640"/>
      <c r="BZ23" s="640"/>
      <c r="CA23" s="640"/>
      <c r="CB23" s="644"/>
      <c r="CD23" s="618" t="s">
        <v>226</v>
      </c>
      <c r="CE23" s="619"/>
      <c r="CF23" s="619"/>
      <c r="CG23" s="619"/>
      <c r="CH23" s="619"/>
      <c r="CI23" s="619"/>
      <c r="CJ23" s="619"/>
      <c r="CK23" s="619"/>
      <c r="CL23" s="619"/>
      <c r="CM23" s="619"/>
      <c r="CN23" s="619"/>
      <c r="CO23" s="619"/>
      <c r="CP23" s="619"/>
      <c r="CQ23" s="620"/>
      <c r="CR23" s="618" t="s">
        <v>287</v>
      </c>
      <c r="CS23" s="619"/>
      <c r="CT23" s="619"/>
      <c r="CU23" s="619"/>
      <c r="CV23" s="619"/>
      <c r="CW23" s="619"/>
      <c r="CX23" s="619"/>
      <c r="CY23" s="620"/>
      <c r="CZ23" s="618" t="s">
        <v>288</v>
      </c>
      <c r="DA23" s="619"/>
      <c r="DB23" s="619"/>
      <c r="DC23" s="620"/>
      <c r="DD23" s="618" t="s">
        <v>289</v>
      </c>
      <c r="DE23" s="619"/>
      <c r="DF23" s="619"/>
      <c r="DG23" s="619"/>
      <c r="DH23" s="619"/>
      <c r="DI23" s="619"/>
      <c r="DJ23" s="619"/>
      <c r="DK23" s="620"/>
      <c r="DL23" s="663" t="s">
        <v>290</v>
      </c>
      <c r="DM23" s="664"/>
      <c r="DN23" s="664"/>
      <c r="DO23" s="664"/>
      <c r="DP23" s="664"/>
      <c r="DQ23" s="664"/>
      <c r="DR23" s="664"/>
      <c r="DS23" s="664"/>
      <c r="DT23" s="664"/>
      <c r="DU23" s="664"/>
      <c r="DV23" s="665"/>
      <c r="DW23" s="618" t="s">
        <v>291</v>
      </c>
      <c r="DX23" s="619"/>
      <c r="DY23" s="619"/>
      <c r="DZ23" s="619"/>
      <c r="EA23" s="619"/>
      <c r="EB23" s="619"/>
      <c r="EC23" s="620"/>
    </row>
    <row r="24" spans="2:133" ht="11.25" customHeight="1">
      <c r="B24" s="633" t="s">
        <v>292</v>
      </c>
      <c r="C24" s="634"/>
      <c r="D24" s="634"/>
      <c r="E24" s="634"/>
      <c r="F24" s="634"/>
      <c r="G24" s="634"/>
      <c r="H24" s="634"/>
      <c r="I24" s="634"/>
      <c r="J24" s="634"/>
      <c r="K24" s="634"/>
      <c r="L24" s="634"/>
      <c r="M24" s="634"/>
      <c r="N24" s="634"/>
      <c r="O24" s="634"/>
      <c r="P24" s="634"/>
      <c r="Q24" s="635"/>
      <c r="R24" s="636">
        <v>152</v>
      </c>
      <c r="S24" s="637"/>
      <c r="T24" s="637"/>
      <c r="U24" s="637"/>
      <c r="V24" s="637"/>
      <c r="W24" s="637"/>
      <c r="X24" s="637"/>
      <c r="Y24" s="638"/>
      <c r="Z24" s="639">
        <v>0</v>
      </c>
      <c r="AA24" s="639"/>
      <c r="AB24" s="639"/>
      <c r="AC24" s="639"/>
      <c r="AD24" s="640" t="s">
        <v>131</v>
      </c>
      <c r="AE24" s="640"/>
      <c r="AF24" s="640"/>
      <c r="AG24" s="640"/>
      <c r="AH24" s="640"/>
      <c r="AI24" s="640"/>
      <c r="AJ24" s="640"/>
      <c r="AK24" s="640"/>
      <c r="AL24" s="641" t="s">
        <v>131</v>
      </c>
      <c r="AM24" s="642"/>
      <c r="AN24" s="642"/>
      <c r="AO24" s="643"/>
      <c r="AP24" s="633" t="s">
        <v>293</v>
      </c>
      <c r="AQ24" s="652"/>
      <c r="AR24" s="652"/>
      <c r="AS24" s="652"/>
      <c r="AT24" s="652"/>
      <c r="AU24" s="652"/>
      <c r="AV24" s="652"/>
      <c r="AW24" s="652"/>
      <c r="AX24" s="652"/>
      <c r="AY24" s="652"/>
      <c r="AZ24" s="652"/>
      <c r="BA24" s="652"/>
      <c r="BB24" s="652"/>
      <c r="BC24" s="652"/>
      <c r="BD24" s="652"/>
      <c r="BE24" s="652"/>
      <c r="BF24" s="653"/>
      <c r="BG24" s="636" t="s">
        <v>131</v>
      </c>
      <c r="BH24" s="637"/>
      <c r="BI24" s="637"/>
      <c r="BJ24" s="637"/>
      <c r="BK24" s="637"/>
      <c r="BL24" s="637"/>
      <c r="BM24" s="637"/>
      <c r="BN24" s="638"/>
      <c r="BO24" s="639" t="s">
        <v>131</v>
      </c>
      <c r="BP24" s="639"/>
      <c r="BQ24" s="639"/>
      <c r="BR24" s="639"/>
      <c r="BS24" s="640" t="s">
        <v>131</v>
      </c>
      <c r="BT24" s="640"/>
      <c r="BU24" s="640"/>
      <c r="BV24" s="640"/>
      <c r="BW24" s="640"/>
      <c r="BX24" s="640"/>
      <c r="BY24" s="640"/>
      <c r="BZ24" s="640"/>
      <c r="CA24" s="640"/>
      <c r="CB24" s="644"/>
      <c r="CD24" s="622" t="s">
        <v>294</v>
      </c>
      <c r="CE24" s="623"/>
      <c r="CF24" s="623"/>
      <c r="CG24" s="623"/>
      <c r="CH24" s="623"/>
      <c r="CI24" s="623"/>
      <c r="CJ24" s="623"/>
      <c r="CK24" s="623"/>
      <c r="CL24" s="623"/>
      <c r="CM24" s="623"/>
      <c r="CN24" s="623"/>
      <c r="CO24" s="623"/>
      <c r="CP24" s="623"/>
      <c r="CQ24" s="624"/>
      <c r="CR24" s="625">
        <v>42217238</v>
      </c>
      <c r="CS24" s="626"/>
      <c r="CT24" s="626"/>
      <c r="CU24" s="626"/>
      <c r="CV24" s="626"/>
      <c r="CW24" s="626"/>
      <c r="CX24" s="626"/>
      <c r="CY24" s="627"/>
      <c r="CZ24" s="630">
        <v>56.5</v>
      </c>
      <c r="DA24" s="631"/>
      <c r="DB24" s="631"/>
      <c r="DC24" s="647"/>
      <c r="DD24" s="671">
        <v>25464346</v>
      </c>
      <c r="DE24" s="626"/>
      <c r="DF24" s="626"/>
      <c r="DG24" s="626"/>
      <c r="DH24" s="626"/>
      <c r="DI24" s="626"/>
      <c r="DJ24" s="626"/>
      <c r="DK24" s="627"/>
      <c r="DL24" s="671">
        <v>24337796</v>
      </c>
      <c r="DM24" s="626"/>
      <c r="DN24" s="626"/>
      <c r="DO24" s="626"/>
      <c r="DP24" s="626"/>
      <c r="DQ24" s="626"/>
      <c r="DR24" s="626"/>
      <c r="DS24" s="626"/>
      <c r="DT24" s="626"/>
      <c r="DU24" s="626"/>
      <c r="DV24" s="627"/>
      <c r="DW24" s="630">
        <v>57.1</v>
      </c>
      <c r="DX24" s="631"/>
      <c r="DY24" s="631"/>
      <c r="DZ24" s="631"/>
      <c r="EA24" s="631"/>
      <c r="EB24" s="631"/>
      <c r="EC24" s="632"/>
    </row>
    <row r="25" spans="2:133" ht="11.25" customHeight="1">
      <c r="B25" s="633" t="s">
        <v>295</v>
      </c>
      <c r="C25" s="634"/>
      <c r="D25" s="634"/>
      <c r="E25" s="634"/>
      <c r="F25" s="634"/>
      <c r="G25" s="634"/>
      <c r="H25" s="634"/>
      <c r="I25" s="634"/>
      <c r="J25" s="634"/>
      <c r="K25" s="634"/>
      <c r="L25" s="634"/>
      <c r="M25" s="634"/>
      <c r="N25" s="634"/>
      <c r="O25" s="634"/>
      <c r="P25" s="634"/>
      <c r="Q25" s="635"/>
      <c r="R25" s="636">
        <v>44019726</v>
      </c>
      <c r="S25" s="637"/>
      <c r="T25" s="637"/>
      <c r="U25" s="637"/>
      <c r="V25" s="637"/>
      <c r="W25" s="637"/>
      <c r="X25" s="637"/>
      <c r="Y25" s="638"/>
      <c r="Z25" s="639">
        <v>56.3</v>
      </c>
      <c r="AA25" s="639"/>
      <c r="AB25" s="639"/>
      <c r="AC25" s="639"/>
      <c r="AD25" s="640">
        <v>41255953</v>
      </c>
      <c r="AE25" s="640"/>
      <c r="AF25" s="640"/>
      <c r="AG25" s="640"/>
      <c r="AH25" s="640"/>
      <c r="AI25" s="640"/>
      <c r="AJ25" s="640"/>
      <c r="AK25" s="640"/>
      <c r="AL25" s="641">
        <v>98.9</v>
      </c>
      <c r="AM25" s="642"/>
      <c r="AN25" s="642"/>
      <c r="AO25" s="643"/>
      <c r="AP25" s="633" t="s">
        <v>296</v>
      </c>
      <c r="AQ25" s="652"/>
      <c r="AR25" s="652"/>
      <c r="AS25" s="652"/>
      <c r="AT25" s="652"/>
      <c r="AU25" s="652"/>
      <c r="AV25" s="652"/>
      <c r="AW25" s="652"/>
      <c r="AX25" s="652"/>
      <c r="AY25" s="652"/>
      <c r="AZ25" s="652"/>
      <c r="BA25" s="652"/>
      <c r="BB25" s="652"/>
      <c r="BC25" s="652"/>
      <c r="BD25" s="652"/>
      <c r="BE25" s="652"/>
      <c r="BF25" s="653"/>
      <c r="BG25" s="636" t="s">
        <v>131</v>
      </c>
      <c r="BH25" s="637"/>
      <c r="BI25" s="637"/>
      <c r="BJ25" s="637"/>
      <c r="BK25" s="637"/>
      <c r="BL25" s="637"/>
      <c r="BM25" s="637"/>
      <c r="BN25" s="638"/>
      <c r="BO25" s="639" t="s">
        <v>131</v>
      </c>
      <c r="BP25" s="639"/>
      <c r="BQ25" s="639"/>
      <c r="BR25" s="639"/>
      <c r="BS25" s="640" t="s">
        <v>131</v>
      </c>
      <c r="BT25" s="640"/>
      <c r="BU25" s="640"/>
      <c r="BV25" s="640"/>
      <c r="BW25" s="640"/>
      <c r="BX25" s="640"/>
      <c r="BY25" s="640"/>
      <c r="BZ25" s="640"/>
      <c r="CA25" s="640"/>
      <c r="CB25" s="644"/>
      <c r="CD25" s="633" t="s">
        <v>297</v>
      </c>
      <c r="CE25" s="634"/>
      <c r="CF25" s="634"/>
      <c r="CG25" s="634"/>
      <c r="CH25" s="634"/>
      <c r="CI25" s="634"/>
      <c r="CJ25" s="634"/>
      <c r="CK25" s="634"/>
      <c r="CL25" s="634"/>
      <c r="CM25" s="634"/>
      <c r="CN25" s="634"/>
      <c r="CO25" s="634"/>
      <c r="CP25" s="634"/>
      <c r="CQ25" s="635"/>
      <c r="CR25" s="636">
        <v>12144514</v>
      </c>
      <c r="CS25" s="668"/>
      <c r="CT25" s="668"/>
      <c r="CU25" s="668"/>
      <c r="CV25" s="668"/>
      <c r="CW25" s="668"/>
      <c r="CX25" s="668"/>
      <c r="CY25" s="669"/>
      <c r="CZ25" s="641">
        <v>16.3</v>
      </c>
      <c r="DA25" s="666"/>
      <c r="DB25" s="666"/>
      <c r="DC25" s="670"/>
      <c r="DD25" s="645">
        <v>11517989</v>
      </c>
      <c r="DE25" s="668"/>
      <c r="DF25" s="668"/>
      <c r="DG25" s="668"/>
      <c r="DH25" s="668"/>
      <c r="DI25" s="668"/>
      <c r="DJ25" s="668"/>
      <c r="DK25" s="669"/>
      <c r="DL25" s="645">
        <v>11464443</v>
      </c>
      <c r="DM25" s="668"/>
      <c r="DN25" s="668"/>
      <c r="DO25" s="668"/>
      <c r="DP25" s="668"/>
      <c r="DQ25" s="668"/>
      <c r="DR25" s="668"/>
      <c r="DS25" s="668"/>
      <c r="DT25" s="668"/>
      <c r="DU25" s="668"/>
      <c r="DV25" s="669"/>
      <c r="DW25" s="641">
        <v>26.9</v>
      </c>
      <c r="DX25" s="666"/>
      <c r="DY25" s="666"/>
      <c r="DZ25" s="666"/>
      <c r="EA25" s="666"/>
      <c r="EB25" s="666"/>
      <c r="EC25" s="667"/>
    </row>
    <row r="26" spans="2:133" ht="11.25" customHeight="1">
      <c r="B26" s="633" t="s">
        <v>298</v>
      </c>
      <c r="C26" s="634"/>
      <c r="D26" s="634"/>
      <c r="E26" s="634"/>
      <c r="F26" s="634"/>
      <c r="G26" s="634"/>
      <c r="H26" s="634"/>
      <c r="I26" s="634"/>
      <c r="J26" s="634"/>
      <c r="K26" s="634"/>
      <c r="L26" s="634"/>
      <c r="M26" s="634"/>
      <c r="N26" s="634"/>
      <c r="O26" s="634"/>
      <c r="P26" s="634"/>
      <c r="Q26" s="635"/>
      <c r="R26" s="636">
        <v>25565</v>
      </c>
      <c r="S26" s="637"/>
      <c r="T26" s="637"/>
      <c r="U26" s="637"/>
      <c r="V26" s="637"/>
      <c r="W26" s="637"/>
      <c r="X26" s="637"/>
      <c r="Y26" s="638"/>
      <c r="Z26" s="639">
        <v>0</v>
      </c>
      <c r="AA26" s="639"/>
      <c r="AB26" s="639"/>
      <c r="AC26" s="639"/>
      <c r="AD26" s="640">
        <v>25565</v>
      </c>
      <c r="AE26" s="640"/>
      <c r="AF26" s="640"/>
      <c r="AG26" s="640"/>
      <c r="AH26" s="640"/>
      <c r="AI26" s="640"/>
      <c r="AJ26" s="640"/>
      <c r="AK26" s="640"/>
      <c r="AL26" s="641">
        <v>0.1</v>
      </c>
      <c r="AM26" s="642"/>
      <c r="AN26" s="642"/>
      <c r="AO26" s="643"/>
      <c r="AP26" s="633" t="s">
        <v>299</v>
      </c>
      <c r="AQ26" s="652"/>
      <c r="AR26" s="652"/>
      <c r="AS26" s="652"/>
      <c r="AT26" s="652"/>
      <c r="AU26" s="652"/>
      <c r="AV26" s="652"/>
      <c r="AW26" s="652"/>
      <c r="AX26" s="652"/>
      <c r="AY26" s="652"/>
      <c r="AZ26" s="652"/>
      <c r="BA26" s="652"/>
      <c r="BB26" s="652"/>
      <c r="BC26" s="652"/>
      <c r="BD26" s="652"/>
      <c r="BE26" s="652"/>
      <c r="BF26" s="653"/>
      <c r="BG26" s="636" t="s">
        <v>131</v>
      </c>
      <c r="BH26" s="637"/>
      <c r="BI26" s="637"/>
      <c r="BJ26" s="637"/>
      <c r="BK26" s="637"/>
      <c r="BL26" s="637"/>
      <c r="BM26" s="637"/>
      <c r="BN26" s="638"/>
      <c r="BO26" s="639" t="s">
        <v>131</v>
      </c>
      <c r="BP26" s="639"/>
      <c r="BQ26" s="639"/>
      <c r="BR26" s="639"/>
      <c r="BS26" s="640" t="s">
        <v>131</v>
      </c>
      <c r="BT26" s="640"/>
      <c r="BU26" s="640"/>
      <c r="BV26" s="640"/>
      <c r="BW26" s="640"/>
      <c r="BX26" s="640"/>
      <c r="BY26" s="640"/>
      <c r="BZ26" s="640"/>
      <c r="CA26" s="640"/>
      <c r="CB26" s="644"/>
      <c r="CD26" s="633" t="s">
        <v>300</v>
      </c>
      <c r="CE26" s="634"/>
      <c r="CF26" s="634"/>
      <c r="CG26" s="634"/>
      <c r="CH26" s="634"/>
      <c r="CI26" s="634"/>
      <c r="CJ26" s="634"/>
      <c r="CK26" s="634"/>
      <c r="CL26" s="634"/>
      <c r="CM26" s="634"/>
      <c r="CN26" s="634"/>
      <c r="CO26" s="634"/>
      <c r="CP26" s="634"/>
      <c r="CQ26" s="635"/>
      <c r="CR26" s="636">
        <v>8015975</v>
      </c>
      <c r="CS26" s="637"/>
      <c r="CT26" s="637"/>
      <c r="CU26" s="637"/>
      <c r="CV26" s="637"/>
      <c r="CW26" s="637"/>
      <c r="CX26" s="637"/>
      <c r="CY26" s="638"/>
      <c r="CZ26" s="641">
        <v>10.7</v>
      </c>
      <c r="DA26" s="666"/>
      <c r="DB26" s="666"/>
      <c r="DC26" s="670"/>
      <c r="DD26" s="645">
        <v>7560743</v>
      </c>
      <c r="DE26" s="637"/>
      <c r="DF26" s="637"/>
      <c r="DG26" s="637"/>
      <c r="DH26" s="637"/>
      <c r="DI26" s="637"/>
      <c r="DJ26" s="637"/>
      <c r="DK26" s="638"/>
      <c r="DL26" s="645" t="s">
        <v>131</v>
      </c>
      <c r="DM26" s="637"/>
      <c r="DN26" s="637"/>
      <c r="DO26" s="637"/>
      <c r="DP26" s="637"/>
      <c r="DQ26" s="637"/>
      <c r="DR26" s="637"/>
      <c r="DS26" s="637"/>
      <c r="DT26" s="637"/>
      <c r="DU26" s="637"/>
      <c r="DV26" s="638"/>
      <c r="DW26" s="641" t="s">
        <v>131</v>
      </c>
      <c r="DX26" s="666"/>
      <c r="DY26" s="666"/>
      <c r="DZ26" s="666"/>
      <c r="EA26" s="666"/>
      <c r="EB26" s="666"/>
      <c r="EC26" s="667"/>
    </row>
    <row r="27" spans="2:133" ht="11.25" customHeight="1">
      <c r="B27" s="633" t="s">
        <v>301</v>
      </c>
      <c r="C27" s="634"/>
      <c r="D27" s="634"/>
      <c r="E27" s="634"/>
      <c r="F27" s="634"/>
      <c r="G27" s="634"/>
      <c r="H27" s="634"/>
      <c r="I27" s="634"/>
      <c r="J27" s="634"/>
      <c r="K27" s="634"/>
      <c r="L27" s="634"/>
      <c r="M27" s="634"/>
      <c r="N27" s="634"/>
      <c r="O27" s="634"/>
      <c r="P27" s="634"/>
      <c r="Q27" s="635"/>
      <c r="R27" s="636">
        <v>307533</v>
      </c>
      <c r="S27" s="637"/>
      <c r="T27" s="637"/>
      <c r="U27" s="637"/>
      <c r="V27" s="637"/>
      <c r="W27" s="637"/>
      <c r="X27" s="637"/>
      <c r="Y27" s="638"/>
      <c r="Z27" s="639">
        <v>0.4</v>
      </c>
      <c r="AA27" s="639"/>
      <c r="AB27" s="639"/>
      <c r="AC27" s="639"/>
      <c r="AD27" s="640" t="s">
        <v>131</v>
      </c>
      <c r="AE27" s="640"/>
      <c r="AF27" s="640"/>
      <c r="AG27" s="640"/>
      <c r="AH27" s="640"/>
      <c r="AI27" s="640"/>
      <c r="AJ27" s="640"/>
      <c r="AK27" s="640"/>
      <c r="AL27" s="641" t="s">
        <v>131</v>
      </c>
      <c r="AM27" s="642"/>
      <c r="AN27" s="642"/>
      <c r="AO27" s="643"/>
      <c r="AP27" s="633" t="s">
        <v>302</v>
      </c>
      <c r="AQ27" s="634"/>
      <c r="AR27" s="634"/>
      <c r="AS27" s="634"/>
      <c r="AT27" s="634"/>
      <c r="AU27" s="634"/>
      <c r="AV27" s="634"/>
      <c r="AW27" s="634"/>
      <c r="AX27" s="634"/>
      <c r="AY27" s="634"/>
      <c r="AZ27" s="634"/>
      <c r="BA27" s="634"/>
      <c r="BB27" s="634"/>
      <c r="BC27" s="634"/>
      <c r="BD27" s="634"/>
      <c r="BE27" s="634"/>
      <c r="BF27" s="635"/>
      <c r="BG27" s="636">
        <v>32471671</v>
      </c>
      <c r="BH27" s="637"/>
      <c r="BI27" s="637"/>
      <c r="BJ27" s="637"/>
      <c r="BK27" s="637"/>
      <c r="BL27" s="637"/>
      <c r="BM27" s="637"/>
      <c r="BN27" s="638"/>
      <c r="BO27" s="639">
        <v>100</v>
      </c>
      <c r="BP27" s="639"/>
      <c r="BQ27" s="639"/>
      <c r="BR27" s="639"/>
      <c r="BS27" s="640">
        <v>289363</v>
      </c>
      <c r="BT27" s="640"/>
      <c r="BU27" s="640"/>
      <c r="BV27" s="640"/>
      <c r="BW27" s="640"/>
      <c r="BX27" s="640"/>
      <c r="BY27" s="640"/>
      <c r="BZ27" s="640"/>
      <c r="CA27" s="640"/>
      <c r="CB27" s="644"/>
      <c r="CD27" s="633" t="s">
        <v>303</v>
      </c>
      <c r="CE27" s="634"/>
      <c r="CF27" s="634"/>
      <c r="CG27" s="634"/>
      <c r="CH27" s="634"/>
      <c r="CI27" s="634"/>
      <c r="CJ27" s="634"/>
      <c r="CK27" s="634"/>
      <c r="CL27" s="634"/>
      <c r="CM27" s="634"/>
      <c r="CN27" s="634"/>
      <c r="CO27" s="634"/>
      <c r="CP27" s="634"/>
      <c r="CQ27" s="635"/>
      <c r="CR27" s="636">
        <v>23415095</v>
      </c>
      <c r="CS27" s="668"/>
      <c r="CT27" s="668"/>
      <c r="CU27" s="668"/>
      <c r="CV27" s="668"/>
      <c r="CW27" s="668"/>
      <c r="CX27" s="668"/>
      <c r="CY27" s="669"/>
      <c r="CZ27" s="641">
        <v>31.4</v>
      </c>
      <c r="DA27" s="666"/>
      <c r="DB27" s="666"/>
      <c r="DC27" s="670"/>
      <c r="DD27" s="645">
        <v>7293070</v>
      </c>
      <c r="DE27" s="668"/>
      <c r="DF27" s="668"/>
      <c r="DG27" s="668"/>
      <c r="DH27" s="668"/>
      <c r="DI27" s="668"/>
      <c r="DJ27" s="668"/>
      <c r="DK27" s="669"/>
      <c r="DL27" s="645">
        <v>6220066</v>
      </c>
      <c r="DM27" s="668"/>
      <c r="DN27" s="668"/>
      <c r="DO27" s="668"/>
      <c r="DP27" s="668"/>
      <c r="DQ27" s="668"/>
      <c r="DR27" s="668"/>
      <c r="DS27" s="668"/>
      <c r="DT27" s="668"/>
      <c r="DU27" s="668"/>
      <c r="DV27" s="669"/>
      <c r="DW27" s="641">
        <v>14.6</v>
      </c>
      <c r="DX27" s="666"/>
      <c r="DY27" s="666"/>
      <c r="DZ27" s="666"/>
      <c r="EA27" s="666"/>
      <c r="EB27" s="666"/>
      <c r="EC27" s="667"/>
    </row>
    <row r="28" spans="2:133" ht="11.25" customHeight="1">
      <c r="B28" s="633" t="s">
        <v>304</v>
      </c>
      <c r="C28" s="634"/>
      <c r="D28" s="634"/>
      <c r="E28" s="634"/>
      <c r="F28" s="634"/>
      <c r="G28" s="634"/>
      <c r="H28" s="634"/>
      <c r="I28" s="634"/>
      <c r="J28" s="634"/>
      <c r="K28" s="634"/>
      <c r="L28" s="634"/>
      <c r="M28" s="634"/>
      <c r="N28" s="634"/>
      <c r="O28" s="634"/>
      <c r="P28" s="634"/>
      <c r="Q28" s="635"/>
      <c r="R28" s="636">
        <v>530869</v>
      </c>
      <c r="S28" s="637"/>
      <c r="T28" s="637"/>
      <c r="U28" s="637"/>
      <c r="V28" s="637"/>
      <c r="W28" s="637"/>
      <c r="X28" s="637"/>
      <c r="Y28" s="638"/>
      <c r="Z28" s="639">
        <v>0.7</v>
      </c>
      <c r="AA28" s="639"/>
      <c r="AB28" s="639"/>
      <c r="AC28" s="639"/>
      <c r="AD28" s="640">
        <v>163015</v>
      </c>
      <c r="AE28" s="640"/>
      <c r="AF28" s="640"/>
      <c r="AG28" s="640"/>
      <c r="AH28" s="640"/>
      <c r="AI28" s="640"/>
      <c r="AJ28" s="640"/>
      <c r="AK28" s="640"/>
      <c r="AL28" s="641">
        <v>0.4</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305</v>
      </c>
      <c r="CE28" s="634"/>
      <c r="CF28" s="634"/>
      <c r="CG28" s="634"/>
      <c r="CH28" s="634"/>
      <c r="CI28" s="634"/>
      <c r="CJ28" s="634"/>
      <c r="CK28" s="634"/>
      <c r="CL28" s="634"/>
      <c r="CM28" s="634"/>
      <c r="CN28" s="634"/>
      <c r="CO28" s="634"/>
      <c r="CP28" s="634"/>
      <c r="CQ28" s="635"/>
      <c r="CR28" s="636">
        <v>6657629</v>
      </c>
      <c r="CS28" s="637"/>
      <c r="CT28" s="637"/>
      <c r="CU28" s="637"/>
      <c r="CV28" s="637"/>
      <c r="CW28" s="637"/>
      <c r="CX28" s="637"/>
      <c r="CY28" s="638"/>
      <c r="CZ28" s="641">
        <v>8.9</v>
      </c>
      <c r="DA28" s="666"/>
      <c r="DB28" s="666"/>
      <c r="DC28" s="670"/>
      <c r="DD28" s="645">
        <v>6653287</v>
      </c>
      <c r="DE28" s="637"/>
      <c r="DF28" s="637"/>
      <c r="DG28" s="637"/>
      <c r="DH28" s="637"/>
      <c r="DI28" s="637"/>
      <c r="DJ28" s="637"/>
      <c r="DK28" s="638"/>
      <c r="DL28" s="645">
        <v>6653287</v>
      </c>
      <c r="DM28" s="637"/>
      <c r="DN28" s="637"/>
      <c r="DO28" s="637"/>
      <c r="DP28" s="637"/>
      <c r="DQ28" s="637"/>
      <c r="DR28" s="637"/>
      <c r="DS28" s="637"/>
      <c r="DT28" s="637"/>
      <c r="DU28" s="637"/>
      <c r="DV28" s="638"/>
      <c r="DW28" s="641">
        <v>15.6</v>
      </c>
      <c r="DX28" s="666"/>
      <c r="DY28" s="666"/>
      <c r="DZ28" s="666"/>
      <c r="EA28" s="666"/>
      <c r="EB28" s="666"/>
      <c r="EC28" s="667"/>
    </row>
    <row r="29" spans="2:133" ht="11.25" customHeight="1">
      <c r="B29" s="633" t="s">
        <v>306</v>
      </c>
      <c r="C29" s="634"/>
      <c r="D29" s="634"/>
      <c r="E29" s="634"/>
      <c r="F29" s="634"/>
      <c r="G29" s="634"/>
      <c r="H29" s="634"/>
      <c r="I29" s="634"/>
      <c r="J29" s="634"/>
      <c r="K29" s="634"/>
      <c r="L29" s="634"/>
      <c r="M29" s="634"/>
      <c r="N29" s="634"/>
      <c r="O29" s="634"/>
      <c r="P29" s="634"/>
      <c r="Q29" s="635"/>
      <c r="R29" s="636">
        <v>266054</v>
      </c>
      <c r="S29" s="637"/>
      <c r="T29" s="637"/>
      <c r="U29" s="637"/>
      <c r="V29" s="637"/>
      <c r="W29" s="637"/>
      <c r="X29" s="637"/>
      <c r="Y29" s="638"/>
      <c r="Z29" s="639">
        <v>0.3</v>
      </c>
      <c r="AA29" s="639"/>
      <c r="AB29" s="639"/>
      <c r="AC29" s="639"/>
      <c r="AD29" s="640" t="s">
        <v>131</v>
      </c>
      <c r="AE29" s="640"/>
      <c r="AF29" s="640"/>
      <c r="AG29" s="640"/>
      <c r="AH29" s="640"/>
      <c r="AI29" s="640"/>
      <c r="AJ29" s="640"/>
      <c r="AK29" s="640"/>
      <c r="AL29" s="641" t="s">
        <v>131</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307</v>
      </c>
      <c r="CE29" s="673"/>
      <c r="CF29" s="633" t="s">
        <v>72</v>
      </c>
      <c r="CG29" s="634"/>
      <c r="CH29" s="634"/>
      <c r="CI29" s="634"/>
      <c r="CJ29" s="634"/>
      <c r="CK29" s="634"/>
      <c r="CL29" s="634"/>
      <c r="CM29" s="634"/>
      <c r="CN29" s="634"/>
      <c r="CO29" s="634"/>
      <c r="CP29" s="634"/>
      <c r="CQ29" s="635"/>
      <c r="CR29" s="636">
        <v>6657623</v>
      </c>
      <c r="CS29" s="668"/>
      <c r="CT29" s="668"/>
      <c r="CU29" s="668"/>
      <c r="CV29" s="668"/>
      <c r="CW29" s="668"/>
      <c r="CX29" s="668"/>
      <c r="CY29" s="669"/>
      <c r="CZ29" s="641">
        <v>8.9</v>
      </c>
      <c r="DA29" s="666"/>
      <c r="DB29" s="666"/>
      <c r="DC29" s="670"/>
      <c r="DD29" s="645">
        <v>6653281</v>
      </c>
      <c r="DE29" s="668"/>
      <c r="DF29" s="668"/>
      <c r="DG29" s="668"/>
      <c r="DH29" s="668"/>
      <c r="DI29" s="668"/>
      <c r="DJ29" s="668"/>
      <c r="DK29" s="669"/>
      <c r="DL29" s="645">
        <v>6653281</v>
      </c>
      <c r="DM29" s="668"/>
      <c r="DN29" s="668"/>
      <c r="DO29" s="668"/>
      <c r="DP29" s="668"/>
      <c r="DQ29" s="668"/>
      <c r="DR29" s="668"/>
      <c r="DS29" s="668"/>
      <c r="DT29" s="668"/>
      <c r="DU29" s="668"/>
      <c r="DV29" s="669"/>
      <c r="DW29" s="641">
        <v>15.6</v>
      </c>
      <c r="DX29" s="666"/>
      <c r="DY29" s="666"/>
      <c r="DZ29" s="666"/>
      <c r="EA29" s="666"/>
      <c r="EB29" s="666"/>
      <c r="EC29" s="667"/>
    </row>
    <row r="30" spans="2:133" ht="11.25" customHeight="1">
      <c r="B30" s="633" t="s">
        <v>308</v>
      </c>
      <c r="C30" s="634"/>
      <c r="D30" s="634"/>
      <c r="E30" s="634"/>
      <c r="F30" s="634"/>
      <c r="G30" s="634"/>
      <c r="H30" s="634"/>
      <c r="I30" s="634"/>
      <c r="J30" s="634"/>
      <c r="K30" s="634"/>
      <c r="L30" s="634"/>
      <c r="M30" s="634"/>
      <c r="N30" s="634"/>
      <c r="O30" s="634"/>
      <c r="P30" s="634"/>
      <c r="Q30" s="635"/>
      <c r="R30" s="636">
        <v>17388448</v>
      </c>
      <c r="S30" s="637"/>
      <c r="T30" s="637"/>
      <c r="U30" s="637"/>
      <c r="V30" s="637"/>
      <c r="W30" s="637"/>
      <c r="X30" s="637"/>
      <c r="Y30" s="638"/>
      <c r="Z30" s="639">
        <v>22.3</v>
      </c>
      <c r="AA30" s="639"/>
      <c r="AB30" s="639"/>
      <c r="AC30" s="639"/>
      <c r="AD30" s="640" t="s">
        <v>131</v>
      </c>
      <c r="AE30" s="640"/>
      <c r="AF30" s="640"/>
      <c r="AG30" s="640"/>
      <c r="AH30" s="640"/>
      <c r="AI30" s="640"/>
      <c r="AJ30" s="640"/>
      <c r="AK30" s="640"/>
      <c r="AL30" s="641" t="s">
        <v>131</v>
      </c>
      <c r="AM30" s="642"/>
      <c r="AN30" s="642"/>
      <c r="AO30" s="643"/>
      <c r="AP30" s="618" t="s">
        <v>226</v>
      </c>
      <c r="AQ30" s="619"/>
      <c r="AR30" s="619"/>
      <c r="AS30" s="619"/>
      <c r="AT30" s="619"/>
      <c r="AU30" s="619"/>
      <c r="AV30" s="619"/>
      <c r="AW30" s="619"/>
      <c r="AX30" s="619"/>
      <c r="AY30" s="619"/>
      <c r="AZ30" s="619"/>
      <c r="BA30" s="619"/>
      <c r="BB30" s="619"/>
      <c r="BC30" s="619"/>
      <c r="BD30" s="619"/>
      <c r="BE30" s="619"/>
      <c r="BF30" s="620"/>
      <c r="BG30" s="618" t="s">
        <v>309</v>
      </c>
      <c r="BH30" s="678"/>
      <c r="BI30" s="678"/>
      <c r="BJ30" s="678"/>
      <c r="BK30" s="678"/>
      <c r="BL30" s="678"/>
      <c r="BM30" s="678"/>
      <c r="BN30" s="678"/>
      <c r="BO30" s="678"/>
      <c r="BP30" s="678"/>
      <c r="BQ30" s="679"/>
      <c r="BR30" s="618" t="s">
        <v>310</v>
      </c>
      <c r="BS30" s="678"/>
      <c r="BT30" s="678"/>
      <c r="BU30" s="678"/>
      <c r="BV30" s="678"/>
      <c r="BW30" s="678"/>
      <c r="BX30" s="678"/>
      <c r="BY30" s="678"/>
      <c r="BZ30" s="678"/>
      <c r="CA30" s="678"/>
      <c r="CB30" s="679"/>
      <c r="CD30" s="674"/>
      <c r="CE30" s="675"/>
      <c r="CF30" s="633" t="s">
        <v>311</v>
      </c>
      <c r="CG30" s="634"/>
      <c r="CH30" s="634"/>
      <c r="CI30" s="634"/>
      <c r="CJ30" s="634"/>
      <c r="CK30" s="634"/>
      <c r="CL30" s="634"/>
      <c r="CM30" s="634"/>
      <c r="CN30" s="634"/>
      <c r="CO30" s="634"/>
      <c r="CP30" s="634"/>
      <c r="CQ30" s="635"/>
      <c r="CR30" s="636">
        <v>6526472</v>
      </c>
      <c r="CS30" s="637"/>
      <c r="CT30" s="637"/>
      <c r="CU30" s="637"/>
      <c r="CV30" s="637"/>
      <c r="CW30" s="637"/>
      <c r="CX30" s="637"/>
      <c r="CY30" s="638"/>
      <c r="CZ30" s="641">
        <v>8.6999999999999993</v>
      </c>
      <c r="DA30" s="666"/>
      <c r="DB30" s="666"/>
      <c r="DC30" s="670"/>
      <c r="DD30" s="645">
        <v>6522132</v>
      </c>
      <c r="DE30" s="637"/>
      <c r="DF30" s="637"/>
      <c r="DG30" s="637"/>
      <c r="DH30" s="637"/>
      <c r="DI30" s="637"/>
      <c r="DJ30" s="637"/>
      <c r="DK30" s="638"/>
      <c r="DL30" s="645">
        <v>6522132</v>
      </c>
      <c r="DM30" s="637"/>
      <c r="DN30" s="637"/>
      <c r="DO30" s="637"/>
      <c r="DP30" s="637"/>
      <c r="DQ30" s="637"/>
      <c r="DR30" s="637"/>
      <c r="DS30" s="637"/>
      <c r="DT30" s="637"/>
      <c r="DU30" s="637"/>
      <c r="DV30" s="638"/>
      <c r="DW30" s="641">
        <v>15.3</v>
      </c>
      <c r="DX30" s="666"/>
      <c r="DY30" s="666"/>
      <c r="DZ30" s="666"/>
      <c r="EA30" s="666"/>
      <c r="EB30" s="666"/>
      <c r="EC30" s="667"/>
    </row>
    <row r="31" spans="2:133" ht="11.25" customHeight="1">
      <c r="B31" s="649" t="s">
        <v>312</v>
      </c>
      <c r="C31" s="650"/>
      <c r="D31" s="650"/>
      <c r="E31" s="650"/>
      <c r="F31" s="650"/>
      <c r="G31" s="650"/>
      <c r="H31" s="650"/>
      <c r="I31" s="650"/>
      <c r="J31" s="650"/>
      <c r="K31" s="650"/>
      <c r="L31" s="650"/>
      <c r="M31" s="650"/>
      <c r="N31" s="650"/>
      <c r="O31" s="650"/>
      <c r="P31" s="650"/>
      <c r="Q31" s="651"/>
      <c r="R31" s="636" t="s">
        <v>131</v>
      </c>
      <c r="S31" s="637"/>
      <c r="T31" s="637"/>
      <c r="U31" s="637"/>
      <c r="V31" s="637"/>
      <c r="W31" s="637"/>
      <c r="X31" s="637"/>
      <c r="Y31" s="638"/>
      <c r="Z31" s="639" t="s">
        <v>131</v>
      </c>
      <c r="AA31" s="639"/>
      <c r="AB31" s="639"/>
      <c r="AC31" s="639"/>
      <c r="AD31" s="640" t="s">
        <v>131</v>
      </c>
      <c r="AE31" s="640"/>
      <c r="AF31" s="640"/>
      <c r="AG31" s="640"/>
      <c r="AH31" s="640"/>
      <c r="AI31" s="640"/>
      <c r="AJ31" s="640"/>
      <c r="AK31" s="640"/>
      <c r="AL31" s="641" t="s">
        <v>131</v>
      </c>
      <c r="AM31" s="642"/>
      <c r="AN31" s="642"/>
      <c r="AO31" s="643"/>
      <c r="AP31" s="682" t="s">
        <v>313</v>
      </c>
      <c r="AQ31" s="683"/>
      <c r="AR31" s="683"/>
      <c r="AS31" s="683"/>
      <c r="AT31" s="688" t="s">
        <v>314</v>
      </c>
      <c r="AU31" s="212"/>
      <c r="AV31" s="212"/>
      <c r="AW31" s="212"/>
      <c r="AX31" s="622" t="s">
        <v>189</v>
      </c>
      <c r="AY31" s="623"/>
      <c r="AZ31" s="623"/>
      <c r="BA31" s="623"/>
      <c r="BB31" s="623"/>
      <c r="BC31" s="623"/>
      <c r="BD31" s="623"/>
      <c r="BE31" s="623"/>
      <c r="BF31" s="624"/>
      <c r="BG31" s="692">
        <v>99.4</v>
      </c>
      <c r="BH31" s="680"/>
      <c r="BI31" s="680"/>
      <c r="BJ31" s="680"/>
      <c r="BK31" s="680"/>
      <c r="BL31" s="680"/>
      <c r="BM31" s="631">
        <v>98.7</v>
      </c>
      <c r="BN31" s="680"/>
      <c r="BO31" s="680"/>
      <c r="BP31" s="680"/>
      <c r="BQ31" s="681"/>
      <c r="BR31" s="692">
        <v>99.5</v>
      </c>
      <c r="BS31" s="680"/>
      <c r="BT31" s="680"/>
      <c r="BU31" s="680"/>
      <c r="BV31" s="680"/>
      <c r="BW31" s="680"/>
      <c r="BX31" s="631">
        <v>98.4</v>
      </c>
      <c r="BY31" s="680"/>
      <c r="BZ31" s="680"/>
      <c r="CA31" s="680"/>
      <c r="CB31" s="681"/>
      <c r="CD31" s="674"/>
      <c r="CE31" s="675"/>
      <c r="CF31" s="633" t="s">
        <v>315</v>
      </c>
      <c r="CG31" s="634"/>
      <c r="CH31" s="634"/>
      <c r="CI31" s="634"/>
      <c r="CJ31" s="634"/>
      <c r="CK31" s="634"/>
      <c r="CL31" s="634"/>
      <c r="CM31" s="634"/>
      <c r="CN31" s="634"/>
      <c r="CO31" s="634"/>
      <c r="CP31" s="634"/>
      <c r="CQ31" s="635"/>
      <c r="CR31" s="636">
        <v>131151</v>
      </c>
      <c r="CS31" s="668"/>
      <c r="CT31" s="668"/>
      <c r="CU31" s="668"/>
      <c r="CV31" s="668"/>
      <c r="CW31" s="668"/>
      <c r="CX31" s="668"/>
      <c r="CY31" s="669"/>
      <c r="CZ31" s="641">
        <v>0.2</v>
      </c>
      <c r="DA31" s="666"/>
      <c r="DB31" s="666"/>
      <c r="DC31" s="670"/>
      <c r="DD31" s="645">
        <v>131149</v>
      </c>
      <c r="DE31" s="668"/>
      <c r="DF31" s="668"/>
      <c r="DG31" s="668"/>
      <c r="DH31" s="668"/>
      <c r="DI31" s="668"/>
      <c r="DJ31" s="668"/>
      <c r="DK31" s="669"/>
      <c r="DL31" s="645">
        <v>131149</v>
      </c>
      <c r="DM31" s="668"/>
      <c r="DN31" s="668"/>
      <c r="DO31" s="668"/>
      <c r="DP31" s="668"/>
      <c r="DQ31" s="668"/>
      <c r="DR31" s="668"/>
      <c r="DS31" s="668"/>
      <c r="DT31" s="668"/>
      <c r="DU31" s="668"/>
      <c r="DV31" s="669"/>
      <c r="DW31" s="641">
        <v>0.3</v>
      </c>
      <c r="DX31" s="666"/>
      <c r="DY31" s="666"/>
      <c r="DZ31" s="666"/>
      <c r="EA31" s="666"/>
      <c r="EB31" s="666"/>
      <c r="EC31" s="667"/>
    </row>
    <row r="32" spans="2:133" ht="11.25" customHeight="1">
      <c r="B32" s="633" t="s">
        <v>316</v>
      </c>
      <c r="C32" s="634"/>
      <c r="D32" s="634"/>
      <c r="E32" s="634"/>
      <c r="F32" s="634"/>
      <c r="G32" s="634"/>
      <c r="H32" s="634"/>
      <c r="I32" s="634"/>
      <c r="J32" s="634"/>
      <c r="K32" s="634"/>
      <c r="L32" s="634"/>
      <c r="M32" s="634"/>
      <c r="N32" s="634"/>
      <c r="O32" s="634"/>
      <c r="P32" s="634"/>
      <c r="Q32" s="635"/>
      <c r="R32" s="636">
        <v>5187583</v>
      </c>
      <c r="S32" s="637"/>
      <c r="T32" s="637"/>
      <c r="U32" s="637"/>
      <c r="V32" s="637"/>
      <c r="W32" s="637"/>
      <c r="X32" s="637"/>
      <c r="Y32" s="638"/>
      <c r="Z32" s="639">
        <v>6.6</v>
      </c>
      <c r="AA32" s="639"/>
      <c r="AB32" s="639"/>
      <c r="AC32" s="639"/>
      <c r="AD32" s="640" t="s">
        <v>131</v>
      </c>
      <c r="AE32" s="640"/>
      <c r="AF32" s="640"/>
      <c r="AG32" s="640"/>
      <c r="AH32" s="640"/>
      <c r="AI32" s="640"/>
      <c r="AJ32" s="640"/>
      <c r="AK32" s="640"/>
      <c r="AL32" s="641" t="s">
        <v>131</v>
      </c>
      <c r="AM32" s="642"/>
      <c r="AN32" s="642"/>
      <c r="AO32" s="643"/>
      <c r="AP32" s="684"/>
      <c r="AQ32" s="685"/>
      <c r="AR32" s="685"/>
      <c r="AS32" s="685"/>
      <c r="AT32" s="689"/>
      <c r="AU32" s="208" t="s">
        <v>317</v>
      </c>
      <c r="AX32" s="633" t="s">
        <v>318</v>
      </c>
      <c r="AY32" s="634"/>
      <c r="AZ32" s="634"/>
      <c r="BA32" s="634"/>
      <c r="BB32" s="634"/>
      <c r="BC32" s="634"/>
      <c r="BD32" s="634"/>
      <c r="BE32" s="634"/>
      <c r="BF32" s="635"/>
      <c r="BG32" s="693">
        <v>99.2</v>
      </c>
      <c r="BH32" s="668"/>
      <c r="BI32" s="668"/>
      <c r="BJ32" s="668"/>
      <c r="BK32" s="668"/>
      <c r="BL32" s="668"/>
      <c r="BM32" s="642">
        <v>98.1</v>
      </c>
      <c r="BN32" s="668"/>
      <c r="BO32" s="668"/>
      <c r="BP32" s="668"/>
      <c r="BQ32" s="691"/>
      <c r="BR32" s="693">
        <v>99.3</v>
      </c>
      <c r="BS32" s="668"/>
      <c r="BT32" s="668"/>
      <c r="BU32" s="668"/>
      <c r="BV32" s="668"/>
      <c r="BW32" s="668"/>
      <c r="BX32" s="642">
        <v>97.8</v>
      </c>
      <c r="BY32" s="668"/>
      <c r="BZ32" s="668"/>
      <c r="CA32" s="668"/>
      <c r="CB32" s="691"/>
      <c r="CD32" s="676"/>
      <c r="CE32" s="677"/>
      <c r="CF32" s="633" t="s">
        <v>319</v>
      </c>
      <c r="CG32" s="634"/>
      <c r="CH32" s="634"/>
      <c r="CI32" s="634"/>
      <c r="CJ32" s="634"/>
      <c r="CK32" s="634"/>
      <c r="CL32" s="634"/>
      <c r="CM32" s="634"/>
      <c r="CN32" s="634"/>
      <c r="CO32" s="634"/>
      <c r="CP32" s="634"/>
      <c r="CQ32" s="635"/>
      <c r="CR32" s="636">
        <v>6</v>
      </c>
      <c r="CS32" s="637"/>
      <c r="CT32" s="637"/>
      <c r="CU32" s="637"/>
      <c r="CV32" s="637"/>
      <c r="CW32" s="637"/>
      <c r="CX32" s="637"/>
      <c r="CY32" s="638"/>
      <c r="CZ32" s="641">
        <v>0</v>
      </c>
      <c r="DA32" s="666"/>
      <c r="DB32" s="666"/>
      <c r="DC32" s="670"/>
      <c r="DD32" s="645">
        <v>6</v>
      </c>
      <c r="DE32" s="637"/>
      <c r="DF32" s="637"/>
      <c r="DG32" s="637"/>
      <c r="DH32" s="637"/>
      <c r="DI32" s="637"/>
      <c r="DJ32" s="637"/>
      <c r="DK32" s="638"/>
      <c r="DL32" s="645">
        <v>6</v>
      </c>
      <c r="DM32" s="637"/>
      <c r="DN32" s="637"/>
      <c r="DO32" s="637"/>
      <c r="DP32" s="637"/>
      <c r="DQ32" s="637"/>
      <c r="DR32" s="637"/>
      <c r="DS32" s="637"/>
      <c r="DT32" s="637"/>
      <c r="DU32" s="637"/>
      <c r="DV32" s="638"/>
      <c r="DW32" s="641">
        <v>0</v>
      </c>
      <c r="DX32" s="666"/>
      <c r="DY32" s="666"/>
      <c r="DZ32" s="666"/>
      <c r="EA32" s="666"/>
      <c r="EB32" s="666"/>
      <c r="EC32" s="667"/>
    </row>
    <row r="33" spans="2:133" ht="11.25" customHeight="1">
      <c r="B33" s="633" t="s">
        <v>320</v>
      </c>
      <c r="C33" s="634"/>
      <c r="D33" s="634"/>
      <c r="E33" s="634"/>
      <c r="F33" s="634"/>
      <c r="G33" s="634"/>
      <c r="H33" s="634"/>
      <c r="I33" s="634"/>
      <c r="J33" s="634"/>
      <c r="K33" s="634"/>
      <c r="L33" s="634"/>
      <c r="M33" s="634"/>
      <c r="N33" s="634"/>
      <c r="O33" s="634"/>
      <c r="P33" s="634"/>
      <c r="Q33" s="635"/>
      <c r="R33" s="636">
        <v>105034</v>
      </c>
      <c r="S33" s="637"/>
      <c r="T33" s="637"/>
      <c r="U33" s="637"/>
      <c r="V33" s="637"/>
      <c r="W33" s="637"/>
      <c r="X33" s="637"/>
      <c r="Y33" s="638"/>
      <c r="Z33" s="639">
        <v>0.1</v>
      </c>
      <c r="AA33" s="639"/>
      <c r="AB33" s="639"/>
      <c r="AC33" s="639"/>
      <c r="AD33" s="640">
        <v>68915</v>
      </c>
      <c r="AE33" s="640"/>
      <c r="AF33" s="640"/>
      <c r="AG33" s="640"/>
      <c r="AH33" s="640"/>
      <c r="AI33" s="640"/>
      <c r="AJ33" s="640"/>
      <c r="AK33" s="640"/>
      <c r="AL33" s="641">
        <v>0.2</v>
      </c>
      <c r="AM33" s="642"/>
      <c r="AN33" s="642"/>
      <c r="AO33" s="643"/>
      <c r="AP33" s="686"/>
      <c r="AQ33" s="687"/>
      <c r="AR33" s="687"/>
      <c r="AS33" s="687"/>
      <c r="AT33" s="690"/>
      <c r="AU33" s="213"/>
      <c r="AV33" s="213"/>
      <c r="AW33" s="213"/>
      <c r="AX33" s="657" t="s">
        <v>321</v>
      </c>
      <c r="AY33" s="658"/>
      <c r="AZ33" s="658"/>
      <c r="BA33" s="658"/>
      <c r="BB33" s="658"/>
      <c r="BC33" s="658"/>
      <c r="BD33" s="658"/>
      <c r="BE33" s="658"/>
      <c r="BF33" s="659"/>
      <c r="BG33" s="694">
        <v>99.7</v>
      </c>
      <c r="BH33" s="695"/>
      <c r="BI33" s="695"/>
      <c r="BJ33" s="695"/>
      <c r="BK33" s="695"/>
      <c r="BL33" s="695"/>
      <c r="BM33" s="696">
        <v>99.2</v>
      </c>
      <c r="BN33" s="695"/>
      <c r="BO33" s="695"/>
      <c r="BP33" s="695"/>
      <c r="BQ33" s="697"/>
      <c r="BR33" s="694">
        <v>99.6</v>
      </c>
      <c r="BS33" s="695"/>
      <c r="BT33" s="695"/>
      <c r="BU33" s="695"/>
      <c r="BV33" s="695"/>
      <c r="BW33" s="695"/>
      <c r="BX33" s="696">
        <v>99</v>
      </c>
      <c r="BY33" s="695"/>
      <c r="BZ33" s="695"/>
      <c r="CA33" s="695"/>
      <c r="CB33" s="697"/>
      <c r="CD33" s="633" t="s">
        <v>322</v>
      </c>
      <c r="CE33" s="634"/>
      <c r="CF33" s="634"/>
      <c r="CG33" s="634"/>
      <c r="CH33" s="634"/>
      <c r="CI33" s="634"/>
      <c r="CJ33" s="634"/>
      <c r="CK33" s="634"/>
      <c r="CL33" s="634"/>
      <c r="CM33" s="634"/>
      <c r="CN33" s="634"/>
      <c r="CO33" s="634"/>
      <c r="CP33" s="634"/>
      <c r="CQ33" s="635"/>
      <c r="CR33" s="636">
        <v>25886573</v>
      </c>
      <c r="CS33" s="668"/>
      <c r="CT33" s="668"/>
      <c r="CU33" s="668"/>
      <c r="CV33" s="668"/>
      <c r="CW33" s="668"/>
      <c r="CX33" s="668"/>
      <c r="CY33" s="669"/>
      <c r="CZ33" s="641">
        <v>34.700000000000003</v>
      </c>
      <c r="DA33" s="666"/>
      <c r="DB33" s="666"/>
      <c r="DC33" s="670"/>
      <c r="DD33" s="645">
        <v>20607069</v>
      </c>
      <c r="DE33" s="668"/>
      <c r="DF33" s="668"/>
      <c r="DG33" s="668"/>
      <c r="DH33" s="668"/>
      <c r="DI33" s="668"/>
      <c r="DJ33" s="668"/>
      <c r="DK33" s="669"/>
      <c r="DL33" s="645">
        <v>16157943</v>
      </c>
      <c r="DM33" s="668"/>
      <c r="DN33" s="668"/>
      <c r="DO33" s="668"/>
      <c r="DP33" s="668"/>
      <c r="DQ33" s="668"/>
      <c r="DR33" s="668"/>
      <c r="DS33" s="668"/>
      <c r="DT33" s="668"/>
      <c r="DU33" s="668"/>
      <c r="DV33" s="669"/>
      <c r="DW33" s="641">
        <v>37.9</v>
      </c>
      <c r="DX33" s="666"/>
      <c r="DY33" s="666"/>
      <c r="DZ33" s="666"/>
      <c r="EA33" s="666"/>
      <c r="EB33" s="666"/>
      <c r="EC33" s="667"/>
    </row>
    <row r="34" spans="2:133" ht="11.25" customHeight="1">
      <c r="B34" s="633" t="s">
        <v>323</v>
      </c>
      <c r="C34" s="634"/>
      <c r="D34" s="634"/>
      <c r="E34" s="634"/>
      <c r="F34" s="634"/>
      <c r="G34" s="634"/>
      <c r="H34" s="634"/>
      <c r="I34" s="634"/>
      <c r="J34" s="634"/>
      <c r="K34" s="634"/>
      <c r="L34" s="634"/>
      <c r="M34" s="634"/>
      <c r="N34" s="634"/>
      <c r="O34" s="634"/>
      <c r="P34" s="634"/>
      <c r="Q34" s="635"/>
      <c r="R34" s="636">
        <v>80026</v>
      </c>
      <c r="S34" s="637"/>
      <c r="T34" s="637"/>
      <c r="U34" s="637"/>
      <c r="V34" s="637"/>
      <c r="W34" s="637"/>
      <c r="X34" s="637"/>
      <c r="Y34" s="638"/>
      <c r="Z34" s="639">
        <v>0.1</v>
      </c>
      <c r="AA34" s="639"/>
      <c r="AB34" s="639"/>
      <c r="AC34" s="639"/>
      <c r="AD34" s="640" t="s">
        <v>131</v>
      </c>
      <c r="AE34" s="640"/>
      <c r="AF34" s="640"/>
      <c r="AG34" s="640"/>
      <c r="AH34" s="640"/>
      <c r="AI34" s="640"/>
      <c r="AJ34" s="640"/>
      <c r="AK34" s="640"/>
      <c r="AL34" s="641" t="s">
        <v>131</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324</v>
      </c>
      <c r="CE34" s="634"/>
      <c r="CF34" s="634"/>
      <c r="CG34" s="634"/>
      <c r="CH34" s="634"/>
      <c r="CI34" s="634"/>
      <c r="CJ34" s="634"/>
      <c r="CK34" s="634"/>
      <c r="CL34" s="634"/>
      <c r="CM34" s="634"/>
      <c r="CN34" s="634"/>
      <c r="CO34" s="634"/>
      <c r="CP34" s="634"/>
      <c r="CQ34" s="635"/>
      <c r="CR34" s="636">
        <v>12220526</v>
      </c>
      <c r="CS34" s="637"/>
      <c r="CT34" s="637"/>
      <c r="CU34" s="637"/>
      <c r="CV34" s="637"/>
      <c r="CW34" s="637"/>
      <c r="CX34" s="637"/>
      <c r="CY34" s="638"/>
      <c r="CZ34" s="641">
        <v>16.399999999999999</v>
      </c>
      <c r="DA34" s="666"/>
      <c r="DB34" s="666"/>
      <c r="DC34" s="670"/>
      <c r="DD34" s="645">
        <v>9508023</v>
      </c>
      <c r="DE34" s="637"/>
      <c r="DF34" s="637"/>
      <c r="DG34" s="637"/>
      <c r="DH34" s="637"/>
      <c r="DI34" s="637"/>
      <c r="DJ34" s="637"/>
      <c r="DK34" s="638"/>
      <c r="DL34" s="645">
        <v>8903247</v>
      </c>
      <c r="DM34" s="637"/>
      <c r="DN34" s="637"/>
      <c r="DO34" s="637"/>
      <c r="DP34" s="637"/>
      <c r="DQ34" s="637"/>
      <c r="DR34" s="637"/>
      <c r="DS34" s="637"/>
      <c r="DT34" s="637"/>
      <c r="DU34" s="637"/>
      <c r="DV34" s="638"/>
      <c r="DW34" s="641">
        <v>20.9</v>
      </c>
      <c r="DX34" s="666"/>
      <c r="DY34" s="666"/>
      <c r="DZ34" s="666"/>
      <c r="EA34" s="666"/>
      <c r="EB34" s="666"/>
      <c r="EC34" s="667"/>
    </row>
    <row r="35" spans="2:133" ht="11.25" customHeight="1">
      <c r="B35" s="633" t="s">
        <v>325</v>
      </c>
      <c r="C35" s="634"/>
      <c r="D35" s="634"/>
      <c r="E35" s="634"/>
      <c r="F35" s="634"/>
      <c r="G35" s="634"/>
      <c r="H35" s="634"/>
      <c r="I35" s="634"/>
      <c r="J35" s="634"/>
      <c r="K35" s="634"/>
      <c r="L35" s="634"/>
      <c r="M35" s="634"/>
      <c r="N35" s="634"/>
      <c r="O35" s="634"/>
      <c r="P35" s="634"/>
      <c r="Q35" s="635"/>
      <c r="R35" s="636">
        <v>272018</v>
      </c>
      <c r="S35" s="637"/>
      <c r="T35" s="637"/>
      <c r="U35" s="637"/>
      <c r="V35" s="637"/>
      <c r="W35" s="637"/>
      <c r="X35" s="637"/>
      <c r="Y35" s="638"/>
      <c r="Z35" s="639">
        <v>0.3</v>
      </c>
      <c r="AA35" s="639"/>
      <c r="AB35" s="639"/>
      <c r="AC35" s="639"/>
      <c r="AD35" s="640" t="s">
        <v>131</v>
      </c>
      <c r="AE35" s="640"/>
      <c r="AF35" s="640"/>
      <c r="AG35" s="640"/>
      <c r="AH35" s="640"/>
      <c r="AI35" s="640"/>
      <c r="AJ35" s="640"/>
      <c r="AK35" s="640"/>
      <c r="AL35" s="641" t="s">
        <v>131</v>
      </c>
      <c r="AM35" s="642"/>
      <c r="AN35" s="642"/>
      <c r="AO35" s="643"/>
      <c r="AP35" s="218"/>
      <c r="AQ35" s="618" t="s">
        <v>326</v>
      </c>
      <c r="AR35" s="619"/>
      <c r="AS35" s="619"/>
      <c r="AT35" s="619"/>
      <c r="AU35" s="619"/>
      <c r="AV35" s="619"/>
      <c r="AW35" s="619"/>
      <c r="AX35" s="619"/>
      <c r="AY35" s="619"/>
      <c r="AZ35" s="619"/>
      <c r="BA35" s="619"/>
      <c r="BB35" s="619"/>
      <c r="BC35" s="619"/>
      <c r="BD35" s="619"/>
      <c r="BE35" s="619"/>
      <c r="BF35" s="620"/>
      <c r="BG35" s="618" t="s">
        <v>327</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328</v>
      </c>
      <c r="CE35" s="634"/>
      <c r="CF35" s="634"/>
      <c r="CG35" s="634"/>
      <c r="CH35" s="634"/>
      <c r="CI35" s="634"/>
      <c r="CJ35" s="634"/>
      <c r="CK35" s="634"/>
      <c r="CL35" s="634"/>
      <c r="CM35" s="634"/>
      <c r="CN35" s="634"/>
      <c r="CO35" s="634"/>
      <c r="CP35" s="634"/>
      <c r="CQ35" s="635"/>
      <c r="CR35" s="636">
        <v>89676</v>
      </c>
      <c r="CS35" s="668"/>
      <c r="CT35" s="668"/>
      <c r="CU35" s="668"/>
      <c r="CV35" s="668"/>
      <c r="CW35" s="668"/>
      <c r="CX35" s="668"/>
      <c r="CY35" s="669"/>
      <c r="CZ35" s="641">
        <v>0.1</v>
      </c>
      <c r="DA35" s="666"/>
      <c r="DB35" s="666"/>
      <c r="DC35" s="670"/>
      <c r="DD35" s="645">
        <v>78987</v>
      </c>
      <c r="DE35" s="668"/>
      <c r="DF35" s="668"/>
      <c r="DG35" s="668"/>
      <c r="DH35" s="668"/>
      <c r="DI35" s="668"/>
      <c r="DJ35" s="668"/>
      <c r="DK35" s="669"/>
      <c r="DL35" s="645">
        <v>77749</v>
      </c>
      <c r="DM35" s="668"/>
      <c r="DN35" s="668"/>
      <c r="DO35" s="668"/>
      <c r="DP35" s="668"/>
      <c r="DQ35" s="668"/>
      <c r="DR35" s="668"/>
      <c r="DS35" s="668"/>
      <c r="DT35" s="668"/>
      <c r="DU35" s="668"/>
      <c r="DV35" s="669"/>
      <c r="DW35" s="641">
        <v>0.2</v>
      </c>
      <c r="DX35" s="666"/>
      <c r="DY35" s="666"/>
      <c r="DZ35" s="666"/>
      <c r="EA35" s="666"/>
      <c r="EB35" s="666"/>
      <c r="EC35" s="667"/>
    </row>
    <row r="36" spans="2:133" ht="11.25" customHeight="1">
      <c r="B36" s="633" t="s">
        <v>329</v>
      </c>
      <c r="C36" s="634"/>
      <c r="D36" s="634"/>
      <c r="E36" s="634"/>
      <c r="F36" s="634"/>
      <c r="G36" s="634"/>
      <c r="H36" s="634"/>
      <c r="I36" s="634"/>
      <c r="J36" s="634"/>
      <c r="K36" s="634"/>
      <c r="L36" s="634"/>
      <c r="M36" s="634"/>
      <c r="N36" s="634"/>
      <c r="O36" s="634"/>
      <c r="P36" s="634"/>
      <c r="Q36" s="635"/>
      <c r="R36" s="636">
        <v>4413109</v>
      </c>
      <c r="S36" s="637"/>
      <c r="T36" s="637"/>
      <c r="U36" s="637"/>
      <c r="V36" s="637"/>
      <c r="W36" s="637"/>
      <c r="X36" s="637"/>
      <c r="Y36" s="638"/>
      <c r="Z36" s="639">
        <v>5.6</v>
      </c>
      <c r="AA36" s="639"/>
      <c r="AB36" s="639"/>
      <c r="AC36" s="639"/>
      <c r="AD36" s="640" t="s">
        <v>131</v>
      </c>
      <c r="AE36" s="640"/>
      <c r="AF36" s="640"/>
      <c r="AG36" s="640"/>
      <c r="AH36" s="640"/>
      <c r="AI36" s="640"/>
      <c r="AJ36" s="640"/>
      <c r="AK36" s="640"/>
      <c r="AL36" s="641" t="s">
        <v>131</v>
      </c>
      <c r="AM36" s="642"/>
      <c r="AN36" s="642"/>
      <c r="AO36" s="643"/>
      <c r="AP36" s="218"/>
      <c r="AQ36" s="702" t="s">
        <v>330</v>
      </c>
      <c r="AR36" s="703"/>
      <c r="AS36" s="703"/>
      <c r="AT36" s="703"/>
      <c r="AU36" s="703"/>
      <c r="AV36" s="703"/>
      <c r="AW36" s="703"/>
      <c r="AX36" s="703"/>
      <c r="AY36" s="704"/>
      <c r="AZ36" s="625">
        <v>8310197</v>
      </c>
      <c r="BA36" s="626"/>
      <c r="BB36" s="626"/>
      <c r="BC36" s="626"/>
      <c r="BD36" s="626"/>
      <c r="BE36" s="626"/>
      <c r="BF36" s="698"/>
      <c r="BG36" s="622" t="s">
        <v>331</v>
      </c>
      <c r="BH36" s="623"/>
      <c r="BI36" s="623"/>
      <c r="BJ36" s="623"/>
      <c r="BK36" s="623"/>
      <c r="BL36" s="623"/>
      <c r="BM36" s="623"/>
      <c r="BN36" s="623"/>
      <c r="BO36" s="623"/>
      <c r="BP36" s="623"/>
      <c r="BQ36" s="623"/>
      <c r="BR36" s="623"/>
      <c r="BS36" s="623"/>
      <c r="BT36" s="623"/>
      <c r="BU36" s="624"/>
      <c r="BV36" s="625">
        <v>189796</v>
      </c>
      <c r="BW36" s="626"/>
      <c r="BX36" s="626"/>
      <c r="BY36" s="626"/>
      <c r="BZ36" s="626"/>
      <c r="CA36" s="626"/>
      <c r="CB36" s="698"/>
      <c r="CD36" s="633" t="s">
        <v>332</v>
      </c>
      <c r="CE36" s="634"/>
      <c r="CF36" s="634"/>
      <c r="CG36" s="634"/>
      <c r="CH36" s="634"/>
      <c r="CI36" s="634"/>
      <c r="CJ36" s="634"/>
      <c r="CK36" s="634"/>
      <c r="CL36" s="634"/>
      <c r="CM36" s="634"/>
      <c r="CN36" s="634"/>
      <c r="CO36" s="634"/>
      <c r="CP36" s="634"/>
      <c r="CQ36" s="635"/>
      <c r="CR36" s="636">
        <v>3541494</v>
      </c>
      <c r="CS36" s="637"/>
      <c r="CT36" s="637"/>
      <c r="CU36" s="637"/>
      <c r="CV36" s="637"/>
      <c r="CW36" s="637"/>
      <c r="CX36" s="637"/>
      <c r="CY36" s="638"/>
      <c r="CZ36" s="641">
        <v>4.7</v>
      </c>
      <c r="DA36" s="666"/>
      <c r="DB36" s="666"/>
      <c r="DC36" s="670"/>
      <c r="DD36" s="645">
        <v>2531431</v>
      </c>
      <c r="DE36" s="637"/>
      <c r="DF36" s="637"/>
      <c r="DG36" s="637"/>
      <c r="DH36" s="637"/>
      <c r="DI36" s="637"/>
      <c r="DJ36" s="637"/>
      <c r="DK36" s="638"/>
      <c r="DL36" s="645">
        <v>1635317</v>
      </c>
      <c r="DM36" s="637"/>
      <c r="DN36" s="637"/>
      <c r="DO36" s="637"/>
      <c r="DP36" s="637"/>
      <c r="DQ36" s="637"/>
      <c r="DR36" s="637"/>
      <c r="DS36" s="637"/>
      <c r="DT36" s="637"/>
      <c r="DU36" s="637"/>
      <c r="DV36" s="638"/>
      <c r="DW36" s="641">
        <v>3.8</v>
      </c>
      <c r="DX36" s="666"/>
      <c r="DY36" s="666"/>
      <c r="DZ36" s="666"/>
      <c r="EA36" s="666"/>
      <c r="EB36" s="666"/>
      <c r="EC36" s="667"/>
    </row>
    <row r="37" spans="2:133" ht="11.25" customHeight="1">
      <c r="B37" s="633" t="s">
        <v>333</v>
      </c>
      <c r="C37" s="634"/>
      <c r="D37" s="634"/>
      <c r="E37" s="634"/>
      <c r="F37" s="634"/>
      <c r="G37" s="634"/>
      <c r="H37" s="634"/>
      <c r="I37" s="634"/>
      <c r="J37" s="634"/>
      <c r="K37" s="634"/>
      <c r="L37" s="634"/>
      <c r="M37" s="634"/>
      <c r="N37" s="634"/>
      <c r="O37" s="634"/>
      <c r="P37" s="634"/>
      <c r="Q37" s="635"/>
      <c r="R37" s="636">
        <v>1263636</v>
      </c>
      <c r="S37" s="637"/>
      <c r="T37" s="637"/>
      <c r="U37" s="637"/>
      <c r="V37" s="637"/>
      <c r="W37" s="637"/>
      <c r="X37" s="637"/>
      <c r="Y37" s="638"/>
      <c r="Z37" s="639">
        <v>1.6</v>
      </c>
      <c r="AA37" s="639"/>
      <c r="AB37" s="639"/>
      <c r="AC37" s="639"/>
      <c r="AD37" s="640">
        <v>210745</v>
      </c>
      <c r="AE37" s="640"/>
      <c r="AF37" s="640"/>
      <c r="AG37" s="640"/>
      <c r="AH37" s="640"/>
      <c r="AI37" s="640"/>
      <c r="AJ37" s="640"/>
      <c r="AK37" s="640"/>
      <c r="AL37" s="641">
        <v>0.5</v>
      </c>
      <c r="AM37" s="642"/>
      <c r="AN37" s="642"/>
      <c r="AO37" s="643"/>
      <c r="AQ37" s="699" t="s">
        <v>334</v>
      </c>
      <c r="AR37" s="700"/>
      <c r="AS37" s="700"/>
      <c r="AT37" s="700"/>
      <c r="AU37" s="700"/>
      <c r="AV37" s="700"/>
      <c r="AW37" s="700"/>
      <c r="AX37" s="700"/>
      <c r="AY37" s="701"/>
      <c r="AZ37" s="636">
        <v>847776</v>
      </c>
      <c r="BA37" s="637"/>
      <c r="BB37" s="637"/>
      <c r="BC37" s="637"/>
      <c r="BD37" s="668"/>
      <c r="BE37" s="668"/>
      <c r="BF37" s="691"/>
      <c r="BG37" s="633" t="s">
        <v>335</v>
      </c>
      <c r="BH37" s="634"/>
      <c r="BI37" s="634"/>
      <c r="BJ37" s="634"/>
      <c r="BK37" s="634"/>
      <c r="BL37" s="634"/>
      <c r="BM37" s="634"/>
      <c r="BN37" s="634"/>
      <c r="BO37" s="634"/>
      <c r="BP37" s="634"/>
      <c r="BQ37" s="634"/>
      <c r="BR37" s="634"/>
      <c r="BS37" s="634"/>
      <c r="BT37" s="634"/>
      <c r="BU37" s="635"/>
      <c r="BV37" s="636">
        <v>-393076</v>
      </c>
      <c r="BW37" s="637"/>
      <c r="BX37" s="637"/>
      <c r="BY37" s="637"/>
      <c r="BZ37" s="637"/>
      <c r="CA37" s="637"/>
      <c r="CB37" s="646"/>
      <c r="CD37" s="633" t="s">
        <v>336</v>
      </c>
      <c r="CE37" s="634"/>
      <c r="CF37" s="634"/>
      <c r="CG37" s="634"/>
      <c r="CH37" s="634"/>
      <c r="CI37" s="634"/>
      <c r="CJ37" s="634"/>
      <c r="CK37" s="634"/>
      <c r="CL37" s="634"/>
      <c r="CM37" s="634"/>
      <c r="CN37" s="634"/>
      <c r="CO37" s="634"/>
      <c r="CP37" s="634"/>
      <c r="CQ37" s="635"/>
      <c r="CR37" s="636">
        <v>173725</v>
      </c>
      <c r="CS37" s="668"/>
      <c r="CT37" s="668"/>
      <c r="CU37" s="668"/>
      <c r="CV37" s="668"/>
      <c r="CW37" s="668"/>
      <c r="CX37" s="668"/>
      <c r="CY37" s="669"/>
      <c r="CZ37" s="641">
        <v>0.2</v>
      </c>
      <c r="DA37" s="666"/>
      <c r="DB37" s="666"/>
      <c r="DC37" s="670"/>
      <c r="DD37" s="645">
        <v>173725</v>
      </c>
      <c r="DE37" s="668"/>
      <c r="DF37" s="668"/>
      <c r="DG37" s="668"/>
      <c r="DH37" s="668"/>
      <c r="DI37" s="668"/>
      <c r="DJ37" s="668"/>
      <c r="DK37" s="669"/>
      <c r="DL37" s="645">
        <v>173725</v>
      </c>
      <c r="DM37" s="668"/>
      <c r="DN37" s="668"/>
      <c r="DO37" s="668"/>
      <c r="DP37" s="668"/>
      <c r="DQ37" s="668"/>
      <c r="DR37" s="668"/>
      <c r="DS37" s="668"/>
      <c r="DT37" s="668"/>
      <c r="DU37" s="668"/>
      <c r="DV37" s="669"/>
      <c r="DW37" s="641">
        <v>0.4</v>
      </c>
      <c r="DX37" s="666"/>
      <c r="DY37" s="666"/>
      <c r="DZ37" s="666"/>
      <c r="EA37" s="666"/>
      <c r="EB37" s="666"/>
      <c r="EC37" s="667"/>
    </row>
    <row r="38" spans="2:133" ht="11.25" customHeight="1">
      <c r="B38" s="633" t="s">
        <v>337</v>
      </c>
      <c r="C38" s="634"/>
      <c r="D38" s="634"/>
      <c r="E38" s="634"/>
      <c r="F38" s="634"/>
      <c r="G38" s="634"/>
      <c r="H38" s="634"/>
      <c r="I38" s="634"/>
      <c r="J38" s="634"/>
      <c r="K38" s="634"/>
      <c r="L38" s="634"/>
      <c r="M38" s="634"/>
      <c r="N38" s="634"/>
      <c r="O38" s="634"/>
      <c r="P38" s="634"/>
      <c r="Q38" s="635"/>
      <c r="R38" s="636">
        <v>4265400</v>
      </c>
      <c r="S38" s="637"/>
      <c r="T38" s="637"/>
      <c r="U38" s="637"/>
      <c r="V38" s="637"/>
      <c r="W38" s="637"/>
      <c r="X38" s="637"/>
      <c r="Y38" s="638"/>
      <c r="Z38" s="639">
        <v>5.5</v>
      </c>
      <c r="AA38" s="639"/>
      <c r="AB38" s="639"/>
      <c r="AC38" s="639"/>
      <c r="AD38" s="640" t="s">
        <v>131</v>
      </c>
      <c r="AE38" s="640"/>
      <c r="AF38" s="640"/>
      <c r="AG38" s="640"/>
      <c r="AH38" s="640"/>
      <c r="AI38" s="640"/>
      <c r="AJ38" s="640"/>
      <c r="AK38" s="640"/>
      <c r="AL38" s="641" t="s">
        <v>131</v>
      </c>
      <c r="AM38" s="642"/>
      <c r="AN38" s="642"/>
      <c r="AO38" s="643"/>
      <c r="AQ38" s="699" t="s">
        <v>338</v>
      </c>
      <c r="AR38" s="700"/>
      <c r="AS38" s="700"/>
      <c r="AT38" s="700"/>
      <c r="AU38" s="700"/>
      <c r="AV38" s="700"/>
      <c r="AW38" s="700"/>
      <c r="AX38" s="700"/>
      <c r="AY38" s="701"/>
      <c r="AZ38" s="636">
        <v>23396</v>
      </c>
      <c r="BA38" s="637"/>
      <c r="BB38" s="637"/>
      <c r="BC38" s="637"/>
      <c r="BD38" s="668"/>
      <c r="BE38" s="668"/>
      <c r="BF38" s="691"/>
      <c r="BG38" s="633" t="s">
        <v>339</v>
      </c>
      <c r="BH38" s="634"/>
      <c r="BI38" s="634"/>
      <c r="BJ38" s="634"/>
      <c r="BK38" s="634"/>
      <c r="BL38" s="634"/>
      <c r="BM38" s="634"/>
      <c r="BN38" s="634"/>
      <c r="BO38" s="634"/>
      <c r="BP38" s="634"/>
      <c r="BQ38" s="634"/>
      <c r="BR38" s="634"/>
      <c r="BS38" s="634"/>
      <c r="BT38" s="634"/>
      <c r="BU38" s="635"/>
      <c r="BV38" s="636">
        <v>28008</v>
      </c>
      <c r="BW38" s="637"/>
      <c r="BX38" s="637"/>
      <c r="BY38" s="637"/>
      <c r="BZ38" s="637"/>
      <c r="CA38" s="637"/>
      <c r="CB38" s="646"/>
      <c r="CD38" s="633" t="s">
        <v>340</v>
      </c>
      <c r="CE38" s="634"/>
      <c r="CF38" s="634"/>
      <c r="CG38" s="634"/>
      <c r="CH38" s="634"/>
      <c r="CI38" s="634"/>
      <c r="CJ38" s="634"/>
      <c r="CK38" s="634"/>
      <c r="CL38" s="634"/>
      <c r="CM38" s="634"/>
      <c r="CN38" s="634"/>
      <c r="CO38" s="634"/>
      <c r="CP38" s="634"/>
      <c r="CQ38" s="635"/>
      <c r="CR38" s="636">
        <v>7439025</v>
      </c>
      <c r="CS38" s="637"/>
      <c r="CT38" s="637"/>
      <c r="CU38" s="637"/>
      <c r="CV38" s="637"/>
      <c r="CW38" s="637"/>
      <c r="CX38" s="637"/>
      <c r="CY38" s="638"/>
      <c r="CZ38" s="641">
        <v>10</v>
      </c>
      <c r="DA38" s="666"/>
      <c r="DB38" s="666"/>
      <c r="DC38" s="670"/>
      <c r="DD38" s="645">
        <v>6150380</v>
      </c>
      <c r="DE38" s="637"/>
      <c r="DF38" s="637"/>
      <c r="DG38" s="637"/>
      <c r="DH38" s="637"/>
      <c r="DI38" s="637"/>
      <c r="DJ38" s="637"/>
      <c r="DK38" s="638"/>
      <c r="DL38" s="645">
        <v>5538190</v>
      </c>
      <c r="DM38" s="637"/>
      <c r="DN38" s="637"/>
      <c r="DO38" s="637"/>
      <c r="DP38" s="637"/>
      <c r="DQ38" s="637"/>
      <c r="DR38" s="637"/>
      <c r="DS38" s="637"/>
      <c r="DT38" s="637"/>
      <c r="DU38" s="637"/>
      <c r="DV38" s="638"/>
      <c r="DW38" s="641">
        <v>13</v>
      </c>
      <c r="DX38" s="666"/>
      <c r="DY38" s="666"/>
      <c r="DZ38" s="666"/>
      <c r="EA38" s="666"/>
      <c r="EB38" s="666"/>
      <c r="EC38" s="667"/>
    </row>
    <row r="39" spans="2:133" ht="11.25" customHeight="1">
      <c r="B39" s="633" t="s">
        <v>341</v>
      </c>
      <c r="C39" s="634"/>
      <c r="D39" s="634"/>
      <c r="E39" s="634"/>
      <c r="F39" s="634"/>
      <c r="G39" s="634"/>
      <c r="H39" s="634"/>
      <c r="I39" s="634"/>
      <c r="J39" s="634"/>
      <c r="K39" s="634"/>
      <c r="L39" s="634"/>
      <c r="M39" s="634"/>
      <c r="N39" s="634"/>
      <c r="O39" s="634"/>
      <c r="P39" s="634"/>
      <c r="Q39" s="635"/>
      <c r="R39" s="636" t="s">
        <v>131</v>
      </c>
      <c r="S39" s="637"/>
      <c r="T39" s="637"/>
      <c r="U39" s="637"/>
      <c r="V39" s="637"/>
      <c r="W39" s="637"/>
      <c r="X39" s="637"/>
      <c r="Y39" s="638"/>
      <c r="Z39" s="639" t="s">
        <v>131</v>
      </c>
      <c r="AA39" s="639"/>
      <c r="AB39" s="639"/>
      <c r="AC39" s="639"/>
      <c r="AD39" s="640" t="s">
        <v>131</v>
      </c>
      <c r="AE39" s="640"/>
      <c r="AF39" s="640"/>
      <c r="AG39" s="640"/>
      <c r="AH39" s="640"/>
      <c r="AI39" s="640"/>
      <c r="AJ39" s="640"/>
      <c r="AK39" s="640"/>
      <c r="AL39" s="641" t="s">
        <v>131</v>
      </c>
      <c r="AM39" s="642"/>
      <c r="AN39" s="642"/>
      <c r="AO39" s="643"/>
      <c r="AQ39" s="699" t="s">
        <v>342</v>
      </c>
      <c r="AR39" s="700"/>
      <c r="AS39" s="700"/>
      <c r="AT39" s="700"/>
      <c r="AU39" s="700"/>
      <c r="AV39" s="700"/>
      <c r="AW39" s="700"/>
      <c r="AX39" s="700"/>
      <c r="AY39" s="701"/>
      <c r="AZ39" s="636" t="s">
        <v>131</v>
      </c>
      <c r="BA39" s="637"/>
      <c r="BB39" s="637"/>
      <c r="BC39" s="637"/>
      <c r="BD39" s="668"/>
      <c r="BE39" s="668"/>
      <c r="BF39" s="691"/>
      <c r="BG39" s="633" t="s">
        <v>343</v>
      </c>
      <c r="BH39" s="634"/>
      <c r="BI39" s="634"/>
      <c r="BJ39" s="634"/>
      <c r="BK39" s="634"/>
      <c r="BL39" s="634"/>
      <c r="BM39" s="634"/>
      <c r="BN39" s="634"/>
      <c r="BO39" s="634"/>
      <c r="BP39" s="634"/>
      <c r="BQ39" s="634"/>
      <c r="BR39" s="634"/>
      <c r="BS39" s="634"/>
      <c r="BT39" s="634"/>
      <c r="BU39" s="635"/>
      <c r="BV39" s="636">
        <v>41232</v>
      </c>
      <c r="BW39" s="637"/>
      <c r="BX39" s="637"/>
      <c r="BY39" s="637"/>
      <c r="BZ39" s="637"/>
      <c r="CA39" s="637"/>
      <c r="CB39" s="646"/>
      <c r="CD39" s="633" t="s">
        <v>344</v>
      </c>
      <c r="CE39" s="634"/>
      <c r="CF39" s="634"/>
      <c r="CG39" s="634"/>
      <c r="CH39" s="634"/>
      <c r="CI39" s="634"/>
      <c r="CJ39" s="634"/>
      <c r="CK39" s="634"/>
      <c r="CL39" s="634"/>
      <c r="CM39" s="634"/>
      <c r="CN39" s="634"/>
      <c r="CO39" s="634"/>
      <c r="CP39" s="634"/>
      <c r="CQ39" s="635"/>
      <c r="CR39" s="636">
        <v>1907377</v>
      </c>
      <c r="CS39" s="668"/>
      <c r="CT39" s="668"/>
      <c r="CU39" s="668"/>
      <c r="CV39" s="668"/>
      <c r="CW39" s="668"/>
      <c r="CX39" s="668"/>
      <c r="CY39" s="669"/>
      <c r="CZ39" s="641">
        <v>2.6</v>
      </c>
      <c r="DA39" s="666"/>
      <c r="DB39" s="666"/>
      <c r="DC39" s="670"/>
      <c r="DD39" s="645">
        <v>1830929</v>
      </c>
      <c r="DE39" s="668"/>
      <c r="DF39" s="668"/>
      <c r="DG39" s="668"/>
      <c r="DH39" s="668"/>
      <c r="DI39" s="668"/>
      <c r="DJ39" s="668"/>
      <c r="DK39" s="669"/>
      <c r="DL39" s="645" t="s">
        <v>131</v>
      </c>
      <c r="DM39" s="668"/>
      <c r="DN39" s="668"/>
      <c r="DO39" s="668"/>
      <c r="DP39" s="668"/>
      <c r="DQ39" s="668"/>
      <c r="DR39" s="668"/>
      <c r="DS39" s="668"/>
      <c r="DT39" s="668"/>
      <c r="DU39" s="668"/>
      <c r="DV39" s="669"/>
      <c r="DW39" s="641" t="s">
        <v>131</v>
      </c>
      <c r="DX39" s="666"/>
      <c r="DY39" s="666"/>
      <c r="DZ39" s="666"/>
      <c r="EA39" s="666"/>
      <c r="EB39" s="666"/>
      <c r="EC39" s="667"/>
    </row>
    <row r="40" spans="2:133" ht="11.25" customHeight="1">
      <c r="B40" s="633" t="s">
        <v>345</v>
      </c>
      <c r="C40" s="634"/>
      <c r="D40" s="634"/>
      <c r="E40" s="634"/>
      <c r="F40" s="634"/>
      <c r="G40" s="634"/>
      <c r="H40" s="634"/>
      <c r="I40" s="634"/>
      <c r="J40" s="634"/>
      <c r="K40" s="634"/>
      <c r="L40" s="634"/>
      <c r="M40" s="634"/>
      <c r="N40" s="634"/>
      <c r="O40" s="634"/>
      <c r="P40" s="634"/>
      <c r="Q40" s="635"/>
      <c r="R40" s="636">
        <v>874900</v>
      </c>
      <c r="S40" s="637"/>
      <c r="T40" s="637"/>
      <c r="U40" s="637"/>
      <c r="V40" s="637"/>
      <c r="W40" s="637"/>
      <c r="X40" s="637"/>
      <c r="Y40" s="638"/>
      <c r="Z40" s="639">
        <v>1.1000000000000001</v>
      </c>
      <c r="AA40" s="639"/>
      <c r="AB40" s="639"/>
      <c r="AC40" s="639"/>
      <c r="AD40" s="640" t="s">
        <v>131</v>
      </c>
      <c r="AE40" s="640"/>
      <c r="AF40" s="640"/>
      <c r="AG40" s="640"/>
      <c r="AH40" s="640"/>
      <c r="AI40" s="640"/>
      <c r="AJ40" s="640"/>
      <c r="AK40" s="640"/>
      <c r="AL40" s="641" t="s">
        <v>131</v>
      </c>
      <c r="AM40" s="642"/>
      <c r="AN40" s="642"/>
      <c r="AO40" s="643"/>
      <c r="AQ40" s="699" t="s">
        <v>346</v>
      </c>
      <c r="AR40" s="700"/>
      <c r="AS40" s="700"/>
      <c r="AT40" s="700"/>
      <c r="AU40" s="700"/>
      <c r="AV40" s="700"/>
      <c r="AW40" s="700"/>
      <c r="AX40" s="700"/>
      <c r="AY40" s="701"/>
      <c r="AZ40" s="636" t="s">
        <v>131</v>
      </c>
      <c r="BA40" s="637"/>
      <c r="BB40" s="637"/>
      <c r="BC40" s="637"/>
      <c r="BD40" s="668"/>
      <c r="BE40" s="668"/>
      <c r="BF40" s="691"/>
      <c r="BG40" s="684" t="s">
        <v>347</v>
      </c>
      <c r="BH40" s="685"/>
      <c r="BI40" s="685"/>
      <c r="BJ40" s="685"/>
      <c r="BK40" s="685"/>
      <c r="BL40" s="214"/>
      <c r="BM40" s="634" t="s">
        <v>348</v>
      </c>
      <c r="BN40" s="634"/>
      <c r="BO40" s="634"/>
      <c r="BP40" s="634"/>
      <c r="BQ40" s="634"/>
      <c r="BR40" s="634"/>
      <c r="BS40" s="634"/>
      <c r="BT40" s="634"/>
      <c r="BU40" s="635"/>
      <c r="BV40" s="636">
        <v>98</v>
      </c>
      <c r="BW40" s="637"/>
      <c r="BX40" s="637"/>
      <c r="BY40" s="637"/>
      <c r="BZ40" s="637"/>
      <c r="CA40" s="637"/>
      <c r="CB40" s="646"/>
      <c r="CD40" s="633" t="s">
        <v>349</v>
      </c>
      <c r="CE40" s="634"/>
      <c r="CF40" s="634"/>
      <c r="CG40" s="634"/>
      <c r="CH40" s="634"/>
      <c r="CI40" s="634"/>
      <c r="CJ40" s="634"/>
      <c r="CK40" s="634"/>
      <c r="CL40" s="634"/>
      <c r="CM40" s="634"/>
      <c r="CN40" s="634"/>
      <c r="CO40" s="634"/>
      <c r="CP40" s="634"/>
      <c r="CQ40" s="635"/>
      <c r="CR40" s="636">
        <v>688475</v>
      </c>
      <c r="CS40" s="637"/>
      <c r="CT40" s="637"/>
      <c r="CU40" s="637"/>
      <c r="CV40" s="637"/>
      <c r="CW40" s="637"/>
      <c r="CX40" s="637"/>
      <c r="CY40" s="638"/>
      <c r="CZ40" s="641">
        <v>0.9</v>
      </c>
      <c r="DA40" s="666"/>
      <c r="DB40" s="666"/>
      <c r="DC40" s="670"/>
      <c r="DD40" s="645">
        <v>507319</v>
      </c>
      <c r="DE40" s="637"/>
      <c r="DF40" s="637"/>
      <c r="DG40" s="637"/>
      <c r="DH40" s="637"/>
      <c r="DI40" s="637"/>
      <c r="DJ40" s="637"/>
      <c r="DK40" s="638"/>
      <c r="DL40" s="645">
        <v>3440</v>
      </c>
      <c r="DM40" s="637"/>
      <c r="DN40" s="637"/>
      <c r="DO40" s="637"/>
      <c r="DP40" s="637"/>
      <c r="DQ40" s="637"/>
      <c r="DR40" s="637"/>
      <c r="DS40" s="637"/>
      <c r="DT40" s="637"/>
      <c r="DU40" s="637"/>
      <c r="DV40" s="638"/>
      <c r="DW40" s="641">
        <v>0</v>
      </c>
      <c r="DX40" s="666"/>
      <c r="DY40" s="666"/>
      <c r="DZ40" s="666"/>
      <c r="EA40" s="666"/>
      <c r="EB40" s="666"/>
      <c r="EC40" s="667"/>
    </row>
    <row r="41" spans="2:133" ht="11.25" customHeight="1">
      <c r="B41" s="657" t="s">
        <v>350</v>
      </c>
      <c r="C41" s="658"/>
      <c r="D41" s="658"/>
      <c r="E41" s="658"/>
      <c r="F41" s="658"/>
      <c r="G41" s="658"/>
      <c r="H41" s="658"/>
      <c r="I41" s="658"/>
      <c r="J41" s="658"/>
      <c r="K41" s="658"/>
      <c r="L41" s="658"/>
      <c r="M41" s="658"/>
      <c r="N41" s="658"/>
      <c r="O41" s="658"/>
      <c r="P41" s="658"/>
      <c r="Q41" s="659"/>
      <c r="R41" s="708">
        <v>78125001</v>
      </c>
      <c r="S41" s="709"/>
      <c r="T41" s="709"/>
      <c r="U41" s="709"/>
      <c r="V41" s="709"/>
      <c r="W41" s="709"/>
      <c r="X41" s="709"/>
      <c r="Y41" s="713"/>
      <c r="Z41" s="714">
        <v>100</v>
      </c>
      <c r="AA41" s="714"/>
      <c r="AB41" s="714"/>
      <c r="AC41" s="714"/>
      <c r="AD41" s="715">
        <v>41724193</v>
      </c>
      <c r="AE41" s="715"/>
      <c r="AF41" s="715"/>
      <c r="AG41" s="715"/>
      <c r="AH41" s="715"/>
      <c r="AI41" s="715"/>
      <c r="AJ41" s="715"/>
      <c r="AK41" s="715"/>
      <c r="AL41" s="716">
        <v>100</v>
      </c>
      <c r="AM41" s="696"/>
      <c r="AN41" s="696"/>
      <c r="AO41" s="717"/>
      <c r="AQ41" s="699" t="s">
        <v>351</v>
      </c>
      <c r="AR41" s="700"/>
      <c r="AS41" s="700"/>
      <c r="AT41" s="700"/>
      <c r="AU41" s="700"/>
      <c r="AV41" s="700"/>
      <c r="AW41" s="700"/>
      <c r="AX41" s="700"/>
      <c r="AY41" s="701"/>
      <c r="AZ41" s="636">
        <v>1629465</v>
      </c>
      <c r="BA41" s="637"/>
      <c r="BB41" s="637"/>
      <c r="BC41" s="637"/>
      <c r="BD41" s="668"/>
      <c r="BE41" s="668"/>
      <c r="BF41" s="691"/>
      <c r="BG41" s="684"/>
      <c r="BH41" s="685"/>
      <c r="BI41" s="685"/>
      <c r="BJ41" s="685"/>
      <c r="BK41" s="685"/>
      <c r="BL41" s="214"/>
      <c r="BM41" s="634" t="s">
        <v>352</v>
      </c>
      <c r="BN41" s="634"/>
      <c r="BO41" s="634"/>
      <c r="BP41" s="634"/>
      <c r="BQ41" s="634"/>
      <c r="BR41" s="634"/>
      <c r="BS41" s="634"/>
      <c r="BT41" s="634"/>
      <c r="BU41" s="635"/>
      <c r="BV41" s="636" t="s">
        <v>353</v>
      </c>
      <c r="BW41" s="637"/>
      <c r="BX41" s="637"/>
      <c r="BY41" s="637"/>
      <c r="BZ41" s="637"/>
      <c r="CA41" s="637"/>
      <c r="CB41" s="646"/>
      <c r="CD41" s="633" t="s">
        <v>354</v>
      </c>
      <c r="CE41" s="634"/>
      <c r="CF41" s="634"/>
      <c r="CG41" s="634"/>
      <c r="CH41" s="634"/>
      <c r="CI41" s="634"/>
      <c r="CJ41" s="634"/>
      <c r="CK41" s="634"/>
      <c r="CL41" s="634"/>
      <c r="CM41" s="634"/>
      <c r="CN41" s="634"/>
      <c r="CO41" s="634"/>
      <c r="CP41" s="634"/>
      <c r="CQ41" s="635"/>
      <c r="CR41" s="636" t="s">
        <v>131</v>
      </c>
      <c r="CS41" s="668"/>
      <c r="CT41" s="668"/>
      <c r="CU41" s="668"/>
      <c r="CV41" s="668"/>
      <c r="CW41" s="668"/>
      <c r="CX41" s="668"/>
      <c r="CY41" s="669"/>
      <c r="CZ41" s="641" t="s">
        <v>353</v>
      </c>
      <c r="DA41" s="666"/>
      <c r="DB41" s="666"/>
      <c r="DC41" s="670"/>
      <c r="DD41" s="645" t="s">
        <v>131</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c r="AQ42" s="705" t="s">
        <v>355</v>
      </c>
      <c r="AR42" s="706"/>
      <c r="AS42" s="706"/>
      <c r="AT42" s="706"/>
      <c r="AU42" s="706"/>
      <c r="AV42" s="706"/>
      <c r="AW42" s="706"/>
      <c r="AX42" s="706"/>
      <c r="AY42" s="707"/>
      <c r="AZ42" s="708">
        <v>5809560</v>
      </c>
      <c r="BA42" s="709"/>
      <c r="BB42" s="709"/>
      <c r="BC42" s="709"/>
      <c r="BD42" s="695"/>
      <c r="BE42" s="695"/>
      <c r="BF42" s="697"/>
      <c r="BG42" s="686"/>
      <c r="BH42" s="687"/>
      <c r="BI42" s="687"/>
      <c r="BJ42" s="687"/>
      <c r="BK42" s="687"/>
      <c r="BL42" s="215"/>
      <c r="BM42" s="658" t="s">
        <v>356</v>
      </c>
      <c r="BN42" s="658"/>
      <c r="BO42" s="658"/>
      <c r="BP42" s="658"/>
      <c r="BQ42" s="658"/>
      <c r="BR42" s="658"/>
      <c r="BS42" s="658"/>
      <c r="BT42" s="658"/>
      <c r="BU42" s="659"/>
      <c r="BV42" s="708">
        <v>319</v>
      </c>
      <c r="BW42" s="709"/>
      <c r="BX42" s="709"/>
      <c r="BY42" s="709"/>
      <c r="BZ42" s="709"/>
      <c r="CA42" s="709"/>
      <c r="CB42" s="718"/>
      <c r="CD42" s="633" t="s">
        <v>357</v>
      </c>
      <c r="CE42" s="634"/>
      <c r="CF42" s="634"/>
      <c r="CG42" s="634"/>
      <c r="CH42" s="634"/>
      <c r="CI42" s="634"/>
      <c r="CJ42" s="634"/>
      <c r="CK42" s="634"/>
      <c r="CL42" s="634"/>
      <c r="CM42" s="634"/>
      <c r="CN42" s="634"/>
      <c r="CO42" s="634"/>
      <c r="CP42" s="634"/>
      <c r="CQ42" s="635"/>
      <c r="CR42" s="636">
        <v>6568036</v>
      </c>
      <c r="CS42" s="668"/>
      <c r="CT42" s="668"/>
      <c r="CU42" s="668"/>
      <c r="CV42" s="668"/>
      <c r="CW42" s="668"/>
      <c r="CX42" s="668"/>
      <c r="CY42" s="669"/>
      <c r="CZ42" s="641">
        <v>8.8000000000000007</v>
      </c>
      <c r="DA42" s="666"/>
      <c r="DB42" s="666"/>
      <c r="DC42" s="670"/>
      <c r="DD42" s="645">
        <v>1530107</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c r="B43" s="208" t="s">
        <v>358</v>
      </c>
      <c r="CD43" s="633" t="s">
        <v>359</v>
      </c>
      <c r="CE43" s="634"/>
      <c r="CF43" s="634"/>
      <c r="CG43" s="634"/>
      <c r="CH43" s="634"/>
      <c r="CI43" s="634"/>
      <c r="CJ43" s="634"/>
      <c r="CK43" s="634"/>
      <c r="CL43" s="634"/>
      <c r="CM43" s="634"/>
      <c r="CN43" s="634"/>
      <c r="CO43" s="634"/>
      <c r="CP43" s="634"/>
      <c r="CQ43" s="635"/>
      <c r="CR43" s="636">
        <v>242658</v>
      </c>
      <c r="CS43" s="668"/>
      <c r="CT43" s="668"/>
      <c r="CU43" s="668"/>
      <c r="CV43" s="668"/>
      <c r="CW43" s="668"/>
      <c r="CX43" s="668"/>
      <c r="CY43" s="669"/>
      <c r="CZ43" s="641">
        <v>0.3</v>
      </c>
      <c r="DA43" s="666"/>
      <c r="DB43" s="666"/>
      <c r="DC43" s="670"/>
      <c r="DD43" s="645">
        <v>242658</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c r="B44" s="722" t="s">
        <v>360</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307</v>
      </c>
      <c r="CE44" s="673"/>
      <c r="CF44" s="633" t="s">
        <v>361</v>
      </c>
      <c r="CG44" s="634"/>
      <c r="CH44" s="634"/>
      <c r="CI44" s="634"/>
      <c r="CJ44" s="634"/>
      <c r="CK44" s="634"/>
      <c r="CL44" s="634"/>
      <c r="CM44" s="634"/>
      <c r="CN44" s="634"/>
      <c r="CO44" s="634"/>
      <c r="CP44" s="634"/>
      <c r="CQ44" s="635"/>
      <c r="CR44" s="636">
        <v>6568036</v>
      </c>
      <c r="CS44" s="637"/>
      <c r="CT44" s="637"/>
      <c r="CU44" s="637"/>
      <c r="CV44" s="637"/>
      <c r="CW44" s="637"/>
      <c r="CX44" s="637"/>
      <c r="CY44" s="638"/>
      <c r="CZ44" s="641">
        <v>8.8000000000000007</v>
      </c>
      <c r="DA44" s="642"/>
      <c r="DB44" s="642"/>
      <c r="DC44" s="648"/>
      <c r="DD44" s="645">
        <v>1530107</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c r="B45" s="722" t="s">
        <v>362</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363</v>
      </c>
      <c r="CG45" s="634"/>
      <c r="CH45" s="634"/>
      <c r="CI45" s="634"/>
      <c r="CJ45" s="634"/>
      <c r="CK45" s="634"/>
      <c r="CL45" s="634"/>
      <c r="CM45" s="634"/>
      <c r="CN45" s="634"/>
      <c r="CO45" s="634"/>
      <c r="CP45" s="634"/>
      <c r="CQ45" s="635"/>
      <c r="CR45" s="636">
        <v>1239121</v>
      </c>
      <c r="CS45" s="668"/>
      <c r="CT45" s="668"/>
      <c r="CU45" s="668"/>
      <c r="CV45" s="668"/>
      <c r="CW45" s="668"/>
      <c r="CX45" s="668"/>
      <c r="CY45" s="669"/>
      <c r="CZ45" s="641">
        <v>1.7</v>
      </c>
      <c r="DA45" s="666"/>
      <c r="DB45" s="666"/>
      <c r="DC45" s="670"/>
      <c r="DD45" s="645">
        <v>97339</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c r="B46" s="219"/>
      <c r="CD46" s="674"/>
      <c r="CE46" s="675"/>
      <c r="CF46" s="633" t="s">
        <v>364</v>
      </c>
      <c r="CG46" s="634"/>
      <c r="CH46" s="634"/>
      <c r="CI46" s="634"/>
      <c r="CJ46" s="634"/>
      <c r="CK46" s="634"/>
      <c r="CL46" s="634"/>
      <c r="CM46" s="634"/>
      <c r="CN46" s="634"/>
      <c r="CO46" s="634"/>
      <c r="CP46" s="634"/>
      <c r="CQ46" s="635"/>
      <c r="CR46" s="636">
        <v>5328915</v>
      </c>
      <c r="CS46" s="637"/>
      <c r="CT46" s="637"/>
      <c r="CU46" s="637"/>
      <c r="CV46" s="637"/>
      <c r="CW46" s="637"/>
      <c r="CX46" s="637"/>
      <c r="CY46" s="638"/>
      <c r="CZ46" s="641">
        <v>7.1</v>
      </c>
      <c r="DA46" s="642"/>
      <c r="DB46" s="642"/>
      <c r="DC46" s="648"/>
      <c r="DD46" s="645">
        <v>1432768</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c r="B47" s="219"/>
      <c r="CD47" s="674"/>
      <c r="CE47" s="675"/>
      <c r="CF47" s="633" t="s">
        <v>365</v>
      </c>
      <c r="CG47" s="634"/>
      <c r="CH47" s="634"/>
      <c r="CI47" s="634"/>
      <c r="CJ47" s="634"/>
      <c r="CK47" s="634"/>
      <c r="CL47" s="634"/>
      <c r="CM47" s="634"/>
      <c r="CN47" s="634"/>
      <c r="CO47" s="634"/>
      <c r="CP47" s="634"/>
      <c r="CQ47" s="635"/>
      <c r="CR47" s="636" t="s">
        <v>353</v>
      </c>
      <c r="CS47" s="668"/>
      <c r="CT47" s="668"/>
      <c r="CU47" s="668"/>
      <c r="CV47" s="668"/>
      <c r="CW47" s="668"/>
      <c r="CX47" s="668"/>
      <c r="CY47" s="669"/>
      <c r="CZ47" s="641" t="s">
        <v>353</v>
      </c>
      <c r="DA47" s="666"/>
      <c r="DB47" s="666"/>
      <c r="DC47" s="670"/>
      <c r="DD47" s="645" t="s">
        <v>353</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ht="11">
      <c r="B48" s="219"/>
      <c r="CD48" s="676"/>
      <c r="CE48" s="677"/>
      <c r="CF48" s="633" t="s">
        <v>366</v>
      </c>
      <c r="CG48" s="634"/>
      <c r="CH48" s="634"/>
      <c r="CI48" s="634"/>
      <c r="CJ48" s="634"/>
      <c r="CK48" s="634"/>
      <c r="CL48" s="634"/>
      <c r="CM48" s="634"/>
      <c r="CN48" s="634"/>
      <c r="CO48" s="634"/>
      <c r="CP48" s="634"/>
      <c r="CQ48" s="635"/>
      <c r="CR48" s="636" t="s">
        <v>353</v>
      </c>
      <c r="CS48" s="637"/>
      <c r="CT48" s="637"/>
      <c r="CU48" s="637"/>
      <c r="CV48" s="637"/>
      <c r="CW48" s="637"/>
      <c r="CX48" s="637"/>
      <c r="CY48" s="638"/>
      <c r="CZ48" s="641" t="s">
        <v>131</v>
      </c>
      <c r="DA48" s="642"/>
      <c r="DB48" s="642"/>
      <c r="DC48" s="648"/>
      <c r="DD48" s="645" t="s">
        <v>353</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c r="B49" s="219"/>
      <c r="CD49" s="657" t="s">
        <v>367</v>
      </c>
      <c r="CE49" s="658"/>
      <c r="CF49" s="658"/>
      <c r="CG49" s="658"/>
      <c r="CH49" s="658"/>
      <c r="CI49" s="658"/>
      <c r="CJ49" s="658"/>
      <c r="CK49" s="658"/>
      <c r="CL49" s="658"/>
      <c r="CM49" s="658"/>
      <c r="CN49" s="658"/>
      <c r="CO49" s="658"/>
      <c r="CP49" s="658"/>
      <c r="CQ49" s="659"/>
      <c r="CR49" s="708">
        <v>74671847</v>
      </c>
      <c r="CS49" s="695"/>
      <c r="CT49" s="695"/>
      <c r="CU49" s="695"/>
      <c r="CV49" s="695"/>
      <c r="CW49" s="695"/>
      <c r="CX49" s="695"/>
      <c r="CY49" s="724"/>
      <c r="CZ49" s="716">
        <v>100</v>
      </c>
      <c r="DA49" s="725"/>
      <c r="DB49" s="725"/>
      <c r="DC49" s="726"/>
      <c r="DD49" s="727">
        <v>47601522</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8RIGbADyih8jQrBdhGnttTOIoTHo7VFVOHtlQdqkg9PZkDoYQhIHkPlexwJj98lREkEBKszJzeegs1LDOovL0w==" saltValue="oPHAjPjhnysyXigHL/XsD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52" sqref="AP52:AT52"/>
    </sheetView>
  </sheetViews>
  <sheetFormatPr defaultColWidth="0" defaultRowHeight="13" zeroHeight="1"/>
  <cols>
    <col min="1" max="130" width="2.81640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34" t="s">
        <v>368</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369</v>
      </c>
      <c r="DK2" s="736"/>
      <c r="DL2" s="736"/>
      <c r="DM2" s="736"/>
      <c r="DN2" s="736"/>
      <c r="DO2" s="737"/>
      <c r="DP2" s="222"/>
      <c r="DQ2" s="735" t="s">
        <v>370</v>
      </c>
      <c r="DR2" s="736"/>
      <c r="DS2" s="736"/>
      <c r="DT2" s="736"/>
      <c r="DU2" s="736"/>
      <c r="DV2" s="736"/>
      <c r="DW2" s="736"/>
      <c r="DX2" s="736"/>
      <c r="DY2" s="736"/>
      <c r="DZ2" s="737"/>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738" t="s">
        <v>371</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372</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c r="A5" s="740" t="s">
        <v>373</v>
      </c>
      <c r="B5" s="741"/>
      <c r="C5" s="741"/>
      <c r="D5" s="741"/>
      <c r="E5" s="741"/>
      <c r="F5" s="741"/>
      <c r="G5" s="741"/>
      <c r="H5" s="741"/>
      <c r="I5" s="741"/>
      <c r="J5" s="741"/>
      <c r="K5" s="741"/>
      <c r="L5" s="741"/>
      <c r="M5" s="741"/>
      <c r="N5" s="741"/>
      <c r="O5" s="741"/>
      <c r="P5" s="742"/>
      <c r="Q5" s="746" t="s">
        <v>374</v>
      </c>
      <c r="R5" s="747"/>
      <c r="S5" s="747"/>
      <c r="T5" s="747"/>
      <c r="U5" s="748"/>
      <c r="V5" s="746" t="s">
        <v>375</v>
      </c>
      <c r="W5" s="747"/>
      <c r="X5" s="747"/>
      <c r="Y5" s="747"/>
      <c r="Z5" s="748"/>
      <c r="AA5" s="746" t="s">
        <v>376</v>
      </c>
      <c r="AB5" s="747"/>
      <c r="AC5" s="747"/>
      <c r="AD5" s="747"/>
      <c r="AE5" s="747"/>
      <c r="AF5" s="752" t="s">
        <v>377</v>
      </c>
      <c r="AG5" s="747"/>
      <c r="AH5" s="747"/>
      <c r="AI5" s="747"/>
      <c r="AJ5" s="753"/>
      <c r="AK5" s="747" t="s">
        <v>378</v>
      </c>
      <c r="AL5" s="747"/>
      <c r="AM5" s="747"/>
      <c r="AN5" s="747"/>
      <c r="AO5" s="748"/>
      <c r="AP5" s="746" t="s">
        <v>379</v>
      </c>
      <c r="AQ5" s="747"/>
      <c r="AR5" s="747"/>
      <c r="AS5" s="747"/>
      <c r="AT5" s="748"/>
      <c r="AU5" s="746" t="s">
        <v>380</v>
      </c>
      <c r="AV5" s="747"/>
      <c r="AW5" s="747"/>
      <c r="AX5" s="747"/>
      <c r="AY5" s="753"/>
      <c r="AZ5" s="226"/>
      <c r="BA5" s="226"/>
      <c r="BB5" s="226"/>
      <c r="BC5" s="226"/>
      <c r="BD5" s="226"/>
      <c r="BE5" s="227"/>
      <c r="BF5" s="227"/>
      <c r="BG5" s="227"/>
      <c r="BH5" s="227"/>
      <c r="BI5" s="227"/>
      <c r="BJ5" s="227"/>
      <c r="BK5" s="227"/>
      <c r="BL5" s="227"/>
      <c r="BM5" s="227"/>
      <c r="BN5" s="227"/>
      <c r="BO5" s="227"/>
      <c r="BP5" s="227"/>
      <c r="BQ5" s="740" t="s">
        <v>381</v>
      </c>
      <c r="BR5" s="741"/>
      <c r="BS5" s="741"/>
      <c r="BT5" s="741"/>
      <c r="BU5" s="741"/>
      <c r="BV5" s="741"/>
      <c r="BW5" s="741"/>
      <c r="BX5" s="741"/>
      <c r="BY5" s="741"/>
      <c r="BZ5" s="741"/>
      <c r="CA5" s="741"/>
      <c r="CB5" s="741"/>
      <c r="CC5" s="741"/>
      <c r="CD5" s="741"/>
      <c r="CE5" s="741"/>
      <c r="CF5" s="741"/>
      <c r="CG5" s="742"/>
      <c r="CH5" s="746" t="s">
        <v>382</v>
      </c>
      <c r="CI5" s="747"/>
      <c r="CJ5" s="747"/>
      <c r="CK5" s="747"/>
      <c r="CL5" s="748"/>
      <c r="CM5" s="746" t="s">
        <v>383</v>
      </c>
      <c r="CN5" s="747"/>
      <c r="CO5" s="747"/>
      <c r="CP5" s="747"/>
      <c r="CQ5" s="748"/>
      <c r="CR5" s="746" t="s">
        <v>384</v>
      </c>
      <c r="CS5" s="747"/>
      <c r="CT5" s="747"/>
      <c r="CU5" s="747"/>
      <c r="CV5" s="748"/>
      <c r="CW5" s="746" t="s">
        <v>385</v>
      </c>
      <c r="CX5" s="747"/>
      <c r="CY5" s="747"/>
      <c r="CZ5" s="747"/>
      <c r="DA5" s="748"/>
      <c r="DB5" s="746" t="s">
        <v>386</v>
      </c>
      <c r="DC5" s="747"/>
      <c r="DD5" s="747"/>
      <c r="DE5" s="747"/>
      <c r="DF5" s="748"/>
      <c r="DG5" s="776" t="s">
        <v>387</v>
      </c>
      <c r="DH5" s="777"/>
      <c r="DI5" s="777"/>
      <c r="DJ5" s="777"/>
      <c r="DK5" s="778"/>
      <c r="DL5" s="776" t="s">
        <v>388</v>
      </c>
      <c r="DM5" s="777"/>
      <c r="DN5" s="777"/>
      <c r="DO5" s="777"/>
      <c r="DP5" s="778"/>
      <c r="DQ5" s="746" t="s">
        <v>389</v>
      </c>
      <c r="DR5" s="747"/>
      <c r="DS5" s="747"/>
      <c r="DT5" s="747"/>
      <c r="DU5" s="748"/>
      <c r="DV5" s="746" t="s">
        <v>380</v>
      </c>
      <c r="DW5" s="747"/>
      <c r="DX5" s="747"/>
      <c r="DY5" s="747"/>
      <c r="DZ5" s="753"/>
      <c r="EA5" s="229"/>
    </row>
    <row r="6" spans="1:131" s="230" customFormat="1" ht="26.25" customHeight="1" thickBot="1">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c r="A7" s="231">
        <v>1</v>
      </c>
      <c r="B7" s="762" t="s">
        <v>390</v>
      </c>
      <c r="C7" s="763"/>
      <c r="D7" s="763"/>
      <c r="E7" s="763"/>
      <c r="F7" s="763"/>
      <c r="G7" s="763"/>
      <c r="H7" s="763"/>
      <c r="I7" s="763"/>
      <c r="J7" s="763"/>
      <c r="K7" s="763"/>
      <c r="L7" s="763"/>
      <c r="M7" s="763"/>
      <c r="N7" s="763"/>
      <c r="O7" s="763"/>
      <c r="P7" s="764"/>
      <c r="Q7" s="765">
        <v>78140</v>
      </c>
      <c r="R7" s="766"/>
      <c r="S7" s="766"/>
      <c r="T7" s="766"/>
      <c r="U7" s="766"/>
      <c r="V7" s="766">
        <v>74687</v>
      </c>
      <c r="W7" s="766"/>
      <c r="X7" s="766"/>
      <c r="Y7" s="766"/>
      <c r="Z7" s="766"/>
      <c r="AA7" s="766">
        <v>3453</v>
      </c>
      <c r="AB7" s="766"/>
      <c r="AC7" s="766"/>
      <c r="AD7" s="766"/>
      <c r="AE7" s="767"/>
      <c r="AF7" s="768">
        <v>3116</v>
      </c>
      <c r="AG7" s="769"/>
      <c r="AH7" s="769"/>
      <c r="AI7" s="769"/>
      <c r="AJ7" s="770"/>
      <c r="AK7" s="771"/>
      <c r="AL7" s="772"/>
      <c r="AM7" s="772"/>
      <c r="AN7" s="772"/>
      <c r="AO7" s="772"/>
      <c r="AP7" s="772">
        <v>52321</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581</v>
      </c>
      <c r="BT7" s="760"/>
      <c r="BU7" s="760"/>
      <c r="BV7" s="760"/>
      <c r="BW7" s="760"/>
      <c r="BX7" s="760"/>
      <c r="BY7" s="760"/>
      <c r="BZ7" s="760"/>
      <c r="CA7" s="760"/>
      <c r="CB7" s="760"/>
      <c r="CC7" s="760"/>
      <c r="CD7" s="760"/>
      <c r="CE7" s="760"/>
      <c r="CF7" s="760"/>
      <c r="CG7" s="775"/>
      <c r="CH7" s="756">
        <v>29</v>
      </c>
      <c r="CI7" s="757"/>
      <c r="CJ7" s="757"/>
      <c r="CK7" s="757"/>
      <c r="CL7" s="758"/>
      <c r="CM7" s="756">
        <v>2460</v>
      </c>
      <c r="CN7" s="757"/>
      <c r="CO7" s="757"/>
      <c r="CP7" s="757"/>
      <c r="CQ7" s="758"/>
      <c r="CR7" s="756">
        <v>75</v>
      </c>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9"/>
    </row>
    <row r="8" spans="1:131" s="230" customFormat="1" ht="26.25" customHeight="1">
      <c r="A8" s="23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582</v>
      </c>
      <c r="BT8" s="787"/>
      <c r="BU8" s="787"/>
      <c r="BV8" s="787"/>
      <c r="BW8" s="787"/>
      <c r="BX8" s="787"/>
      <c r="BY8" s="787"/>
      <c r="BZ8" s="787"/>
      <c r="CA8" s="787"/>
      <c r="CB8" s="787"/>
      <c r="CC8" s="787"/>
      <c r="CD8" s="787"/>
      <c r="CE8" s="787"/>
      <c r="CF8" s="787"/>
      <c r="CG8" s="788"/>
      <c r="CH8" s="789">
        <v>4</v>
      </c>
      <c r="CI8" s="790"/>
      <c r="CJ8" s="790"/>
      <c r="CK8" s="790"/>
      <c r="CL8" s="791"/>
      <c r="CM8" s="789">
        <v>67</v>
      </c>
      <c r="CN8" s="790"/>
      <c r="CO8" s="790"/>
      <c r="CP8" s="790"/>
      <c r="CQ8" s="791"/>
      <c r="CR8" s="789">
        <v>30</v>
      </c>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t="s">
        <v>583</v>
      </c>
      <c r="BT9" s="787"/>
      <c r="BU9" s="787"/>
      <c r="BV9" s="787"/>
      <c r="BW9" s="787"/>
      <c r="BX9" s="787"/>
      <c r="BY9" s="787"/>
      <c r="BZ9" s="787"/>
      <c r="CA9" s="787"/>
      <c r="CB9" s="787"/>
      <c r="CC9" s="787"/>
      <c r="CD9" s="787"/>
      <c r="CE9" s="787"/>
      <c r="CF9" s="787"/>
      <c r="CG9" s="788"/>
      <c r="CH9" s="789">
        <v>0</v>
      </c>
      <c r="CI9" s="790"/>
      <c r="CJ9" s="790"/>
      <c r="CK9" s="790"/>
      <c r="CL9" s="791"/>
      <c r="CM9" s="789">
        <v>125</v>
      </c>
      <c r="CN9" s="790"/>
      <c r="CO9" s="790"/>
      <c r="CP9" s="790"/>
      <c r="CQ9" s="791"/>
      <c r="CR9" s="789">
        <v>50</v>
      </c>
      <c r="CS9" s="790"/>
      <c r="CT9" s="790"/>
      <c r="CU9" s="790"/>
      <c r="CV9" s="791"/>
      <c r="CW9" s="789">
        <v>49</v>
      </c>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391</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c r="A23" s="235" t="s">
        <v>392</v>
      </c>
      <c r="B23" s="802" t="s">
        <v>393</v>
      </c>
      <c r="C23" s="803"/>
      <c r="D23" s="803"/>
      <c r="E23" s="803"/>
      <c r="F23" s="803"/>
      <c r="G23" s="803"/>
      <c r="H23" s="803"/>
      <c r="I23" s="803"/>
      <c r="J23" s="803"/>
      <c r="K23" s="803"/>
      <c r="L23" s="803"/>
      <c r="M23" s="803"/>
      <c r="N23" s="803"/>
      <c r="O23" s="803"/>
      <c r="P23" s="804"/>
      <c r="Q23" s="805">
        <v>78125</v>
      </c>
      <c r="R23" s="806"/>
      <c r="S23" s="806"/>
      <c r="T23" s="806"/>
      <c r="U23" s="806"/>
      <c r="V23" s="806">
        <v>74672</v>
      </c>
      <c r="W23" s="806"/>
      <c r="X23" s="806"/>
      <c r="Y23" s="806"/>
      <c r="Z23" s="806"/>
      <c r="AA23" s="806">
        <v>3453</v>
      </c>
      <c r="AB23" s="806"/>
      <c r="AC23" s="806"/>
      <c r="AD23" s="806"/>
      <c r="AE23" s="807"/>
      <c r="AF23" s="808">
        <v>3116</v>
      </c>
      <c r="AG23" s="806"/>
      <c r="AH23" s="806"/>
      <c r="AI23" s="806"/>
      <c r="AJ23" s="809"/>
      <c r="AK23" s="810"/>
      <c r="AL23" s="811"/>
      <c r="AM23" s="811"/>
      <c r="AN23" s="811"/>
      <c r="AO23" s="811"/>
      <c r="AP23" s="806">
        <v>52321</v>
      </c>
      <c r="AQ23" s="806"/>
      <c r="AR23" s="806"/>
      <c r="AS23" s="806"/>
      <c r="AT23" s="806"/>
      <c r="AU23" s="822"/>
      <c r="AV23" s="822"/>
      <c r="AW23" s="822"/>
      <c r="AX23" s="822"/>
      <c r="AY23" s="823"/>
      <c r="AZ23" s="824" t="s">
        <v>131</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c r="A24" s="821" t="s">
        <v>394</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c r="A25" s="738" t="s">
        <v>395</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c r="A26" s="740" t="s">
        <v>373</v>
      </c>
      <c r="B26" s="741"/>
      <c r="C26" s="741"/>
      <c r="D26" s="741"/>
      <c r="E26" s="741"/>
      <c r="F26" s="741"/>
      <c r="G26" s="741"/>
      <c r="H26" s="741"/>
      <c r="I26" s="741"/>
      <c r="J26" s="741"/>
      <c r="K26" s="741"/>
      <c r="L26" s="741"/>
      <c r="M26" s="741"/>
      <c r="N26" s="741"/>
      <c r="O26" s="741"/>
      <c r="P26" s="742"/>
      <c r="Q26" s="746" t="s">
        <v>396</v>
      </c>
      <c r="R26" s="747"/>
      <c r="S26" s="747"/>
      <c r="T26" s="747"/>
      <c r="U26" s="748"/>
      <c r="V26" s="746" t="s">
        <v>397</v>
      </c>
      <c r="W26" s="747"/>
      <c r="X26" s="747"/>
      <c r="Y26" s="747"/>
      <c r="Z26" s="748"/>
      <c r="AA26" s="746" t="s">
        <v>398</v>
      </c>
      <c r="AB26" s="747"/>
      <c r="AC26" s="747"/>
      <c r="AD26" s="747"/>
      <c r="AE26" s="747"/>
      <c r="AF26" s="827" t="s">
        <v>399</v>
      </c>
      <c r="AG26" s="828"/>
      <c r="AH26" s="828"/>
      <c r="AI26" s="828"/>
      <c r="AJ26" s="829"/>
      <c r="AK26" s="747" t="s">
        <v>400</v>
      </c>
      <c r="AL26" s="747"/>
      <c r="AM26" s="747"/>
      <c r="AN26" s="747"/>
      <c r="AO26" s="748"/>
      <c r="AP26" s="746" t="s">
        <v>401</v>
      </c>
      <c r="AQ26" s="747"/>
      <c r="AR26" s="747"/>
      <c r="AS26" s="747"/>
      <c r="AT26" s="748"/>
      <c r="AU26" s="746" t="s">
        <v>402</v>
      </c>
      <c r="AV26" s="747"/>
      <c r="AW26" s="747"/>
      <c r="AX26" s="747"/>
      <c r="AY26" s="748"/>
      <c r="AZ26" s="746" t="s">
        <v>403</v>
      </c>
      <c r="BA26" s="747"/>
      <c r="BB26" s="747"/>
      <c r="BC26" s="747"/>
      <c r="BD26" s="748"/>
      <c r="BE26" s="746" t="s">
        <v>380</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c r="A28" s="237">
        <v>1</v>
      </c>
      <c r="B28" s="762" t="s">
        <v>404</v>
      </c>
      <c r="C28" s="763"/>
      <c r="D28" s="763"/>
      <c r="E28" s="763"/>
      <c r="F28" s="763"/>
      <c r="G28" s="763"/>
      <c r="H28" s="763"/>
      <c r="I28" s="763"/>
      <c r="J28" s="763"/>
      <c r="K28" s="763"/>
      <c r="L28" s="763"/>
      <c r="M28" s="763"/>
      <c r="N28" s="763"/>
      <c r="O28" s="763"/>
      <c r="P28" s="764"/>
      <c r="Q28" s="835">
        <v>19524</v>
      </c>
      <c r="R28" s="836"/>
      <c r="S28" s="836"/>
      <c r="T28" s="836"/>
      <c r="U28" s="836"/>
      <c r="V28" s="836">
        <v>19334</v>
      </c>
      <c r="W28" s="836"/>
      <c r="X28" s="836"/>
      <c r="Y28" s="836"/>
      <c r="Z28" s="836"/>
      <c r="AA28" s="836">
        <v>190</v>
      </c>
      <c r="AB28" s="836"/>
      <c r="AC28" s="836"/>
      <c r="AD28" s="836"/>
      <c r="AE28" s="837"/>
      <c r="AF28" s="838">
        <v>190</v>
      </c>
      <c r="AG28" s="836"/>
      <c r="AH28" s="836"/>
      <c r="AI28" s="836"/>
      <c r="AJ28" s="839"/>
      <c r="AK28" s="840">
        <v>1629</v>
      </c>
      <c r="AL28" s="841"/>
      <c r="AM28" s="841"/>
      <c r="AN28" s="841"/>
      <c r="AO28" s="841"/>
      <c r="AP28" s="841"/>
      <c r="AQ28" s="841"/>
      <c r="AR28" s="841"/>
      <c r="AS28" s="841"/>
      <c r="AT28" s="841"/>
      <c r="AU28" s="841"/>
      <c r="AV28" s="841"/>
      <c r="AW28" s="841"/>
      <c r="AX28" s="841"/>
      <c r="AY28" s="841"/>
      <c r="AZ28" s="842"/>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c r="A29" s="237">
        <v>2</v>
      </c>
      <c r="B29" s="793" t="s">
        <v>405</v>
      </c>
      <c r="C29" s="794"/>
      <c r="D29" s="794"/>
      <c r="E29" s="794"/>
      <c r="F29" s="794"/>
      <c r="G29" s="794"/>
      <c r="H29" s="794"/>
      <c r="I29" s="794"/>
      <c r="J29" s="794"/>
      <c r="K29" s="794"/>
      <c r="L29" s="794"/>
      <c r="M29" s="794"/>
      <c r="N29" s="794"/>
      <c r="O29" s="794"/>
      <c r="P29" s="795"/>
      <c r="Q29" s="796">
        <v>19004</v>
      </c>
      <c r="R29" s="797"/>
      <c r="S29" s="797"/>
      <c r="T29" s="797"/>
      <c r="U29" s="797"/>
      <c r="V29" s="797">
        <v>18504</v>
      </c>
      <c r="W29" s="797"/>
      <c r="X29" s="797"/>
      <c r="Y29" s="797"/>
      <c r="Z29" s="797"/>
      <c r="AA29" s="797">
        <v>501</v>
      </c>
      <c r="AB29" s="797"/>
      <c r="AC29" s="797"/>
      <c r="AD29" s="797"/>
      <c r="AE29" s="798"/>
      <c r="AF29" s="799">
        <v>501</v>
      </c>
      <c r="AG29" s="800"/>
      <c r="AH29" s="800"/>
      <c r="AI29" s="800"/>
      <c r="AJ29" s="801"/>
      <c r="AK29" s="847">
        <v>2956</v>
      </c>
      <c r="AL29" s="843"/>
      <c r="AM29" s="843"/>
      <c r="AN29" s="843"/>
      <c r="AO29" s="843"/>
      <c r="AP29" s="843"/>
      <c r="AQ29" s="843"/>
      <c r="AR29" s="843"/>
      <c r="AS29" s="843"/>
      <c r="AT29" s="843"/>
      <c r="AU29" s="843"/>
      <c r="AV29" s="843"/>
      <c r="AW29" s="843"/>
      <c r="AX29" s="843"/>
      <c r="AY29" s="843"/>
      <c r="AZ29" s="844"/>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c r="A30" s="237">
        <v>3</v>
      </c>
      <c r="B30" s="793" t="s">
        <v>406</v>
      </c>
      <c r="C30" s="794"/>
      <c r="D30" s="794"/>
      <c r="E30" s="794"/>
      <c r="F30" s="794"/>
      <c r="G30" s="794"/>
      <c r="H30" s="794"/>
      <c r="I30" s="794"/>
      <c r="J30" s="794"/>
      <c r="K30" s="794"/>
      <c r="L30" s="794"/>
      <c r="M30" s="794"/>
      <c r="N30" s="794"/>
      <c r="O30" s="794"/>
      <c r="P30" s="795"/>
      <c r="Q30" s="796">
        <v>3306</v>
      </c>
      <c r="R30" s="797"/>
      <c r="S30" s="797"/>
      <c r="T30" s="797"/>
      <c r="U30" s="797"/>
      <c r="V30" s="797">
        <v>3303</v>
      </c>
      <c r="W30" s="797"/>
      <c r="X30" s="797"/>
      <c r="Y30" s="797"/>
      <c r="Z30" s="797"/>
      <c r="AA30" s="797">
        <v>4</v>
      </c>
      <c r="AB30" s="797"/>
      <c r="AC30" s="797"/>
      <c r="AD30" s="797"/>
      <c r="AE30" s="798"/>
      <c r="AF30" s="799">
        <v>4</v>
      </c>
      <c r="AG30" s="800"/>
      <c r="AH30" s="800"/>
      <c r="AI30" s="800"/>
      <c r="AJ30" s="801"/>
      <c r="AK30" s="847">
        <v>539</v>
      </c>
      <c r="AL30" s="843"/>
      <c r="AM30" s="843"/>
      <c r="AN30" s="843"/>
      <c r="AO30" s="843"/>
      <c r="AP30" s="843"/>
      <c r="AQ30" s="843"/>
      <c r="AR30" s="843"/>
      <c r="AS30" s="843"/>
      <c r="AT30" s="843"/>
      <c r="AU30" s="843"/>
      <c r="AV30" s="843"/>
      <c r="AW30" s="843"/>
      <c r="AX30" s="843"/>
      <c r="AY30" s="843"/>
      <c r="AZ30" s="844"/>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c r="A31" s="237">
        <v>4</v>
      </c>
      <c r="B31" s="793" t="s">
        <v>407</v>
      </c>
      <c r="C31" s="794"/>
      <c r="D31" s="794"/>
      <c r="E31" s="794"/>
      <c r="F31" s="794"/>
      <c r="G31" s="794"/>
      <c r="H31" s="794"/>
      <c r="I31" s="794"/>
      <c r="J31" s="794"/>
      <c r="K31" s="794"/>
      <c r="L31" s="794"/>
      <c r="M31" s="794"/>
      <c r="N31" s="794"/>
      <c r="O31" s="794"/>
      <c r="P31" s="795"/>
      <c r="Q31" s="796">
        <v>4125</v>
      </c>
      <c r="R31" s="797"/>
      <c r="S31" s="797"/>
      <c r="T31" s="797"/>
      <c r="U31" s="797"/>
      <c r="V31" s="797">
        <v>3683</v>
      </c>
      <c r="W31" s="797"/>
      <c r="X31" s="797"/>
      <c r="Y31" s="797"/>
      <c r="Z31" s="797"/>
      <c r="AA31" s="797">
        <v>442</v>
      </c>
      <c r="AB31" s="797"/>
      <c r="AC31" s="797"/>
      <c r="AD31" s="797"/>
      <c r="AE31" s="798"/>
      <c r="AF31" s="799">
        <v>4568</v>
      </c>
      <c r="AG31" s="800"/>
      <c r="AH31" s="800"/>
      <c r="AI31" s="800"/>
      <c r="AJ31" s="801"/>
      <c r="AK31" s="847">
        <v>1</v>
      </c>
      <c r="AL31" s="843"/>
      <c r="AM31" s="843"/>
      <c r="AN31" s="843"/>
      <c r="AO31" s="843"/>
      <c r="AP31" s="843">
        <v>2655</v>
      </c>
      <c r="AQ31" s="843"/>
      <c r="AR31" s="843"/>
      <c r="AS31" s="843"/>
      <c r="AT31" s="843"/>
      <c r="AU31" s="843">
        <v>5</v>
      </c>
      <c r="AV31" s="843"/>
      <c r="AW31" s="843"/>
      <c r="AX31" s="843"/>
      <c r="AY31" s="843"/>
      <c r="AZ31" s="844"/>
      <c r="BA31" s="844"/>
      <c r="BB31" s="844"/>
      <c r="BC31" s="844"/>
      <c r="BD31" s="844"/>
      <c r="BE31" s="845" t="s">
        <v>408</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c r="A32" s="237">
        <v>5</v>
      </c>
      <c r="B32" s="793" t="s">
        <v>409</v>
      </c>
      <c r="C32" s="794"/>
      <c r="D32" s="794"/>
      <c r="E32" s="794"/>
      <c r="F32" s="794"/>
      <c r="G32" s="794"/>
      <c r="H32" s="794"/>
      <c r="I32" s="794"/>
      <c r="J32" s="794"/>
      <c r="K32" s="794"/>
      <c r="L32" s="794"/>
      <c r="M32" s="794"/>
      <c r="N32" s="794"/>
      <c r="O32" s="794"/>
      <c r="P32" s="795"/>
      <c r="Q32" s="796">
        <v>3435</v>
      </c>
      <c r="R32" s="797"/>
      <c r="S32" s="797"/>
      <c r="T32" s="797"/>
      <c r="U32" s="797"/>
      <c r="V32" s="797">
        <v>3377</v>
      </c>
      <c r="W32" s="797"/>
      <c r="X32" s="797"/>
      <c r="Y32" s="797"/>
      <c r="Z32" s="797"/>
      <c r="AA32" s="797">
        <v>58</v>
      </c>
      <c r="AB32" s="797"/>
      <c r="AC32" s="797"/>
      <c r="AD32" s="797"/>
      <c r="AE32" s="798"/>
      <c r="AF32" s="799">
        <v>2037</v>
      </c>
      <c r="AG32" s="800"/>
      <c r="AH32" s="800"/>
      <c r="AI32" s="800"/>
      <c r="AJ32" s="801"/>
      <c r="AK32" s="847">
        <v>847</v>
      </c>
      <c r="AL32" s="843"/>
      <c r="AM32" s="843"/>
      <c r="AN32" s="843"/>
      <c r="AO32" s="843"/>
      <c r="AP32" s="843">
        <v>17421</v>
      </c>
      <c r="AQ32" s="843"/>
      <c r="AR32" s="843"/>
      <c r="AS32" s="843"/>
      <c r="AT32" s="843"/>
      <c r="AU32" s="843">
        <v>4164</v>
      </c>
      <c r="AV32" s="843"/>
      <c r="AW32" s="843"/>
      <c r="AX32" s="843"/>
      <c r="AY32" s="843"/>
      <c r="AZ32" s="844"/>
      <c r="BA32" s="844"/>
      <c r="BB32" s="844"/>
      <c r="BC32" s="844"/>
      <c r="BD32" s="844"/>
      <c r="BE32" s="845" t="s">
        <v>410</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c r="A33" s="237">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c r="A34" s="237">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411</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c r="A63" s="235" t="s">
        <v>392</v>
      </c>
      <c r="B63" s="802" t="s">
        <v>412</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7299</v>
      </c>
      <c r="AG63" s="857"/>
      <c r="AH63" s="857"/>
      <c r="AI63" s="857"/>
      <c r="AJ63" s="858"/>
      <c r="AK63" s="859"/>
      <c r="AL63" s="854"/>
      <c r="AM63" s="854"/>
      <c r="AN63" s="854"/>
      <c r="AO63" s="854"/>
      <c r="AP63" s="857">
        <v>20076</v>
      </c>
      <c r="AQ63" s="857"/>
      <c r="AR63" s="857"/>
      <c r="AS63" s="857"/>
      <c r="AT63" s="857"/>
      <c r="AU63" s="857">
        <v>4169</v>
      </c>
      <c r="AV63" s="857"/>
      <c r="AW63" s="857"/>
      <c r="AX63" s="857"/>
      <c r="AY63" s="857"/>
      <c r="AZ63" s="861"/>
      <c r="BA63" s="861"/>
      <c r="BB63" s="861"/>
      <c r="BC63" s="861"/>
      <c r="BD63" s="861"/>
      <c r="BE63" s="862"/>
      <c r="BF63" s="862"/>
      <c r="BG63" s="862"/>
      <c r="BH63" s="862"/>
      <c r="BI63" s="863"/>
      <c r="BJ63" s="864" t="s">
        <v>413</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c r="A66" s="740" t="s">
        <v>415</v>
      </c>
      <c r="B66" s="741"/>
      <c r="C66" s="741"/>
      <c r="D66" s="741"/>
      <c r="E66" s="741"/>
      <c r="F66" s="741"/>
      <c r="G66" s="741"/>
      <c r="H66" s="741"/>
      <c r="I66" s="741"/>
      <c r="J66" s="741"/>
      <c r="K66" s="741"/>
      <c r="L66" s="741"/>
      <c r="M66" s="741"/>
      <c r="N66" s="741"/>
      <c r="O66" s="741"/>
      <c r="P66" s="742"/>
      <c r="Q66" s="746" t="s">
        <v>396</v>
      </c>
      <c r="R66" s="747"/>
      <c r="S66" s="747"/>
      <c r="T66" s="747"/>
      <c r="U66" s="748"/>
      <c r="V66" s="746" t="s">
        <v>416</v>
      </c>
      <c r="W66" s="747"/>
      <c r="X66" s="747"/>
      <c r="Y66" s="747"/>
      <c r="Z66" s="748"/>
      <c r="AA66" s="746" t="s">
        <v>398</v>
      </c>
      <c r="AB66" s="747"/>
      <c r="AC66" s="747"/>
      <c r="AD66" s="747"/>
      <c r="AE66" s="748"/>
      <c r="AF66" s="867" t="s">
        <v>417</v>
      </c>
      <c r="AG66" s="828"/>
      <c r="AH66" s="828"/>
      <c r="AI66" s="828"/>
      <c r="AJ66" s="868"/>
      <c r="AK66" s="746" t="s">
        <v>418</v>
      </c>
      <c r="AL66" s="741"/>
      <c r="AM66" s="741"/>
      <c r="AN66" s="741"/>
      <c r="AO66" s="742"/>
      <c r="AP66" s="746" t="s">
        <v>401</v>
      </c>
      <c r="AQ66" s="747"/>
      <c r="AR66" s="747"/>
      <c r="AS66" s="747"/>
      <c r="AT66" s="748"/>
      <c r="AU66" s="746" t="s">
        <v>419</v>
      </c>
      <c r="AV66" s="747"/>
      <c r="AW66" s="747"/>
      <c r="AX66" s="747"/>
      <c r="AY66" s="748"/>
      <c r="AZ66" s="746" t="s">
        <v>380</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c r="A68" s="231">
        <v>1</v>
      </c>
      <c r="B68" s="882" t="s">
        <v>573</v>
      </c>
      <c r="C68" s="883"/>
      <c r="D68" s="883"/>
      <c r="E68" s="883"/>
      <c r="F68" s="883"/>
      <c r="G68" s="883"/>
      <c r="H68" s="883"/>
      <c r="I68" s="883"/>
      <c r="J68" s="883"/>
      <c r="K68" s="883"/>
      <c r="L68" s="883"/>
      <c r="M68" s="883"/>
      <c r="N68" s="883"/>
      <c r="O68" s="883"/>
      <c r="P68" s="884"/>
      <c r="Q68" s="885">
        <v>1644.713</v>
      </c>
      <c r="R68" s="879"/>
      <c r="S68" s="879"/>
      <c r="T68" s="879"/>
      <c r="U68" s="879"/>
      <c r="V68" s="879">
        <v>1604.3389999999999</v>
      </c>
      <c r="W68" s="879"/>
      <c r="X68" s="879"/>
      <c r="Y68" s="879"/>
      <c r="Z68" s="879"/>
      <c r="AA68" s="879">
        <v>40.374000000000002</v>
      </c>
      <c r="AB68" s="879"/>
      <c r="AC68" s="879"/>
      <c r="AD68" s="879"/>
      <c r="AE68" s="879"/>
      <c r="AF68" s="879">
        <v>40.374000000000002</v>
      </c>
      <c r="AG68" s="879"/>
      <c r="AH68" s="879"/>
      <c r="AI68" s="879"/>
      <c r="AJ68" s="879"/>
      <c r="AK68" s="879" t="s">
        <v>525</v>
      </c>
      <c r="AL68" s="879"/>
      <c r="AM68" s="879"/>
      <c r="AN68" s="879"/>
      <c r="AO68" s="879"/>
      <c r="AP68" s="879" t="s">
        <v>525</v>
      </c>
      <c r="AQ68" s="879"/>
      <c r="AR68" s="879"/>
      <c r="AS68" s="879"/>
      <c r="AT68" s="879"/>
      <c r="AU68" s="879" t="s">
        <v>525</v>
      </c>
      <c r="AV68" s="879"/>
      <c r="AW68" s="879"/>
      <c r="AX68" s="879"/>
      <c r="AY68" s="879"/>
      <c r="AZ68" s="880" t="s">
        <v>576</v>
      </c>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c r="A69" s="233">
        <v>2</v>
      </c>
      <c r="B69" s="886" t="s">
        <v>573</v>
      </c>
      <c r="C69" s="887"/>
      <c r="D69" s="887"/>
      <c r="E69" s="887"/>
      <c r="F69" s="887"/>
      <c r="G69" s="887"/>
      <c r="H69" s="887"/>
      <c r="I69" s="887"/>
      <c r="J69" s="887"/>
      <c r="K69" s="887"/>
      <c r="L69" s="887"/>
      <c r="M69" s="887"/>
      <c r="N69" s="887"/>
      <c r="O69" s="887"/>
      <c r="P69" s="888"/>
      <c r="Q69" s="889">
        <v>847072.07</v>
      </c>
      <c r="R69" s="843"/>
      <c r="S69" s="843"/>
      <c r="T69" s="843"/>
      <c r="U69" s="843"/>
      <c r="V69" s="843">
        <v>828353.44400000002</v>
      </c>
      <c r="W69" s="843"/>
      <c r="X69" s="843"/>
      <c r="Y69" s="843"/>
      <c r="Z69" s="843"/>
      <c r="AA69" s="843">
        <v>18718.626</v>
      </c>
      <c r="AB69" s="843"/>
      <c r="AC69" s="843"/>
      <c r="AD69" s="843"/>
      <c r="AE69" s="843"/>
      <c r="AF69" s="843">
        <v>18718.626</v>
      </c>
      <c r="AG69" s="843"/>
      <c r="AH69" s="843"/>
      <c r="AI69" s="843"/>
      <c r="AJ69" s="843"/>
      <c r="AK69" s="843">
        <v>7693.7079999999996</v>
      </c>
      <c r="AL69" s="843"/>
      <c r="AM69" s="843"/>
      <c r="AN69" s="843"/>
      <c r="AO69" s="843"/>
      <c r="AP69" s="843" t="s">
        <v>525</v>
      </c>
      <c r="AQ69" s="843"/>
      <c r="AR69" s="843"/>
      <c r="AS69" s="843"/>
      <c r="AT69" s="843"/>
      <c r="AU69" s="843" t="s">
        <v>525</v>
      </c>
      <c r="AV69" s="843"/>
      <c r="AW69" s="843"/>
      <c r="AX69" s="843"/>
      <c r="AY69" s="843"/>
      <c r="AZ69" s="845" t="s">
        <v>577</v>
      </c>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c r="A70" s="233">
        <v>3</v>
      </c>
      <c r="B70" s="886" t="s">
        <v>574</v>
      </c>
      <c r="C70" s="887"/>
      <c r="D70" s="887"/>
      <c r="E70" s="887"/>
      <c r="F70" s="887"/>
      <c r="G70" s="887"/>
      <c r="H70" s="887"/>
      <c r="I70" s="887"/>
      <c r="J70" s="887"/>
      <c r="K70" s="887"/>
      <c r="L70" s="887"/>
      <c r="M70" s="887"/>
      <c r="N70" s="887"/>
      <c r="O70" s="887"/>
      <c r="P70" s="888"/>
      <c r="Q70" s="889">
        <v>23478.937000000002</v>
      </c>
      <c r="R70" s="843"/>
      <c r="S70" s="843"/>
      <c r="T70" s="843"/>
      <c r="U70" s="843"/>
      <c r="V70" s="843">
        <v>22910.92</v>
      </c>
      <c r="W70" s="843"/>
      <c r="X70" s="843"/>
      <c r="Y70" s="843"/>
      <c r="Z70" s="843"/>
      <c r="AA70" s="843">
        <v>568.01700000000005</v>
      </c>
      <c r="AB70" s="843"/>
      <c r="AC70" s="843"/>
      <c r="AD70" s="843"/>
      <c r="AE70" s="843"/>
      <c r="AF70" s="843">
        <v>568.01700000000005</v>
      </c>
      <c r="AG70" s="843"/>
      <c r="AH70" s="843"/>
      <c r="AI70" s="843"/>
      <c r="AJ70" s="843"/>
      <c r="AK70" s="843">
        <v>20.7</v>
      </c>
      <c r="AL70" s="843"/>
      <c r="AM70" s="843"/>
      <c r="AN70" s="843"/>
      <c r="AO70" s="843"/>
      <c r="AP70" s="843" t="s">
        <v>525</v>
      </c>
      <c r="AQ70" s="843"/>
      <c r="AR70" s="843"/>
      <c r="AS70" s="843"/>
      <c r="AT70" s="843"/>
      <c r="AU70" s="843" t="s">
        <v>525</v>
      </c>
      <c r="AV70" s="843"/>
      <c r="AW70" s="843"/>
      <c r="AX70" s="843"/>
      <c r="AY70" s="843"/>
      <c r="AZ70" s="845" t="s">
        <v>576</v>
      </c>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c r="A71" s="233">
        <v>4</v>
      </c>
      <c r="B71" s="886" t="s">
        <v>574</v>
      </c>
      <c r="C71" s="887"/>
      <c r="D71" s="887"/>
      <c r="E71" s="887"/>
      <c r="F71" s="887"/>
      <c r="G71" s="887"/>
      <c r="H71" s="887"/>
      <c r="I71" s="887"/>
      <c r="J71" s="887"/>
      <c r="K71" s="887"/>
      <c r="L71" s="887"/>
      <c r="M71" s="887"/>
      <c r="N71" s="887"/>
      <c r="O71" s="887"/>
      <c r="P71" s="888"/>
      <c r="Q71" s="889">
        <v>204.71600000000001</v>
      </c>
      <c r="R71" s="843"/>
      <c r="S71" s="843"/>
      <c r="T71" s="843"/>
      <c r="U71" s="843"/>
      <c r="V71" s="843">
        <v>96.635000000000005</v>
      </c>
      <c r="W71" s="843"/>
      <c r="X71" s="843"/>
      <c r="Y71" s="843"/>
      <c r="Z71" s="843"/>
      <c r="AA71" s="843">
        <v>108.081</v>
      </c>
      <c r="AB71" s="843"/>
      <c r="AC71" s="843"/>
      <c r="AD71" s="843"/>
      <c r="AE71" s="843"/>
      <c r="AF71" s="843">
        <v>108.081</v>
      </c>
      <c r="AG71" s="843"/>
      <c r="AH71" s="843"/>
      <c r="AI71" s="843"/>
      <c r="AJ71" s="843"/>
      <c r="AK71" s="843" t="s">
        <v>525</v>
      </c>
      <c r="AL71" s="843"/>
      <c r="AM71" s="843"/>
      <c r="AN71" s="843"/>
      <c r="AO71" s="843"/>
      <c r="AP71" s="843" t="s">
        <v>525</v>
      </c>
      <c r="AQ71" s="843"/>
      <c r="AR71" s="843"/>
      <c r="AS71" s="843"/>
      <c r="AT71" s="843"/>
      <c r="AU71" s="843" t="s">
        <v>525</v>
      </c>
      <c r="AV71" s="843"/>
      <c r="AW71" s="843"/>
      <c r="AX71" s="843"/>
      <c r="AY71" s="843"/>
      <c r="AZ71" s="845" t="s">
        <v>578</v>
      </c>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c r="A72" s="233">
        <v>5</v>
      </c>
      <c r="B72" s="886" t="s">
        <v>575</v>
      </c>
      <c r="C72" s="887"/>
      <c r="D72" s="887"/>
      <c r="E72" s="887"/>
      <c r="F72" s="887"/>
      <c r="G72" s="887"/>
      <c r="H72" s="887"/>
      <c r="I72" s="887"/>
      <c r="J72" s="887"/>
      <c r="K72" s="887"/>
      <c r="L72" s="887"/>
      <c r="M72" s="887"/>
      <c r="N72" s="887"/>
      <c r="O72" s="887"/>
      <c r="P72" s="888"/>
      <c r="Q72" s="889">
        <v>321.03100000000001</v>
      </c>
      <c r="R72" s="843"/>
      <c r="S72" s="843"/>
      <c r="T72" s="843"/>
      <c r="U72" s="843"/>
      <c r="V72" s="843">
        <v>310.03699999999998</v>
      </c>
      <c r="W72" s="843"/>
      <c r="X72" s="843"/>
      <c r="Y72" s="843"/>
      <c r="Z72" s="843"/>
      <c r="AA72" s="843">
        <v>10.993</v>
      </c>
      <c r="AB72" s="843"/>
      <c r="AC72" s="843"/>
      <c r="AD72" s="843"/>
      <c r="AE72" s="843"/>
      <c r="AF72" s="843">
        <v>10.993</v>
      </c>
      <c r="AG72" s="843"/>
      <c r="AH72" s="843"/>
      <c r="AI72" s="843"/>
      <c r="AJ72" s="843"/>
      <c r="AK72" s="843">
        <v>3.024</v>
      </c>
      <c r="AL72" s="843"/>
      <c r="AM72" s="843"/>
      <c r="AN72" s="843"/>
      <c r="AO72" s="843"/>
      <c r="AP72" s="843" t="s">
        <v>525</v>
      </c>
      <c r="AQ72" s="843"/>
      <c r="AR72" s="843"/>
      <c r="AS72" s="843"/>
      <c r="AT72" s="843"/>
      <c r="AU72" s="843" t="s">
        <v>525</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c r="A73" s="233">
        <v>6</v>
      </c>
      <c r="B73" s="886" t="s">
        <v>590</v>
      </c>
      <c r="C73" s="887"/>
      <c r="D73" s="887"/>
      <c r="E73" s="887"/>
      <c r="F73" s="887"/>
      <c r="G73" s="887"/>
      <c r="H73" s="887"/>
      <c r="I73" s="887"/>
      <c r="J73" s="887"/>
      <c r="K73" s="887"/>
      <c r="L73" s="887"/>
      <c r="M73" s="887"/>
      <c r="N73" s="887"/>
      <c r="O73" s="887"/>
      <c r="P73" s="888"/>
      <c r="Q73" s="889">
        <v>50789.57</v>
      </c>
      <c r="R73" s="843"/>
      <c r="S73" s="843"/>
      <c r="T73" s="843"/>
      <c r="U73" s="843"/>
      <c r="V73" s="843">
        <v>48213.084999999999</v>
      </c>
      <c r="W73" s="843"/>
      <c r="X73" s="843"/>
      <c r="Y73" s="843"/>
      <c r="Z73" s="843"/>
      <c r="AA73" s="843">
        <v>2576.4850000000001</v>
      </c>
      <c r="AB73" s="843"/>
      <c r="AC73" s="843"/>
      <c r="AD73" s="843"/>
      <c r="AE73" s="843"/>
      <c r="AF73" s="843">
        <v>7907.7079999999996</v>
      </c>
      <c r="AG73" s="843"/>
      <c r="AH73" s="843"/>
      <c r="AI73" s="843"/>
      <c r="AJ73" s="843"/>
      <c r="AK73" s="843" t="s">
        <v>525</v>
      </c>
      <c r="AL73" s="843"/>
      <c r="AM73" s="843"/>
      <c r="AN73" s="843"/>
      <c r="AO73" s="843"/>
      <c r="AP73" s="843" t="s">
        <v>525</v>
      </c>
      <c r="AQ73" s="843"/>
      <c r="AR73" s="843"/>
      <c r="AS73" s="843"/>
      <c r="AT73" s="843"/>
      <c r="AU73" s="843" t="s">
        <v>525</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c r="A74" s="233">
        <v>7</v>
      </c>
      <c r="B74" s="886" t="s">
        <v>580</v>
      </c>
      <c r="C74" s="887"/>
      <c r="D74" s="887"/>
      <c r="E74" s="887"/>
      <c r="F74" s="887"/>
      <c r="G74" s="887"/>
      <c r="H74" s="887"/>
      <c r="I74" s="887"/>
      <c r="J74" s="887"/>
      <c r="K74" s="887"/>
      <c r="L74" s="887"/>
      <c r="M74" s="887"/>
      <c r="N74" s="887"/>
      <c r="O74" s="887"/>
      <c r="P74" s="888"/>
      <c r="Q74" s="889">
        <v>341</v>
      </c>
      <c r="R74" s="843"/>
      <c r="S74" s="843"/>
      <c r="T74" s="843"/>
      <c r="U74" s="843"/>
      <c r="V74" s="843">
        <v>333</v>
      </c>
      <c r="W74" s="843"/>
      <c r="X74" s="843"/>
      <c r="Y74" s="843"/>
      <c r="Z74" s="843"/>
      <c r="AA74" s="843">
        <v>9</v>
      </c>
      <c r="AB74" s="843"/>
      <c r="AC74" s="843"/>
      <c r="AD74" s="843"/>
      <c r="AE74" s="843"/>
      <c r="AF74" s="843">
        <v>9</v>
      </c>
      <c r="AG74" s="843"/>
      <c r="AH74" s="843"/>
      <c r="AI74" s="843"/>
      <c r="AJ74" s="843"/>
      <c r="AK74" s="843">
        <v>74</v>
      </c>
      <c r="AL74" s="843"/>
      <c r="AM74" s="843"/>
      <c r="AN74" s="843"/>
      <c r="AO74" s="843"/>
      <c r="AP74" s="843" t="s">
        <v>579</v>
      </c>
      <c r="AQ74" s="843"/>
      <c r="AR74" s="843"/>
      <c r="AS74" s="843"/>
      <c r="AT74" s="843"/>
      <c r="AU74" s="843" t="s">
        <v>579</v>
      </c>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c r="A88" s="235" t="s">
        <v>392</v>
      </c>
      <c r="B88" s="802" t="s">
        <v>420</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27363</v>
      </c>
      <c r="AG88" s="857"/>
      <c r="AH88" s="857"/>
      <c r="AI88" s="857"/>
      <c r="AJ88" s="857"/>
      <c r="AK88" s="854"/>
      <c r="AL88" s="854"/>
      <c r="AM88" s="854"/>
      <c r="AN88" s="854"/>
      <c r="AO88" s="854"/>
      <c r="AP88" s="857" t="s">
        <v>591</v>
      </c>
      <c r="AQ88" s="857"/>
      <c r="AR88" s="857"/>
      <c r="AS88" s="857"/>
      <c r="AT88" s="857"/>
      <c r="AU88" s="857" t="s">
        <v>591</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392</v>
      </c>
      <c r="BR102" s="802" t="s">
        <v>421</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155</v>
      </c>
      <c r="CS102" s="865"/>
      <c r="CT102" s="865"/>
      <c r="CU102" s="865"/>
      <c r="CV102" s="904"/>
      <c r="CW102" s="903">
        <v>49</v>
      </c>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423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424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30" t="s">
        <v>426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c r="A109" s="925" t="s">
        <v>428</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429</v>
      </c>
      <c r="AB109" s="906"/>
      <c r="AC109" s="906"/>
      <c r="AD109" s="906"/>
      <c r="AE109" s="907"/>
      <c r="AF109" s="905" t="s">
        <v>430</v>
      </c>
      <c r="AG109" s="906"/>
      <c r="AH109" s="906"/>
      <c r="AI109" s="906"/>
      <c r="AJ109" s="907"/>
      <c r="AK109" s="905" t="s">
        <v>309</v>
      </c>
      <c r="AL109" s="906"/>
      <c r="AM109" s="906"/>
      <c r="AN109" s="906"/>
      <c r="AO109" s="907"/>
      <c r="AP109" s="905" t="s">
        <v>431</v>
      </c>
      <c r="AQ109" s="906"/>
      <c r="AR109" s="906"/>
      <c r="AS109" s="906"/>
      <c r="AT109" s="908"/>
      <c r="AU109" s="925" t="s">
        <v>428</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429</v>
      </c>
      <c r="BR109" s="906"/>
      <c r="BS109" s="906"/>
      <c r="BT109" s="906"/>
      <c r="BU109" s="907"/>
      <c r="BV109" s="905" t="s">
        <v>430</v>
      </c>
      <c r="BW109" s="906"/>
      <c r="BX109" s="906"/>
      <c r="BY109" s="906"/>
      <c r="BZ109" s="907"/>
      <c r="CA109" s="905" t="s">
        <v>309</v>
      </c>
      <c r="CB109" s="906"/>
      <c r="CC109" s="906"/>
      <c r="CD109" s="906"/>
      <c r="CE109" s="907"/>
      <c r="CF109" s="926" t="s">
        <v>431</v>
      </c>
      <c r="CG109" s="926"/>
      <c r="CH109" s="926"/>
      <c r="CI109" s="926"/>
      <c r="CJ109" s="926"/>
      <c r="CK109" s="905" t="s">
        <v>432</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429</v>
      </c>
      <c r="DH109" s="906"/>
      <c r="DI109" s="906"/>
      <c r="DJ109" s="906"/>
      <c r="DK109" s="907"/>
      <c r="DL109" s="905" t="s">
        <v>430</v>
      </c>
      <c r="DM109" s="906"/>
      <c r="DN109" s="906"/>
      <c r="DO109" s="906"/>
      <c r="DP109" s="907"/>
      <c r="DQ109" s="905" t="s">
        <v>309</v>
      </c>
      <c r="DR109" s="906"/>
      <c r="DS109" s="906"/>
      <c r="DT109" s="906"/>
      <c r="DU109" s="907"/>
      <c r="DV109" s="905" t="s">
        <v>431</v>
      </c>
      <c r="DW109" s="906"/>
      <c r="DX109" s="906"/>
      <c r="DY109" s="906"/>
      <c r="DZ109" s="908"/>
    </row>
    <row r="110" spans="1:131" s="224" customFormat="1" ht="26.25" customHeight="1">
      <c r="A110" s="909" t="s">
        <v>433</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6418005</v>
      </c>
      <c r="AB110" s="913"/>
      <c r="AC110" s="913"/>
      <c r="AD110" s="913"/>
      <c r="AE110" s="914"/>
      <c r="AF110" s="915">
        <v>6498256</v>
      </c>
      <c r="AG110" s="913"/>
      <c r="AH110" s="913"/>
      <c r="AI110" s="913"/>
      <c r="AJ110" s="914"/>
      <c r="AK110" s="915">
        <v>6657623</v>
      </c>
      <c r="AL110" s="913"/>
      <c r="AM110" s="913"/>
      <c r="AN110" s="913"/>
      <c r="AO110" s="914"/>
      <c r="AP110" s="916">
        <v>17.8</v>
      </c>
      <c r="AQ110" s="917"/>
      <c r="AR110" s="917"/>
      <c r="AS110" s="917"/>
      <c r="AT110" s="918"/>
      <c r="AU110" s="919" t="s">
        <v>75</v>
      </c>
      <c r="AV110" s="920"/>
      <c r="AW110" s="920"/>
      <c r="AX110" s="920"/>
      <c r="AY110" s="920"/>
      <c r="AZ110" s="942" t="s">
        <v>434</v>
      </c>
      <c r="BA110" s="910"/>
      <c r="BB110" s="910"/>
      <c r="BC110" s="910"/>
      <c r="BD110" s="910"/>
      <c r="BE110" s="910"/>
      <c r="BF110" s="910"/>
      <c r="BG110" s="910"/>
      <c r="BH110" s="910"/>
      <c r="BI110" s="910"/>
      <c r="BJ110" s="910"/>
      <c r="BK110" s="910"/>
      <c r="BL110" s="910"/>
      <c r="BM110" s="910"/>
      <c r="BN110" s="910"/>
      <c r="BO110" s="910"/>
      <c r="BP110" s="911"/>
      <c r="BQ110" s="943">
        <v>54822343</v>
      </c>
      <c r="BR110" s="944"/>
      <c r="BS110" s="944"/>
      <c r="BT110" s="944"/>
      <c r="BU110" s="944"/>
      <c r="BV110" s="944">
        <v>54582174</v>
      </c>
      <c r="BW110" s="944"/>
      <c r="BX110" s="944"/>
      <c r="BY110" s="944"/>
      <c r="BZ110" s="944"/>
      <c r="CA110" s="944">
        <v>52321102</v>
      </c>
      <c r="CB110" s="944"/>
      <c r="CC110" s="944"/>
      <c r="CD110" s="944"/>
      <c r="CE110" s="944"/>
      <c r="CF110" s="957">
        <v>139.69999999999999</v>
      </c>
      <c r="CG110" s="958"/>
      <c r="CH110" s="958"/>
      <c r="CI110" s="958"/>
      <c r="CJ110" s="958"/>
      <c r="CK110" s="959" t="s">
        <v>435</v>
      </c>
      <c r="CL110" s="960"/>
      <c r="CM110" s="942" t="s">
        <v>436</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437</v>
      </c>
      <c r="DH110" s="944"/>
      <c r="DI110" s="944"/>
      <c r="DJ110" s="944"/>
      <c r="DK110" s="944"/>
      <c r="DL110" s="944" t="s">
        <v>131</v>
      </c>
      <c r="DM110" s="944"/>
      <c r="DN110" s="944"/>
      <c r="DO110" s="944"/>
      <c r="DP110" s="944"/>
      <c r="DQ110" s="944" t="s">
        <v>131</v>
      </c>
      <c r="DR110" s="944"/>
      <c r="DS110" s="944"/>
      <c r="DT110" s="944"/>
      <c r="DU110" s="944"/>
      <c r="DV110" s="945" t="s">
        <v>437</v>
      </c>
      <c r="DW110" s="945"/>
      <c r="DX110" s="945"/>
      <c r="DY110" s="945"/>
      <c r="DZ110" s="946"/>
    </row>
    <row r="111" spans="1:131" s="224" customFormat="1" ht="26.25" customHeight="1">
      <c r="A111" s="947" t="s">
        <v>438</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413</v>
      </c>
      <c r="AB111" s="951"/>
      <c r="AC111" s="951"/>
      <c r="AD111" s="951"/>
      <c r="AE111" s="952"/>
      <c r="AF111" s="953" t="s">
        <v>131</v>
      </c>
      <c r="AG111" s="951"/>
      <c r="AH111" s="951"/>
      <c r="AI111" s="951"/>
      <c r="AJ111" s="952"/>
      <c r="AK111" s="953" t="s">
        <v>131</v>
      </c>
      <c r="AL111" s="951"/>
      <c r="AM111" s="951"/>
      <c r="AN111" s="951"/>
      <c r="AO111" s="952"/>
      <c r="AP111" s="954" t="s">
        <v>439</v>
      </c>
      <c r="AQ111" s="955"/>
      <c r="AR111" s="955"/>
      <c r="AS111" s="955"/>
      <c r="AT111" s="956"/>
      <c r="AU111" s="921"/>
      <c r="AV111" s="922"/>
      <c r="AW111" s="922"/>
      <c r="AX111" s="922"/>
      <c r="AY111" s="922"/>
      <c r="AZ111" s="935" t="s">
        <v>440</v>
      </c>
      <c r="BA111" s="936"/>
      <c r="BB111" s="936"/>
      <c r="BC111" s="936"/>
      <c r="BD111" s="936"/>
      <c r="BE111" s="936"/>
      <c r="BF111" s="936"/>
      <c r="BG111" s="936"/>
      <c r="BH111" s="936"/>
      <c r="BI111" s="936"/>
      <c r="BJ111" s="936"/>
      <c r="BK111" s="936"/>
      <c r="BL111" s="936"/>
      <c r="BM111" s="936"/>
      <c r="BN111" s="936"/>
      <c r="BO111" s="936"/>
      <c r="BP111" s="937"/>
      <c r="BQ111" s="938" t="s">
        <v>131</v>
      </c>
      <c r="BR111" s="939"/>
      <c r="BS111" s="939"/>
      <c r="BT111" s="939"/>
      <c r="BU111" s="939"/>
      <c r="BV111" s="939" t="s">
        <v>439</v>
      </c>
      <c r="BW111" s="939"/>
      <c r="BX111" s="939"/>
      <c r="BY111" s="939"/>
      <c r="BZ111" s="939"/>
      <c r="CA111" s="939" t="s">
        <v>131</v>
      </c>
      <c r="CB111" s="939"/>
      <c r="CC111" s="939"/>
      <c r="CD111" s="939"/>
      <c r="CE111" s="939"/>
      <c r="CF111" s="933" t="s">
        <v>131</v>
      </c>
      <c r="CG111" s="934"/>
      <c r="CH111" s="934"/>
      <c r="CI111" s="934"/>
      <c r="CJ111" s="934"/>
      <c r="CK111" s="961"/>
      <c r="CL111" s="962"/>
      <c r="CM111" s="935" t="s">
        <v>441</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439</v>
      </c>
      <c r="DH111" s="939"/>
      <c r="DI111" s="939"/>
      <c r="DJ111" s="939"/>
      <c r="DK111" s="939"/>
      <c r="DL111" s="939" t="s">
        <v>131</v>
      </c>
      <c r="DM111" s="939"/>
      <c r="DN111" s="939"/>
      <c r="DO111" s="939"/>
      <c r="DP111" s="939"/>
      <c r="DQ111" s="939" t="s">
        <v>131</v>
      </c>
      <c r="DR111" s="939"/>
      <c r="DS111" s="939"/>
      <c r="DT111" s="939"/>
      <c r="DU111" s="939"/>
      <c r="DV111" s="940" t="s">
        <v>131</v>
      </c>
      <c r="DW111" s="940"/>
      <c r="DX111" s="940"/>
      <c r="DY111" s="940"/>
      <c r="DZ111" s="941"/>
    </row>
    <row r="112" spans="1:131" s="224" customFormat="1" ht="26.25" customHeight="1">
      <c r="A112" s="965" t="s">
        <v>442</v>
      </c>
      <c r="B112" s="966"/>
      <c r="C112" s="936" t="s">
        <v>443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131</v>
      </c>
      <c r="AB112" s="972"/>
      <c r="AC112" s="972"/>
      <c r="AD112" s="972"/>
      <c r="AE112" s="973"/>
      <c r="AF112" s="974" t="s">
        <v>131</v>
      </c>
      <c r="AG112" s="972"/>
      <c r="AH112" s="972"/>
      <c r="AI112" s="972"/>
      <c r="AJ112" s="973"/>
      <c r="AK112" s="974" t="s">
        <v>439</v>
      </c>
      <c r="AL112" s="972"/>
      <c r="AM112" s="972"/>
      <c r="AN112" s="972"/>
      <c r="AO112" s="973"/>
      <c r="AP112" s="975" t="s">
        <v>131</v>
      </c>
      <c r="AQ112" s="976"/>
      <c r="AR112" s="976"/>
      <c r="AS112" s="976"/>
      <c r="AT112" s="977"/>
      <c r="AU112" s="921"/>
      <c r="AV112" s="922"/>
      <c r="AW112" s="922"/>
      <c r="AX112" s="922"/>
      <c r="AY112" s="922"/>
      <c r="AZ112" s="935" t="s">
        <v>444</v>
      </c>
      <c r="BA112" s="936"/>
      <c r="BB112" s="936"/>
      <c r="BC112" s="936"/>
      <c r="BD112" s="936"/>
      <c r="BE112" s="936"/>
      <c r="BF112" s="936"/>
      <c r="BG112" s="936"/>
      <c r="BH112" s="936"/>
      <c r="BI112" s="936"/>
      <c r="BJ112" s="936"/>
      <c r="BK112" s="936"/>
      <c r="BL112" s="936"/>
      <c r="BM112" s="936"/>
      <c r="BN112" s="936"/>
      <c r="BO112" s="936"/>
      <c r="BP112" s="937"/>
      <c r="BQ112" s="938">
        <v>3763239</v>
      </c>
      <c r="BR112" s="939"/>
      <c r="BS112" s="939"/>
      <c r="BT112" s="939"/>
      <c r="BU112" s="939"/>
      <c r="BV112" s="939">
        <v>3884142</v>
      </c>
      <c r="BW112" s="939"/>
      <c r="BX112" s="939"/>
      <c r="BY112" s="939"/>
      <c r="BZ112" s="939"/>
      <c r="CA112" s="939">
        <v>4169021</v>
      </c>
      <c r="CB112" s="939"/>
      <c r="CC112" s="939"/>
      <c r="CD112" s="939"/>
      <c r="CE112" s="939"/>
      <c r="CF112" s="933">
        <v>11.1</v>
      </c>
      <c r="CG112" s="934"/>
      <c r="CH112" s="934"/>
      <c r="CI112" s="934"/>
      <c r="CJ112" s="934"/>
      <c r="CK112" s="961"/>
      <c r="CL112" s="962"/>
      <c r="CM112" s="935" t="s">
        <v>445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131</v>
      </c>
      <c r="DH112" s="939"/>
      <c r="DI112" s="939"/>
      <c r="DJ112" s="939"/>
      <c r="DK112" s="939"/>
      <c r="DL112" s="939" t="s">
        <v>439</v>
      </c>
      <c r="DM112" s="939"/>
      <c r="DN112" s="939"/>
      <c r="DO112" s="939"/>
      <c r="DP112" s="939"/>
      <c r="DQ112" s="939" t="s">
        <v>131</v>
      </c>
      <c r="DR112" s="939"/>
      <c r="DS112" s="939"/>
      <c r="DT112" s="939"/>
      <c r="DU112" s="939"/>
      <c r="DV112" s="940" t="s">
        <v>131</v>
      </c>
      <c r="DW112" s="940"/>
      <c r="DX112" s="940"/>
      <c r="DY112" s="940"/>
      <c r="DZ112" s="941"/>
    </row>
    <row r="113" spans="1:130" s="224" customFormat="1" ht="26.25" customHeight="1">
      <c r="A113" s="967"/>
      <c r="B113" s="968"/>
      <c r="C113" s="936" t="s">
        <v>446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297334</v>
      </c>
      <c r="AB113" s="951"/>
      <c r="AC113" s="951"/>
      <c r="AD113" s="951"/>
      <c r="AE113" s="952"/>
      <c r="AF113" s="953">
        <v>287002</v>
      </c>
      <c r="AG113" s="951"/>
      <c r="AH113" s="951"/>
      <c r="AI113" s="951"/>
      <c r="AJ113" s="952"/>
      <c r="AK113" s="953">
        <v>296084</v>
      </c>
      <c r="AL113" s="951"/>
      <c r="AM113" s="951"/>
      <c r="AN113" s="951"/>
      <c r="AO113" s="952"/>
      <c r="AP113" s="954">
        <v>0.8</v>
      </c>
      <c r="AQ113" s="955"/>
      <c r="AR113" s="955"/>
      <c r="AS113" s="955"/>
      <c r="AT113" s="956"/>
      <c r="AU113" s="921"/>
      <c r="AV113" s="922"/>
      <c r="AW113" s="922"/>
      <c r="AX113" s="922"/>
      <c r="AY113" s="922"/>
      <c r="AZ113" s="935" t="s">
        <v>447</v>
      </c>
      <c r="BA113" s="936"/>
      <c r="BB113" s="936"/>
      <c r="BC113" s="936"/>
      <c r="BD113" s="936"/>
      <c r="BE113" s="936"/>
      <c r="BF113" s="936"/>
      <c r="BG113" s="936"/>
      <c r="BH113" s="936"/>
      <c r="BI113" s="936"/>
      <c r="BJ113" s="936"/>
      <c r="BK113" s="936"/>
      <c r="BL113" s="936"/>
      <c r="BM113" s="936"/>
      <c r="BN113" s="936"/>
      <c r="BO113" s="936"/>
      <c r="BP113" s="937"/>
      <c r="BQ113" s="938" t="s">
        <v>131</v>
      </c>
      <c r="BR113" s="939"/>
      <c r="BS113" s="939"/>
      <c r="BT113" s="939"/>
      <c r="BU113" s="939"/>
      <c r="BV113" s="939" t="s">
        <v>439</v>
      </c>
      <c r="BW113" s="939"/>
      <c r="BX113" s="939"/>
      <c r="BY113" s="939"/>
      <c r="BZ113" s="939"/>
      <c r="CA113" s="939" t="s">
        <v>439</v>
      </c>
      <c r="CB113" s="939"/>
      <c r="CC113" s="939"/>
      <c r="CD113" s="939"/>
      <c r="CE113" s="939"/>
      <c r="CF113" s="933" t="s">
        <v>439</v>
      </c>
      <c r="CG113" s="934"/>
      <c r="CH113" s="934"/>
      <c r="CI113" s="934"/>
      <c r="CJ113" s="934"/>
      <c r="CK113" s="961"/>
      <c r="CL113" s="962"/>
      <c r="CM113" s="935" t="s">
        <v>448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413</v>
      </c>
      <c r="DH113" s="972"/>
      <c r="DI113" s="972"/>
      <c r="DJ113" s="972"/>
      <c r="DK113" s="973"/>
      <c r="DL113" s="974" t="s">
        <v>439</v>
      </c>
      <c r="DM113" s="972"/>
      <c r="DN113" s="972"/>
      <c r="DO113" s="972"/>
      <c r="DP113" s="973"/>
      <c r="DQ113" s="974" t="s">
        <v>439</v>
      </c>
      <c r="DR113" s="972"/>
      <c r="DS113" s="972"/>
      <c r="DT113" s="972"/>
      <c r="DU113" s="973"/>
      <c r="DV113" s="975" t="s">
        <v>131</v>
      </c>
      <c r="DW113" s="976"/>
      <c r="DX113" s="976"/>
      <c r="DY113" s="976"/>
      <c r="DZ113" s="977"/>
    </row>
    <row r="114" spans="1:130" s="224" customFormat="1" ht="26.25" customHeight="1">
      <c r="A114" s="967"/>
      <c r="B114" s="968"/>
      <c r="C114" s="936" t="s">
        <v>449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131</v>
      </c>
      <c r="AB114" s="972"/>
      <c r="AC114" s="972"/>
      <c r="AD114" s="972"/>
      <c r="AE114" s="973"/>
      <c r="AF114" s="974" t="s">
        <v>131</v>
      </c>
      <c r="AG114" s="972"/>
      <c r="AH114" s="972"/>
      <c r="AI114" s="972"/>
      <c r="AJ114" s="973"/>
      <c r="AK114" s="974" t="s">
        <v>131</v>
      </c>
      <c r="AL114" s="972"/>
      <c r="AM114" s="972"/>
      <c r="AN114" s="972"/>
      <c r="AO114" s="973"/>
      <c r="AP114" s="975" t="s">
        <v>413</v>
      </c>
      <c r="AQ114" s="976"/>
      <c r="AR114" s="976"/>
      <c r="AS114" s="976"/>
      <c r="AT114" s="977"/>
      <c r="AU114" s="921"/>
      <c r="AV114" s="922"/>
      <c r="AW114" s="922"/>
      <c r="AX114" s="922"/>
      <c r="AY114" s="922"/>
      <c r="AZ114" s="935" t="s">
        <v>450</v>
      </c>
      <c r="BA114" s="936"/>
      <c r="BB114" s="936"/>
      <c r="BC114" s="936"/>
      <c r="BD114" s="936"/>
      <c r="BE114" s="936"/>
      <c r="BF114" s="936"/>
      <c r="BG114" s="936"/>
      <c r="BH114" s="936"/>
      <c r="BI114" s="936"/>
      <c r="BJ114" s="936"/>
      <c r="BK114" s="936"/>
      <c r="BL114" s="936"/>
      <c r="BM114" s="936"/>
      <c r="BN114" s="936"/>
      <c r="BO114" s="936"/>
      <c r="BP114" s="937"/>
      <c r="BQ114" s="938">
        <v>7382929</v>
      </c>
      <c r="BR114" s="939"/>
      <c r="BS114" s="939"/>
      <c r="BT114" s="939"/>
      <c r="BU114" s="939"/>
      <c r="BV114" s="939">
        <v>7227339</v>
      </c>
      <c r="BW114" s="939"/>
      <c r="BX114" s="939"/>
      <c r="BY114" s="939"/>
      <c r="BZ114" s="939"/>
      <c r="CA114" s="939">
        <v>7103506</v>
      </c>
      <c r="CB114" s="939"/>
      <c r="CC114" s="939"/>
      <c r="CD114" s="939"/>
      <c r="CE114" s="939"/>
      <c r="CF114" s="933">
        <v>19</v>
      </c>
      <c r="CG114" s="934"/>
      <c r="CH114" s="934"/>
      <c r="CI114" s="934"/>
      <c r="CJ114" s="934"/>
      <c r="CK114" s="961"/>
      <c r="CL114" s="962"/>
      <c r="CM114" s="935" t="s">
        <v>451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131</v>
      </c>
      <c r="DH114" s="972"/>
      <c r="DI114" s="972"/>
      <c r="DJ114" s="972"/>
      <c r="DK114" s="973"/>
      <c r="DL114" s="974" t="s">
        <v>131</v>
      </c>
      <c r="DM114" s="972"/>
      <c r="DN114" s="972"/>
      <c r="DO114" s="972"/>
      <c r="DP114" s="973"/>
      <c r="DQ114" s="974" t="s">
        <v>131</v>
      </c>
      <c r="DR114" s="972"/>
      <c r="DS114" s="972"/>
      <c r="DT114" s="972"/>
      <c r="DU114" s="973"/>
      <c r="DV114" s="975" t="s">
        <v>131</v>
      </c>
      <c r="DW114" s="976"/>
      <c r="DX114" s="976"/>
      <c r="DY114" s="976"/>
      <c r="DZ114" s="977"/>
    </row>
    <row r="115" spans="1:130" s="224" customFormat="1" ht="26.25" customHeight="1">
      <c r="A115" s="967"/>
      <c r="B115" s="968"/>
      <c r="C115" s="936" t="s">
        <v>452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582</v>
      </c>
      <c r="AB115" s="951"/>
      <c r="AC115" s="951"/>
      <c r="AD115" s="951"/>
      <c r="AE115" s="952"/>
      <c r="AF115" s="953" t="s">
        <v>131</v>
      </c>
      <c r="AG115" s="951"/>
      <c r="AH115" s="951"/>
      <c r="AI115" s="951"/>
      <c r="AJ115" s="952"/>
      <c r="AK115" s="953" t="s">
        <v>131</v>
      </c>
      <c r="AL115" s="951"/>
      <c r="AM115" s="951"/>
      <c r="AN115" s="951"/>
      <c r="AO115" s="952"/>
      <c r="AP115" s="954" t="s">
        <v>131</v>
      </c>
      <c r="AQ115" s="955"/>
      <c r="AR115" s="955"/>
      <c r="AS115" s="955"/>
      <c r="AT115" s="956"/>
      <c r="AU115" s="921"/>
      <c r="AV115" s="922"/>
      <c r="AW115" s="922"/>
      <c r="AX115" s="922"/>
      <c r="AY115" s="922"/>
      <c r="AZ115" s="935" t="s">
        <v>453</v>
      </c>
      <c r="BA115" s="936"/>
      <c r="BB115" s="936"/>
      <c r="BC115" s="936"/>
      <c r="BD115" s="936"/>
      <c r="BE115" s="936"/>
      <c r="BF115" s="936"/>
      <c r="BG115" s="936"/>
      <c r="BH115" s="936"/>
      <c r="BI115" s="936"/>
      <c r="BJ115" s="936"/>
      <c r="BK115" s="936"/>
      <c r="BL115" s="936"/>
      <c r="BM115" s="936"/>
      <c r="BN115" s="936"/>
      <c r="BO115" s="936"/>
      <c r="BP115" s="937"/>
      <c r="BQ115" s="938">
        <v>156</v>
      </c>
      <c r="BR115" s="939"/>
      <c r="BS115" s="939"/>
      <c r="BT115" s="939"/>
      <c r="BU115" s="939"/>
      <c r="BV115" s="939">
        <v>111</v>
      </c>
      <c r="BW115" s="939"/>
      <c r="BX115" s="939"/>
      <c r="BY115" s="939"/>
      <c r="BZ115" s="939"/>
      <c r="CA115" s="939" t="s">
        <v>413</v>
      </c>
      <c r="CB115" s="939"/>
      <c r="CC115" s="939"/>
      <c r="CD115" s="939"/>
      <c r="CE115" s="939"/>
      <c r="CF115" s="933" t="s">
        <v>131</v>
      </c>
      <c r="CG115" s="934"/>
      <c r="CH115" s="934"/>
      <c r="CI115" s="934"/>
      <c r="CJ115" s="934"/>
      <c r="CK115" s="961"/>
      <c r="CL115" s="962"/>
      <c r="CM115" s="935" t="s">
        <v>454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413</v>
      </c>
      <c r="DH115" s="972"/>
      <c r="DI115" s="972"/>
      <c r="DJ115" s="972"/>
      <c r="DK115" s="973"/>
      <c r="DL115" s="974" t="s">
        <v>131</v>
      </c>
      <c r="DM115" s="972"/>
      <c r="DN115" s="972"/>
      <c r="DO115" s="972"/>
      <c r="DP115" s="973"/>
      <c r="DQ115" s="974" t="s">
        <v>131</v>
      </c>
      <c r="DR115" s="972"/>
      <c r="DS115" s="972"/>
      <c r="DT115" s="972"/>
      <c r="DU115" s="973"/>
      <c r="DV115" s="975" t="s">
        <v>413</v>
      </c>
      <c r="DW115" s="976"/>
      <c r="DX115" s="976"/>
      <c r="DY115" s="976"/>
      <c r="DZ115" s="977"/>
    </row>
    <row r="116" spans="1:130" s="224" customFormat="1" ht="26.25" customHeight="1">
      <c r="A116" s="969"/>
      <c r="B116" s="970"/>
      <c r="C116" s="978" t="s">
        <v>455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439</v>
      </c>
      <c r="AB116" s="972"/>
      <c r="AC116" s="972"/>
      <c r="AD116" s="972"/>
      <c r="AE116" s="973"/>
      <c r="AF116" s="974" t="s">
        <v>413</v>
      </c>
      <c r="AG116" s="972"/>
      <c r="AH116" s="972"/>
      <c r="AI116" s="972"/>
      <c r="AJ116" s="973"/>
      <c r="AK116" s="974" t="s">
        <v>131</v>
      </c>
      <c r="AL116" s="972"/>
      <c r="AM116" s="972"/>
      <c r="AN116" s="972"/>
      <c r="AO116" s="973"/>
      <c r="AP116" s="975" t="s">
        <v>413</v>
      </c>
      <c r="AQ116" s="976"/>
      <c r="AR116" s="976"/>
      <c r="AS116" s="976"/>
      <c r="AT116" s="977"/>
      <c r="AU116" s="921"/>
      <c r="AV116" s="922"/>
      <c r="AW116" s="922"/>
      <c r="AX116" s="922"/>
      <c r="AY116" s="922"/>
      <c r="AZ116" s="980" t="s">
        <v>456</v>
      </c>
      <c r="BA116" s="981"/>
      <c r="BB116" s="981"/>
      <c r="BC116" s="981"/>
      <c r="BD116" s="981"/>
      <c r="BE116" s="981"/>
      <c r="BF116" s="981"/>
      <c r="BG116" s="981"/>
      <c r="BH116" s="981"/>
      <c r="BI116" s="981"/>
      <c r="BJ116" s="981"/>
      <c r="BK116" s="981"/>
      <c r="BL116" s="981"/>
      <c r="BM116" s="981"/>
      <c r="BN116" s="981"/>
      <c r="BO116" s="981"/>
      <c r="BP116" s="982"/>
      <c r="BQ116" s="938" t="s">
        <v>131</v>
      </c>
      <c r="BR116" s="939"/>
      <c r="BS116" s="939"/>
      <c r="BT116" s="939"/>
      <c r="BU116" s="939"/>
      <c r="BV116" s="939" t="s">
        <v>131</v>
      </c>
      <c r="BW116" s="939"/>
      <c r="BX116" s="939"/>
      <c r="BY116" s="939"/>
      <c r="BZ116" s="939"/>
      <c r="CA116" s="939" t="s">
        <v>131</v>
      </c>
      <c r="CB116" s="939"/>
      <c r="CC116" s="939"/>
      <c r="CD116" s="939"/>
      <c r="CE116" s="939"/>
      <c r="CF116" s="933" t="s">
        <v>131</v>
      </c>
      <c r="CG116" s="934"/>
      <c r="CH116" s="934"/>
      <c r="CI116" s="934"/>
      <c r="CJ116" s="934"/>
      <c r="CK116" s="961"/>
      <c r="CL116" s="962"/>
      <c r="CM116" s="935" t="s">
        <v>457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131</v>
      </c>
      <c r="DH116" s="972"/>
      <c r="DI116" s="972"/>
      <c r="DJ116" s="972"/>
      <c r="DK116" s="973"/>
      <c r="DL116" s="974" t="s">
        <v>413</v>
      </c>
      <c r="DM116" s="972"/>
      <c r="DN116" s="972"/>
      <c r="DO116" s="972"/>
      <c r="DP116" s="973"/>
      <c r="DQ116" s="974" t="s">
        <v>131</v>
      </c>
      <c r="DR116" s="972"/>
      <c r="DS116" s="972"/>
      <c r="DT116" s="972"/>
      <c r="DU116" s="973"/>
      <c r="DV116" s="975" t="s">
        <v>131</v>
      </c>
      <c r="DW116" s="976"/>
      <c r="DX116" s="976"/>
      <c r="DY116" s="976"/>
      <c r="DZ116" s="977"/>
    </row>
    <row r="117" spans="1:130" s="224" customFormat="1" ht="26.25" customHeight="1">
      <c r="A117" s="92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458</v>
      </c>
      <c r="Z117" s="907"/>
      <c r="AA117" s="991">
        <v>6715921</v>
      </c>
      <c r="AB117" s="992"/>
      <c r="AC117" s="992"/>
      <c r="AD117" s="992"/>
      <c r="AE117" s="993"/>
      <c r="AF117" s="994">
        <v>6785258</v>
      </c>
      <c r="AG117" s="992"/>
      <c r="AH117" s="992"/>
      <c r="AI117" s="992"/>
      <c r="AJ117" s="993"/>
      <c r="AK117" s="994">
        <v>6953707</v>
      </c>
      <c r="AL117" s="992"/>
      <c r="AM117" s="992"/>
      <c r="AN117" s="992"/>
      <c r="AO117" s="993"/>
      <c r="AP117" s="995"/>
      <c r="AQ117" s="996"/>
      <c r="AR117" s="996"/>
      <c r="AS117" s="996"/>
      <c r="AT117" s="997"/>
      <c r="AU117" s="921"/>
      <c r="AV117" s="922"/>
      <c r="AW117" s="922"/>
      <c r="AX117" s="922"/>
      <c r="AY117" s="922"/>
      <c r="AZ117" s="987" t="s">
        <v>459</v>
      </c>
      <c r="BA117" s="988"/>
      <c r="BB117" s="988"/>
      <c r="BC117" s="988"/>
      <c r="BD117" s="988"/>
      <c r="BE117" s="988"/>
      <c r="BF117" s="988"/>
      <c r="BG117" s="988"/>
      <c r="BH117" s="988"/>
      <c r="BI117" s="988"/>
      <c r="BJ117" s="988"/>
      <c r="BK117" s="988"/>
      <c r="BL117" s="988"/>
      <c r="BM117" s="988"/>
      <c r="BN117" s="988"/>
      <c r="BO117" s="988"/>
      <c r="BP117" s="989"/>
      <c r="BQ117" s="938" t="s">
        <v>131</v>
      </c>
      <c r="BR117" s="939"/>
      <c r="BS117" s="939"/>
      <c r="BT117" s="939"/>
      <c r="BU117" s="939"/>
      <c r="BV117" s="939" t="s">
        <v>131</v>
      </c>
      <c r="BW117" s="939"/>
      <c r="BX117" s="939"/>
      <c r="BY117" s="939"/>
      <c r="BZ117" s="939"/>
      <c r="CA117" s="939" t="s">
        <v>131</v>
      </c>
      <c r="CB117" s="939"/>
      <c r="CC117" s="939"/>
      <c r="CD117" s="939"/>
      <c r="CE117" s="939"/>
      <c r="CF117" s="933" t="s">
        <v>131</v>
      </c>
      <c r="CG117" s="934"/>
      <c r="CH117" s="934"/>
      <c r="CI117" s="934"/>
      <c r="CJ117" s="934"/>
      <c r="CK117" s="961"/>
      <c r="CL117" s="962"/>
      <c r="CM117" s="935" t="s">
        <v>460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131</v>
      </c>
      <c r="DH117" s="972"/>
      <c r="DI117" s="972"/>
      <c r="DJ117" s="972"/>
      <c r="DK117" s="973"/>
      <c r="DL117" s="974" t="s">
        <v>131</v>
      </c>
      <c r="DM117" s="972"/>
      <c r="DN117" s="972"/>
      <c r="DO117" s="972"/>
      <c r="DP117" s="973"/>
      <c r="DQ117" s="974" t="s">
        <v>131</v>
      </c>
      <c r="DR117" s="972"/>
      <c r="DS117" s="972"/>
      <c r="DT117" s="972"/>
      <c r="DU117" s="973"/>
      <c r="DV117" s="975" t="s">
        <v>131</v>
      </c>
      <c r="DW117" s="976"/>
      <c r="DX117" s="976"/>
      <c r="DY117" s="976"/>
      <c r="DZ117" s="977"/>
    </row>
    <row r="118" spans="1:130" s="224" customFormat="1" ht="26.25" customHeight="1">
      <c r="A118" s="925" t="s">
        <v>432</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429</v>
      </c>
      <c r="AB118" s="906"/>
      <c r="AC118" s="906"/>
      <c r="AD118" s="906"/>
      <c r="AE118" s="907"/>
      <c r="AF118" s="905" t="s">
        <v>430</v>
      </c>
      <c r="AG118" s="906"/>
      <c r="AH118" s="906"/>
      <c r="AI118" s="906"/>
      <c r="AJ118" s="907"/>
      <c r="AK118" s="905" t="s">
        <v>309</v>
      </c>
      <c r="AL118" s="906"/>
      <c r="AM118" s="906"/>
      <c r="AN118" s="906"/>
      <c r="AO118" s="907"/>
      <c r="AP118" s="983" t="s">
        <v>431</v>
      </c>
      <c r="AQ118" s="984"/>
      <c r="AR118" s="984"/>
      <c r="AS118" s="984"/>
      <c r="AT118" s="985"/>
      <c r="AU118" s="921"/>
      <c r="AV118" s="922"/>
      <c r="AW118" s="922"/>
      <c r="AX118" s="922"/>
      <c r="AY118" s="922"/>
      <c r="AZ118" s="986" t="s">
        <v>461</v>
      </c>
      <c r="BA118" s="978"/>
      <c r="BB118" s="978"/>
      <c r="BC118" s="978"/>
      <c r="BD118" s="978"/>
      <c r="BE118" s="978"/>
      <c r="BF118" s="978"/>
      <c r="BG118" s="978"/>
      <c r="BH118" s="978"/>
      <c r="BI118" s="978"/>
      <c r="BJ118" s="978"/>
      <c r="BK118" s="978"/>
      <c r="BL118" s="978"/>
      <c r="BM118" s="978"/>
      <c r="BN118" s="978"/>
      <c r="BO118" s="978"/>
      <c r="BP118" s="979"/>
      <c r="BQ118" s="1012" t="s">
        <v>413</v>
      </c>
      <c r="BR118" s="1013"/>
      <c r="BS118" s="1013"/>
      <c r="BT118" s="1013"/>
      <c r="BU118" s="1013"/>
      <c r="BV118" s="1013" t="s">
        <v>131</v>
      </c>
      <c r="BW118" s="1013"/>
      <c r="BX118" s="1013"/>
      <c r="BY118" s="1013"/>
      <c r="BZ118" s="1013"/>
      <c r="CA118" s="1013" t="s">
        <v>413</v>
      </c>
      <c r="CB118" s="1013"/>
      <c r="CC118" s="1013"/>
      <c r="CD118" s="1013"/>
      <c r="CE118" s="1013"/>
      <c r="CF118" s="933" t="s">
        <v>413</v>
      </c>
      <c r="CG118" s="934"/>
      <c r="CH118" s="934"/>
      <c r="CI118" s="934"/>
      <c r="CJ118" s="934"/>
      <c r="CK118" s="961"/>
      <c r="CL118" s="962"/>
      <c r="CM118" s="935" t="s">
        <v>462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413</v>
      </c>
      <c r="DH118" s="972"/>
      <c r="DI118" s="972"/>
      <c r="DJ118" s="972"/>
      <c r="DK118" s="973"/>
      <c r="DL118" s="974" t="s">
        <v>413</v>
      </c>
      <c r="DM118" s="972"/>
      <c r="DN118" s="972"/>
      <c r="DO118" s="972"/>
      <c r="DP118" s="973"/>
      <c r="DQ118" s="974" t="s">
        <v>413</v>
      </c>
      <c r="DR118" s="972"/>
      <c r="DS118" s="972"/>
      <c r="DT118" s="972"/>
      <c r="DU118" s="973"/>
      <c r="DV118" s="975" t="s">
        <v>413</v>
      </c>
      <c r="DW118" s="976"/>
      <c r="DX118" s="976"/>
      <c r="DY118" s="976"/>
      <c r="DZ118" s="977"/>
    </row>
    <row r="119" spans="1:130" s="224" customFormat="1" ht="26.25" customHeight="1">
      <c r="A119" s="1069" t="s">
        <v>435</v>
      </c>
      <c r="B119" s="960"/>
      <c r="C119" s="942" t="s">
        <v>436</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413</v>
      </c>
      <c r="AB119" s="913"/>
      <c r="AC119" s="913"/>
      <c r="AD119" s="913"/>
      <c r="AE119" s="914"/>
      <c r="AF119" s="915" t="s">
        <v>413</v>
      </c>
      <c r="AG119" s="913"/>
      <c r="AH119" s="913"/>
      <c r="AI119" s="913"/>
      <c r="AJ119" s="914"/>
      <c r="AK119" s="915" t="s">
        <v>413</v>
      </c>
      <c r="AL119" s="913"/>
      <c r="AM119" s="913"/>
      <c r="AN119" s="913"/>
      <c r="AO119" s="914"/>
      <c r="AP119" s="916" t="s">
        <v>413</v>
      </c>
      <c r="AQ119" s="917"/>
      <c r="AR119" s="917"/>
      <c r="AS119" s="917"/>
      <c r="AT119" s="918"/>
      <c r="AU119" s="923"/>
      <c r="AV119" s="924"/>
      <c r="AW119" s="924"/>
      <c r="AX119" s="924"/>
      <c r="AY119" s="924"/>
      <c r="AZ119" s="247" t="s">
        <v>189</v>
      </c>
      <c r="BA119" s="247"/>
      <c r="BB119" s="247"/>
      <c r="BC119" s="247"/>
      <c r="BD119" s="247"/>
      <c r="BE119" s="247"/>
      <c r="BF119" s="247"/>
      <c r="BG119" s="247"/>
      <c r="BH119" s="247"/>
      <c r="BI119" s="247"/>
      <c r="BJ119" s="247"/>
      <c r="BK119" s="247"/>
      <c r="BL119" s="247"/>
      <c r="BM119" s="247"/>
      <c r="BN119" s="247"/>
      <c r="BO119" s="990" t="s">
        <v>463</v>
      </c>
      <c r="BP119" s="1018"/>
      <c r="BQ119" s="1012">
        <v>65968667</v>
      </c>
      <c r="BR119" s="1013"/>
      <c r="BS119" s="1013"/>
      <c r="BT119" s="1013"/>
      <c r="BU119" s="1013"/>
      <c r="BV119" s="1013">
        <v>65693766</v>
      </c>
      <c r="BW119" s="1013"/>
      <c r="BX119" s="1013"/>
      <c r="BY119" s="1013"/>
      <c r="BZ119" s="1013"/>
      <c r="CA119" s="1013">
        <v>63593629</v>
      </c>
      <c r="CB119" s="1013"/>
      <c r="CC119" s="1013"/>
      <c r="CD119" s="1013"/>
      <c r="CE119" s="1013"/>
      <c r="CF119" s="1014"/>
      <c r="CG119" s="1015"/>
      <c r="CH119" s="1015"/>
      <c r="CI119" s="1015"/>
      <c r="CJ119" s="1016"/>
      <c r="CK119" s="963"/>
      <c r="CL119" s="964"/>
      <c r="CM119" s="986" t="s">
        <v>464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131</v>
      </c>
      <c r="DH119" s="999"/>
      <c r="DI119" s="999"/>
      <c r="DJ119" s="999"/>
      <c r="DK119" s="1000"/>
      <c r="DL119" s="998" t="s">
        <v>413</v>
      </c>
      <c r="DM119" s="999"/>
      <c r="DN119" s="999"/>
      <c r="DO119" s="999"/>
      <c r="DP119" s="1000"/>
      <c r="DQ119" s="998" t="s">
        <v>131</v>
      </c>
      <c r="DR119" s="999"/>
      <c r="DS119" s="999"/>
      <c r="DT119" s="999"/>
      <c r="DU119" s="1000"/>
      <c r="DV119" s="1001" t="s">
        <v>131</v>
      </c>
      <c r="DW119" s="1002"/>
      <c r="DX119" s="1002"/>
      <c r="DY119" s="1002"/>
      <c r="DZ119" s="1003"/>
    </row>
    <row r="120" spans="1:130" s="224" customFormat="1" ht="26.25" customHeight="1">
      <c r="A120" s="1070"/>
      <c r="B120" s="962"/>
      <c r="C120" s="935" t="s">
        <v>441</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131</v>
      </c>
      <c r="AB120" s="972"/>
      <c r="AC120" s="972"/>
      <c r="AD120" s="972"/>
      <c r="AE120" s="973"/>
      <c r="AF120" s="974" t="s">
        <v>413</v>
      </c>
      <c r="AG120" s="972"/>
      <c r="AH120" s="972"/>
      <c r="AI120" s="972"/>
      <c r="AJ120" s="973"/>
      <c r="AK120" s="974" t="s">
        <v>413</v>
      </c>
      <c r="AL120" s="972"/>
      <c r="AM120" s="972"/>
      <c r="AN120" s="972"/>
      <c r="AO120" s="973"/>
      <c r="AP120" s="975" t="s">
        <v>131</v>
      </c>
      <c r="AQ120" s="976"/>
      <c r="AR120" s="976"/>
      <c r="AS120" s="976"/>
      <c r="AT120" s="977"/>
      <c r="AU120" s="1004" t="s">
        <v>465</v>
      </c>
      <c r="AV120" s="1005"/>
      <c r="AW120" s="1005"/>
      <c r="AX120" s="1005"/>
      <c r="AY120" s="1006"/>
      <c r="AZ120" s="942" t="s">
        <v>466</v>
      </c>
      <c r="BA120" s="910"/>
      <c r="BB120" s="910"/>
      <c r="BC120" s="910"/>
      <c r="BD120" s="910"/>
      <c r="BE120" s="910"/>
      <c r="BF120" s="910"/>
      <c r="BG120" s="910"/>
      <c r="BH120" s="910"/>
      <c r="BI120" s="910"/>
      <c r="BJ120" s="910"/>
      <c r="BK120" s="910"/>
      <c r="BL120" s="910"/>
      <c r="BM120" s="910"/>
      <c r="BN120" s="910"/>
      <c r="BO120" s="910"/>
      <c r="BP120" s="911"/>
      <c r="BQ120" s="943">
        <v>7235307</v>
      </c>
      <c r="BR120" s="944"/>
      <c r="BS120" s="944"/>
      <c r="BT120" s="944"/>
      <c r="BU120" s="944"/>
      <c r="BV120" s="944">
        <v>10447864</v>
      </c>
      <c r="BW120" s="944"/>
      <c r="BX120" s="944"/>
      <c r="BY120" s="944"/>
      <c r="BZ120" s="944"/>
      <c r="CA120" s="944">
        <v>12227472</v>
      </c>
      <c r="CB120" s="944"/>
      <c r="CC120" s="944"/>
      <c r="CD120" s="944"/>
      <c r="CE120" s="944"/>
      <c r="CF120" s="957">
        <v>32.6</v>
      </c>
      <c r="CG120" s="958"/>
      <c r="CH120" s="958"/>
      <c r="CI120" s="958"/>
      <c r="CJ120" s="958"/>
      <c r="CK120" s="1019" t="s">
        <v>467</v>
      </c>
      <c r="CL120" s="1020"/>
      <c r="CM120" s="1020"/>
      <c r="CN120" s="1020"/>
      <c r="CO120" s="1021"/>
      <c r="CP120" s="1027" t="s">
        <v>468</v>
      </c>
      <c r="CQ120" s="1028"/>
      <c r="CR120" s="1028"/>
      <c r="CS120" s="1028"/>
      <c r="CT120" s="1028"/>
      <c r="CU120" s="1028"/>
      <c r="CV120" s="1028"/>
      <c r="CW120" s="1028"/>
      <c r="CX120" s="1028"/>
      <c r="CY120" s="1028"/>
      <c r="CZ120" s="1028"/>
      <c r="DA120" s="1028"/>
      <c r="DB120" s="1028"/>
      <c r="DC120" s="1028"/>
      <c r="DD120" s="1028"/>
      <c r="DE120" s="1028"/>
      <c r="DF120" s="1029"/>
      <c r="DG120" s="943">
        <v>3753074</v>
      </c>
      <c r="DH120" s="944"/>
      <c r="DI120" s="944"/>
      <c r="DJ120" s="944"/>
      <c r="DK120" s="944"/>
      <c r="DL120" s="944">
        <v>3878006</v>
      </c>
      <c r="DM120" s="944"/>
      <c r="DN120" s="944"/>
      <c r="DO120" s="944"/>
      <c r="DP120" s="944"/>
      <c r="DQ120" s="944">
        <v>4163712</v>
      </c>
      <c r="DR120" s="944"/>
      <c r="DS120" s="944"/>
      <c r="DT120" s="944"/>
      <c r="DU120" s="944"/>
      <c r="DV120" s="945">
        <v>11.1</v>
      </c>
      <c r="DW120" s="945"/>
      <c r="DX120" s="945"/>
      <c r="DY120" s="945"/>
      <c r="DZ120" s="946"/>
    </row>
    <row r="121" spans="1:130" s="224" customFormat="1" ht="26.25" customHeight="1">
      <c r="A121" s="1070"/>
      <c r="B121" s="962"/>
      <c r="C121" s="987" t="s">
        <v>469</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413</v>
      </c>
      <c r="AB121" s="972"/>
      <c r="AC121" s="972"/>
      <c r="AD121" s="972"/>
      <c r="AE121" s="973"/>
      <c r="AF121" s="974" t="s">
        <v>413</v>
      </c>
      <c r="AG121" s="972"/>
      <c r="AH121" s="972"/>
      <c r="AI121" s="972"/>
      <c r="AJ121" s="973"/>
      <c r="AK121" s="974" t="s">
        <v>413</v>
      </c>
      <c r="AL121" s="972"/>
      <c r="AM121" s="972"/>
      <c r="AN121" s="972"/>
      <c r="AO121" s="973"/>
      <c r="AP121" s="975" t="s">
        <v>131</v>
      </c>
      <c r="AQ121" s="976"/>
      <c r="AR121" s="976"/>
      <c r="AS121" s="976"/>
      <c r="AT121" s="977"/>
      <c r="AU121" s="1007"/>
      <c r="AV121" s="1008"/>
      <c r="AW121" s="1008"/>
      <c r="AX121" s="1008"/>
      <c r="AY121" s="1009"/>
      <c r="AZ121" s="935" t="s">
        <v>470</v>
      </c>
      <c r="BA121" s="936"/>
      <c r="BB121" s="936"/>
      <c r="BC121" s="936"/>
      <c r="BD121" s="936"/>
      <c r="BE121" s="936"/>
      <c r="BF121" s="936"/>
      <c r="BG121" s="936"/>
      <c r="BH121" s="936"/>
      <c r="BI121" s="936"/>
      <c r="BJ121" s="936"/>
      <c r="BK121" s="936"/>
      <c r="BL121" s="936"/>
      <c r="BM121" s="936"/>
      <c r="BN121" s="936"/>
      <c r="BO121" s="936"/>
      <c r="BP121" s="937"/>
      <c r="BQ121" s="938">
        <v>9448071</v>
      </c>
      <c r="BR121" s="939"/>
      <c r="BS121" s="939"/>
      <c r="BT121" s="939"/>
      <c r="BU121" s="939"/>
      <c r="BV121" s="939">
        <v>9375806</v>
      </c>
      <c r="BW121" s="939"/>
      <c r="BX121" s="939"/>
      <c r="BY121" s="939"/>
      <c r="BZ121" s="939"/>
      <c r="CA121" s="939">
        <v>8960808</v>
      </c>
      <c r="CB121" s="939"/>
      <c r="CC121" s="939"/>
      <c r="CD121" s="939"/>
      <c r="CE121" s="939"/>
      <c r="CF121" s="933">
        <v>23.9</v>
      </c>
      <c r="CG121" s="934"/>
      <c r="CH121" s="934"/>
      <c r="CI121" s="934"/>
      <c r="CJ121" s="934"/>
      <c r="CK121" s="1022"/>
      <c r="CL121" s="1023"/>
      <c r="CM121" s="1023"/>
      <c r="CN121" s="1023"/>
      <c r="CO121" s="1024"/>
      <c r="CP121" s="1032" t="s">
        <v>471</v>
      </c>
      <c r="CQ121" s="1033"/>
      <c r="CR121" s="1033"/>
      <c r="CS121" s="1033"/>
      <c r="CT121" s="1033"/>
      <c r="CU121" s="1033"/>
      <c r="CV121" s="1033"/>
      <c r="CW121" s="1033"/>
      <c r="CX121" s="1033"/>
      <c r="CY121" s="1033"/>
      <c r="CZ121" s="1033"/>
      <c r="DA121" s="1033"/>
      <c r="DB121" s="1033"/>
      <c r="DC121" s="1033"/>
      <c r="DD121" s="1033"/>
      <c r="DE121" s="1033"/>
      <c r="DF121" s="1034"/>
      <c r="DG121" s="938">
        <v>10165</v>
      </c>
      <c r="DH121" s="939"/>
      <c r="DI121" s="939"/>
      <c r="DJ121" s="939"/>
      <c r="DK121" s="939"/>
      <c r="DL121" s="939">
        <v>6136</v>
      </c>
      <c r="DM121" s="939"/>
      <c r="DN121" s="939"/>
      <c r="DO121" s="939"/>
      <c r="DP121" s="939"/>
      <c r="DQ121" s="939">
        <v>5309</v>
      </c>
      <c r="DR121" s="939"/>
      <c r="DS121" s="939"/>
      <c r="DT121" s="939"/>
      <c r="DU121" s="939"/>
      <c r="DV121" s="940">
        <v>0</v>
      </c>
      <c r="DW121" s="940"/>
      <c r="DX121" s="940"/>
      <c r="DY121" s="940"/>
      <c r="DZ121" s="941"/>
    </row>
    <row r="122" spans="1:130" s="224" customFormat="1" ht="26.25" customHeight="1">
      <c r="A122" s="1070"/>
      <c r="B122" s="962"/>
      <c r="C122" s="935" t="s">
        <v>451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413</v>
      </c>
      <c r="AB122" s="972"/>
      <c r="AC122" s="972"/>
      <c r="AD122" s="972"/>
      <c r="AE122" s="973"/>
      <c r="AF122" s="974" t="s">
        <v>131</v>
      </c>
      <c r="AG122" s="972"/>
      <c r="AH122" s="972"/>
      <c r="AI122" s="972"/>
      <c r="AJ122" s="973"/>
      <c r="AK122" s="974" t="s">
        <v>131</v>
      </c>
      <c r="AL122" s="972"/>
      <c r="AM122" s="972"/>
      <c r="AN122" s="972"/>
      <c r="AO122" s="973"/>
      <c r="AP122" s="975" t="s">
        <v>131</v>
      </c>
      <c r="AQ122" s="976"/>
      <c r="AR122" s="976"/>
      <c r="AS122" s="976"/>
      <c r="AT122" s="977"/>
      <c r="AU122" s="1007"/>
      <c r="AV122" s="1008"/>
      <c r="AW122" s="1008"/>
      <c r="AX122" s="1008"/>
      <c r="AY122" s="1009"/>
      <c r="AZ122" s="986" t="s">
        <v>472</v>
      </c>
      <c r="BA122" s="978"/>
      <c r="BB122" s="978"/>
      <c r="BC122" s="978"/>
      <c r="BD122" s="978"/>
      <c r="BE122" s="978"/>
      <c r="BF122" s="978"/>
      <c r="BG122" s="978"/>
      <c r="BH122" s="978"/>
      <c r="BI122" s="978"/>
      <c r="BJ122" s="978"/>
      <c r="BK122" s="978"/>
      <c r="BL122" s="978"/>
      <c r="BM122" s="978"/>
      <c r="BN122" s="978"/>
      <c r="BO122" s="978"/>
      <c r="BP122" s="979"/>
      <c r="BQ122" s="1012">
        <v>45380075</v>
      </c>
      <c r="BR122" s="1013"/>
      <c r="BS122" s="1013"/>
      <c r="BT122" s="1013"/>
      <c r="BU122" s="1013"/>
      <c r="BV122" s="1013">
        <v>45901384</v>
      </c>
      <c r="BW122" s="1013"/>
      <c r="BX122" s="1013"/>
      <c r="BY122" s="1013"/>
      <c r="BZ122" s="1013"/>
      <c r="CA122" s="1013">
        <v>44275575</v>
      </c>
      <c r="CB122" s="1013"/>
      <c r="CC122" s="1013"/>
      <c r="CD122" s="1013"/>
      <c r="CE122" s="1013"/>
      <c r="CF122" s="1030">
        <v>118.2</v>
      </c>
      <c r="CG122" s="1031"/>
      <c r="CH122" s="1031"/>
      <c r="CI122" s="1031"/>
      <c r="CJ122" s="1031"/>
      <c r="CK122" s="1022"/>
      <c r="CL122" s="1023"/>
      <c r="CM122" s="1023"/>
      <c r="CN122" s="1023"/>
      <c r="CO122" s="1024"/>
      <c r="CP122" s="1032" t="s">
        <v>405</v>
      </c>
      <c r="CQ122" s="1033"/>
      <c r="CR122" s="1033"/>
      <c r="CS122" s="1033"/>
      <c r="CT122" s="1033"/>
      <c r="CU122" s="1033"/>
      <c r="CV122" s="1033"/>
      <c r="CW122" s="1033"/>
      <c r="CX122" s="1033"/>
      <c r="CY122" s="1033"/>
      <c r="CZ122" s="1033"/>
      <c r="DA122" s="1033"/>
      <c r="DB122" s="1033"/>
      <c r="DC122" s="1033"/>
      <c r="DD122" s="1033"/>
      <c r="DE122" s="1033"/>
      <c r="DF122" s="1034"/>
      <c r="DG122" s="938" t="s">
        <v>131</v>
      </c>
      <c r="DH122" s="939"/>
      <c r="DI122" s="939"/>
      <c r="DJ122" s="939"/>
      <c r="DK122" s="939"/>
      <c r="DL122" s="939" t="s">
        <v>131</v>
      </c>
      <c r="DM122" s="939"/>
      <c r="DN122" s="939"/>
      <c r="DO122" s="939"/>
      <c r="DP122" s="939"/>
      <c r="DQ122" s="939" t="s">
        <v>131</v>
      </c>
      <c r="DR122" s="939"/>
      <c r="DS122" s="939"/>
      <c r="DT122" s="939"/>
      <c r="DU122" s="939"/>
      <c r="DV122" s="940" t="s">
        <v>413</v>
      </c>
      <c r="DW122" s="940"/>
      <c r="DX122" s="940"/>
      <c r="DY122" s="940"/>
      <c r="DZ122" s="941"/>
    </row>
    <row r="123" spans="1:130" s="224" customFormat="1" ht="26.25" customHeight="1">
      <c r="A123" s="1070"/>
      <c r="B123" s="962"/>
      <c r="C123" s="935" t="s">
        <v>457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131</v>
      </c>
      <c r="AB123" s="972"/>
      <c r="AC123" s="972"/>
      <c r="AD123" s="972"/>
      <c r="AE123" s="973"/>
      <c r="AF123" s="974" t="s">
        <v>131</v>
      </c>
      <c r="AG123" s="972"/>
      <c r="AH123" s="972"/>
      <c r="AI123" s="972"/>
      <c r="AJ123" s="973"/>
      <c r="AK123" s="974" t="s">
        <v>131</v>
      </c>
      <c r="AL123" s="972"/>
      <c r="AM123" s="972"/>
      <c r="AN123" s="972"/>
      <c r="AO123" s="973"/>
      <c r="AP123" s="975" t="s">
        <v>131</v>
      </c>
      <c r="AQ123" s="976"/>
      <c r="AR123" s="976"/>
      <c r="AS123" s="976"/>
      <c r="AT123" s="977"/>
      <c r="AU123" s="1010"/>
      <c r="AV123" s="1011"/>
      <c r="AW123" s="1011"/>
      <c r="AX123" s="1011"/>
      <c r="AY123" s="1011"/>
      <c r="AZ123" s="247" t="s">
        <v>189</v>
      </c>
      <c r="BA123" s="247"/>
      <c r="BB123" s="247"/>
      <c r="BC123" s="247"/>
      <c r="BD123" s="247"/>
      <c r="BE123" s="247"/>
      <c r="BF123" s="247"/>
      <c r="BG123" s="247"/>
      <c r="BH123" s="247"/>
      <c r="BI123" s="247"/>
      <c r="BJ123" s="247"/>
      <c r="BK123" s="247"/>
      <c r="BL123" s="247"/>
      <c r="BM123" s="247"/>
      <c r="BN123" s="247"/>
      <c r="BO123" s="990" t="s">
        <v>473</v>
      </c>
      <c r="BP123" s="1018"/>
      <c r="BQ123" s="1076">
        <v>62063453</v>
      </c>
      <c r="BR123" s="1077"/>
      <c r="BS123" s="1077"/>
      <c r="BT123" s="1077"/>
      <c r="BU123" s="1077"/>
      <c r="BV123" s="1077">
        <v>65725054</v>
      </c>
      <c r="BW123" s="1077"/>
      <c r="BX123" s="1077"/>
      <c r="BY123" s="1077"/>
      <c r="BZ123" s="1077"/>
      <c r="CA123" s="1077">
        <v>65463855</v>
      </c>
      <c r="CB123" s="1077"/>
      <c r="CC123" s="1077"/>
      <c r="CD123" s="1077"/>
      <c r="CE123" s="1077"/>
      <c r="CF123" s="1014"/>
      <c r="CG123" s="1015"/>
      <c r="CH123" s="1015"/>
      <c r="CI123" s="1015"/>
      <c r="CJ123" s="1016"/>
      <c r="CK123" s="1022"/>
      <c r="CL123" s="1023"/>
      <c r="CM123" s="1023"/>
      <c r="CN123" s="1023"/>
      <c r="CO123" s="1024"/>
      <c r="CP123" s="1032" t="s">
        <v>406</v>
      </c>
      <c r="CQ123" s="1033"/>
      <c r="CR123" s="1033"/>
      <c r="CS123" s="1033"/>
      <c r="CT123" s="1033"/>
      <c r="CU123" s="1033"/>
      <c r="CV123" s="1033"/>
      <c r="CW123" s="1033"/>
      <c r="CX123" s="1033"/>
      <c r="CY123" s="1033"/>
      <c r="CZ123" s="1033"/>
      <c r="DA123" s="1033"/>
      <c r="DB123" s="1033"/>
      <c r="DC123" s="1033"/>
      <c r="DD123" s="1033"/>
      <c r="DE123" s="1033"/>
      <c r="DF123" s="1034"/>
      <c r="DG123" s="971" t="s">
        <v>131</v>
      </c>
      <c r="DH123" s="972"/>
      <c r="DI123" s="972"/>
      <c r="DJ123" s="972"/>
      <c r="DK123" s="973"/>
      <c r="DL123" s="974" t="s">
        <v>131</v>
      </c>
      <c r="DM123" s="972"/>
      <c r="DN123" s="972"/>
      <c r="DO123" s="972"/>
      <c r="DP123" s="973"/>
      <c r="DQ123" s="974" t="s">
        <v>131</v>
      </c>
      <c r="DR123" s="972"/>
      <c r="DS123" s="972"/>
      <c r="DT123" s="972"/>
      <c r="DU123" s="973"/>
      <c r="DV123" s="975" t="s">
        <v>437</v>
      </c>
      <c r="DW123" s="976"/>
      <c r="DX123" s="976"/>
      <c r="DY123" s="976"/>
      <c r="DZ123" s="977"/>
    </row>
    <row r="124" spans="1:130" s="224" customFormat="1" ht="26.25" customHeight="1" thickBot="1">
      <c r="A124" s="1070"/>
      <c r="B124" s="962"/>
      <c r="C124" s="935" t="s">
        <v>460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v>582</v>
      </c>
      <c r="AB124" s="972"/>
      <c r="AC124" s="972"/>
      <c r="AD124" s="972"/>
      <c r="AE124" s="973"/>
      <c r="AF124" s="974" t="s">
        <v>131</v>
      </c>
      <c r="AG124" s="972"/>
      <c r="AH124" s="972"/>
      <c r="AI124" s="972"/>
      <c r="AJ124" s="973"/>
      <c r="AK124" s="974" t="s">
        <v>131</v>
      </c>
      <c r="AL124" s="972"/>
      <c r="AM124" s="972"/>
      <c r="AN124" s="972"/>
      <c r="AO124" s="973"/>
      <c r="AP124" s="975" t="s">
        <v>437</v>
      </c>
      <c r="AQ124" s="976"/>
      <c r="AR124" s="976"/>
      <c r="AS124" s="976"/>
      <c r="AT124" s="977"/>
      <c r="AU124" s="1072" t="s">
        <v>474</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10.9</v>
      </c>
      <c r="BR124" s="1040"/>
      <c r="BS124" s="1040"/>
      <c r="BT124" s="1040"/>
      <c r="BU124" s="1040"/>
      <c r="BV124" s="1040" t="s">
        <v>131</v>
      </c>
      <c r="BW124" s="1040"/>
      <c r="BX124" s="1040"/>
      <c r="BY124" s="1040"/>
      <c r="BZ124" s="1040"/>
      <c r="CA124" s="1040" t="s">
        <v>131</v>
      </c>
      <c r="CB124" s="1040"/>
      <c r="CC124" s="1040"/>
      <c r="CD124" s="1040"/>
      <c r="CE124" s="1040"/>
      <c r="CF124" s="1041"/>
      <c r="CG124" s="1042"/>
      <c r="CH124" s="1042"/>
      <c r="CI124" s="1042"/>
      <c r="CJ124" s="1043"/>
      <c r="CK124" s="1025"/>
      <c r="CL124" s="1025"/>
      <c r="CM124" s="1025"/>
      <c r="CN124" s="1025"/>
      <c r="CO124" s="1026"/>
      <c r="CP124" s="1032" t="s">
        <v>475</v>
      </c>
      <c r="CQ124" s="1033"/>
      <c r="CR124" s="1033"/>
      <c r="CS124" s="1033"/>
      <c r="CT124" s="1033"/>
      <c r="CU124" s="1033"/>
      <c r="CV124" s="1033"/>
      <c r="CW124" s="1033"/>
      <c r="CX124" s="1033"/>
      <c r="CY124" s="1033"/>
      <c r="CZ124" s="1033"/>
      <c r="DA124" s="1033"/>
      <c r="DB124" s="1033"/>
      <c r="DC124" s="1033"/>
      <c r="DD124" s="1033"/>
      <c r="DE124" s="1033"/>
      <c r="DF124" s="1034"/>
      <c r="DG124" s="1017" t="s">
        <v>131</v>
      </c>
      <c r="DH124" s="999"/>
      <c r="DI124" s="999"/>
      <c r="DJ124" s="999"/>
      <c r="DK124" s="1000"/>
      <c r="DL124" s="998" t="s">
        <v>437</v>
      </c>
      <c r="DM124" s="999"/>
      <c r="DN124" s="999"/>
      <c r="DO124" s="999"/>
      <c r="DP124" s="1000"/>
      <c r="DQ124" s="998" t="s">
        <v>131</v>
      </c>
      <c r="DR124" s="999"/>
      <c r="DS124" s="999"/>
      <c r="DT124" s="999"/>
      <c r="DU124" s="1000"/>
      <c r="DV124" s="1001" t="s">
        <v>131</v>
      </c>
      <c r="DW124" s="1002"/>
      <c r="DX124" s="1002"/>
      <c r="DY124" s="1002"/>
      <c r="DZ124" s="1003"/>
    </row>
    <row r="125" spans="1:130" s="224" customFormat="1" ht="26.25" customHeight="1">
      <c r="A125" s="1070"/>
      <c r="B125" s="962"/>
      <c r="C125" s="935" t="s">
        <v>462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131</v>
      </c>
      <c r="AB125" s="972"/>
      <c r="AC125" s="972"/>
      <c r="AD125" s="972"/>
      <c r="AE125" s="973"/>
      <c r="AF125" s="974" t="s">
        <v>131</v>
      </c>
      <c r="AG125" s="972"/>
      <c r="AH125" s="972"/>
      <c r="AI125" s="972"/>
      <c r="AJ125" s="973"/>
      <c r="AK125" s="974" t="s">
        <v>131</v>
      </c>
      <c r="AL125" s="972"/>
      <c r="AM125" s="972"/>
      <c r="AN125" s="972"/>
      <c r="AO125" s="973"/>
      <c r="AP125" s="975" t="s">
        <v>131</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476</v>
      </c>
      <c r="CL125" s="1020"/>
      <c r="CM125" s="1020"/>
      <c r="CN125" s="1020"/>
      <c r="CO125" s="1021"/>
      <c r="CP125" s="942" t="s">
        <v>477</v>
      </c>
      <c r="CQ125" s="910"/>
      <c r="CR125" s="910"/>
      <c r="CS125" s="910"/>
      <c r="CT125" s="910"/>
      <c r="CU125" s="910"/>
      <c r="CV125" s="910"/>
      <c r="CW125" s="910"/>
      <c r="CX125" s="910"/>
      <c r="CY125" s="910"/>
      <c r="CZ125" s="910"/>
      <c r="DA125" s="910"/>
      <c r="DB125" s="910"/>
      <c r="DC125" s="910"/>
      <c r="DD125" s="910"/>
      <c r="DE125" s="910"/>
      <c r="DF125" s="911"/>
      <c r="DG125" s="943" t="s">
        <v>131</v>
      </c>
      <c r="DH125" s="944"/>
      <c r="DI125" s="944"/>
      <c r="DJ125" s="944"/>
      <c r="DK125" s="944"/>
      <c r="DL125" s="944" t="s">
        <v>437</v>
      </c>
      <c r="DM125" s="944"/>
      <c r="DN125" s="944"/>
      <c r="DO125" s="944"/>
      <c r="DP125" s="944"/>
      <c r="DQ125" s="944" t="s">
        <v>131</v>
      </c>
      <c r="DR125" s="944"/>
      <c r="DS125" s="944"/>
      <c r="DT125" s="944"/>
      <c r="DU125" s="944"/>
      <c r="DV125" s="945" t="s">
        <v>131</v>
      </c>
      <c r="DW125" s="945"/>
      <c r="DX125" s="945"/>
      <c r="DY125" s="945"/>
      <c r="DZ125" s="946"/>
    </row>
    <row r="126" spans="1:130" s="224" customFormat="1" ht="26.25" customHeight="1" thickBot="1">
      <c r="A126" s="1070"/>
      <c r="B126" s="962"/>
      <c r="C126" s="935" t="s">
        <v>464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131</v>
      </c>
      <c r="AB126" s="972"/>
      <c r="AC126" s="972"/>
      <c r="AD126" s="972"/>
      <c r="AE126" s="973"/>
      <c r="AF126" s="974" t="s">
        <v>131</v>
      </c>
      <c r="AG126" s="972"/>
      <c r="AH126" s="972"/>
      <c r="AI126" s="972"/>
      <c r="AJ126" s="973"/>
      <c r="AK126" s="974" t="s">
        <v>131</v>
      </c>
      <c r="AL126" s="972"/>
      <c r="AM126" s="972"/>
      <c r="AN126" s="972"/>
      <c r="AO126" s="973"/>
      <c r="AP126" s="975" t="s">
        <v>131</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478</v>
      </c>
      <c r="CQ126" s="936"/>
      <c r="CR126" s="936"/>
      <c r="CS126" s="936"/>
      <c r="CT126" s="936"/>
      <c r="CU126" s="936"/>
      <c r="CV126" s="936"/>
      <c r="CW126" s="936"/>
      <c r="CX126" s="936"/>
      <c r="CY126" s="936"/>
      <c r="CZ126" s="936"/>
      <c r="DA126" s="936"/>
      <c r="DB126" s="936"/>
      <c r="DC126" s="936"/>
      <c r="DD126" s="936"/>
      <c r="DE126" s="936"/>
      <c r="DF126" s="937"/>
      <c r="DG126" s="938" t="s">
        <v>131</v>
      </c>
      <c r="DH126" s="939"/>
      <c r="DI126" s="939"/>
      <c r="DJ126" s="939"/>
      <c r="DK126" s="939"/>
      <c r="DL126" s="939" t="s">
        <v>131</v>
      </c>
      <c r="DM126" s="939"/>
      <c r="DN126" s="939"/>
      <c r="DO126" s="939"/>
      <c r="DP126" s="939"/>
      <c r="DQ126" s="939" t="s">
        <v>131</v>
      </c>
      <c r="DR126" s="939"/>
      <c r="DS126" s="939"/>
      <c r="DT126" s="939"/>
      <c r="DU126" s="939"/>
      <c r="DV126" s="940" t="s">
        <v>131</v>
      </c>
      <c r="DW126" s="940"/>
      <c r="DX126" s="940"/>
      <c r="DY126" s="940"/>
      <c r="DZ126" s="941"/>
    </row>
    <row r="127" spans="1:130" s="224" customFormat="1" ht="26.25" customHeight="1">
      <c r="A127" s="1071"/>
      <c r="B127" s="964"/>
      <c r="C127" s="986" t="s">
        <v>479</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131</v>
      </c>
      <c r="AB127" s="972"/>
      <c r="AC127" s="972"/>
      <c r="AD127" s="972"/>
      <c r="AE127" s="973"/>
      <c r="AF127" s="974" t="s">
        <v>131</v>
      </c>
      <c r="AG127" s="972"/>
      <c r="AH127" s="972"/>
      <c r="AI127" s="972"/>
      <c r="AJ127" s="973"/>
      <c r="AK127" s="974" t="s">
        <v>131</v>
      </c>
      <c r="AL127" s="972"/>
      <c r="AM127" s="972"/>
      <c r="AN127" s="972"/>
      <c r="AO127" s="973"/>
      <c r="AP127" s="975" t="s">
        <v>437</v>
      </c>
      <c r="AQ127" s="976"/>
      <c r="AR127" s="976"/>
      <c r="AS127" s="976"/>
      <c r="AT127" s="977"/>
      <c r="AU127" s="226"/>
      <c r="AV127" s="226"/>
      <c r="AW127" s="226"/>
      <c r="AX127" s="1044" t="s">
        <v>480</v>
      </c>
      <c r="AY127" s="1045"/>
      <c r="AZ127" s="1045"/>
      <c r="BA127" s="1045"/>
      <c r="BB127" s="1045"/>
      <c r="BC127" s="1045"/>
      <c r="BD127" s="1045"/>
      <c r="BE127" s="1046"/>
      <c r="BF127" s="1047" t="s">
        <v>481</v>
      </c>
      <c r="BG127" s="1045"/>
      <c r="BH127" s="1045"/>
      <c r="BI127" s="1045"/>
      <c r="BJ127" s="1045"/>
      <c r="BK127" s="1045"/>
      <c r="BL127" s="1046"/>
      <c r="BM127" s="1047" t="s">
        <v>482</v>
      </c>
      <c r="BN127" s="1045"/>
      <c r="BO127" s="1045"/>
      <c r="BP127" s="1045"/>
      <c r="BQ127" s="1045"/>
      <c r="BR127" s="1045"/>
      <c r="BS127" s="1046"/>
      <c r="BT127" s="1047" t="s">
        <v>483</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484</v>
      </c>
      <c r="CQ127" s="936"/>
      <c r="CR127" s="936"/>
      <c r="CS127" s="936"/>
      <c r="CT127" s="936"/>
      <c r="CU127" s="936"/>
      <c r="CV127" s="936"/>
      <c r="CW127" s="936"/>
      <c r="CX127" s="936"/>
      <c r="CY127" s="936"/>
      <c r="CZ127" s="936"/>
      <c r="DA127" s="936"/>
      <c r="DB127" s="936"/>
      <c r="DC127" s="936"/>
      <c r="DD127" s="936"/>
      <c r="DE127" s="936"/>
      <c r="DF127" s="937"/>
      <c r="DG127" s="938" t="s">
        <v>437</v>
      </c>
      <c r="DH127" s="939"/>
      <c r="DI127" s="939"/>
      <c r="DJ127" s="939"/>
      <c r="DK127" s="939"/>
      <c r="DL127" s="939" t="s">
        <v>437</v>
      </c>
      <c r="DM127" s="939"/>
      <c r="DN127" s="939"/>
      <c r="DO127" s="939"/>
      <c r="DP127" s="939"/>
      <c r="DQ127" s="939" t="s">
        <v>131</v>
      </c>
      <c r="DR127" s="939"/>
      <c r="DS127" s="939"/>
      <c r="DT127" s="939"/>
      <c r="DU127" s="939"/>
      <c r="DV127" s="940" t="s">
        <v>437</v>
      </c>
      <c r="DW127" s="940"/>
      <c r="DX127" s="940"/>
      <c r="DY127" s="940"/>
      <c r="DZ127" s="941"/>
    </row>
    <row r="128" spans="1:130" s="224" customFormat="1" ht="26.25" customHeight="1" thickBot="1">
      <c r="A128" s="1054" t="s">
        <v>485</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486</v>
      </c>
      <c r="X128" s="1056"/>
      <c r="Y128" s="1056"/>
      <c r="Z128" s="1057"/>
      <c r="AA128" s="1058">
        <v>1330143</v>
      </c>
      <c r="AB128" s="1059"/>
      <c r="AC128" s="1059"/>
      <c r="AD128" s="1059"/>
      <c r="AE128" s="1060"/>
      <c r="AF128" s="1061">
        <v>1276427</v>
      </c>
      <c r="AG128" s="1059"/>
      <c r="AH128" s="1059"/>
      <c r="AI128" s="1059"/>
      <c r="AJ128" s="1060"/>
      <c r="AK128" s="1061">
        <v>1324909</v>
      </c>
      <c r="AL128" s="1059"/>
      <c r="AM128" s="1059"/>
      <c r="AN128" s="1059"/>
      <c r="AO128" s="1060"/>
      <c r="AP128" s="1062"/>
      <c r="AQ128" s="1063"/>
      <c r="AR128" s="1063"/>
      <c r="AS128" s="1063"/>
      <c r="AT128" s="1064"/>
      <c r="AU128" s="226"/>
      <c r="AV128" s="226"/>
      <c r="AW128" s="226"/>
      <c r="AX128" s="909" t="s">
        <v>487</v>
      </c>
      <c r="AY128" s="910"/>
      <c r="AZ128" s="910"/>
      <c r="BA128" s="910"/>
      <c r="BB128" s="910"/>
      <c r="BC128" s="910"/>
      <c r="BD128" s="910"/>
      <c r="BE128" s="911"/>
      <c r="BF128" s="1065" t="s">
        <v>131</v>
      </c>
      <c r="BG128" s="1066"/>
      <c r="BH128" s="1066"/>
      <c r="BI128" s="1066"/>
      <c r="BJ128" s="1066"/>
      <c r="BK128" s="1066"/>
      <c r="BL128" s="1067"/>
      <c r="BM128" s="1065">
        <v>11.43</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488</v>
      </c>
      <c r="CQ128" s="739"/>
      <c r="CR128" s="739"/>
      <c r="CS128" s="739"/>
      <c r="CT128" s="739"/>
      <c r="CU128" s="739"/>
      <c r="CV128" s="739"/>
      <c r="CW128" s="739"/>
      <c r="CX128" s="739"/>
      <c r="CY128" s="739"/>
      <c r="CZ128" s="739"/>
      <c r="DA128" s="739"/>
      <c r="DB128" s="739"/>
      <c r="DC128" s="739"/>
      <c r="DD128" s="739"/>
      <c r="DE128" s="739"/>
      <c r="DF128" s="1049"/>
      <c r="DG128" s="1050">
        <v>156</v>
      </c>
      <c r="DH128" s="1051"/>
      <c r="DI128" s="1051"/>
      <c r="DJ128" s="1051"/>
      <c r="DK128" s="1051"/>
      <c r="DL128" s="1051">
        <v>111</v>
      </c>
      <c r="DM128" s="1051"/>
      <c r="DN128" s="1051"/>
      <c r="DO128" s="1051"/>
      <c r="DP128" s="1051"/>
      <c r="DQ128" s="1051" t="s">
        <v>131</v>
      </c>
      <c r="DR128" s="1051"/>
      <c r="DS128" s="1051"/>
      <c r="DT128" s="1051"/>
      <c r="DU128" s="1051"/>
      <c r="DV128" s="1052" t="s">
        <v>131</v>
      </c>
      <c r="DW128" s="1052"/>
      <c r="DX128" s="1052"/>
      <c r="DY128" s="1052"/>
      <c r="DZ128" s="1053"/>
    </row>
    <row r="129" spans="1:131" s="224" customFormat="1" ht="26.25" customHeight="1">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489</v>
      </c>
      <c r="X129" s="1084"/>
      <c r="Y129" s="1084"/>
      <c r="Z129" s="1085"/>
      <c r="AA129" s="971">
        <v>39453163</v>
      </c>
      <c r="AB129" s="972"/>
      <c r="AC129" s="972"/>
      <c r="AD129" s="972"/>
      <c r="AE129" s="973"/>
      <c r="AF129" s="974">
        <v>41794711</v>
      </c>
      <c r="AG129" s="972"/>
      <c r="AH129" s="972"/>
      <c r="AI129" s="972"/>
      <c r="AJ129" s="973"/>
      <c r="AK129" s="974">
        <v>41181265</v>
      </c>
      <c r="AL129" s="972"/>
      <c r="AM129" s="972"/>
      <c r="AN129" s="972"/>
      <c r="AO129" s="973"/>
      <c r="AP129" s="1086"/>
      <c r="AQ129" s="1087"/>
      <c r="AR129" s="1087"/>
      <c r="AS129" s="1087"/>
      <c r="AT129" s="1088"/>
      <c r="AU129" s="227"/>
      <c r="AV129" s="227"/>
      <c r="AW129" s="227"/>
      <c r="AX129" s="1078" t="s">
        <v>490</v>
      </c>
      <c r="AY129" s="936"/>
      <c r="AZ129" s="936"/>
      <c r="BA129" s="936"/>
      <c r="BB129" s="936"/>
      <c r="BC129" s="936"/>
      <c r="BD129" s="936"/>
      <c r="BE129" s="937"/>
      <c r="BF129" s="1079" t="s">
        <v>131</v>
      </c>
      <c r="BG129" s="1080"/>
      <c r="BH129" s="1080"/>
      <c r="BI129" s="1080"/>
      <c r="BJ129" s="1080"/>
      <c r="BK129" s="1080"/>
      <c r="BL129" s="1081"/>
      <c r="BM129" s="1079">
        <v>16.43</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47" t="s">
        <v>491</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492</v>
      </c>
      <c r="X130" s="1084"/>
      <c r="Y130" s="1084"/>
      <c r="Z130" s="1085"/>
      <c r="AA130" s="971">
        <v>3713617</v>
      </c>
      <c r="AB130" s="972"/>
      <c r="AC130" s="972"/>
      <c r="AD130" s="972"/>
      <c r="AE130" s="973"/>
      <c r="AF130" s="974">
        <v>3753263</v>
      </c>
      <c r="AG130" s="972"/>
      <c r="AH130" s="972"/>
      <c r="AI130" s="972"/>
      <c r="AJ130" s="973"/>
      <c r="AK130" s="974">
        <v>3720494</v>
      </c>
      <c r="AL130" s="972"/>
      <c r="AM130" s="972"/>
      <c r="AN130" s="972"/>
      <c r="AO130" s="973"/>
      <c r="AP130" s="1086"/>
      <c r="AQ130" s="1087"/>
      <c r="AR130" s="1087"/>
      <c r="AS130" s="1087"/>
      <c r="AT130" s="1088"/>
      <c r="AU130" s="227"/>
      <c r="AV130" s="227"/>
      <c r="AW130" s="227"/>
      <c r="AX130" s="1078" t="s">
        <v>493</v>
      </c>
      <c r="AY130" s="936"/>
      <c r="AZ130" s="936"/>
      <c r="BA130" s="936"/>
      <c r="BB130" s="936"/>
      <c r="BC130" s="936"/>
      <c r="BD130" s="936"/>
      <c r="BE130" s="937"/>
      <c r="BF130" s="1114">
        <v>4.7</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494</v>
      </c>
      <c r="X131" s="1121"/>
      <c r="Y131" s="1121"/>
      <c r="Z131" s="1122"/>
      <c r="AA131" s="1017">
        <v>35739546</v>
      </c>
      <c r="AB131" s="999"/>
      <c r="AC131" s="999"/>
      <c r="AD131" s="999"/>
      <c r="AE131" s="1000"/>
      <c r="AF131" s="998">
        <v>38041448</v>
      </c>
      <c r="AG131" s="999"/>
      <c r="AH131" s="999"/>
      <c r="AI131" s="999"/>
      <c r="AJ131" s="1000"/>
      <c r="AK131" s="998">
        <v>37460771</v>
      </c>
      <c r="AL131" s="999"/>
      <c r="AM131" s="999"/>
      <c r="AN131" s="999"/>
      <c r="AO131" s="1000"/>
      <c r="AP131" s="1123"/>
      <c r="AQ131" s="1124"/>
      <c r="AR131" s="1124"/>
      <c r="AS131" s="1124"/>
      <c r="AT131" s="1125"/>
      <c r="AU131" s="227"/>
      <c r="AV131" s="227"/>
      <c r="AW131" s="227"/>
      <c r="AX131" s="1096" t="s">
        <v>495</v>
      </c>
      <c r="AY131" s="739"/>
      <c r="AZ131" s="739"/>
      <c r="BA131" s="739"/>
      <c r="BB131" s="739"/>
      <c r="BC131" s="739"/>
      <c r="BD131" s="739"/>
      <c r="BE131" s="1049"/>
      <c r="BF131" s="1097" t="s">
        <v>131</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103" t="s">
        <v>496</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497</v>
      </c>
      <c r="W132" s="1107"/>
      <c r="X132" s="1107"/>
      <c r="Y132" s="1107"/>
      <c r="Z132" s="1108"/>
      <c r="AA132" s="1109">
        <v>4.6787415819999998</v>
      </c>
      <c r="AB132" s="1110"/>
      <c r="AC132" s="1110"/>
      <c r="AD132" s="1110"/>
      <c r="AE132" s="1111"/>
      <c r="AF132" s="1112">
        <v>4.6148821670000002</v>
      </c>
      <c r="AG132" s="1110"/>
      <c r="AH132" s="1110"/>
      <c r="AI132" s="1110"/>
      <c r="AJ132" s="1111"/>
      <c r="AK132" s="1112">
        <v>5.0941396799999996</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498</v>
      </c>
      <c r="W133" s="1090"/>
      <c r="X133" s="1090"/>
      <c r="Y133" s="1090"/>
      <c r="Z133" s="1091"/>
      <c r="AA133" s="1092">
        <v>5</v>
      </c>
      <c r="AB133" s="1093"/>
      <c r="AC133" s="1093"/>
      <c r="AD133" s="1093"/>
      <c r="AE133" s="1094"/>
      <c r="AF133" s="1092">
        <v>4.8</v>
      </c>
      <c r="AG133" s="1093"/>
      <c r="AH133" s="1093"/>
      <c r="AI133" s="1093"/>
      <c r="AJ133" s="1094"/>
      <c r="AK133" s="1092">
        <v>4.7</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X6VA+FeuJtvV+Nt9qNlJgcvx2t9fx1jxAloTvZJvY4L13i9rWvtjcwzRsGkNzjNzu8YZwcmdSNSbRQ54LuAvg==" saltValue="rmSSR3EPepmat/ZbsMLW4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D5844-34BF-446F-94C1-6CFB5FCA66BC}">
  <sheetPr>
    <pageSetUpPr fitToPage="1"/>
  </sheetPr>
  <dimension ref="A1:DQ105"/>
  <sheetViews>
    <sheetView showGridLines="0" view="pageBreakPreview" topLeftCell="BW76" zoomScaleNormal="85" zoomScaleSheetLayoutView="100" workbookViewId="0">
      <selection activeCell="BA29" sqref="BA29"/>
    </sheetView>
  </sheetViews>
  <sheetFormatPr defaultColWidth="0" defaultRowHeight="13.5" customHeight="1" zeroHeight="1"/>
  <cols>
    <col min="1" max="120" width="2.81640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499</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algorithmName="SHA-512" hashValue="zGV+YUnBuR+fe4NfANLRfDKamkS1BBGOiwvFEDJK7kFzEhWgkljZdhO2wNztB+faYnaxat22FRyORMMKfd+p4A==" saltValue="6BRpX9XPHgPkCaEZVT2N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2" zoomScale="73" zoomScaleNormal="100"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XxDX7cApUWP0sqgVJjg2ft0FmpMqaMbdTzJ8TkxImkCxwcSiZTgsnmH/VneGjvVyO5k3ia1Yg3BRYtoUjZkFTw==" saltValue="pQJzrOpf/fIxaxROtfskz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zoomScale="70" zoomScaleSheetLayoutView="70" workbookViewId="0"/>
  </sheetViews>
  <sheetFormatPr defaultColWidth="0" defaultRowHeight="13.5" customHeight="1" zeroHeight="1"/>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c r="AS1" s="255"/>
      <c r="AT1" s="255"/>
    </row>
    <row r="2" spans="1:46" ht="13">
      <c r="AS2" s="255"/>
      <c r="AT2" s="255"/>
    </row>
    <row r="3" spans="1:46" ht="13">
      <c r="AS3" s="255"/>
      <c r="AT3" s="255"/>
    </row>
    <row r="4" spans="1:46" ht="13">
      <c r="AS4" s="255"/>
      <c r="AT4" s="255"/>
    </row>
    <row r="5" spans="1:46" ht="16.5">
      <c r="A5" s="256" t="s">
        <v>500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c r="A6" s="259"/>
      <c r="AK6" s="260" t="s">
        <v>501</v>
      </c>
      <c r="AL6" s="260"/>
      <c r="AM6" s="260"/>
      <c r="AN6" s="260"/>
    </row>
    <row r="7" spans="1:46" ht="13.5" customHeight="1">
      <c r="A7" s="259"/>
      <c r="AK7" s="262"/>
      <c r="AL7" s="263"/>
      <c r="AM7" s="263"/>
      <c r="AN7" s="264"/>
      <c r="AO7" s="1127" t="s">
        <v>502</v>
      </c>
      <c r="AP7" s="265"/>
      <c r="AQ7" s="266" t="s">
        <v>503</v>
      </c>
      <c r="AR7" s="267"/>
    </row>
    <row r="8" spans="1:46" ht="13">
      <c r="A8" s="259"/>
      <c r="AK8" s="268"/>
      <c r="AL8" s="269"/>
      <c r="AM8" s="269"/>
      <c r="AN8" s="270"/>
      <c r="AO8" s="1128"/>
      <c r="AP8" s="271" t="s">
        <v>504</v>
      </c>
      <c r="AQ8" s="272" t="s">
        <v>505</v>
      </c>
      <c r="AR8" s="273" t="s">
        <v>506</v>
      </c>
    </row>
    <row r="9" spans="1:46" ht="13">
      <c r="A9" s="259"/>
      <c r="AK9" s="1129" t="s">
        <v>507</v>
      </c>
      <c r="AL9" s="1130"/>
      <c r="AM9" s="1130"/>
      <c r="AN9" s="1131"/>
      <c r="AO9" s="274">
        <v>12144514</v>
      </c>
      <c r="AP9" s="274">
        <v>52750</v>
      </c>
      <c r="AQ9" s="275">
        <v>61723</v>
      </c>
      <c r="AR9" s="276">
        <v>-14.5</v>
      </c>
    </row>
    <row r="10" spans="1:46" ht="13.5" customHeight="1">
      <c r="A10" s="259"/>
      <c r="AK10" s="1129" t="s">
        <v>508</v>
      </c>
      <c r="AL10" s="1130"/>
      <c r="AM10" s="1130"/>
      <c r="AN10" s="1131"/>
      <c r="AO10" s="277">
        <v>46310</v>
      </c>
      <c r="AP10" s="277">
        <v>201</v>
      </c>
      <c r="AQ10" s="278">
        <v>1286</v>
      </c>
      <c r="AR10" s="279">
        <v>-84.4</v>
      </c>
    </row>
    <row r="11" spans="1:46" ht="13.5" customHeight="1">
      <c r="A11" s="259"/>
      <c r="AK11" s="1129" t="s">
        <v>509</v>
      </c>
      <c r="AL11" s="1130"/>
      <c r="AM11" s="1130"/>
      <c r="AN11" s="1131"/>
      <c r="AO11" s="277">
        <v>28761</v>
      </c>
      <c r="AP11" s="277">
        <v>125</v>
      </c>
      <c r="AQ11" s="278">
        <v>1067</v>
      </c>
      <c r="AR11" s="279">
        <v>-88.3</v>
      </c>
    </row>
    <row r="12" spans="1:46" ht="13.5" customHeight="1">
      <c r="A12" s="259"/>
      <c r="AK12" s="1129" t="s">
        <v>510</v>
      </c>
      <c r="AL12" s="1130"/>
      <c r="AM12" s="1130"/>
      <c r="AN12" s="1131"/>
      <c r="AO12" s="277">
        <v>112042</v>
      </c>
      <c r="AP12" s="277">
        <v>487</v>
      </c>
      <c r="AQ12" s="278">
        <v>49</v>
      </c>
      <c r="AR12" s="279">
        <v>893.9</v>
      </c>
    </row>
    <row r="13" spans="1:46" ht="13.5" customHeight="1">
      <c r="A13" s="259"/>
      <c r="AK13" s="1129" t="s">
        <v>511</v>
      </c>
      <c r="AL13" s="1130"/>
      <c r="AM13" s="1130"/>
      <c r="AN13" s="1131"/>
      <c r="AO13" s="277">
        <v>516092</v>
      </c>
      <c r="AP13" s="277">
        <v>2242</v>
      </c>
      <c r="AQ13" s="278">
        <v>2137</v>
      </c>
      <c r="AR13" s="279">
        <v>4.9000000000000004</v>
      </c>
    </row>
    <row r="14" spans="1:46" ht="13.5" customHeight="1">
      <c r="A14" s="259"/>
      <c r="AK14" s="1129" t="s">
        <v>512</v>
      </c>
      <c r="AL14" s="1130"/>
      <c r="AM14" s="1130"/>
      <c r="AN14" s="1131"/>
      <c r="AO14" s="277">
        <v>242658</v>
      </c>
      <c r="AP14" s="277">
        <v>1054</v>
      </c>
      <c r="AQ14" s="278">
        <v>1241</v>
      </c>
      <c r="AR14" s="279">
        <v>-15.1</v>
      </c>
    </row>
    <row r="15" spans="1:46" ht="13.5" customHeight="1">
      <c r="A15" s="259"/>
      <c r="AK15" s="1132" t="s">
        <v>513</v>
      </c>
      <c r="AL15" s="1133"/>
      <c r="AM15" s="1133"/>
      <c r="AN15" s="1134"/>
      <c r="AO15" s="277">
        <v>-818335</v>
      </c>
      <c r="AP15" s="277">
        <v>-3554</v>
      </c>
      <c r="AQ15" s="278">
        <v>-3809</v>
      </c>
      <c r="AR15" s="279">
        <v>-6.7</v>
      </c>
    </row>
    <row r="16" spans="1:46" ht="13">
      <c r="A16" s="259"/>
      <c r="AK16" s="1132" t="s">
        <v>189</v>
      </c>
      <c r="AL16" s="1133"/>
      <c r="AM16" s="1133"/>
      <c r="AN16" s="1134"/>
      <c r="AO16" s="277">
        <v>12272042</v>
      </c>
      <c r="AP16" s="277">
        <v>53304</v>
      </c>
      <c r="AQ16" s="278">
        <v>63693</v>
      </c>
      <c r="AR16" s="279">
        <v>-16.3</v>
      </c>
    </row>
    <row r="17" spans="1:46" ht="13">
      <c r="A17" s="259"/>
    </row>
    <row r="18" spans="1:46" ht="13">
      <c r="A18" s="259"/>
      <c r="AQ18" s="280"/>
      <c r="AR18" s="280"/>
    </row>
    <row r="19" spans="1:46" ht="13">
      <c r="A19" s="259"/>
      <c r="AK19" s="255" t="s">
        <v>514</v>
      </c>
    </row>
    <row r="20" spans="1:46" ht="13">
      <c r="A20" s="259"/>
      <c r="AK20" s="281"/>
      <c r="AL20" s="282"/>
      <c r="AM20" s="282"/>
      <c r="AN20" s="283"/>
      <c r="AO20" s="284" t="s">
        <v>515</v>
      </c>
      <c r="AP20" s="285" t="s">
        <v>516</v>
      </c>
      <c r="AQ20" s="286" t="s">
        <v>517</v>
      </c>
      <c r="AR20" s="287"/>
    </row>
    <row r="21" spans="1:46" s="260" customFormat="1" ht="13">
      <c r="A21" s="288"/>
      <c r="AK21" s="1135" t="s">
        <v>518</v>
      </c>
      <c r="AL21" s="1136"/>
      <c r="AM21" s="1136"/>
      <c r="AN21" s="1137"/>
      <c r="AO21" s="289">
        <v>5.6</v>
      </c>
      <c r="AP21" s="290">
        <v>6.06</v>
      </c>
      <c r="AQ21" s="291">
        <v>-0.46</v>
      </c>
      <c r="AS21" s="292"/>
      <c r="AT21" s="288"/>
    </row>
    <row r="22" spans="1:46" s="260" customFormat="1" ht="13">
      <c r="A22" s="288"/>
      <c r="AK22" s="1135" t="s">
        <v>519</v>
      </c>
      <c r="AL22" s="1136"/>
      <c r="AM22" s="1136"/>
      <c r="AN22" s="1137"/>
      <c r="AO22" s="293">
        <v>101.5</v>
      </c>
      <c r="AP22" s="294">
        <v>99.8</v>
      </c>
      <c r="AQ22" s="295">
        <v>1.7</v>
      </c>
      <c r="AR22" s="280"/>
      <c r="AS22" s="292"/>
      <c r="AT22" s="288"/>
    </row>
    <row r="23" spans="1:46" s="260" customFormat="1" ht="13">
      <c r="A23" s="288"/>
      <c r="AP23" s="280"/>
      <c r="AQ23" s="280"/>
      <c r="AR23" s="280"/>
      <c r="AS23" s="292"/>
      <c r="AT23" s="288"/>
    </row>
    <row r="24" spans="1:46" s="260" customFormat="1" ht="13">
      <c r="A24" s="288"/>
      <c r="AP24" s="280"/>
      <c r="AQ24" s="280"/>
      <c r="AR24" s="280"/>
      <c r="AS24" s="292"/>
      <c r="AT24" s="288"/>
    </row>
    <row r="25" spans="1:46" s="260" customFormat="1" ht="13">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c r="A26" s="1126" t="s">
        <v>520</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
      <c r="A27" s="300"/>
      <c r="AS27" s="255"/>
      <c r="AT27" s="255"/>
    </row>
    <row r="28" spans="1:46" ht="16.5">
      <c r="A28" s="256" t="s">
        <v>521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c r="A29" s="259"/>
      <c r="AK29" s="260" t="s">
        <v>522</v>
      </c>
      <c r="AL29" s="260"/>
      <c r="AM29" s="260"/>
      <c r="AN29" s="260"/>
      <c r="AS29" s="302"/>
    </row>
    <row r="30" spans="1:46" ht="13.5" customHeight="1">
      <c r="A30" s="259"/>
      <c r="AK30" s="262"/>
      <c r="AL30" s="263"/>
      <c r="AM30" s="263"/>
      <c r="AN30" s="264"/>
      <c r="AO30" s="1127" t="s">
        <v>502</v>
      </c>
      <c r="AP30" s="265"/>
      <c r="AQ30" s="266" t="s">
        <v>503</v>
      </c>
      <c r="AR30" s="267"/>
    </row>
    <row r="31" spans="1:46" ht="13">
      <c r="A31" s="259"/>
      <c r="AK31" s="268"/>
      <c r="AL31" s="269"/>
      <c r="AM31" s="269"/>
      <c r="AN31" s="270"/>
      <c r="AO31" s="1128"/>
      <c r="AP31" s="271" t="s">
        <v>504</v>
      </c>
      <c r="AQ31" s="272" t="s">
        <v>505</v>
      </c>
      <c r="AR31" s="273" t="s">
        <v>506</v>
      </c>
    </row>
    <row r="32" spans="1:46" ht="27" customHeight="1">
      <c r="A32" s="259"/>
      <c r="AK32" s="1143" t="s">
        <v>523</v>
      </c>
      <c r="AL32" s="1144"/>
      <c r="AM32" s="1144"/>
      <c r="AN32" s="1145"/>
      <c r="AO32" s="303">
        <v>6657623</v>
      </c>
      <c r="AP32" s="303">
        <v>28917</v>
      </c>
      <c r="AQ32" s="304">
        <v>26449</v>
      </c>
      <c r="AR32" s="305">
        <v>9.3000000000000007</v>
      </c>
    </row>
    <row r="33" spans="1:46" ht="13.5" customHeight="1">
      <c r="A33" s="259"/>
      <c r="AK33" s="1143" t="s">
        <v>524</v>
      </c>
      <c r="AL33" s="1144"/>
      <c r="AM33" s="1144"/>
      <c r="AN33" s="1145"/>
      <c r="AO33" s="303" t="s">
        <v>525</v>
      </c>
      <c r="AP33" s="303" t="s">
        <v>525</v>
      </c>
      <c r="AQ33" s="304">
        <v>1</v>
      </c>
      <c r="AR33" s="305" t="s">
        <v>525</v>
      </c>
    </row>
    <row r="34" spans="1:46" ht="27" customHeight="1">
      <c r="A34" s="259"/>
      <c r="AK34" s="1143" t="s">
        <v>526</v>
      </c>
      <c r="AL34" s="1144"/>
      <c r="AM34" s="1144"/>
      <c r="AN34" s="1145"/>
      <c r="AO34" s="303" t="s">
        <v>525</v>
      </c>
      <c r="AP34" s="303" t="s">
        <v>525</v>
      </c>
      <c r="AQ34" s="304">
        <v>29</v>
      </c>
      <c r="AR34" s="305" t="s">
        <v>525</v>
      </c>
    </row>
    <row r="35" spans="1:46" ht="27" customHeight="1">
      <c r="A35" s="259"/>
      <c r="AK35" s="1143" t="s">
        <v>527</v>
      </c>
      <c r="AL35" s="1144"/>
      <c r="AM35" s="1144"/>
      <c r="AN35" s="1145"/>
      <c r="AO35" s="303">
        <v>296084</v>
      </c>
      <c r="AP35" s="303">
        <v>1286</v>
      </c>
      <c r="AQ35" s="304">
        <v>5448</v>
      </c>
      <c r="AR35" s="305">
        <v>-76.400000000000006</v>
      </c>
    </row>
    <row r="36" spans="1:46" ht="27" customHeight="1">
      <c r="A36" s="259"/>
      <c r="AK36" s="1143" t="s">
        <v>528</v>
      </c>
      <c r="AL36" s="1144"/>
      <c r="AM36" s="1144"/>
      <c r="AN36" s="1145"/>
      <c r="AO36" s="303" t="s">
        <v>525</v>
      </c>
      <c r="AP36" s="303" t="s">
        <v>525</v>
      </c>
      <c r="AQ36" s="304">
        <v>445</v>
      </c>
      <c r="AR36" s="305" t="s">
        <v>525</v>
      </c>
    </row>
    <row r="37" spans="1:46" ht="13.5" customHeight="1">
      <c r="A37" s="259"/>
      <c r="AK37" s="1143" t="s">
        <v>529</v>
      </c>
      <c r="AL37" s="1144"/>
      <c r="AM37" s="1144"/>
      <c r="AN37" s="1145"/>
      <c r="AO37" s="303" t="s">
        <v>525</v>
      </c>
      <c r="AP37" s="303" t="s">
        <v>525</v>
      </c>
      <c r="AQ37" s="304">
        <v>1095</v>
      </c>
      <c r="AR37" s="305" t="s">
        <v>525</v>
      </c>
    </row>
    <row r="38" spans="1:46" ht="27" customHeight="1">
      <c r="A38" s="259"/>
      <c r="AK38" s="1146" t="s">
        <v>530</v>
      </c>
      <c r="AL38" s="1147"/>
      <c r="AM38" s="1147"/>
      <c r="AN38" s="1148"/>
      <c r="AO38" s="306" t="s">
        <v>525</v>
      </c>
      <c r="AP38" s="306" t="s">
        <v>525</v>
      </c>
      <c r="AQ38" s="307">
        <v>0</v>
      </c>
      <c r="AR38" s="295" t="s">
        <v>525</v>
      </c>
      <c r="AS38" s="302"/>
    </row>
    <row r="39" spans="1:46" ht="13">
      <c r="A39" s="259"/>
      <c r="AK39" s="1146" t="s">
        <v>531</v>
      </c>
      <c r="AL39" s="1147"/>
      <c r="AM39" s="1147"/>
      <c r="AN39" s="1148"/>
      <c r="AO39" s="303">
        <v>-1324909</v>
      </c>
      <c r="AP39" s="303">
        <v>-5755</v>
      </c>
      <c r="AQ39" s="304">
        <v>-7113</v>
      </c>
      <c r="AR39" s="305">
        <v>-19.100000000000001</v>
      </c>
      <c r="AS39" s="302"/>
    </row>
    <row r="40" spans="1:46" ht="27" customHeight="1">
      <c r="A40" s="259"/>
      <c r="AK40" s="1143" t="s">
        <v>532</v>
      </c>
      <c r="AL40" s="1144"/>
      <c r="AM40" s="1144"/>
      <c r="AN40" s="1145"/>
      <c r="AO40" s="303">
        <v>-3720494</v>
      </c>
      <c r="AP40" s="303">
        <v>-16160</v>
      </c>
      <c r="AQ40" s="304">
        <v>-18923</v>
      </c>
      <c r="AR40" s="305">
        <v>-14.6</v>
      </c>
      <c r="AS40" s="302"/>
    </row>
    <row r="41" spans="1:46" ht="13">
      <c r="A41" s="259"/>
      <c r="AK41" s="1149" t="s">
        <v>302</v>
      </c>
      <c r="AL41" s="1150"/>
      <c r="AM41" s="1150"/>
      <c r="AN41" s="1151"/>
      <c r="AO41" s="303">
        <v>1908304</v>
      </c>
      <c r="AP41" s="303">
        <v>8289</v>
      </c>
      <c r="AQ41" s="304">
        <v>7431</v>
      </c>
      <c r="AR41" s="305">
        <v>11.5</v>
      </c>
      <c r="AS41" s="302"/>
    </row>
    <row r="42" spans="1:46" ht="13">
      <c r="A42" s="259"/>
      <c r="AK42" s="308" t="s">
        <v>533</v>
      </c>
      <c r="AQ42" s="280"/>
      <c r="AR42" s="280"/>
      <c r="AS42" s="302"/>
    </row>
    <row r="43" spans="1:46" ht="13">
      <c r="A43" s="259"/>
      <c r="AP43" s="309"/>
      <c r="AQ43" s="280"/>
      <c r="AS43" s="302"/>
    </row>
    <row r="44" spans="1:46" ht="13">
      <c r="A44" s="259"/>
      <c r="AQ44" s="280"/>
    </row>
    <row r="45" spans="1:46" ht="13">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534</v>
      </c>
    </row>
    <row r="48" spans="1:46" ht="13">
      <c r="A48" s="259"/>
      <c r="AK48" s="313" t="s">
        <v>535</v>
      </c>
      <c r="AL48" s="313"/>
      <c r="AM48" s="313"/>
      <c r="AN48" s="313"/>
      <c r="AO48" s="313"/>
      <c r="AP48" s="313"/>
      <c r="AQ48" s="314"/>
      <c r="AR48" s="313"/>
    </row>
    <row r="49" spans="1:44" ht="13.5" customHeight="1">
      <c r="A49" s="259"/>
      <c r="AK49" s="315"/>
      <c r="AL49" s="316"/>
      <c r="AM49" s="1138" t="s">
        <v>502</v>
      </c>
      <c r="AN49" s="1140" t="s">
        <v>536</v>
      </c>
      <c r="AO49" s="1141"/>
      <c r="AP49" s="1141"/>
      <c r="AQ49" s="1141"/>
      <c r="AR49" s="1142"/>
    </row>
    <row r="50" spans="1:44" ht="13">
      <c r="A50" s="259"/>
      <c r="AK50" s="317"/>
      <c r="AL50" s="318"/>
      <c r="AM50" s="1139"/>
      <c r="AN50" s="319" t="s">
        <v>537</v>
      </c>
      <c r="AO50" s="320" t="s">
        <v>538</v>
      </c>
      <c r="AP50" s="321" t="s">
        <v>539</v>
      </c>
      <c r="AQ50" s="322" t="s">
        <v>540</v>
      </c>
      <c r="AR50" s="323" t="s">
        <v>541</v>
      </c>
    </row>
    <row r="51" spans="1:44" ht="13">
      <c r="A51" s="259"/>
      <c r="AK51" s="315" t="s">
        <v>542</v>
      </c>
      <c r="AL51" s="316"/>
      <c r="AM51" s="324">
        <v>5310029</v>
      </c>
      <c r="AN51" s="325">
        <v>23237</v>
      </c>
      <c r="AO51" s="326">
        <v>-26.7</v>
      </c>
      <c r="AP51" s="327">
        <v>33173</v>
      </c>
      <c r="AQ51" s="328">
        <v>-19.2</v>
      </c>
      <c r="AR51" s="329">
        <v>-7.5</v>
      </c>
    </row>
    <row r="52" spans="1:44" ht="13">
      <c r="A52" s="259"/>
      <c r="AK52" s="330"/>
      <c r="AL52" s="331" t="s">
        <v>543</v>
      </c>
      <c r="AM52" s="332">
        <v>3235533</v>
      </c>
      <c r="AN52" s="333">
        <v>14159</v>
      </c>
      <c r="AO52" s="334">
        <v>-45.1</v>
      </c>
      <c r="AP52" s="335">
        <v>20353</v>
      </c>
      <c r="AQ52" s="336">
        <v>-25.4</v>
      </c>
      <c r="AR52" s="337">
        <v>-19.7</v>
      </c>
    </row>
    <row r="53" spans="1:44" ht="13">
      <c r="A53" s="259"/>
      <c r="AK53" s="315" t="s">
        <v>544</v>
      </c>
      <c r="AL53" s="316"/>
      <c r="AM53" s="324">
        <v>5344647</v>
      </c>
      <c r="AN53" s="325">
        <v>23362</v>
      </c>
      <c r="AO53" s="326">
        <v>0.5</v>
      </c>
      <c r="AP53" s="327">
        <v>37644</v>
      </c>
      <c r="AQ53" s="328">
        <v>13.5</v>
      </c>
      <c r="AR53" s="329">
        <v>-13</v>
      </c>
    </row>
    <row r="54" spans="1:44" ht="13">
      <c r="A54" s="259"/>
      <c r="AK54" s="330"/>
      <c r="AL54" s="331" t="s">
        <v>543</v>
      </c>
      <c r="AM54" s="332">
        <v>4357265</v>
      </c>
      <c r="AN54" s="333">
        <v>19046</v>
      </c>
      <c r="AO54" s="334">
        <v>34.5</v>
      </c>
      <c r="AP54" s="335">
        <v>24939</v>
      </c>
      <c r="AQ54" s="336">
        <v>22.5</v>
      </c>
      <c r="AR54" s="337">
        <v>12</v>
      </c>
    </row>
    <row r="55" spans="1:44" ht="13">
      <c r="A55" s="259"/>
      <c r="AK55" s="315" t="s">
        <v>545</v>
      </c>
      <c r="AL55" s="316"/>
      <c r="AM55" s="324">
        <v>4767292</v>
      </c>
      <c r="AN55" s="325">
        <v>20771</v>
      </c>
      <c r="AO55" s="326">
        <v>-11.1</v>
      </c>
      <c r="AP55" s="327">
        <v>39221</v>
      </c>
      <c r="AQ55" s="328">
        <v>4.2</v>
      </c>
      <c r="AR55" s="329">
        <v>-15.3</v>
      </c>
    </row>
    <row r="56" spans="1:44" ht="13">
      <c r="A56" s="259"/>
      <c r="AK56" s="330"/>
      <c r="AL56" s="331" t="s">
        <v>543</v>
      </c>
      <c r="AM56" s="332">
        <v>3690051</v>
      </c>
      <c r="AN56" s="333">
        <v>16077</v>
      </c>
      <c r="AO56" s="334">
        <v>-15.6</v>
      </c>
      <c r="AP56" s="335">
        <v>24821</v>
      </c>
      <c r="AQ56" s="336">
        <v>-0.5</v>
      </c>
      <c r="AR56" s="337">
        <v>-15.1</v>
      </c>
    </row>
    <row r="57" spans="1:44" ht="13">
      <c r="A57" s="259"/>
      <c r="AK57" s="315" t="s">
        <v>546</v>
      </c>
      <c r="AL57" s="316"/>
      <c r="AM57" s="324">
        <v>5782168</v>
      </c>
      <c r="AN57" s="325">
        <v>25085</v>
      </c>
      <c r="AO57" s="326">
        <v>20.8</v>
      </c>
      <c r="AP57" s="327">
        <v>38566</v>
      </c>
      <c r="AQ57" s="328">
        <v>-1.7</v>
      </c>
      <c r="AR57" s="329">
        <v>22.5</v>
      </c>
    </row>
    <row r="58" spans="1:44" ht="13">
      <c r="A58" s="259"/>
      <c r="AK58" s="330"/>
      <c r="AL58" s="331" t="s">
        <v>543</v>
      </c>
      <c r="AM58" s="332">
        <v>5387597</v>
      </c>
      <c r="AN58" s="333">
        <v>23373</v>
      </c>
      <c r="AO58" s="334">
        <v>45.4</v>
      </c>
      <c r="AP58" s="335">
        <v>24059</v>
      </c>
      <c r="AQ58" s="336">
        <v>-3.1</v>
      </c>
      <c r="AR58" s="337">
        <v>48.5</v>
      </c>
    </row>
    <row r="59" spans="1:44" ht="13">
      <c r="A59" s="259"/>
      <c r="AK59" s="315" t="s">
        <v>547</v>
      </c>
      <c r="AL59" s="316"/>
      <c r="AM59" s="324">
        <v>6568036</v>
      </c>
      <c r="AN59" s="325">
        <v>28528</v>
      </c>
      <c r="AO59" s="326">
        <v>13.7</v>
      </c>
      <c r="AP59" s="327">
        <v>35156</v>
      </c>
      <c r="AQ59" s="328">
        <v>-8.8000000000000007</v>
      </c>
      <c r="AR59" s="329">
        <v>22.5</v>
      </c>
    </row>
    <row r="60" spans="1:44" ht="13">
      <c r="A60" s="259"/>
      <c r="AK60" s="330"/>
      <c r="AL60" s="331" t="s">
        <v>543</v>
      </c>
      <c r="AM60" s="332">
        <v>5328915</v>
      </c>
      <c r="AN60" s="333">
        <v>23146</v>
      </c>
      <c r="AO60" s="334">
        <v>-1</v>
      </c>
      <c r="AP60" s="335">
        <v>22430</v>
      </c>
      <c r="AQ60" s="336">
        <v>-6.8</v>
      </c>
      <c r="AR60" s="337">
        <v>5.8</v>
      </c>
    </row>
    <row r="61" spans="1:44" ht="13">
      <c r="A61" s="259"/>
      <c r="AK61" s="315" t="s">
        <v>548</v>
      </c>
      <c r="AL61" s="338"/>
      <c r="AM61" s="324">
        <v>5554434</v>
      </c>
      <c r="AN61" s="325">
        <v>24197</v>
      </c>
      <c r="AO61" s="326">
        <v>-0.6</v>
      </c>
      <c r="AP61" s="327">
        <v>36752</v>
      </c>
      <c r="AQ61" s="339">
        <v>-2.4</v>
      </c>
      <c r="AR61" s="329">
        <v>1.8</v>
      </c>
    </row>
    <row r="62" spans="1:44" ht="13">
      <c r="A62" s="259"/>
      <c r="AK62" s="330"/>
      <c r="AL62" s="331" t="s">
        <v>543</v>
      </c>
      <c r="AM62" s="332">
        <v>4399872</v>
      </c>
      <c r="AN62" s="333">
        <v>19160</v>
      </c>
      <c r="AO62" s="334">
        <v>3.6</v>
      </c>
      <c r="AP62" s="335">
        <v>23320</v>
      </c>
      <c r="AQ62" s="336">
        <v>-2.7</v>
      </c>
      <c r="AR62" s="337">
        <v>6.3</v>
      </c>
    </row>
    <row r="63" spans="1:44" ht="13">
      <c r="A63" s="259"/>
    </row>
    <row r="64" spans="1:44" ht="13">
      <c r="A64" s="259"/>
    </row>
    <row r="65" spans="1:46" ht="13">
      <c r="A65" s="259"/>
    </row>
    <row r="66" spans="1:46" ht="13">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t="13" hidden="1"/>
    <row r="71" spans="1:46" ht="13" hidden="1"/>
    <row r="72" spans="1:46" ht="13" hidden="1"/>
    <row r="73" spans="1:46" ht="13" hidden="1"/>
  </sheetData>
  <sheetProtection algorithmName="SHA-512" hashValue="wXikFf9K4SNJcd9bFFU/tQfVL2trzR+o+F2dZ1qvXjpxD0ay/uoxnU20Q8VLK1sZjZt513vfbdsFgVC1XRERWQ==" saltValue="7hPChEk/8VoDFg0KOvMP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70" zoomScaleNormal="70" zoomScaleSheetLayoutView="55" workbookViewId="0">
      <selection activeCell="BK14" sqref="BK14"/>
    </sheetView>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550</v>
      </c>
    </row>
    <row r="121" spans="125:125" ht="13.5" hidden="1" customHeight="1">
      <c r="DU121" s="253"/>
    </row>
  </sheetData>
  <sheetProtection algorithmName="SHA-512" hashValue="vLZ8ON+aDA1nt6X5/b12PjgcyhtvPBZS9Oi3uBBX9jMeuHuH6Z6U/vm7ux/mr7AKP8Ib/bGxHp4V20Eeu9NfsQ==" saltValue="THfoXPz543wn3oUYWx2v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 zoomScale="85" zoomScaleNormal="85"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551</v>
      </c>
    </row>
  </sheetData>
  <sheetProtection algorithmName="SHA-512" hashValue="7QjDmaW7yzGyAGx74f3tIA+wVWjp8sA6VixsX8tWHyRy73QUy8FlZlqkzqqZmWkjV7uXwzjIpPXMAsNH6uUSZQ==" saltValue="+jvDSavaspoX/qaOXj4x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9" zoomScaleSheetLayoutView="100" workbookViewId="0"/>
  </sheetViews>
  <sheetFormatPr defaultColWidth="0" defaultRowHeight="13.5" customHeight="1" zeroHeight="1"/>
  <cols>
    <col min="1" max="1" width="8.179687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52" t="s">
        <v>3</v>
      </c>
      <c r="D47" s="1152"/>
      <c r="E47" s="1153"/>
      <c r="F47" s="11">
        <v>10.26</v>
      </c>
      <c r="G47" s="12">
        <v>7.4</v>
      </c>
      <c r="H47" s="12">
        <v>7.33</v>
      </c>
      <c r="I47" s="12">
        <v>9.59</v>
      </c>
      <c r="J47" s="13">
        <v>12.88</v>
      </c>
    </row>
    <row r="48" spans="2:10" ht="57.75" customHeight="1">
      <c r="B48" s="14"/>
      <c r="C48" s="1154" t="s">
        <v>4</v>
      </c>
      <c r="D48" s="1154"/>
      <c r="E48" s="1155"/>
      <c r="F48" s="15">
        <v>4.7699999999999996</v>
      </c>
      <c r="G48" s="16">
        <v>4.8</v>
      </c>
      <c r="H48" s="16">
        <v>8.48</v>
      </c>
      <c r="I48" s="16">
        <v>8.7200000000000006</v>
      </c>
      <c r="J48" s="17">
        <v>7.57</v>
      </c>
    </row>
    <row r="49" spans="2:10" ht="57.75" customHeight="1" thickBot="1">
      <c r="B49" s="18"/>
      <c r="C49" s="1156" t="s">
        <v>5</v>
      </c>
      <c r="D49" s="1156"/>
      <c r="E49" s="1157"/>
      <c r="F49" s="19" t="s">
        <v>557</v>
      </c>
      <c r="G49" s="20" t="s">
        <v>558</v>
      </c>
      <c r="H49" s="20">
        <v>4.0199999999999996</v>
      </c>
      <c r="I49" s="20">
        <v>3.37</v>
      </c>
      <c r="J49" s="21">
        <v>1.87</v>
      </c>
    </row>
    <row r="50" spans="2:10" ht="13"/>
  </sheetData>
  <sheetProtection algorithmName="SHA-512" hashValue="w1ToYjB2SmZXLcdzVOFqm+f8uaVmW+UTOL8Hyr83wQVrbzyhHG5MkcQ1Qo2NDeFvroSK6eY54t4zbYgehJWfOw==" saltValue="lBcqZOJ9cPRuY6I7ITXX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8" zoomScale="64"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62" t="s">
        <v>559</v>
      </c>
      <c r="D34" s="1162"/>
      <c r="E34" s="1163"/>
      <c r="F34" s="32">
        <v>8.86</v>
      </c>
      <c r="G34" s="33">
        <v>9.2799999999999994</v>
      </c>
      <c r="H34" s="33">
        <v>10.24</v>
      </c>
      <c r="I34" s="33">
        <v>10.46</v>
      </c>
      <c r="J34" s="34">
        <v>11.09</v>
      </c>
      <c r="K34" s="22"/>
      <c r="L34" s="22"/>
      <c r="M34" s="22"/>
      <c r="N34" s="22"/>
      <c r="O34" s="22"/>
      <c r="P34" s="22"/>
    </row>
    <row r="35" spans="1:16" ht="39" customHeight="1">
      <c r="A35" s="22"/>
      <c r="B35" s="35"/>
      <c r="C35" s="1158" t="s">
        <v>560</v>
      </c>
      <c r="D35" s="1158"/>
      <c r="E35" s="1159"/>
      <c r="F35" s="36">
        <v>4.7699999999999996</v>
      </c>
      <c r="G35" s="37">
        <v>4.79</v>
      </c>
      <c r="H35" s="37">
        <v>8.48</v>
      </c>
      <c r="I35" s="37">
        <v>8.7200000000000006</v>
      </c>
      <c r="J35" s="38">
        <v>7.56</v>
      </c>
      <c r="K35" s="22"/>
      <c r="L35" s="22"/>
      <c r="M35" s="22"/>
      <c r="N35" s="22"/>
      <c r="O35" s="22"/>
      <c r="P35" s="22"/>
    </row>
    <row r="36" spans="1:16" ht="39" customHeight="1">
      <c r="A36" s="22"/>
      <c r="B36" s="35"/>
      <c r="C36" s="1158" t="s">
        <v>561</v>
      </c>
      <c r="D36" s="1158"/>
      <c r="E36" s="1159"/>
      <c r="F36" s="36" t="s">
        <v>525</v>
      </c>
      <c r="G36" s="37">
        <v>1.61</v>
      </c>
      <c r="H36" s="37">
        <v>2.76</v>
      </c>
      <c r="I36" s="37">
        <v>3.66</v>
      </c>
      <c r="J36" s="38">
        <v>4.9400000000000004</v>
      </c>
      <c r="K36" s="22"/>
      <c r="L36" s="22"/>
      <c r="M36" s="22"/>
      <c r="N36" s="22"/>
      <c r="O36" s="22"/>
      <c r="P36" s="22"/>
    </row>
    <row r="37" spans="1:16" ht="39" customHeight="1">
      <c r="A37" s="22"/>
      <c r="B37" s="35"/>
      <c r="C37" s="1158" t="s">
        <v>562</v>
      </c>
      <c r="D37" s="1158"/>
      <c r="E37" s="1159"/>
      <c r="F37" s="36">
        <v>1.33</v>
      </c>
      <c r="G37" s="37">
        <v>1.97</v>
      </c>
      <c r="H37" s="37">
        <v>1.55</v>
      </c>
      <c r="I37" s="37">
        <v>1.27</v>
      </c>
      <c r="J37" s="38">
        <v>1.21</v>
      </c>
      <c r="K37" s="22"/>
      <c r="L37" s="22"/>
      <c r="M37" s="22"/>
      <c r="N37" s="22"/>
      <c r="O37" s="22"/>
      <c r="P37" s="22"/>
    </row>
    <row r="38" spans="1:16" ht="39" customHeight="1">
      <c r="A38" s="22"/>
      <c r="B38" s="35"/>
      <c r="C38" s="1158" t="s">
        <v>563</v>
      </c>
      <c r="D38" s="1158"/>
      <c r="E38" s="1159"/>
      <c r="F38" s="36">
        <v>0.57999999999999996</v>
      </c>
      <c r="G38" s="37">
        <v>0.48</v>
      </c>
      <c r="H38" s="37">
        <v>1.19</v>
      </c>
      <c r="I38" s="37">
        <v>0.87</v>
      </c>
      <c r="J38" s="38">
        <v>0.46</v>
      </c>
      <c r="K38" s="22"/>
      <c r="L38" s="22"/>
      <c r="M38" s="22"/>
      <c r="N38" s="22"/>
      <c r="O38" s="22"/>
      <c r="P38" s="22"/>
    </row>
    <row r="39" spans="1:16" ht="39" customHeight="1">
      <c r="A39" s="22"/>
      <c r="B39" s="35"/>
      <c r="C39" s="1158" t="s">
        <v>564</v>
      </c>
      <c r="D39" s="1158"/>
      <c r="E39" s="1159"/>
      <c r="F39" s="36">
        <v>0</v>
      </c>
      <c r="G39" s="37">
        <v>0.01</v>
      </c>
      <c r="H39" s="37">
        <v>0.02</v>
      </c>
      <c r="I39" s="37">
        <v>0.01</v>
      </c>
      <c r="J39" s="38">
        <v>0</v>
      </c>
      <c r="K39" s="22"/>
      <c r="L39" s="22"/>
      <c r="M39" s="22"/>
      <c r="N39" s="22"/>
      <c r="O39" s="22"/>
      <c r="P39" s="22"/>
    </row>
    <row r="40" spans="1:16" ht="39" customHeight="1">
      <c r="A40" s="22"/>
      <c r="B40" s="35"/>
      <c r="C40" s="1158"/>
      <c r="D40" s="1158"/>
      <c r="E40" s="1159"/>
      <c r="F40" s="36"/>
      <c r="G40" s="37"/>
      <c r="H40" s="37"/>
      <c r="I40" s="37"/>
      <c r="J40" s="38"/>
      <c r="K40" s="22"/>
      <c r="L40" s="22"/>
      <c r="M40" s="22"/>
      <c r="N40" s="22"/>
      <c r="O40" s="22"/>
      <c r="P40" s="22"/>
    </row>
    <row r="41" spans="1:16" ht="39" customHeight="1">
      <c r="A41" s="22"/>
      <c r="B41" s="35"/>
      <c r="C41" s="1158"/>
      <c r="D41" s="1158"/>
      <c r="E41" s="1159"/>
      <c r="F41" s="36"/>
      <c r="G41" s="37"/>
      <c r="H41" s="37"/>
      <c r="I41" s="37"/>
      <c r="J41" s="38"/>
      <c r="K41" s="22"/>
      <c r="L41" s="22"/>
      <c r="M41" s="22"/>
      <c r="N41" s="22"/>
      <c r="O41" s="22"/>
      <c r="P41" s="22"/>
    </row>
    <row r="42" spans="1:16" ht="39" customHeight="1">
      <c r="A42" s="22"/>
      <c r="B42" s="39"/>
      <c r="C42" s="1158" t="s">
        <v>565</v>
      </c>
      <c r="D42" s="1158"/>
      <c r="E42" s="1159"/>
      <c r="F42" s="36" t="s">
        <v>525</v>
      </c>
      <c r="G42" s="37" t="s">
        <v>525</v>
      </c>
      <c r="H42" s="37" t="s">
        <v>525</v>
      </c>
      <c r="I42" s="37" t="s">
        <v>525</v>
      </c>
      <c r="J42" s="38" t="s">
        <v>525</v>
      </c>
      <c r="K42" s="22"/>
      <c r="L42" s="22"/>
      <c r="M42" s="22"/>
      <c r="N42" s="22"/>
      <c r="O42" s="22"/>
      <c r="P42" s="22"/>
    </row>
    <row r="43" spans="1:16" ht="39" customHeight="1" thickBot="1">
      <c r="A43" s="22"/>
      <c r="B43" s="40"/>
      <c r="C43" s="1160" t="s">
        <v>566</v>
      </c>
      <c r="D43" s="1160"/>
      <c r="E43" s="1161"/>
      <c r="F43" s="41">
        <v>0.56000000000000005</v>
      </c>
      <c r="G43" s="42" t="s">
        <v>525</v>
      </c>
      <c r="H43" s="42" t="s">
        <v>525</v>
      </c>
      <c r="I43" s="42" t="s">
        <v>525</v>
      </c>
      <c r="J43" s="43" t="s">
        <v>525</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wGShZfOVwO1obi/VtTanhGe1FP+5LYXfFEaHYVF5gP5JXoverwdkM+q4mhfEF9Xc3Mz35G/+cFrb5ZANIe2qAQ==" saltValue="txKQcXmZZKhjYsasPrM3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50" zoomScale="70" zoomScaleNormal="70" zoomScaleSheetLayoutView="55" workbookViewId="0"/>
  </sheetViews>
  <sheetFormatPr defaultColWidth="0" defaultRowHeight="12.65" customHeight="1" zeroHeight="1"/>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c r="A45" s="46"/>
      <c r="B45" s="1164" t="s">
        <v>11</v>
      </c>
      <c r="C45" s="1165"/>
      <c r="D45" s="56"/>
      <c r="E45" s="1170" t="s">
        <v>12</v>
      </c>
      <c r="F45" s="1170"/>
      <c r="G45" s="1170"/>
      <c r="H45" s="1170"/>
      <c r="I45" s="1170"/>
      <c r="J45" s="1171"/>
      <c r="K45" s="57">
        <v>6663</v>
      </c>
      <c r="L45" s="58">
        <v>6583</v>
      </c>
      <c r="M45" s="58">
        <v>6418</v>
      </c>
      <c r="N45" s="58">
        <v>6498</v>
      </c>
      <c r="O45" s="59">
        <v>6658</v>
      </c>
      <c r="P45" s="46"/>
      <c r="Q45" s="46"/>
      <c r="R45" s="46"/>
      <c r="S45" s="46"/>
      <c r="T45" s="46"/>
      <c r="U45" s="46"/>
    </row>
    <row r="46" spans="1:21" ht="30.75" customHeight="1">
      <c r="A46" s="46"/>
      <c r="B46" s="1166"/>
      <c r="C46" s="1167"/>
      <c r="D46" s="60"/>
      <c r="E46" s="1172" t="s">
        <v>13</v>
      </c>
      <c r="F46" s="1172"/>
      <c r="G46" s="1172"/>
      <c r="H46" s="1172"/>
      <c r="I46" s="1172"/>
      <c r="J46" s="1173"/>
      <c r="K46" s="61" t="s">
        <v>525</v>
      </c>
      <c r="L46" s="62" t="s">
        <v>525</v>
      </c>
      <c r="M46" s="62" t="s">
        <v>525</v>
      </c>
      <c r="N46" s="62" t="s">
        <v>525</v>
      </c>
      <c r="O46" s="63" t="s">
        <v>525</v>
      </c>
      <c r="P46" s="46"/>
      <c r="Q46" s="46"/>
      <c r="R46" s="46"/>
      <c r="S46" s="46"/>
      <c r="T46" s="46"/>
      <c r="U46" s="46"/>
    </row>
    <row r="47" spans="1:21" ht="30.75" customHeight="1">
      <c r="A47" s="46"/>
      <c r="B47" s="1166"/>
      <c r="C47" s="1167"/>
      <c r="D47" s="60"/>
      <c r="E47" s="1172" t="s">
        <v>14</v>
      </c>
      <c r="F47" s="1172"/>
      <c r="G47" s="1172"/>
      <c r="H47" s="1172"/>
      <c r="I47" s="1172"/>
      <c r="J47" s="1173"/>
      <c r="K47" s="61" t="s">
        <v>525</v>
      </c>
      <c r="L47" s="62" t="s">
        <v>525</v>
      </c>
      <c r="M47" s="62" t="s">
        <v>525</v>
      </c>
      <c r="N47" s="62" t="s">
        <v>525</v>
      </c>
      <c r="O47" s="63" t="s">
        <v>525</v>
      </c>
      <c r="P47" s="46"/>
      <c r="Q47" s="46"/>
      <c r="R47" s="46"/>
      <c r="S47" s="46"/>
      <c r="T47" s="46"/>
      <c r="U47" s="46"/>
    </row>
    <row r="48" spans="1:21" ht="30.75" customHeight="1">
      <c r="A48" s="46"/>
      <c r="B48" s="1166"/>
      <c r="C48" s="1167"/>
      <c r="D48" s="60"/>
      <c r="E48" s="1172" t="s">
        <v>15</v>
      </c>
      <c r="F48" s="1172"/>
      <c r="G48" s="1172"/>
      <c r="H48" s="1172"/>
      <c r="I48" s="1172"/>
      <c r="J48" s="1173"/>
      <c r="K48" s="61">
        <v>442</v>
      </c>
      <c r="L48" s="62">
        <v>281</v>
      </c>
      <c r="M48" s="62">
        <v>297</v>
      </c>
      <c r="N48" s="62">
        <v>287</v>
      </c>
      <c r="O48" s="63">
        <v>296</v>
      </c>
      <c r="P48" s="46"/>
      <c r="Q48" s="46"/>
      <c r="R48" s="46"/>
      <c r="S48" s="46"/>
      <c r="T48" s="46"/>
      <c r="U48" s="46"/>
    </row>
    <row r="49" spans="1:21" ht="30.75" customHeight="1">
      <c r="A49" s="46"/>
      <c r="B49" s="1166"/>
      <c r="C49" s="1167"/>
      <c r="D49" s="60"/>
      <c r="E49" s="1172" t="s">
        <v>16</v>
      </c>
      <c r="F49" s="1172"/>
      <c r="G49" s="1172"/>
      <c r="H49" s="1172"/>
      <c r="I49" s="1172"/>
      <c r="J49" s="1173"/>
      <c r="K49" s="61" t="s">
        <v>525</v>
      </c>
      <c r="L49" s="62" t="s">
        <v>525</v>
      </c>
      <c r="M49" s="62" t="s">
        <v>525</v>
      </c>
      <c r="N49" s="62" t="s">
        <v>525</v>
      </c>
      <c r="O49" s="63" t="s">
        <v>525</v>
      </c>
      <c r="P49" s="46"/>
      <c r="Q49" s="46"/>
      <c r="R49" s="46"/>
      <c r="S49" s="46"/>
      <c r="T49" s="46"/>
      <c r="U49" s="46"/>
    </row>
    <row r="50" spans="1:21" ht="30.75" customHeight="1">
      <c r="A50" s="46"/>
      <c r="B50" s="1166"/>
      <c r="C50" s="1167"/>
      <c r="D50" s="60"/>
      <c r="E50" s="1172" t="s">
        <v>17</v>
      </c>
      <c r="F50" s="1172"/>
      <c r="G50" s="1172"/>
      <c r="H50" s="1172"/>
      <c r="I50" s="1172"/>
      <c r="J50" s="1173"/>
      <c r="K50" s="61" t="s">
        <v>525</v>
      </c>
      <c r="L50" s="62" t="s">
        <v>525</v>
      </c>
      <c r="M50" s="62">
        <v>1</v>
      </c>
      <c r="N50" s="62" t="s">
        <v>525</v>
      </c>
      <c r="O50" s="63" t="s">
        <v>525</v>
      </c>
      <c r="P50" s="46"/>
      <c r="Q50" s="46"/>
      <c r="R50" s="46"/>
      <c r="S50" s="46"/>
      <c r="T50" s="46"/>
      <c r="U50" s="46"/>
    </row>
    <row r="51" spans="1:21" ht="30.75" customHeight="1">
      <c r="A51" s="46"/>
      <c r="B51" s="1168"/>
      <c r="C51" s="1169"/>
      <c r="D51" s="64"/>
      <c r="E51" s="1172" t="s">
        <v>18</v>
      </c>
      <c r="F51" s="1172"/>
      <c r="G51" s="1172"/>
      <c r="H51" s="1172"/>
      <c r="I51" s="1172"/>
      <c r="J51" s="1173"/>
      <c r="K51" s="61" t="s">
        <v>525</v>
      </c>
      <c r="L51" s="62" t="s">
        <v>525</v>
      </c>
      <c r="M51" s="62" t="s">
        <v>525</v>
      </c>
      <c r="N51" s="62" t="s">
        <v>525</v>
      </c>
      <c r="O51" s="63" t="s">
        <v>525</v>
      </c>
      <c r="P51" s="46"/>
      <c r="Q51" s="46"/>
      <c r="R51" s="46"/>
      <c r="S51" s="46"/>
      <c r="T51" s="46"/>
      <c r="U51" s="46"/>
    </row>
    <row r="52" spans="1:21" ht="30.75" customHeight="1">
      <c r="A52" s="46"/>
      <c r="B52" s="1174" t="s">
        <v>19</v>
      </c>
      <c r="C52" s="1175"/>
      <c r="D52" s="64"/>
      <c r="E52" s="1172" t="s">
        <v>20</v>
      </c>
      <c r="F52" s="1172"/>
      <c r="G52" s="1172"/>
      <c r="H52" s="1172"/>
      <c r="I52" s="1172"/>
      <c r="J52" s="1173"/>
      <c r="K52" s="61">
        <v>5410</v>
      </c>
      <c r="L52" s="62">
        <v>5008</v>
      </c>
      <c r="M52" s="62">
        <v>5044</v>
      </c>
      <c r="N52" s="62">
        <v>5030</v>
      </c>
      <c r="O52" s="63">
        <v>5045</v>
      </c>
      <c r="P52" s="46"/>
      <c r="Q52" s="46"/>
      <c r="R52" s="46"/>
      <c r="S52" s="46"/>
      <c r="T52" s="46"/>
      <c r="U52" s="46"/>
    </row>
    <row r="53" spans="1:21" ht="30.75" customHeight="1" thickBot="1">
      <c r="A53" s="46"/>
      <c r="B53" s="1176" t="s">
        <v>21</v>
      </c>
      <c r="C53" s="1177"/>
      <c r="D53" s="65"/>
      <c r="E53" s="1178" t="s">
        <v>22</v>
      </c>
      <c r="F53" s="1178"/>
      <c r="G53" s="1178"/>
      <c r="H53" s="1178"/>
      <c r="I53" s="1178"/>
      <c r="J53" s="1179"/>
      <c r="K53" s="66">
        <v>1695</v>
      </c>
      <c r="L53" s="67">
        <v>1856</v>
      </c>
      <c r="M53" s="67">
        <v>1672</v>
      </c>
      <c r="N53" s="67">
        <v>1755</v>
      </c>
      <c r="O53" s="68">
        <v>1909</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567</v>
      </c>
      <c r="P56" s="46"/>
      <c r="Q56" s="46"/>
      <c r="R56" s="46"/>
      <c r="S56" s="46"/>
      <c r="T56" s="46"/>
      <c r="U56" s="46"/>
    </row>
    <row r="57" spans="1:21" ht="31.5" customHeight="1" thickBot="1">
      <c r="A57" s="46"/>
      <c r="B57" s="74"/>
      <c r="C57" s="75"/>
      <c r="D57" s="75"/>
      <c r="E57" s="76"/>
      <c r="F57" s="76"/>
      <c r="G57" s="76"/>
      <c r="H57" s="76"/>
      <c r="I57" s="76"/>
      <c r="J57" s="77" t="s">
        <v>2</v>
      </c>
      <c r="K57" s="78" t="s">
        <v>568</v>
      </c>
      <c r="L57" s="79" t="s">
        <v>569</v>
      </c>
      <c r="M57" s="79" t="s">
        <v>570</v>
      </c>
      <c r="N57" s="79" t="s">
        <v>571</v>
      </c>
      <c r="O57" s="80" t="s">
        <v>572</v>
      </c>
      <c r="P57" s="46"/>
      <c r="Q57" s="46"/>
      <c r="R57" s="46"/>
      <c r="S57" s="46"/>
      <c r="T57" s="46"/>
      <c r="U57" s="46"/>
    </row>
    <row r="58" spans="1:21" ht="31.5" customHeight="1">
      <c r="B58" s="1180" t="s">
        <v>26</v>
      </c>
      <c r="C58" s="1181"/>
      <c r="D58" s="1186" t="s">
        <v>27</v>
      </c>
      <c r="E58" s="1187"/>
      <c r="F58" s="1187"/>
      <c r="G58" s="1187"/>
      <c r="H58" s="1187"/>
      <c r="I58" s="1187"/>
      <c r="J58" s="1188"/>
      <c r="K58" s="81"/>
      <c r="L58" s="82"/>
      <c r="M58" s="82"/>
      <c r="N58" s="82"/>
      <c r="O58" s="83"/>
    </row>
    <row r="59" spans="1:21" ht="31.5" customHeight="1">
      <c r="B59" s="1182"/>
      <c r="C59" s="1183"/>
      <c r="D59" s="1189" t="s">
        <v>28</v>
      </c>
      <c r="E59" s="1190"/>
      <c r="F59" s="1190"/>
      <c r="G59" s="1190"/>
      <c r="H59" s="1190"/>
      <c r="I59" s="1190"/>
      <c r="J59" s="1191"/>
      <c r="K59" s="84"/>
      <c r="L59" s="85"/>
      <c r="M59" s="85"/>
      <c r="N59" s="85"/>
      <c r="O59" s="86"/>
    </row>
    <row r="60" spans="1:21" ht="31.5" customHeight="1" thickBot="1">
      <c r="B60" s="1184"/>
      <c r="C60" s="1185"/>
      <c r="D60" s="1192" t="s">
        <v>29</v>
      </c>
      <c r="E60" s="1193"/>
      <c r="F60" s="1193"/>
      <c r="G60" s="1193"/>
      <c r="H60" s="1193"/>
      <c r="I60" s="1193"/>
      <c r="J60" s="1194"/>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wRZBDWJfGM6dGZyqZ+iKbQZvtIG/r14XLjBP6gAJ+QVubxli6cn+nn6sbLHzHS5NLnBbp+hoB6NmIRJBTiQ/mw==" saltValue="Sd3V1ljgZhe1KyQ2TiJn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8" zoomScaleSheetLayoutView="100" workbookViewId="0"/>
  </sheetViews>
  <sheetFormatPr defaultColWidth="0" defaultRowHeight="13.5" customHeight="1" zeroHeight="1"/>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552</v>
      </c>
      <c r="J40" s="101" t="s">
        <v>553</v>
      </c>
      <c r="K40" s="101" t="s">
        <v>554</v>
      </c>
      <c r="L40" s="101" t="s">
        <v>555</v>
      </c>
      <c r="M40" s="102" t="s">
        <v>556</v>
      </c>
    </row>
    <row r="41" spans="2:13" ht="27.75" customHeight="1">
      <c r="B41" s="1195" t="s">
        <v>32</v>
      </c>
      <c r="C41" s="1196"/>
      <c r="D41" s="103"/>
      <c r="E41" s="1201" t="s">
        <v>33</v>
      </c>
      <c r="F41" s="1201"/>
      <c r="G41" s="1201"/>
      <c r="H41" s="1202"/>
      <c r="I41" s="342">
        <v>58563</v>
      </c>
      <c r="J41" s="343">
        <v>56301</v>
      </c>
      <c r="K41" s="343">
        <v>54822</v>
      </c>
      <c r="L41" s="343">
        <v>54582</v>
      </c>
      <c r="M41" s="344">
        <v>52321</v>
      </c>
    </row>
    <row r="42" spans="2:13" ht="27.75" customHeight="1">
      <c r="B42" s="1197"/>
      <c r="C42" s="1198"/>
      <c r="D42" s="104"/>
      <c r="E42" s="1203" t="s">
        <v>34</v>
      </c>
      <c r="F42" s="1203"/>
      <c r="G42" s="1203"/>
      <c r="H42" s="1204"/>
      <c r="I42" s="345" t="s">
        <v>525</v>
      </c>
      <c r="J42" s="346" t="s">
        <v>525</v>
      </c>
      <c r="K42" s="346" t="s">
        <v>525</v>
      </c>
      <c r="L42" s="346" t="s">
        <v>525</v>
      </c>
      <c r="M42" s="347" t="s">
        <v>525</v>
      </c>
    </row>
    <row r="43" spans="2:13" ht="27.75" customHeight="1">
      <c r="B43" s="1197"/>
      <c r="C43" s="1198"/>
      <c r="D43" s="104"/>
      <c r="E43" s="1203" t="s">
        <v>35</v>
      </c>
      <c r="F43" s="1203"/>
      <c r="G43" s="1203"/>
      <c r="H43" s="1204"/>
      <c r="I43" s="345">
        <v>5771</v>
      </c>
      <c r="J43" s="346">
        <v>3516</v>
      </c>
      <c r="K43" s="346">
        <v>3763</v>
      </c>
      <c r="L43" s="346">
        <v>3884</v>
      </c>
      <c r="M43" s="347">
        <v>4169</v>
      </c>
    </row>
    <row r="44" spans="2:13" ht="27.75" customHeight="1">
      <c r="B44" s="1197"/>
      <c r="C44" s="1198"/>
      <c r="D44" s="104"/>
      <c r="E44" s="1203" t="s">
        <v>36</v>
      </c>
      <c r="F44" s="1203"/>
      <c r="G44" s="1203"/>
      <c r="H44" s="1204"/>
      <c r="I44" s="345" t="s">
        <v>525</v>
      </c>
      <c r="J44" s="346" t="s">
        <v>525</v>
      </c>
      <c r="K44" s="346" t="s">
        <v>525</v>
      </c>
      <c r="L44" s="346" t="s">
        <v>525</v>
      </c>
      <c r="M44" s="347" t="s">
        <v>525</v>
      </c>
    </row>
    <row r="45" spans="2:13" ht="27.75" customHeight="1">
      <c r="B45" s="1197"/>
      <c r="C45" s="1198"/>
      <c r="D45" s="104"/>
      <c r="E45" s="1203" t="s">
        <v>37</v>
      </c>
      <c r="F45" s="1203"/>
      <c r="G45" s="1203"/>
      <c r="H45" s="1204"/>
      <c r="I45" s="345">
        <v>7782</v>
      </c>
      <c r="J45" s="346">
        <v>7428</v>
      </c>
      <c r="K45" s="346">
        <v>7383</v>
      </c>
      <c r="L45" s="346">
        <v>7227</v>
      </c>
      <c r="M45" s="347">
        <v>7104</v>
      </c>
    </row>
    <row r="46" spans="2:13" ht="27.75" customHeight="1">
      <c r="B46" s="1197"/>
      <c r="C46" s="1198"/>
      <c r="D46" s="105"/>
      <c r="E46" s="1203" t="s">
        <v>38</v>
      </c>
      <c r="F46" s="1203"/>
      <c r="G46" s="1203"/>
      <c r="H46" s="1204"/>
      <c r="I46" s="345">
        <v>0</v>
      </c>
      <c r="J46" s="346">
        <v>3</v>
      </c>
      <c r="K46" s="346">
        <v>0</v>
      </c>
      <c r="L46" s="346">
        <v>0</v>
      </c>
      <c r="M46" s="347" t="s">
        <v>525</v>
      </c>
    </row>
    <row r="47" spans="2:13" ht="27.75" customHeight="1">
      <c r="B47" s="1197"/>
      <c r="C47" s="1198"/>
      <c r="D47" s="106"/>
      <c r="E47" s="1205" t="s">
        <v>39</v>
      </c>
      <c r="F47" s="1206"/>
      <c r="G47" s="1206"/>
      <c r="H47" s="1207"/>
      <c r="I47" s="345" t="s">
        <v>525</v>
      </c>
      <c r="J47" s="346" t="s">
        <v>525</v>
      </c>
      <c r="K47" s="346" t="s">
        <v>525</v>
      </c>
      <c r="L47" s="346" t="s">
        <v>525</v>
      </c>
      <c r="M47" s="347" t="s">
        <v>525</v>
      </c>
    </row>
    <row r="48" spans="2:13" ht="27.75" customHeight="1">
      <c r="B48" s="1197"/>
      <c r="C48" s="1198"/>
      <c r="D48" s="104"/>
      <c r="E48" s="1203" t="s">
        <v>40</v>
      </c>
      <c r="F48" s="1203"/>
      <c r="G48" s="1203"/>
      <c r="H48" s="1204"/>
      <c r="I48" s="345" t="s">
        <v>525</v>
      </c>
      <c r="J48" s="346" t="s">
        <v>525</v>
      </c>
      <c r="K48" s="346" t="s">
        <v>525</v>
      </c>
      <c r="L48" s="346" t="s">
        <v>525</v>
      </c>
      <c r="M48" s="347" t="s">
        <v>525</v>
      </c>
    </row>
    <row r="49" spans="2:13" ht="27.75" customHeight="1">
      <c r="B49" s="1199"/>
      <c r="C49" s="1200"/>
      <c r="D49" s="104"/>
      <c r="E49" s="1203" t="s">
        <v>41</v>
      </c>
      <c r="F49" s="1203"/>
      <c r="G49" s="1203"/>
      <c r="H49" s="1204"/>
      <c r="I49" s="345" t="s">
        <v>525</v>
      </c>
      <c r="J49" s="346" t="s">
        <v>525</v>
      </c>
      <c r="K49" s="346" t="s">
        <v>525</v>
      </c>
      <c r="L49" s="346" t="s">
        <v>525</v>
      </c>
      <c r="M49" s="347" t="s">
        <v>525</v>
      </c>
    </row>
    <row r="50" spans="2:13" ht="27.75" customHeight="1">
      <c r="B50" s="1208" t="s">
        <v>42</v>
      </c>
      <c r="C50" s="1209"/>
      <c r="D50" s="107"/>
      <c r="E50" s="1203" t="s">
        <v>43</v>
      </c>
      <c r="F50" s="1203"/>
      <c r="G50" s="1203"/>
      <c r="H50" s="1204"/>
      <c r="I50" s="345">
        <v>8649</v>
      </c>
      <c r="J50" s="346">
        <v>7140</v>
      </c>
      <c r="K50" s="346">
        <v>7235</v>
      </c>
      <c r="L50" s="346">
        <v>10448</v>
      </c>
      <c r="M50" s="347">
        <v>12227</v>
      </c>
    </row>
    <row r="51" spans="2:13" ht="27.75" customHeight="1">
      <c r="B51" s="1197"/>
      <c r="C51" s="1198"/>
      <c r="D51" s="104"/>
      <c r="E51" s="1203" t="s">
        <v>44</v>
      </c>
      <c r="F51" s="1203"/>
      <c r="G51" s="1203"/>
      <c r="H51" s="1204"/>
      <c r="I51" s="345">
        <v>12724</v>
      </c>
      <c r="J51" s="346">
        <v>10101</v>
      </c>
      <c r="K51" s="346">
        <v>9448</v>
      </c>
      <c r="L51" s="346">
        <v>9376</v>
      </c>
      <c r="M51" s="347">
        <v>8961</v>
      </c>
    </row>
    <row r="52" spans="2:13" ht="27.75" customHeight="1">
      <c r="B52" s="1199"/>
      <c r="C52" s="1200"/>
      <c r="D52" s="104"/>
      <c r="E52" s="1203" t="s">
        <v>45</v>
      </c>
      <c r="F52" s="1203"/>
      <c r="G52" s="1203"/>
      <c r="H52" s="1204"/>
      <c r="I52" s="345">
        <v>45791</v>
      </c>
      <c r="J52" s="346">
        <v>45590</v>
      </c>
      <c r="K52" s="346">
        <v>45380</v>
      </c>
      <c r="L52" s="346">
        <v>45901</v>
      </c>
      <c r="M52" s="347">
        <v>44276</v>
      </c>
    </row>
    <row r="53" spans="2:13" ht="27.75" customHeight="1" thickBot="1">
      <c r="B53" s="1210" t="s">
        <v>46</v>
      </c>
      <c r="C53" s="1211"/>
      <c r="D53" s="108"/>
      <c r="E53" s="1212" t="s">
        <v>47</v>
      </c>
      <c r="F53" s="1212"/>
      <c r="G53" s="1212"/>
      <c r="H53" s="1213"/>
      <c r="I53" s="348">
        <v>4952</v>
      </c>
      <c r="J53" s="349">
        <v>4418</v>
      </c>
      <c r="K53" s="349">
        <v>3905</v>
      </c>
      <c r="L53" s="349">
        <v>-31</v>
      </c>
      <c r="M53" s="350">
        <v>-1870</v>
      </c>
    </row>
    <row r="54" spans="2:13" ht="27.75" customHeight="1">
      <c r="B54" s="109" t="s">
        <v>48</v>
      </c>
      <c r="C54" s="110"/>
      <c r="D54" s="110"/>
      <c r="E54" s="111"/>
      <c r="F54" s="111"/>
      <c r="G54" s="111"/>
      <c r="H54" s="111"/>
      <c r="I54" s="112"/>
      <c r="J54" s="112"/>
      <c r="K54" s="112"/>
      <c r="L54" s="112"/>
      <c r="M54" s="112"/>
    </row>
    <row r="55" spans="2:13" ht="13"/>
  </sheetData>
  <sheetProtection algorithmName="SHA-512" hashValue="S/BIchhlBQ12CrOGB5aHbXBi5R8tmhM7HHJexeFkqauaHe132jxLH5jzuRgIB7+xzuTnaM5oTJNy690/zdwNGA==" saltValue="5GUcgmXyRt4FK//IKTZq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1" zoomScaleNormal="70" zoomScaleSheetLayoutView="100" workbookViewId="0">
      <selection activeCell="J4" sqref="J4"/>
    </sheetView>
  </sheetViews>
  <sheetFormatPr defaultColWidth="0" defaultRowHeight="13.5" customHeight="1" zeroHeight="1"/>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row r="2" s="1" customFormat="1" ht="16.5" customHeight="1"/>
    <row r="3" s="1" customFormat="1" ht="16.5" customHeight="1"/>
    <row r="4" s="1" customFormat="1" ht="16.5" customHeight="1"/>
    <row r="5" s="1" customFormat="1" ht="16.5" customHeight="1"/>
    <row r="6" s="1" customFormat="1" ht="16.5" customHeight="1"/>
    <row r="7" s="1" customFormat="1" ht="16.5" customHeight="1"/>
    <row r="8" s="1" customFormat="1" ht="16.5" customHeight="1"/>
    <row r="9" s="1" customFormat="1" ht="16.5" customHeight="1"/>
    <row r="10" s="1" customFormat="1" ht="16.5" customHeight="1"/>
    <row r="11" s="1" customFormat="1" ht="16.5" customHeight="1"/>
    <row r="12" s="1" customFormat="1" ht="16.5" customHeight="1"/>
    <row r="13" s="1" customFormat="1" ht="16.5" customHeight="1"/>
    <row r="14" s="1" customFormat="1" ht="16.5" customHeight="1"/>
    <row r="15" s="1" customFormat="1" ht="16.5" customHeight="1"/>
    <row r="16" s="1" customFormat="1" ht="16.5" customHeight="1"/>
    <row r="17" s="1" customFormat="1" ht="16.5" customHeight="1"/>
    <row r="18" s="1" customFormat="1" ht="16.5" customHeight="1"/>
    <row r="19" s="1" customFormat="1" ht="16.5" customHeight="1"/>
    <row r="20" s="1" customFormat="1" ht="16.5" customHeight="1"/>
    <row r="21" s="1" customFormat="1" ht="16.5" customHeight="1"/>
    <row r="22" s="1" customFormat="1" ht="16.5" customHeight="1"/>
    <row r="23" s="1" customFormat="1" ht="16.5" customHeight="1"/>
    <row r="24" s="1" customFormat="1" ht="16.5" customHeight="1"/>
    <row r="25" s="1" customFormat="1" ht="16.5" customHeight="1"/>
    <row r="26" s="1" customFormat="1" ht="16.5" customHeight="1"/>
    <row r="27" s="1" customFormat="1" ht="16.5" customHeight="1"/>
    <row r="28" s="1" customFormat="1" ht="16.5" customHeight="1"/>
    <row r="29" s="1" customFormat="1" ht="16.5" customHeight="1"/>
    <row r="30" s="1" customFormat="1" ht="16.5" customHeight="1"/>
    <row r="31" s="1" customFormat="1" ht="16.5" customHeight="1"/>
    <row r="32" s="1" customFormat="1" ht="16.5" customHeight="1"/>
    <row r="33" s="1" customFormat="1" ht="16.5" customHeight="1"/>
    <row r="34" s="1" customFormat="1" ht="16.5" customHeight="1"/>
    <row r="35" s="1" customFormat="1" ht="16.5" customHeight="1"/>
    <row r="36" s="1" customFormat="1" ht="16.5" customHeight="1"/>
    <row r="37" s="1" customFormat="1" ht="16.5" customHeight="1"/>
    <row r="38" s="1" customFormat="1" ht="16.5" customHeight="1"/>
    <row r="39" s="1" customFormat="1" ht="16.5" customHeight="1"/>
    <row r="40" s="1" customFormat="1" ht="16.5" customHeight="1"/>
    <row r="41" s="1" customFormat="1" ht="16.5" customHeight="1"/>
    <row r="42" s="1" customFormat="1" ht="16.5" customHeight="1"/>
    <row r="43" s="1" customFormat="1" ht="16.5" customHeight="1"/>
    <row r="44" s="1" customFormat="1" ht="16.5" customHeight="1"/>
    <row r="45" s="1" customFormat="1" ht="16.5" customHeight="1"/>
    <row r="46" s="1" customFormat="1" ht="16.5" customHeight="1"/>
    <row r="47" s="1" customFormat="1" ht="16.5" customHeight="1"/>
    <row r="48" s="1" customFormat="1"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554</v>
      </c>
      <c r="G54" s="117" t="s">
        <v>555</v>
      </c>
      <c r="H54" s="118" t="s">
        <v>556</v>
      </c>
    </row>
    <row r="55" spans="2:8" ht="52.5" customHeight="1">
      <c r="B55" s="119"/>
      <c r="C55" s="1222" t="s">
        <v>50</v>
      </c>
      <c r="D55" s="1222"/>
      <c r="E55" s="1223"/>
      <c r="F55" s="120">
        <v>2894</v>
      </c>
      <c r="G55" s="120">
        <v>4006</v>
      </c>
      <c r="H55" s="121">
        <v>5306</v>
      </c>
    </row>
    <row r="56" spans="2:8" ht="52.5" customHeight="1">
      <c r="B56" s="122"/>
      <c r="C56" s="1224" t="s">
        <v>51</v>
      </c>
      <c r="D56" s="1224"/>
      <c r="E56" s="1225"/>
      <c r="F56" s="123" t="s">
        <v>525</v>
      </c>
      <c r="G56" s="123" t="s">
        <v>525</v>
      </c>
      <c r="H56" s="124" t="s">
        <v>525</v>
      </c>
    </row>
    <row r="57" spans="2:8" ht="53.25" customHeight="1">
      <c r="B57" s="122"/>
      <c r="C57" s="1226" t="s">
        <v>52</v>
      </c>
      <c r="D57" s="1226"/>
      <c r="E57" s="1227"/>
      <c r="F57" s="125">
        <v>3296</v>
      </c>
      <c r="G57" s="125">
        <v>5333</v>
      </c>
      <c r="H57" s="126">
        <v>5769</v>
      </c>
    </row>
    <row r="58" spans="2:8" ht="45.75" customHeight="1">
      <c r="B58" s="127"/>
      <c r="C58" s="1214" t="s">
        <v>584</v>
      </c>
      <c r="D58" s="1215"/>
      <c r="E58" s="1216"/>
      <c r="F58" s="128">
        <v>2660</v>
      </c>
      <c r="G58" s="128">
        <v>3660</v>
      </c>
      <c r="H58" s="129">
        <v>3661</v>
      </c>
    </row>
    <row r="59" spans="2:8" ht="45.75" customHeight="1">
      <c r="B59" s="127"/>
      <c r="C59" s="1214" t="s">
        <v>585</v>
      </c>
      <c r="D59" s="1215"/>
      <c r="E59" s="1216"/>
      <c r="F59" s="128">
        <v>455</v>
      </c>
      <c r="G59" s="128">
        <v>960</v>
      </c>
      <c r="H59" s="129">
        <v>1466</v>
      </c>
    </row>
    <row r="60" spans="2:8" ht="45.75" customHeight="1">
      <c r="B60" s="127"/>
      <c r="C60" s="1214" t="s">
        <v>588</v>
      </c>
      <c r="D60" s="1215"/>
      <c r="E60" s="1216"/>
      <c r="F60" s="128" t="s">
        <v>589</v>
      </c>
      <c r="G60" s="128">
        <v>500</v>
      </c>
      <c r="H60" s="129">
        <v>433</v>
      </c>
    </row>
    <row r="61" spans="2:8" ht="45.75" customHeight="1">
      <c r="B61" s="127"/>
      <c r="C61" s="1214" t="s">
        <v>586</v>
      </c>
      <c r="D61" s="1215"/>
      <c r="E61" s="1216"/>
      <c r="F61" s="128">
        <v>73</v>
      </c>
      <c r="G61" s="128">
        <v>63</v>
      </c>
      <c r="H61" s="129">
        <v>73</v>
      </c>
    </row>
    <row r="62" spans="2:8" ht="45.75" customHeight="1" thickBot="1">
      <c r="B62" s="130"/>
      <c r="C62" s="1217" t="s">
        <v>587</v>
      </c>
      <c r="D62" s="1218"/>
      <c r="E62" s="1219"/>
      <c r="F62" s="131">
        <v>27</v>
      </c>
      <c r="G62" s="131">
        <v>46</v>
      </c>
      <c r="H62" s="132">
        <v>49</v>
      </c>
    </row>
    <row r="63" spans="2:8" ht="52.5" customHeight="1" thickBot="1">
      <c r="B63" s="133"/>
      <c r="C63" s="1220" t="s">
        <v>53</v>
      </c>
      <c r="D63" s="1220"/>
      <c r="E63" s="1221"/>
      <c r="F63" s="134">
        <v>6190</v>
      </c>
      <c r="G63" s="134">
        <v>9340</v>
      </c>
      <c r="H63" s="135">
        <v>11075</v>
      </c>
    </row>
    <row r="64" spans="2:8" ht="13"/>
    <row r="65" s="1" customFormat="1" ht="13.5" hidden="1" customHeight="1"/>
    <row r="66" s="1" customFormat="1" ht="13.5" hidden="1" customHeight="1"/>
    <row r="67" s="1" customFormat="1" ht="13.5" hidden="1" customHeight="1"/>
    <row r="68" s="1" customFormat="1" ht="13.5" hidden="1" customHeight="1"/>
    <row r="69" s="1" customFormat="1" ht="13.5" hidden="1" customHeight="1"/>
    <row r="70" s="1" customFormat="1" ht="13.5" hidden="1" customHeight="1"/>
  </sheetData>
  <sheetProtection algorithmName="SHA-512" hashValue="IRSoUW95Gb9J7CGRBZn4otb3mtMEi3ymarrTo8fk+92XgVpWCk4MvorVIEYwbXGebXg4LWnWFX2j5KJnAwEEDw==" saltValue="UZXKoZObwrGCS4E+Y4m7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A7EB-5DDD-491F-BDBC-DBE4ECBCD71D}">
  <sheetPr>
    <pageSetUpPr fitToPage="1"/>
  </sheetPr>
  <dimension ref="A1:DE85"/>
  <sheetViews>
    <sheetView showGridLines="0" topLeftCell="A38" zoomScaleNormal="100" zoomScaleSheetLayoutView="55" workbookViewId="0">
      <selection activeCell="AN48" sqref="AN48"/>
    </sheetView>
  </sheetViews>
  <sheetFormatPr defaultColWidth="0" defaultRowHeight="13.5" customHeight="1" zeroHeight="1"/>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c r="A1" s="351"/>
      <c r="B1" s="352"/>
      <c r="DD1" s="255"/>
      <c r="DE1" s="255"/>
    </row>
    <row r="2" spans="1:109" ht="25.5" customHeight="1">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
      <c r="DD19" s="255"/>
      <c r="DE19" s="255"/>
    </row>
    <row r="20" spans="1:109" ht="13">
      <c r="DD20" s="255"/>
      <c r="DE20" s="255"/>
    </row>
    <row r="21" spans="1:109" ht="17.25" customHeight="1">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c r="B22" s="259"/>
    </row>
    <row r="23" spans="1:109" ht="13">
      <c r="B23" s="259"/>
    </row>
    <row r="24" spans="1:109" ht="13">
      <c r="B24" s="259"/>
    </row>
    <row r="25" spans="1:109" ht="13">
      <c r="B25" s="259"/>
    </row>
    <row r="26" spans="1:109" ht="13">
      <c r="B26" s="259"/>
    </row>
    <row r="27" spans="1:109" ht="13">
      <c r="B27" s="259"/>
    </row>
    <row r="28" spans="1:109" ht="13">
      <c r="B28" s="259"/>
    </row>
    <row r="29" spans="1:109" ht="13">
      <c r="B29" s="259"/>
    </row>
    <row r="30" spans="1:109" ht="13">
      <c r="B30" s="259"/>
    </row>
    <row r="31" spans="1:109" ht="13">
      <c r="B31" s="259"/>
    </row>
    <row r="32" spans="1:109" ht="13">
      <c r="B32" s="259"/>
    </row>
    <row r="33" spans="2:109" ht="13">
      <c r="B33" s="259"/>
    </row>
    <row r="34" spans="2:109" ht="13">
      <c r="B34" s="259"/>
    </row>
    <row r="35" spans="2:109" ht="13">
      <c r="B35" s="259"/>
    </row>
    <row r="36" spans="2:109" ht="13">
      <c r="B36" s="259"/>
    </row>
    <row r="37" spans="2:109" ht="13">
      <c r="B37" s="259"/>
    </row>
    <row r="38" spans="2:109" ht="13">
      <c r="B38" s="259"/>
    </row>
    <row r="39" spans="2:109" ht="13">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c r="B40" s="356"/>
      <c r="DD40" s="356"/>
      <c r="DE40" s="255"/>
    </row>
    <row r="41" spans="2:109" ht="16.5">
      <c r="B41" s="256" t="s">
        <v>592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c r="B42" s="259"/>
      <c r="G42" s="357"/>
      <c r="I42" s="358"/>
      <c r="J42" s="358"/>
      <c r="K42" s="358"/>
      <c r="AM42" s="357"/>
      <c r="AN42" s="357" t="s">
        <v>593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59"/>
      <c r="AN43" s="1228" t="s">
        <v>602</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
      <c r="B49" s="259"/>
      <c r="AN49" s="255" t="s">
        <v>594</v>
      </c>
    </row>
    <row r="50" spans="1:109" ht="13">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552</v>
      </c>
      <c r="BQ50" s="1241"/>
      <c r="BR50" s="1241"/>
      <c r="BS50" s="1241"/>
      <c r="BT50" s="1241"/>
      <c r="BU50" s="1241"/>
      <c r="BV50" s="1241"/>
      <c r="BW50" s="1241"/>
      <c r="BX50" s="1241" t="s">
        <v>553</v>
      </c>
      <c r="BY50" s="1241"/>
      <c r="BZ50" s="1241"/>
      <c r="CA50" s="1241"/>
      <c r="CB50" s="1241"/>
      <c r="CC50" s="1241"/>
      <c r="CD50" s="1241"/>
      <c r="CE50" s="1241"/>
      <c r="CF50" s="1241" t="s">
        <v>554</v>
      </c>
      <c r="CG50" s="1241"/>
      <c r="CH50" s="1241"/>
      <c r="CI50" s="1241"/>
      <c r="CJ50" s="1241"/>
      <c r="CK50" s="1241"/>
      <c r="CL50" s="1241"/>
      <c r="CM50" s="1241"/>
      <c r="CN50" s="1241" t="s">
        <v>555</v>
      </c>
      <c r="CO50" s="1241"/>
      <c r="CP50" s="1241"/>
      <c r="CQ50" s="1241"/>
      <c r="CR50" s="1241"/>
      <c r="CS50" s="1241"/>
      <c r="CT50" s="1241"/>
      <c r="CU50" s="1241"/>
      <c r="CV50" s="1241" t="s">
        <v>556</v>
      </c>
      <c r="CW50" s="1241"/>
      <c r="CX50" s="1241"/>
      <c r="CY50" s="1241"/>
      <c r="CZ50" s="1241"/>
      <c r="DA50" s="1241"/>
      <c r="DB50" s="1241"/>
      <c r="DC50" s="1241"/>
    </row>
    <row r="51" spans="1:109" ht="13.5" customHeight="1">
      <c r="B51" s="259"/>
      <c r="G51" s="1247"/>
      <c r="H51" s="1247"/>
      <c r="I51" s="1245"/>
      <c r="J51" s="1245"/>
      <c r="K51" s="1243"/>
      <c r="L51" s="1243"/>
      <c r="M51" s="1243"/>
      <c r="N51" s="1243"/>
      <c r="AM51" s="359"/>
      <c r="AN51" s="1244" t="s">
        <v>595</v>
      </c>
      <c r="AO51" s="1244"/>
      <c r="AP51" s="1244"/>
      <c r="AQ51" s="1244"/>
      <c r="AR51" s="1244"/>
      <c r="AS51" s="1244"/>
      <c r="AT51" s="1244"/>
      <c r="AU51" s="1244"/>
      <c r="AV51" s="1244"/>
      <c r="AW51" s="1244"/>
      <c r="AX51" s="1244"/>
      <c r="AY51" s="1244"/>
      <c r="AZ51" s="1244"/>
      <c r="BA51" s="1244"/>
      <c r="BB51" s="1244" t="s">
        <v>596</v>
      </c>
      <c r="BC51" s="1244"/>
      <c r="BD51" s="1244"/>
      <c r="BE51" s="1244"/>
      <c r="BF51" s="1244"/>
      <c r="BG51" s="1244"/>
      <c r="BH51" s="1244"/>
      <c r="BI51" s="1244"/>
      <c r="BJ51" s="1244"/>
      <c r="BK51" s="1244"/>
      <c r="BL51" s="1244"/>
      <c r="BM51" s="1244"/>
      <c r="BN51" s="1244"/>
      <c r="BO51" s="1244"/>
      <c r="BP51" s="1242">
        <v>14.4</v>
      </c>
      <c r="BQ51" s="1242"/>
      <c r="BR51" s="1242"/>
      <c r="BS51" s="1242"/>
      <c r="BT51" s="1242"/>
      <c r="BU51" s="1242"/>
      <c r="BV51" s="1242"/>
      <c r="BW51" s="1242"/>
      <c r="BX51" s="1242">
        <v>12.8</v>
      </c>
      <c r="BY51" s="1242"/>
      <c r="BZ51" s="1242"/>
      <c r="CA51" s="1242"/>
      <c r="CB51" s="1242"/>
      <c r="CC51" s="1242"/>
      <c r="CD51" s="1242"/>
      <c r="CE51" s="1242"/>
      <c r="CF51" s="1242">
        <v>10.9</v>
      </c>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ht="13">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597</v>
      </c>
      <c r="BC53" s="1244"/>
      <c r="BD53" s="1244"/>
      <c r="BE53" s="1244"/>
      <c r="BF53" s="1244"/>
      <c r="BG53" s="1244"/>
      <c r="BH53" s="1244"/>
      <c r="BI53" s="1244"/>
      <c r="BJ53" s="1244"/>
      <c r="BK53" s="1244"/>
      <c r="BL53" s="1244"/>
      <c r="BM53" s="1244"/>
      <c r="BN53" s="1244"/>
      <c r="BO53" s="1244"/>
      <c r="BP53" s="1242">
        <v>67</v>
      </c>
      <c r="BQ53" s="1242"/>
      <c r="BR53" s="1242"/>
      <c r="BS53" s="1242"/>
      <c r="BT53" s="1242"/>
      <c r="BU53" s="1242"/>
      <c r="BV53" s="1242"/>
      <c r="BW53" s="1242"/>
      <c r="BX53" s="1242">
        <v>68.3</v>
      </c>
      <c r="BY53" s="1242"/>
      <c r="BZ53" s="1242"/>
      <c r="CA53" s="1242"/>
      <c r="CB53" s="1242"/>
      <c r="CC53" s="1242"/>
      <c r="CD53" s="1242"/>
      <c r="CE53" s="1242"/>
      <c r="CF53" s="1242">
        <v>69.599999999999994</v>
      </c>
      <c r="CG53" s="1242"/>
      <c r="CH53" s="1242"/>
      <c r="CI53" s="1242"/>
      <c r="CJ53" s="1242"/>
      <c r="CK53" s="1242"/>
      <c r="CL53" s="1242"/>
      <c r="CM53" s="1242"/>
      <c r="CN53" s="1242">
        <v>70.599999999999994</v>
      </c>
      <c r="CO53" s="1242"/>
      <c r="CP53" s="1242"/>
      <c r="CQ53" s="1242"/>
      <c r="CR53" s="1242"/>
      <c r="CS53" s="1242"/>
      <c r="CT53" s="1242"/>
      <c r="CU53" s="1242"/>
      <c r="CV53" s="1242">
        <v>71.7</v>
      </c>
      <c r="CW53" s="1242"/>
      <c r="CX53" s="1242"/>
      <c r="CY53" s="1242"/>
      <c r="CZ53" s="1242"/>
      <c r="DA53" s="1242"/>
      <c r="DB53" s="1242"/>
      <c r="DC53" s="1242"/>
    </row>
    <row r="54" spans="1:109" ht="13">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
      <c r="A55" s="358"/>
      <c r="B55" s="259"/>
      <c r="G55" s="1237"/>
      <c r="H55" s="1237"/>
      <c r="I55" s="1237"/>
      <c r="J55" s="1237"/>
      <c r="K55" s="1243"/>
      <c r="L55" s="1243"/>
      <c r="M55" s="1243"/>
      <c r="N55" s="1243"/>
      <c r="AN55" s="1241" t="s">
        <v>598</v>
      </c>
      <c r="AO55" s="1241"/>
      <c r="AP55" s="1241"/>
      <c r="AQ55" s="1241"/>
      <c r="AR55" s="1241"/>
      <c r="AS55" s="1241"/>
      <c r="AT55" s="1241"/>
      <c r="AU55" s="1241"/>
      <c r="AV55" s="1241"/>
      <c r="AW55" s="1241"/>
      <c r="AX55" s="1241"/>
      <c r="AY55" s="1241"/>
      <c r="AZ55" s="1241"/>
      <c r="BA55" s="1241"/>
      <c r="BB55" s="1244" t="s">
        <v>596</v>
      </c>
      <c r="BC55" s="1244"/>
      <c r="BD55" s="1244"/>
      <c r="BE55" s="1244"/>
      <c r="BF55" s="1244"/>
      <c r="BG55" s="1244"/>
      <c r="BH55" s="1244"/>
      <c r="BI55" s="1244"/>
      <c r="BJ55" s="1244"/>
      <c r="BK55" s="1244"/>
      <c r="BL55" s="1244"/>
      <c r="BM55" s="1244"/>
      <c r="BN55" s="1244"/>
      <c r="BO55" s="1244"/>
      <c r="BP55" s="1242">
        <v>12.1</v>
      </c>
      <c r="BQ55" s="1242"/>
      <c r="BR55" s="1242"/>
      <c r="BS55" s="1242"/>
      <c r="BT55" s="1242"/>
      <c r="BU55" s="1242"/>
      <c r="BV55" s="1242"/>
      <c r="BW55" s="1242"/>
      <c r="BX55" s="1242">
        <v>11.2</v>
      </c>
      <c r="BY55" s="1242"/>
      <c r="BZ55" s="1242"/>
      <c r="CA55" s="1242"/>
      <c r="CB55" s="1242"/>
      <c r="CC55" s="1242"/>
      <c r="CD55" s="1242"/>
      <c r="CE55" s="1242"/>
      <c r="CF55" s="1242">
        <v>7.1</v>
      </c>
      <c r="CG55" s="1242"/>
      <c r="CH55" s="1242"/>
      <c r="CI55" s="1242"/>
      <c r="CJ55" s="1242"/>
      <c r="CK55" s="1242"/>
      <c r="CL55" s="1242"/>
      <c r="CM55" s="1242"/>
      <c r="CN55" s="1242">
        <v>5</v>
      </c>
      <c r="CO55" s="1242"/>
      <c r="CP55" s="1242"/>
      <c r="CQ55" s="1242"/>
      <c r="CR55" s="1242"/>
      <c r="CS55" s="1242"/>
      <c r="CT55" s="1242"/>
      <c r="CU55" s="1242"/>
      <c r="CV55" s="1242">
        <v>0.1</v>
      </c>
      <c r="CW55" s="1242"/>
      <c r="CX55" s="1242"/>
      <c r="CY55" s="1242"/>
      <c r="CZ55" s="1242"/>
      <c r="DA55" s="1242"/>
      <c r="DB55" s="1242"/>
      <c r="DC55" s="1242"/>
    </row>
    <row r="56" spans="1:109" ht="13">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597</v>
      </c>
      <c r="BC57" s="1244"/>
      <c r="BD57" s="1244"/>
      <c r="BE57" s="1244"/>
      <c r="BF57" s="1244"/>
      <c r="BG57" s="1244"/>
      <c r="BH57" s="1244"/>
      <c r="BI57" s="1244"/>
      <c r="BJ57" s="1244"/>
      <c r="BK57" s="1244"/>
      <c r="BL57" s="1244"/>
      <c r="BM57" s="1244"/>
      <c r="BN57" s="1244"/>
      <c r="BO57" s="1244"/>
      <c r="BP57" s="1242">
        <v>59.4</v>
      </c>
      <c r="BQ57" s="1242"/>
      <c r="BR57" s="1242"/>
      <c r="BS57" s="1242"/>
      <c r="BT57" s="1242"/>
      <c r="BU57" s="1242"/>
      <c r="BV57" s="1242"/>
      <c r="BW57" s="1242"/>
      <c r="BX57" s="1242">
        <v>60.2</v>
      </c>
      <c r="BY57" s="1242"/>
      <c r="BZ57" s="1242"/>
      <c r="CA57" s="1242"/>
      <c r="CB57" s="1242"/>
      <c r="CC57" s="1242"/>
      <c r="CD57" s="1242"/>
      <c r="CE57" s="1242"/>
      <c r="CF57" s="1242">
        <v>61</v>
      </c>
      <c r="CG57" s="1242"/>
      <c r="CH57" s="1242"/>
      <c r="CI57" s="1242"/>
      <c r="CJ57" s="1242"/>
      <c r="CK57" s="1242"/>
      <c r="CL57" s="1242"/>
      <c r="CM57" s="1242"/>
      <c r="CN57" s="1242">
        <v>62.1</v>
      </c>
      <c r="CO57" s="1242"/>
      <c r="CP57" s="1242"/>
      <c r="CQ57" s="1242"/>
      <c r="CR57" s="1242"/>
      <c r="CS57" s="1242"/>
      <c r="CT57" s="1242"/>
      <c r="CU57" s="1242"/>
      <c r="CV57" s="1242">
        <v>68.2</v>
      </c>
      <c r="CW57" s="1242"/>
      <c r="CX57" s="1242"/>
      <c r="CY57" s="1242"/>
      <c r="CZ57" s="1242"/>
      <c r="DA57" s="1242"/>
      <c r="DB57" s="1242"/>
      <c r="DC57" s="1242"/>
      <c r="DD57" s="363"/>
      <c r="DE57" s="362"/>
    </row>
    <row r="58" spans="1:109" s="358" customFormat="1" ht="13">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5">
      <c r="B63" s="312" t="s">
        <v>599</v>
      </c>
    </row>
    <row r="64" spans="1:109" ht="13">
      <c r="B64" s="259"/>
      <c r="G64" s="357"/>
      <c r="I64" s="369"/>
      <c r="J64" s="369"/>
      <c r="K64" s="369"/>
      <c r="L64" s="369"/>
      <c r="M64" s="369"/>
      <c r="N64" s="370"/>
      <c r="AM64" s="357"/>
      <c r="AN64" s="357" t="s">
        <v>593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
      <c r="B65" s="259"/>
      <c r="AN65" s="1228" t="s">
        <v>600</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
      <c r="B71" s="259"/>
      <c r="G71" s="374"/>
      <c r="I71" s="375"/>
      <c r="J71" s="372"/>
      <c r="K71" s="372"/>
      <c r="L71" s="373"/>
      <c r="M71" s="372"/>
      <c r="N71" s="373"/>
      <c r="AM71" s="374"/>
      <c r="AN71" s="255" t="s">
        <v>594</v>
      </c>
    </row>
    <row r="72" spans="2:107" ht="13">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552</v>
      </c>
      <c r="BQ72" s="1241"/>
      <c r="BR72" s="1241"/>
      <c r="BS72" s="1241"/>
      <c r="BT72" s="1241"/>
      <c r="BU72" s="1241"/>
      <c r="BV72" s="1241"/>
      <c r="BW72" s="1241"/>
      <c r="BX72" s="1241" t="s">
        <v>553</v>
      </c>
      <c r="BY72" s="1241"/>
      <c r="BZ72" s="1241"/>
      <c r="CA72" s="1241"/>
      <c r="CB72" s="1241"/>
      <c r="CC72" s="1241"/>
      <c r="CD72" s="1241"/>
      <c r="CE72" s="1241"/>
      <c r="CF72" s="1241" t="s">
        <v>554</v>
      </c>
      <c r="CG72" s="1241"/>
      <c r="CH72" s="1241"/>
      <c r="CI72" s="1241"/>
      <c r="CJ72" s="1241"/>
      <c r="CK72" s="1241"/>
      <c r="CL72" s="1241"/>
      <c r="CM72" s="1241"/>
      <c r="CN72" s="1241" t="s">
        <v>555</v>
      </c>
      <c r="CO72" s="1241"/>
      <c r="CP72" s="1241"/>
      <c r="CQ72" s="1241"/>
      <c r="CR72" s="1241"/>
      <c r="CS72" s="1241"/>
      <c r="CT72" s="1241"/>
      <c r="CU72" s="1241"/>
      <c r="CV72" s="1241" t="s">
        <v>556</v>
      </c>
      <c r="CW72" s="1241"/>
      <c r="CX72" s="1241"/>
      <c r="CY72" s="1241"/>
      <c r="CZ72" s="1241"/>
      <c r="DA72" s="1241"/>
      <c r="DB72" s="1241"/>
      <c r="DC72" s="1241"/>
    </row>
    <row r="73" spans="2:107" ht="13">
      <c r="B73" s="259"/>
      <c r="G73" s="1247"/>
      <c r="H73" s="1247"/>
      <c r="I73" s="1247"/>
      <c r="J73" s="1247"/>
      <c r="K73" s="1248"/>
      <c r="L73" s="1248"/>
      <c r="M73" s="1248"/>
      <c r="N73" s="1248"/>
      <c r="AM73" s="359"/>
      <c r="AN73" s="1244" t="s">
        <v>595</v>
      </c>
      <c r="AO73" s="1244"/>
      <c r="AP73" s="1244"/>
      <c r="AQ73" s="1244"/>
      <c r="AR73" s="1244"/>
      <c r="AS73" s="1244"/>
      <c r="AT73" s="1244"/>
      <c r="AU73" s="1244"/>
      <c r="AV73" s="1244"/>
      <c r="AW73" s="1244"/>
      <c r="AX73" s="1244"/>
      <c r="AY73" s="1244"/>
      <c r="AZ73" s="1244"/>
      <c r="BA73" s="1244"/>
      <c r="BB73" s="1244" t="s">
        <v>596</v>
      </c>
      <c r="BC73" s="1244"/>
      <c r="BD73" s="1244"/>
      <c r="BE73" s="1244"/>
      <c r="BF73" s="1244"/>
      <c r="BG73" s="1244"/>
      <c r="BH73" s="1244"/>
      <c r="BI73" s="1244"/>
      <c r="BJ73" s="1244"/>
      <c r="BK73" s="1244"/>
      <c r="BL73" s="1244"/>
      <c r="BM73" s="1244"/>
      <c r="BN73" s="1244"/>
      <c r="BO73" s="1244"/>
      <c r="BP73" s="1242">
        <v>14.4</v>
      </c>
      <c r="BQ73" s="1242"/>
      <c r="BR73" s="1242"/>
      <c r="BS73" s="1242"/>
      <c r="BT73" s="1242"/>
      <c r="BU73" s="1242"/>
      <c r="BV73" s="1242"/>
      <c r="BW73" s="1242"/>
      <c r="BX73" s="1242">
        <v>12.8</v>
      </c>
      <c r="BY73" s="1242"/>
      <c r="BZ73" s="1242"/>
      <c r="CA73" s="1242"/>
      <c r="CB73" s="1242"/>
      <c r="CC73" s="1242"/>
      <c r="CD73" s="1242"/>
      <c r="CE73" s="1242"/>
      <c r="CF73" s="1242">
        <v>10.9</v>
      </c>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ht="13">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601</v>
      </c>
      <c r="BC75" s="1244"/>
      <c r="BD75" s="1244"/>
      <c r="BE75" s="1244"/>
      <c r="BF75" s="1244"/>
      <c r="BG75" s="1244"/>
      <c r="BH75" s="1244"/>
      <c r="BI75" s="1244"/>
      <c r="BJ75" s="1244"/>
      <c r="BK75" s="1244"/>
      <c r="BL75" s="1244"/>
      <c r="BM75" s="1244"/>
      <c r="BN75" s="1244"/>
      <c r="BO75" s="1244"/>
      <c r="BP75" s="1242">
        <v>4.5</v>
      </c>
      <c r="BQ75" s="1242"/>
      <c r="BR75" s="1242"/>
      <c r="BS75" s="1242"/>
      <c r="BT75" s="1242"/>
      <c r="BU75" s="1242"/>
      <c r="BV75" s="1242"/>
      <c r="BW75" s="1242"/>
      <c r="BX75" s="1242">
        <v>4.8</v>
      </c>
      <c r="BY75" s="1242"/>
      <c r="BZ75" s="1242"/>
      <c r="CA75" s="1242"/>
      <c r="CB75" s="1242"/>
      <c r="CC75" s="1242"/>
      <c r="CD75" s="1242"/>
      <c r="CE75" s="1242"/>
      <c r="CF75" s="1242">
        <v>5</v>
      </c>
      <c r="CG75" s="1242"/>
      <c r="CH75" s="1242"/>
      <c r="CI75" s="1242"/>
      <c r="CJ75" s="1242"/>
      <c r="CK75" s="1242"/>
      <c r="CL75" s="1242"/>
      <c r="CM75" s="1242"/>
      <c r="CN75" s="1242">
        <v>4.8</v>
      </c>
      <c r="CO75" s="1242"/>
      <c r="CP75" s="1242"/>
      <c r="CQ75" s="1242"/>
      <c r="CR75" s="1242"/>
      <c r="CS75" s="1242"/>
      <c r="CT75" s="1242"/>
      <c r="CU75" s="1242"/>
      <c r="CV75" s="1242">
        <v>4.7</v>
      </c>
      <c r="CW75" s="1242"/>
      <c r="CX75" s="1242"/>
      <c r="CY75" s="1242"/>
      <c r="CZ75" s="1242"/>
      <c r="DA75" s="1242"/>
      <c r="DB75" s="1242"/>
      <c r="DC75" s="1242"/>
    </row>
    <row r="76" spans="2:107" ht="13">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
      <c r="B77" s="259"/>
      <c r="G77" s="1237"/>
      <c r="H77" s="1237"/>
      <c r="I77" s="1237"/>
      <c r="J77" s="1237"/>
      <c r="K77" s="1248"/>
      <c r="L77" s="1248"/>
      <c r="M77" s="1248"/>
      <c r="N77" s="1248"/>
      <c r="AN77" s="1241" t="s">
        <v>598</v>
      </c>
      <c r="AO77" s="1241"/>
      <c r="AP77" s="1241"/>
      <c r="AQ77" s="1241"/>
      <c r="AR77" s="1241"/>
      <c r="AS77" s="1241"/>
      <c r="AT77" s="1241"/>
      <c r="AU77" s="1241"/>
      <c r="AV77" s="1241"/>
      <c r="AW77" s="1241"/>
      <c r="AX77" s="1241"/>
      <c r="AY77" s="1241"/>
      <c r="AZ77" s="1241"/>
      <c r="BA77" s="1241"/>
      <c r="BB77" s="1244" t="s">
        <v>596</v>
      </c>
      <c r="BC77" s="1244"/>
      <c r="BD77" s="1244"/>
      <c r="BE77" s="1244"/>
      <c r="BF77" s="1244"/>
      <c r="BG77" s="1244"/>
      <c r="BH77" s="1244"/>
      <c r="BI77" s="1244"/>
      <c r="BJ77" s="1244"/>
      <c r="BK77" s="1244"/>
      <c r="BL77" s="1244"/>
      <c r="BM77" s="1244"/>
      <c r="BN77" s="1244"/>
      <c r="BO77" s="1244"/>
      <c r="BP77" s="1242">
        <v>12.1</v>
      </c>
      <c r="BQ77" s="1242"/>
      <c r="BR77" s="1242"/>
      <c r="BS77" s="1242"/>
      <c r="BT77" s="1242"/>
      <c r="BU77" s="1242"/>
      <c r="BV77" s="1242"/>
      <c r="BW77" s="1242"/>
      <c r="BX77" s="1242">
        <v>11.2</v>
      </c>
      <c r="BY77" s="1242"/>
      <c r="BZ77" s="1242"/>
      <c r="CA77" s="1242"/>
      <c r="CB77" s="1242"/>
      <c r="CC77" s="1242"/>
      <c r="CD77" s="1242"/>
      <c r="CE77" s="1242"/>
      <c r="CF77" s="1242">
        <v>7.1</v>
      </c>
      <c r="CG77" s="1242"/>
      <c r="CH77" s="1242"/>
      <c r="CI77" s="1242"/>
      <c r="CJ77" s="1242"/>
      <c r="CK77" s="1242"/>
      <c r="CL77" s="1242"/>
      <c r="CM77" s="1242"/>
      <c r="CN77" s="1242">
        <v>5</v>
      </c>
      <c r="CO77" s="1242"/>
      <c r="CP77" s="1242"/>
      <c r="CQ77" s="1242"/>
      <c r="CR77" s="1242"/>
      <c r="CS77" s="1242"/>
      <c r="CT77" s="1242"/>
      <c r="CU77" s="1242"/>
      <c r="CV77" s="1242">
        <v>0.1</v>
      </c>
      <c r="CW77" s="1242"/>
      <c r="CX77" s="1242"/>
      <c r="CY77" s="1242"/>
      <c r="CZ77" s="1242"/>
      <c r="DA77" s="1242"/>
      <c r="DB77" s="1242"/>
      <c r="DC77" s="1242"/>
    </row>
    <row r="78" spans="2:107" ht="13">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601</v>
      </c>
      <c r="BC79" s="1244"/>
      <c r="BD79" s="1244"/>
      <c r="BE79" s="1244"/>
      <c r="BF79" s="1244"/>
      <c r="BG79" s="1244"/>
      <c r="BH79" s="1244"/>
      <c r="BI79" s="1244"/>
      <c r="BJ79" s="1244"/>
      <c r="BK79" s="1244"/>
      <c r="BL79" s="1244"/>
      <c r="BM79" s="1244"/>
      <c r="BN79" s="1244"/>
      <c r="BO79" s="1244"/>
      <c r="BP79" s="1242">
        <v>3.5</v>
      </c>
      <c r="BQ79" s="1242"/>
      <c r="BR79" s="1242"/>
      <c r="BS79" s="1242"/>
      <c r="BT79" s="1242"/>
      <c r="BU79" s="1242"/>
      <c r="BV79" s="1242"/>
      <c r="BW79" s="1242"/>
      <c r="BX79" s="1242">
        <v>3.5</v>
      </c>
      <c r="BY79" s="1242"/>
      <c r="BZ79" s="1242"/>
      <c r="CA79" s="1242"/>
      <c r="CB79" s="1242"/>
      <c r="CC79" s="1242"/>
      <c r="CD79" s="1242"/>
      <c r="CE79" s="1242"/>
      <c r="CF79" s="1242">
        <v>3.4</v>
      </c>
      <c r="CG79" s="1242"/>
      <c r="CH79" s="1242"/>
      <c r="CI79" s="1242"/>
      <c r="CJ79" s="1242"/>
      <c r="CK79" s="1242"/>
      <c r="CL79" s="1242"/>
      <c r="CM79" s="1242"/>
      <c r="CN79" s="1242">
        <v>3.6</v>
      </c>
      <c r="CO79" s="1242"/>
      <c r="CP79" s="1242"/>
      <c r="CQ79" s="1242"/>
      <c r="CR79" s="1242"/>
      <c r="CS79" s="1242"/>
      <c r="CT79" s="1242"/>
      <c r="CU79" s="1242"/>
      <c r="CV79" s="1242">
        <v>3.6</v>
      </c>
      <c r="CW79" s="1242"/>
      <c r="CX79" s="1242"/>
      <c r="CY79" s="1242"/>
      <c r="CZ79" s="1242"/>
      <c r="DA79" s="1242"/>
      <c r="DB79" s="1242"/>
      <c r="DC79" s="1242"/>
    </row>
    <row r="80" spans="2:107" ht="13">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
      <c r="B81" s="259"/>
    </row>
    <row r="82" spans="2:109" ht="16.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c r="DD84" s="255"/>
      <c r="DE84" s="255"/>
    </row>
    <row r="85" spans="2:109" ht="13">
      <c r="DD85" s="255"/>
      <c r="DE85" s="255"/>
    </row>
  </sheetData>
  <sheetProtection algorithmName="SHA-512" hashValue="gNZGEYt++jBi0IspuNaaJzpmQbmbwD8fIJw3V80gXReO9G+ZFtb8Lwx3rqJNnGY0UPL1Ws19hLy/WuvRT08VFQ==" saltValue="B+H4AkuEDDUuJnymPPRxN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1D850-DF3B-441D-8952-C6AF885F574F}">
  <sheetPr>
    <pageSetUpPr fitToPage="1"/>
  </sheetPr>
  <dimension ref="A1:DR125"/>
  <sheetViews>
    <sheetView showGridLines="0" topLeftCell="A100" zoomScaleNormal="100" zoomScaleSheetLayoutView="70" workbookViewId="0">
      <selection activeCell="CC39" sqref="CC39"/>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499</v>
      </c>
    </row>
  </sheetData>
  <sheetProtection algorithmName="SHA-512" hashValue="ejo7abydCsWKYxnWTyRD7/msuzUKIqi0UXv/jlYpMUfFbPHto86EYJGr94I15eKlU6sB0mitr0Uu+swGPlRdEA==" saltValue="vtbHKVYhBn7k+o+8SMfS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84463-FAB1-480A-8613-2B34EDAA6D08}">
  <sheetPr>
    <pageSetUpPr fitToPage="1"/>
  </sheetPr>
  <dimension ref="A1:DR125"/>
  <sheetViews>
    <sheetView showGridLines="0" topLeftCell="C103" zoomScaleNormal="100" zoomScaleSheetLayoutView="55" workbookViewId="0">
      <selection activeCell="CC39" sqref="CC39"/>
    </sheetView>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499</v>
      </c>
    </row>
  </sheetData>
  <sheetProtection algorithmName="SHA-512" hashValue="d/qfkUoXSz6h4a+Aqmgw6EZ5hGLE6QanbhY6kpMR7FDcpSiosiFRQ6OnNxr9HI+p1F+0NuIW07xcL9PUqVClvg==" saltValue="83t0sVS68O9OXSmveCpG5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42" customWidth="1"/>
    <col min="2" max="8" width="13.36328125" style="142" customWidth="1"/>
    <col min="9" max="16384" width="11.08984375" style="142"/>
  </cols>
  <sheetData>
    <row r="1" spans="1:8">
      <c r="A1" s="136"/>
      <c r="B1" s="137"/>
      <c r="C1" s="138"/>
      <c r="D1" s="139"/>
      <c r="E1" s="140"/>
      <c r="F1" s="140"/>
      <c r="G1" s="140"/>
      <c r="H1" s="141"/>
    </row>
    <row r="2" spans="1:8">
      <c r="A2" s="143"/>
      <c r="B2" s="144"/>
      <c r="C2" s="145"/>
      <c r="D2" s="146" t="s">
        <v>54</v>
      </c>
      <c r="E2" s="147"/>
      <c r="F2" s="148" t="s">
        <v>549</v>
      </c>
      <c r="G2" s="149"/>
      <c r="H2" s="150"/>
    </row>
    <row r="3" spans="1:8">
      <c r="A3" s="146" t="s">
        <v>542</v>
      </c>
      <c r="B3" s="151"/>
      <c r="C3" s="152"/>
      <c r="D3" s="153">
        <v>23237</v>
      </c>
      <c r="E3" s="154"/>
      <c r="F3" s="155">
        <v>33173</v>
      </c>
      <c r="G3" s="156"/>
      <c r="H3" s="157"/>
    </row>
    <row r="4" spans="1:8">
      <c r="A4" s="158"/>
      <c r="B4" s="159"/>
      <c r="C4" s="160"/>
      <c r="D4" s="161">
        <v>14159</v>
      </c>
      <c r="E4" s="162"/>
      <c r="F4" s="163">
        <v>20353</v>
      </c>
      <c r="G4" s="164"/>
      <c r="H4" s="165"/>
    </row>
    <row r="5" spans="1:8">
      <c r="A5" s="146" t="s">
        <v>544</v>
      </c>
      <c r="B5" s="151"/>
      <c r="C5" s="152"/>
      <c r="D5" s="153">
        <v>23362</v>
      </c>
      <c r="E5" s="154"/>
      <c r="F5" s="155">
        <v>37644</v>
      </c>
      <c r="G5" s="156"/>
      <c r="H5" s="157"/>
    </row>
    <row r="6" spans="1:8">
      <c r="A6" s="158"/>
      <c r="B6" s="159"/>
      <c r="C6" s="160"/>
      <c r="D6" s="161">
        <v>19046</v>
      </c>
      <c r="E6" s="162"/>
      <c r="F6" s="163">
        <v>24939</v>
      </c>
      <c r="G6" s="164"/>
      <c r="H6" s="165"/>
    </row>
    <row r="7" spans="1:8">
      <c r="A7" s="146" t="s">
        <v>545</v>
      </c>
      <c r="B7" s="151"/>
      <c r="C7" s="152"/>
      <c r="D7" s="153">
        <v>20771</v>
      </c>
      <c r="E7" s="154"/>
      <c r="F7" s="155">
        <v>39221</v>
      </c>
      <c r="G7" s="156"/>
      <c r="H7" s="157"/>
    </row>
    <row r="8" spans="1:8">
      <c r="A8" s="158"/>
      <c r="B8" s="159"/>
      <c r="C8" s="160"/>
      <c r="D8" s="161">
        <v>16077</v>
      </c>
      <c r="E8" s="162"/>
      <c r="F8" s="163">
        <v>24821</v>
      </c>
      <c r="G8" s="164"/>
      <c r="H8" s="165"/>
    </row>
    <row r="9" spans="1:8">
      <c r="A9" s="146" t="s">
        <v>546</v>
      </c>
      <c r="B9" s="151"/>
      <c r="C9" s="152"/>
      <c r="D9" s="153">
        <v>25085</v>
      </c>
      <c r="E9" s="154"/>
      <c r="F9" s="155">
        <v>38566</v>
      </c>
      <c r="G9" s="156"/>
      <c r="H9" s="157"/>
    </row>
    <row r="10" spans="1:8">
      <c r="A10" s="158"/>
      <c r="B10" s="159"/>
      <c r="C10" s="160"/>
      <c r="D10" s="161">
        <v>23373</v>
      </c>
      <c r="E10" s="162"/>
      <c r="F10" s="163">
        <v>24059</v>
      </c>
      <c r="G10" s="164"/>
      <c r="H10" s="165"/>
    </row>
    <row r="11" spans="1:8">
      <c r="A11" s="146" t="s">
        <v>547</v>
      </c>
      <c r="B11" s="151"/>
      <c r="C11" s="152"/>
      <c r="D11" s="153">
        <v>28528</v>
      </c>
      <c r="E11" s="154"/>
      <c r="F11" s="155">
        <v>35156</v>
      </c>
      <c r="G11" s="156"/>
      <c r="H11" s="157"/>
    </row>
    <row r="12" spans="1:8">
      <c r="A12" s="158"/>
      <c r="B12" s="159"/>
      <c r="C12" s="166"/>
      <c r="D12" s="161">
        <v>23146</v>
      </c>
      <c r="E12" s="162"/>
      <c r="F12" s="163">
        <v>22430</v>
      </c>
      <c r="G12" s="164"/>
      <c r="H12" s="165"/>
    </row>
    <row r="13" spans="1:8">
      <c r="A13" s="146"/>
      <c r="B13" s="151"/>
      <c r="C13" s="152"/>
      <c r="D13" s="153">
        <v>24197</v>
      </c>
      <c r="E13" s="154"/>
      <c r="F13" s="155">
        <v>36752</v>
      </c>
      <c r="G13" s="167"/>
      <c r="H13" s="157"/>
    </row>
    <row r="14" spans="1:8">
      <c r="A14" s="158"/>
      <c r="B14" s="159"/>
      <c r="C14" s="160"/>
      <c r="D14" s="161">
        <v>19160</v>
      </c>
      <c r="E14" s="162"/>
      <c r="F14" s="163">
        <v>23320</v>
      </c>
      <c r="G14" s="164"/>
      <c r="H14" s="165"/>
    </row>
    <row r="17" spans="1:11">
      <c r="A17" s="142" t="s">
        <v>55</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56</v>
      </c>
      <c r="B19" s="168">
        <f>ROUND(VALUE(SUBSTITUTE(実質収支比率等に係る経年分析!F$48,"▲","-")),2)</f>
        <v>4.7699999999999996</v>
      </c>
      <c r="C19" s="168">
        <f>ROUND(VALUE(SUBSTITUTE(実質収支比率等に係る経年分析!G$48,"▲","-")),2)</f>
        <v>4.8</v>
      </c>
      <c r="D19" s="168">
        <f>ROUND(VALUE(SUBSTITUTE(実質収支比率等に係る経年分析!H$48,"▲","-")),2)</f>
        <v>8.48</v>
      </c>
      <c r="E19" s="168">
        <f>ROUND(VALUE(SUBSTITUTE(実質収支比率等に係る経年分析!I$48,"▲","-")),2)</f>
        <v>8.7200000000000006</v>
      </c>
      <c r="F19" s="168">
        <f>ROUND(VALUE(SUBSTITUTE(実質収支比率等に係る経年分析!J$48,"▲","-")),2)</f>
        <v>7.57</v>
      </c>
    </row>
    <row r="20" spans="1:11">
      <c r="A20" s="168" t="s">
        <v>57</v>
      </c>
      <c r="B20" s="168">
        <f>ROUND(VALUE(SUBSTITUTE(実質収支比率等に係る経年分析!F$47,"▲","-")),2)</f>
        <v>10.26</v>
      </c>
      <c r="C20" s="168">
        <f>ROUND(VALUE(SUBSTITUTE(実質収支比率等に係る経年分析!G$47,"▲","-")),2)</f>
        <v>7.4</v>
      </c>
      <c r="D20" s="168">
        <f>ROUND(VALUE(SUBSTITUTE(実質収支比率等に係る経年分析!H$47,"▲","-")),2)</f>
        <v>7.33</v>
      </c>
      <c r="E20" s="168">
        <f>ROUND(VALUE(SUBSTITUTE(実質収支比率等に係る経年分析!I$47,"▲","-")),2)</f>
        <v>9.59</v>
      </c>
      <c r="F20" s="168">
        <f>ROUND(VALUE(SUBSTITUTE(実質収支比率等に係る経年分析!J$47,"▲","-")),2)</f>
        <v>12.88</v>
      </c>
    </row>
    <row r="21" spans="1:11">
      <c r="A21" s="168" t="s">
        <v>58</v>
      </c>
      <c r="B21" s="168">
        <f>IF(ISNUMBER(VALUE(SUBSTITUTE(実質収支比率等に係る経年分析!F$49,"▲","-"))),ROUND(VALUE(SUBSTITUTE(実質収支比率等に係る経年分析!F$49,"▲","-")),2),NA())</f>
        <v>-0.38</v>
      </c>
      <c r="C21" s="168">
        <f>IF(ISNUMBER(VALUE(SUBSTITUTE(実質収支比率等に係る経年分析!G$49,"▲","-"))),ROUND(VALUE(SUBSTITUTE(実質収支比率等に係る経年分析!G$49,"▲","-")),2),NA())</f>
        <v>-1.97</v>
      </c>
      <c r="D21" s="168">
        <f>IF(ISNUMBER(VALUE(SUBSTITUTE(実質収支比率等に係る経年分析!H$49,"▲","-"))),ROUND(VALUE(SUBSTITUTE(実質収支比率等に係る経年分析!H$49,"▲","-")),2),NA())</f>
        <v>4.0199999999999996</v>
      </c>
      <c r="E21" s="168">
        <f>IF(ISNUMBER(VALUE(SUBSTITUTE(実質収支比率等に係る経年分析!I$49,"▲","-"))),ROUND(VALUE(SUBSTITUTE(実質収支比率等に係る経年分析!I$49,"▲","-")),2),NA())</f>
        <v>3.37</v>
      </c>
      <c r="F21" s="168">
        <f>IF(ISNUMBER(VALUE(SUBSTITUTE(実質収支比率等に係る経年分析!J$49,"▲","-"))),ROUND(VALUE(SUBSTITUTE(実質収支比率等に係る経年分析!J$49,"▲","-")),2),NA())</f>
        <v>1.87</v>
      </c>
    </row>
    <row r="24" spans="1:11">
      <c r="A24" s="142" t="s">
        <v>59</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60</v>
      </c>
      <c r="C26" s="169" t="s">
        <v>61</v>
      </c>
      <c r="D26" s="169" t="s">
        <v>60</v>
      </c>
      <c r="E26" s="169" t="s">
        <v>61</v>
      </c>
      <c r="F26" s="169" t="s">
        <v>60</v>
      </c>
      <c r="G26" s="169" t="s">
        <v>61</v>
      </c>
      <c r="H26" s="169" t="s">
        <v>60</v>
      </c>
      <c r="I26" s="169" t="s">
        <v>61</v>
      </c>
      <c r="J26" s="169" t="s">
        <v>60</v>
      </c>
      <c r="K26" s="169" t="s">
        <v>61</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0.56000000000000005</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c r="A31" s="169" t="str">
        <f>IF(連結実質赤字比率に係る赤字・黒字の構成分析!C$39="",NA(),連結実質赤字比率に係る赤字・黒字の構成分析!C$39)</f>
        <v>上尾市後期高齢者医療特別会計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c r="A32" s="169" t="str">
        <f>IF(連結実質赤字比率に係る赤字・黒字の構成分析!C$38="",NA(),連結実質赤字比率に係る赤字・黒字の構成分析!C$38)</f>
        <v>上尾市国民健康保険特別会計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0.57999999999999996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0.46</v>
      </c>
    </row>
    <row r="33" spans="1:16">
      <c r="A33" s="169" t="str">
        <f>IF(連結実質赤字比率に係る赤字・黒字の構成分析!C$37="",NA(),連結実質赤字比率に係る赤字・黒字の構成分析!C$37)</f>
        <v>上尾市介護保険特別会計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1.97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1.21</v>
      </c>
    </row>
    <row r="34" spans="1:16">
      <c r="A34" s="169" t="str">
        <f>IF(連結実質赤字比率に係る赤字・黒字の構成分析!C$36="",NA(),連結実質赤字比率に係る赤字・黒字の構成分析!C$36)</f>
        <v>上尾市公共下水道事業会計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2.76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3.66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4.9400000000000004</v>
      </c>
    </row>
    <row r="35" spans="1:16">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4.7699999999999996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4.79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8.48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8.7200000000000006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7.56</v>
      </c>
    </row>
    <row r="36" spans="1:16">
      <c r="A36" s="169" t="str">
        <f>IF(連結実質赤字比率に係る赤字・黒字の構成分析!C$34="",NA(),連結実質赤字比率に係る赤字・黒字の構成分析!C$34)</f>
        <v>上尾市水道事業会計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8.86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9.2799999999999994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10.24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10.46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11.09</v>
      </c>
    </row>
    <row r="39" spans="1:16">
      <c r="A39" s="142" t="s">
        <v>62</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c r="A42" s="170" t="s">
        <v>65</v>
      </c>
      <c r="B42" s="170"/>
      <c r="C42" s="170"/>
      <c r="D42" s="170">
        <f>'実質公債費比率（分子）の構造'!K$52</f>
        <v>5410</v>
      </c>
      <c r="E42" s="170"/>
      <c r="F42" s="170"/>
      <c r="G42" s="170">
        <f>'実質公債費比率（分子）の構造'!L$52</f>
        <v>5008</v>
      </c>
      <c r="H42" s="170"/>
      <c r="I42" s="170"/>
      <c r="J42" s="170">
        <f>'実質公債費比率（分子）の構造'!M$52</f>
        <v>5044</v>
      </c>
      <c r="K42" s="170"/>
      <c r="L42" s="170"/>
      <c r="M42" s="170">
        <f>'実質公債費比率（分子）の構造'!N$52</f>
        <v>5030</v>
      </c>
      <c r="N42" s="170"/>
      <c r="O42" s="170"/>
      <c r="P42" s="170">
        <f>'実質公債費比率（分子）の構造'!O$52</f>
        <v>5045</v>
      </c>
    </row>
    <row r="43" spans="1:16">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67</v>
      </c>
      <c r="B44" s="170" t="str">
        <f>'実質公債費比率（分子）の構造'!K$50</f>
        <v>-</v>
      </c>
      <c r="C44" s="170"/>
      <c r="D44" s="170"/>
      <c r="E44" s="170" t="str">
        <f>'実質公債費比率（分子）の構造'!L$50</f>
        <v>-</v>
      </c>
      <c r="F44" s="170"/>
      <c r="G44" s="170"/>
      <c r="H44" s="170">
        <f>'実質公債費比率（分子）の構造'!M$50</f>
        <v>1</v>
      </c>
      <c r="I44" s="170"/>
      <c r="J44" s="170"/>
      <c r="K44" s="170" t="str">
        <f>'実質公債費比率（分子）の構造'!N$50</f>
        <v>-</v>
      </c>
      <c r="L44" s="170"/>
      <c r="M44" s="170"/>
      <c r="N44" s="170" t="str">
        <f>'実質公債費比率（分子）の構造'!O$50</f>
        <v>-</v>
      </c>
      <c r="O44" s="170"/>
      <c r="P44" s="170"/>
    </row>
    <row r="45" spans="1:16">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c r="A46" s="170" t="s">
        <v>69</v>
      </c>
      <c r="B46" s="170">
        <f>'実質公債費比率（分子）の構造'!K$48</f>
        <v>442</v>
      </c>
      <c r="C46" s="170"/>
      <c r="D46" s="170"/>
      <c r="E46" s="170">
        <f>'実質公債費比率（分子）の構造'!L$48</f>
        <v>281</v>
      </c>
      <c r="F46" s="170"/>
      <c r="G46" s="170"/>
      <c r="H46" s="170">
        <f>'実質公債費比率（分子）の構造'!M$48</f>
        <v>297</v>
      </c>
      <c r="I46" s="170"/>
      <c r="J46" s="170"/>
      <c r="K46" s="170">
        <f>'実質公債費比率（分子）の構造'!N$48</f>
        <v>287</v>
      </c>
      <c r="L46" s="170"/>
      <c r="M46" s="170"/>
      <c r="N46" s="170">
        <f>'実質公債費比率（分子）の構造'!O$48</f>
        <v>296</v>
      </c>
      <c r="O46" s="170"/>
      <c r="P46" s="170"/>
    </row>
    <row r="47" spans="1:16">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72</v>
      </c>
      <c r="B49" s="170">
        <f>'実質公債費比率（分子）の構造'!K$45</f>
        <v>6663</v>
      </c>
      <c r="C49" s="170"/>
      <c r="D49" s="170"/>
      <c r="E49" s="170">
        <f>'実質公債費比率（分子）の構造'!L$45</f>
        <v>6583</v>
      </c>
      <c r="F49" s="170"/>
      <c r="G49" s="170"/>
      <c r="H49" s="170">
        <f>'実質公債費比率（分子）の構造'!M$45</f>
        <v>6418</v>
      </c>
      <c r="I49" s="170"/>
      <c r="J49" s="170"/>
      <c r="K49" s="170">
        <f>'実質公債費比率（分子）の構造'!N$45</f>
        <v>6498</v>
      </c>
      <c r="L49" s="170"/>
      <c r="M49" s="170"/>
      <c r="N49" s="170">
        <f>'実質公債費比率（分子）の構造'!O$45</f>
        <v>6658</v>
      </c>
      <c r="O49" s="170"/>
      <c r="P49" s="170"/>
    </row>
    <row r="50" spans="1:16">
      <c r="A50" s="170" t="s">
        <v>73</v>
      </c>
      <c r="B50" s="170" t="e">
        <f>NA()</f>
        <v>#N/A</v>
      </c>
      <c r="C50" s="170">
        <f>IF(ISNUMBER('実質公債費比率（分子）の構造'!K$53),'実質公債費比率（分子）の構造'!K$53,NA())</f>
        <v>1695</v>
      </c>
      <c r="D50" s="170" t="e">
        <f>NA()</f>
        <v>#N/A</v>
      </c>
      <c r="E50" s="170" t="e">
        <f>NA()</f>
        <v>#N/A</v>
      </c>
      <c r="F50" s="170">
        <f>IF(ISNUMBER('実質公債費比率（分子）の構造'!L$53),'実質公債費比率（分子）の構造'!L$53,NA())</f>
        <v>1856</v>
      </c>
      <c r="G50" s="170" t="e">
        <f>NA()</f>
        <v>#N/A</v>
      </c>
      <c r="H50" s="170" t="e">
        <f>NA()</f>
        <v>#N/A</v>
      </c>
      <c r="I50" s="170">
        <f>IF(ISNUMBER('実質公債費比率（分子）の構造'!M$53),'実質公債費比率（分子）の構造'!M$53,NA())</f>
        <v>1672</v>
      </c>
      <c r="J50" s="170" t="e">
        <f>NA()</f>
        <v>#N/A</v>
      </c>
      <c r="K50" s="170" t="e">
        <f>NA()</f>
        <v>#N/A</v>
      </c>
      <c r="L50" s="170">
        <f>IF(ISNUMBER('実質公債費比率（分子）の構造'!N$53),'実質公債費比率（分子）の構造'!N$53,NA())</f>
        <v>1755</v>
      </c>
      <c r="M50" s="170" t="e">
        <f>NA()</f>
        <v>#N/A</v>
      </c>
      <c r="N50" s="170" t="e">
        <f>NA()</f>
        <v>#N/A</v>
      </c>
      <c r="O50" s="170">
        <f>IF(ISNUMBER('実質公債費比率（分子）の構造'!O$53),'実質公債費比率（分子）の構造'!O$53,NA())</f>
        <v>1909</v>
      </c>
      <c r="P50" s="170" t="e">
        <f>NA()</f>
        <v>#N/A</v>
      </c>
    </row>
    <row r="53" spans="1:16">
      <c r="A53" s="142" t="s">
        <v>74</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c r="A56" s="169" t="s">
        <v>45</v>
      </c>
      <c r="B56" s="169"/>
      <c r="C56" s="169"/>
      <c r="D56" s="169">
        <f>'将来負担比率（分子）の構造'!I$52</f>
        <v>45791</v>
      </c>
      <c r="E56" s="169"/>
      <c r="F56" s="169"/>
      <c r="G56" s="169">
        <f>'将来負担比率（分子）の構造'!J$52</f>
        <v>45590</v>
      </c>
      <c r="H56" s="169"/>
      <c r="I56" s="169"/>
      <c r="J56" s="169">
        <f>'将来負担比率（分子）の構造'!K$52</f>
        <v>45380</v>
      </c>
      <c r="K56" s="169"/>
      <c r="L56" s="169"/>
      <c r="M56" s="169">
        <f>'将来負担比率（分子）の構造'!L$52</f>
        <v>45901</v>
      </c>
      <c r="N56" s="169"/>
      <c r="O56" s="169"/>
      <c r="P56" s="169">
        <f>'将来負担比率（分子）の構造'!M$52</f>
        <v>44276</v>
      </c>
    </row>
    <row r="57" spans="1:16">
      <c r="A57" s="169" t="s">
        <v>44</v>
      </c>
      <c r="B57" s="169"/>
      <c r="C57" s="169"/>
      <c r="D57" s="169">
        <f>'将来負担比率（分子）の構造'!I$51</f>
        <v>12724</v>
      </c>
      <c r="E57" s="169"/>
      <c r="F57" s="169"/>
      <c r="G57" s="169">
        <f>'将来負担比率（分子）の構造'!J$51</f>
        <v>10101</v>
      </c>
      <c r="H57" s="169"/>
      <c r="I57" s="169"/>
      <c r="J57" s="169">
        <f>'将来負担比率（分子）の構造'!K$51</f>
        <v>9448</v>
      </c>
      <c r="K57" s="169"/>
      <c r="L57" s="169"/>
      <c r="M57" s="169">
        <f>'将来負担比率（分子）の構造'!L$51</f>
        <v>9376</v>
      </c>
      <c r="N57" s="169"/>
      <c r="O57" s="169"/>
      <c r="P57" s="169">
        <f>'将来負担比率（分子）の構造'!M$51</f>
        <v>8961</v>
      </c>
    </row>
    <row r="58" spans="1:16">
      <c r="A58" s="169" t="s">
        <v>43</v>
      </c>
      <c r="B58" s="169"/>
      <c r="C58" s="169"/>
      <c r="D58" s="169">
        <f>'将来負担比率（分子）の構造'!I$50</f>
        <v>8649</v>
      </c>
      <c r="E58" s="169"/>
      <c r="F58" s="169"/>
      <c r="G58" s="169">
        <f>'将来負担比率（分子）の構造'!J$50</f>
        <v>7140</v>
      </c>
      <c r="H58" s="169"/>
      <c r="I58" s="169"/>
      <c r="J58" s="169">
        <f>'将来負担比率（分子）の構造'!K$50</f>
        <v>7235</v>
      </c>
      <c r="K58" s="169"/>
      <c r="L58" s="169"/>
      <c r="M58" s="169">
        <f>'将来負担比率（分子）の構造'!L$50</f>
        <v>10448</v>
      </c>
      <c r="N58" s="169"/>
      <c r="O58" s="169"/>
      <c r="P58" s="169">
        <f>'将来負担比率（分子）の構造'!M$50</f>
        <v>12227</v>
      </c>
    </row>
    <row r="59" spans="1:16">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f>'将来負担比率（分子）の構造'!I$46</f>
        <v>0</v>
      </c>
      <c r="C61" s="169"/>
      <c r="D61" s="169"/>
      <c r="E61" s="169">
        <f>'将来負担比率（分子）の構造'!J$46</f>
        <v>3</v>
      </c>
      <c r="F61" s="169"/>
      <c r="G61" s="169"/>
      <c r="H61" s="169">
        <f>'将来負担比率（分子）の構造'!K$46</f>
        <v>0</v>
      </c>
      <c r="I61" s="169"/>
      <c r="J61" s="169"/>
      <c r="K61" s="169">
        <f>'将来負担比率（分子）の構造'!L$46</f>
        <v>0</v>
      </c>
      <c r="L61" s="169"/>
      <c r="M61" s="169"/>
      <c r="N61" s="169" t="str">
        <f>'将来負担比率（分子）の構造'!M$46</f>
        <v>-</v>
      </c>
      <c r="O61" s="169"/>
      <c r="P61" s="169"/>
    </row>
    <row r="62" spans="1:16">
      <c r="A62" s="169" t="s">
        <v>37</v>
      </c>
      <c r="B62" s="169">
        <f>'将来負担比率（分子）の構造'!I$45</f>
        <v>7782</v>
      </c>
      <c r="C62" s="169"/>
      <c r="D62" s="169"/>
      <c r="E62" s="169">
        <f>'将来負担比率（分子）の構造'!J$45</f>
        <v>7428</v>
      </c>
      <c r="F62" s="169"/>
      <c r="G62" s="169"/>
      <c r="H62" s="169">
        <f>'将来負担比率（分子）の構造'!K$45</f>
        <v>7383</v>
      </c>
      <c r="I62" s="169"/>
      <c r="J62" s="169"/>
      <c r="K62" s="169">
        <f>'将来負担比率（分子）の構造'!L$45</f>
        <v>7227</v>
      </c>
      <c r="L62" s="169"/>
      <c r="M62" s="169"/>
      <c r="N62" s="169">
        <f>'将来負担比率（分子）の構造'!M$45</f>
        <v>7104</v>
      </c>
      <c r="O62" s="169"/>
      <c r="P62" s="169"/>
    </row>
    <row r="63" spans="1:16">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c r="A64" s="169" t="s">
        <v>35</v>
      </c>
      <c r="B64" s="169">
        <f>'将来負担比率（分子）の構造'!I$43</f>
        <v>5771</v>
      </c>
      <c r="C64" s="169"/>
      <c r="D64" s="169"/>
      <c r="E64" s="169">
        <f>'将来負担比率（分子）の構造'!J$43</f>
        <v>3516</v>
      </c>
      <c r="F64" s="169"/>
      <c r="G64" s="169"/>
      <c r="H64" s="169">
        <f>'将来負担比率（分子）の構造'!K$43</f>
        <v>3763</v>
      </c>
      <c r="I64" s="169"/>
      <c r="J64" s="169"/>
      <c r="K64" s="169">
        <f>'将来負担比率（分子）の構造'!L$43</f>
        <v>3884</v>
      </c>
      <c r="L64" s="169"/>
      <c r="M64" s="169"/>
      <c r="N64" s="169">
        <f>'将来負担比率（分子）の構造'!M$43</f>
        <v>4169</v>
      </c>
      <c r="O64" s="169"/>
      <c r="P64" s="169"/>
    </row>
    <row r="65" spans="1:16">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c r="A66" s="169" t="s">
        <v>33</v>
      </c>
      <c r="B66" s="169">
        <f>'将来負担比率（分子）の構造'!I$41</f>
        <v>58563</v>
      </c>
      <c r="C66" s="169"/>
      <c r="D66" s="169"/>
      <c r="E66" s="169">
        <f>'将来負担比率（分子）の構造'!J$41</f>
        <v>56301</v>
      </c>
      <c r="F66" s="169"/>
      <c r="G66" s="169"/>
      <c r="H66" s="169">
        <f>'将来負担比率（分子）の構造'!K$41</f>
        <v>54822</v>
      </c>
      <c r="I66" s="169"/>
      <c r="J66" s="169"/>
      <c r="K66" s="169">
        <f>'将来負担比率（分子）の構造'!L$41</f>
        <v>54582</v>
      </c>
      <c r="L66" s="169"/>
      <c r="M66" s="169"/>
      <c r="N66" s="169">
        <f>'将来負担比率（分子）の構造'!M$41</f>
        <v>52321</v>
      </c>
      <c r="O66" s="169"/>
      <c r="P66" s="169"/>
    </row>
    <row r="67" spans="1:16">
      <c r="A67" s="169" t="s">
        <v>77</v>
      </c>
      <c r="B67" s="169" t="e">
        <f>NA()</f>
        <v>#N/A</v>
      </c>
      <c r="C67" s="169">
        <f>IF(ISNUMBER('将来負担比率（分子）の構造'!I$53), IF('将来負担比率（分子）の構造'!I$53 &lt; 0, 0, '将来負担比率（分子）の構造'!I$53), NA())</f>
        <v>4952</v>
      </c>
      <c r="D67" s="169" t="e">
        <f>NA()</f>
        <v>#N/A</v>
      </c>
      <c r="E67" s="169" t="e">
        <f>NA()</f>
        <v>#N/A</v>
      </c>
      <c r="F67" s="169">
        <f>IF(ISNUMBER('将来負担比率（分子）の構造'!J$53), IF('将来負担比率（分子）の構造'!J$53 &lt; 0, 0, '将来負担比率（分子）の構造'!J$53), NA())</f>
        <v>4418</v>
      </c>
      <c r="G67" s="169" t="e">
        <f>NA()</f>
        <v>#N/A</v>
      </c>
      <c r="H67" s="169" t="e">
        <f>NA()</f>
        <v>#N/A</v>
      </c>
      <c r="I67" s="169">
        <f>IF(ISNUMBER('将来負担比率（分子）の構造'!K$53), IF('将来負担比率（分子）の構造'!K$53 &lt; 0, 0, '将来負担比率（分子）の構造'!K$53), NA())</f>
        <v>3905</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78</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79</v>
      </c>
      <c r="B72" s="173">
        <f>基金残高に係る経年分析!F55</f>
        <v>2894</v>
      </c>
      <c r="C72" s="173">
        <f>基金残高に係る経年分析!G55</f>
        <v>4006</v>
      </c>
      <c r="D72" s="173">
        <f>基金残高に係る経年分析!H55</f>
        <v>5306</v>
      </c>
    </row>
    <row r="73" spans="1:16">
      <c r="A73" s="172" t="s">
        <v>80</v>
      </c>
      <c r="B73" s="173" t="str">
        <f>基金残高に係る経年分析!F56</f>
        <v>-</v>
      </c>
      <c r="C73" s="173" t="str">
        <f>基金残高に係る経年分析!G56</f>
        <v>-</v>
      </c>
      <c r="D73" s="173" t="str">
        <f>基金残高に係る経年分析!H56</f>
        <v>-</v>
      </c>
    </row>
    <row r="74" spans="1:16">
      <c r="A74" s="172" t="s">
        <v>81</v>
      </c>
      <c r="B74" s="173">
        <f>基金残高に係る経年分析!F57</f>
        <v>3296</v>
      </c>
      <c r="C74" s="173">
        <f>基金残高に係る経年分析!G57</f>
        <v>5333</v>
      </c>
      <c r="D74" s="173">
        <f>基金残高に係る経年分析!H57</f>
        <v>5769</v>
      </c>
    </row>
  </sheetData>
  <sheetProtection algorithmName="SHA-512" hashValue="gc+Qh2oDK9I7YwKfu/8jsdczQYaHkKjiXmoQpi3AVYuxhIf6VSJ9N4rH7cJxePz6CyMZrav8x9iHmmMXMOAbCQ==" saltValue="/j6/4eq30PXwVPX43FR0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星野一希</cp:lastModifiedBy>
  <dcterms:created xsi:type="dcterms:W3CDTF">2024-02-05T00:35:00Z</dcterms:created>
  <dcterms:modified xsi:type="dcterms:W3CDTF">2024-11-20T00:23:30Z</dcterms:modified>
  <cp:category/>
</cp:coreProperties>
</file>