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filterPrivacy="1"/>
  <xr:revisionPtr revIDLastSave="0" documentId="13_ncr:1_{5D547980-7D99-4BD2-9DE4-334D0DF07194}" xr6:coauthVersionLast="36" xr6:coauthVersionMax="47" xr10:uidLastSave="{00000000-0000-0000-0000-000000000000}"/>
  <bookViews>
    <workbookView xWindow="14295" yWindow="0" windowWidth="14610" windowHeight="15585" tabRatio="717" xr2:uid="{00000000-000D-0000-FFFF-FFFF00000000}"/>
  </bookViews>
  <sheets>
    <sheet name="効果検証様式（集計値）" sheetId="1" r:id="rId1"/>
    <sheet name="R4.4" sheetId="90" r:id="rId2"/>
    <sheet name="R4.5" sheetId="118" r:id="rId3"/>
    <sheet name="R4.6" sheetId="119" r:id="rId4"/>
    <sheet name="R4.7" sheetId="120" r:id="rId5"/>
    <sheet name="R4.8" sheetId="121" r:id="rId6"/>
    <sheet name="R4.9" sheetId="122" r:id="rId7"/>
    <sheet name="R4.10" sheetId="123" r:id="rId8"/>
  </sheets>
  <definedNames>
    <definedName name="_xlnm.Print_Area" localSheetId="7">'R4.10'!$A$1:$J$45</definedName>
    <definedName name="_xlnm.Print_Area" localSheetId="1">'R4.4'!$A$1:$J$45</definedName>
    <definedName name="_xlnm.Print_Area" localSheetId="2">'R4.5'!$A$1:$J$45</definedName>
    <definedName name="_xlnm.Print_Area" localSheetId="3">'R4.6'!$A$1:$J$45</definedName>
    <definedName name="_xlnm.Print_Area" localSheetId="4">'R4.7'!$A$1:$J$45</definedName>
    <definedName name="_xlnm.Print_Area" localSheetId="5">'R4.8'!$A$1:$J$45</definedName>
    <definedName name="_xlnm.Print_Area" localSheetId="6">'R4.9'!$A$1:$J$45</definedName>
    <definedName name="_xlnm.Print_Area" localSheetId="0">'効果検証様式（集計値）'!$A$1:$H$41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2" i="1"/>
  <c r="E10" i="90" l="1"/>
  <c r="E19" i="1"/>
  <c r="E27" i="123" l="1"/>
  <c r="E26" i="123"/>
  <c r="E23" i="123"/>
  <c r="E10" i="123"/>
  <c r="E40" i="123" s="1"/>
  <c r="E27" i="122"/>
  <c r="E26" i="122"/>
  <c r="E23" i="122"/>
  <c r="E10" i="122"/>
  <c r="E41" i="122" s="1"/>
  <c r="E27" i="121"/>
  <c r="E26" i="121"/>
  <c r="E23" i="121"/>
  <c r="E10" i="121"/>
  <c r="E41" i="121" s="1"/>
  <c r="E27" i="120"/>
  <c r="E26" i="120"/>
  <c r="E23" i="120"/>
  <c r="E10" i="120"/>
  <c r="E41" i="120" s="1"/>
  <c r="E27" i="119"/>
  <c r="E26" i="119"/>
  <c r="E23" i="119"/>
  <c r="E10" i="119"/>
  <c r="E41" i="119" s="1"/>
  <c r="E27" i="118"/>
  <c r="E26" i="118"/>
  <c r="E23" i="118"/>
  <c r="E10" i="118"/>
  <c r="E41" i="118" s="1"/>
  <c r="E41" i="123" l="1"/>
  <c r="E40" i="122"/>
  <c r="E40" i="121"/>
  <c r="E40" i="120"/>
  <c r="E40" i="119"/>
  <c r="E40" i="118"/>
  <c r="E12" i="1"/>
  <c r="E36" i="1" s="1"/>
  <c r="E27" i="90"/>
  <c r="E26" i="90"/>
  <c r="E37" i="1" l="1"/>
  <c r="E23" i="90"/>
  <c r="E40" i="90"/>
  <c r="E41" i="90" l="1"/>
</calcChain>
</file>

<file path=xl/sharedStrings.xml><?xml version="1.0" encoding="utf-8"?>
<sst xmlns="http://schemas.openxmlformats.org/spreadsheetml/2006/main" count="481" uniqueCount="64">
  <si>
    <t>都道府県名</t>
    <rPh sb="0" eb="4">
      <t>トドウフケン</t>
    </rPh>
    <rPh sb="4" eb="5">
      <t>メイ</t>
    </rPh>
    <phoneticPr fontId="1"/>
  </si>
  <si>
    <t>作成年月日</t>
    <rPh sb="0" eb="2">
      <t>サクセイ</t>
    </rPh>
    <rPh sb="2" eb="5">
      <t>ネンガッピ</t>
    </rPh>
    <phoneticPr fontId="1"/>
  </si>
  <si>
    <t>①</t>
    <phoneticPr fontId="1"/>
  </si>
  <si>
    <t>対象商品の内容</t>
    <phoneticPr fontId="1"/>
  </si>
  <si>
    <t>事業名（実施期間）</t>
    <rPh sb="0" eb="3">
      <t>ジギョウメイ</t>
    </rPh>
    <rPh sb="4" eb="8">
      <t>ジッシキカン</t>
    </rPh>
    <phoneticPr fontId="1"/>
  </si>
  <si>
    <t>②</t>
    <phoneticPr fontId="1"/>
  </si>
  <si>
    <t>対象商品の数量</t>
    <rPh sb="5" eb="7">
      <t>スウリョウ</t>
    </rPh>
    <phoneticPr fontId="1"/>
  </si>
  <si>
    <t>②-1：旅行会社経由</t>
    <rPh sb="4" eb="6">
      <t>リョコウ</t>
    </rPh>
    <rPh sb="6" eb="8">
      <t>カイシャ</t>
    </rPh>
    <rPh sb="8" eb="10">
      <t>ケイユ</t>
    </rPh>
    <phoneticPr fontId="1"/>
  </si>
  <si>
    <t>②-2：旅行会社経由（日帰り）</t>
    <rPh sb="11" eb="13">
      <t>ヒガエ</t>
    </rPh>
    <phoneticPr fontId="1"/>
  </si>
  <si>
    <t>②-3：宿直販等</t>
    <rPh sb="4" eb="5">
      <t>ヤド</t>
    </rPh>
    <rPh sb="5" eb="7">
      <t>チョクハン</t>
    </rPh>
    <rPh sb="7" eb="8">
      <t>トウ</t>
    </rPh>
    <phoneticPr fontId="1"/>
  </si>
  <si>
    <t>②-4：宿直販等（日帰り）</t>
    <rPh sb="9" eb="11">
      <t>ヒガエ</t>
    </rPh>
    <phoneticPr fontId="1"/>
  </si>
  <si>
    <t>補助金額（円）</t>
    <rPh sb="5" eb="6">
      <t>エン</t>
    </rPh>
    <phoneticPr fontId="1"/>
  </si>
  <si>
    <t>旅行割引額</t>
    <rPh sb="0" eb="2">
      <t>リョコウ</t>
    </rPh>
    <rPh sb="2" eb="4">
      <t>ワリビキ</t>
    </rPh>
    <rPh sb="4" eb="5">
      <t>ガク</t>
    </rPh>
    <phoneticPr fontId="1"/>
  </si>
  <si>
    <t>②-5：旅行会社経由</t>
    <rPh sb="4" eb="6">
      <t>リョコウ</t>
    </rPh>
    <rPh sb="6" eb="8">
      <t>カイシャ</t>
    </rPh>
    <rPh sb="8" eb="10">
      <t>ケイユ</t>
    </rPh>
    <phoneticPr fontId="1"/>
  </si>
  <si>
    <r>
      <t>②-6：</t>
    </r>
    <r>
      <rPr>
        <sz val="6"/>
        <color theme="1"/>
        <rFont val="ＭＳ Ｐゴシック"/>
        <family val="3"/>
        <charset val="128"/>
      </rPr>
      <t xml:space="preserve"> </t>
    </r>
    <r>
      <rPr>
        <sz val="9"/>
        <color theme="1"/>
        <rFont val="ＭＳ Ｐゴシック"/>
        <family val="3"/>
        <charset val="128"/>
      </rPr>
      <t>旅行会社経由(日帰り)</t>
    </r>
    <rPh sb="12" eb="14">
      <t>ヒガエ</t>
    </rPh>
    <phoneticPr fontId="1"/>
  </si>
  <si>
    <t>②-7：宿直販等</t>
    <rPh sb="4" eb="5">
      <t>ヤド</t>
    </rPh>
    <rPh sb="5" eb="7">
      <t>チョクハン</t>
    </rPh>
    <rPh sb="7" eb="8">
      <t>トウ</t>
    </rPh>
    <phoneticPr fontId="1"/>
  </si>
  <si>
    <t xml:space="preserve">②-8：宿直販等（日帰り）　　 </t>
    <rPh sb="9" eb="11">
      <t>ヒガエ</t>
    </rPh>
    <phoneticPr fontId="1"/>
  </si>
  <si>
    <t>②-9：ｸｰﾎﾟﾝ使用額</t>
    <phoneticPr fontId="1"/>
  </si>
  <si>
    <t>②-11：延べ旅行者数（日帰り）（人）　</t>
    <rPh sb="12" eb="14">
      <t>ヒガエ</t>
    </rPh>
    <phoneticPr fontId="1"/>
  </si>
  <si>
    <t>③</t>
    <phoneticPr fontId="1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</si>
  <si>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</si>
  <si>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</si>
  <si>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</si>
  <si>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③-1：販売期間</t>
    <rPh sb="4" eb="6">
      <t>ハンバイ</t>
    </rPh>
    <rPh sb="6" eb="8">
      <t>キカン</t>
    </rPh>
    <phoneticPr fontId="1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</si>
  <si>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1"/>
  </si>
  <si>
    <t>④</t>
    <phoneticPr fontId="1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</si>
  <si>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1"/>
  </si>
  <si>
    <t>販路ごとの販売割合</t>
    <rPh sb="0" eb="2">
      <t>ハンロ</t>
    </rPh>
    <rPh sb="5" eb="7">
      <t>ハンバイ</t>
    </rPh>
    <rPh sb="7" eb="9">
      <t>ワリアイ</t>
    </rPh>
    <phoneticPr fontId="1"/>
  </si>
  <si>
    <t>④-1：旅行会社経由</t>
    <rPh sb="4" eb="6">
      <t>リョコウ</t>
    </rPh>
    <rPh sb="6" eb="8">
      <t>カイシャ</t>
    </rPh>
    <rPh sb="8" eb="10">
      <t>ケイユ</t>
    </rPh>
    <phoneticPr fontId="1"/>
  </si>
  <si>
    <t>④-2：宿直販等</t>
    <rPh sb="4" eb="5">
      <t>ヤド</t>
    </rPh>
    <rPh sb="5" eb="7">
      <t>チョクハン</t>
    </rPh>
    <rPh sb="7" eb="8">
      <t>トウ</t>
    </rPh>
    <phoneticPr fontId="1"/>
  </si>
  <si>
    <t>⑤</t>
    <phoneticPr fontId="1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</si>
  <si>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1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</si>
  <si>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1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</si>
  <si>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</si>
  <si>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②-4：宿直販等（日帰り）</t>
    <rPh sb="4" eb="5">
      <t>ヤド</t>
    </rPh>
    <rPh sb="5" eb="7">
      <t>チョクハン</t>
    </rPh>
    <rPh sb="7" eb="8">
      <t>トウ</t>
    </rPh>
    <rPh sb="9" eb="11">
      <t>ヒガエ</t>
    </rPh>
    <phoneticPr fontId="1"/>
  </si>
  <si>
    <t>②-14：割引水準及びｸｰﾎﾟﾝ付与水準※3</t>
    <rPh sb="5" eb="7">
      <t>ワリビキ</t>
    </rPh>
    <rPh sb="7" eb="9">
      <t>スイジュン</t>
    </rPh>
    <rPh sb="9" eb="10">
      <t>オヨ</t>
    </rPh>
    <rPh sb="16" eb="18">
      <t>フヨ</t>
    </rPh>
    <rPh sb="18" eb="20">
      <t>スイジュン</t>
    </rPh>
    <phoneticPr fontId="1"/>
  </si>
  <si>
    <t>割引額（固定）（円）</t>
    <rPh sb="0" eb="3">
      <t>ワリビキガク</t>
    </rPh>
    <rPh sb="4" eb="6">
      <t>コテイ</t>
    </rPh>
    <rPh sb="8" eb="9">
      <t>エン</t>
    </rPh>
    <phoneticPr fontId="1"/>
  </si>
  <si>
    <t>割引率（％）</t>
    <rPh sb="0" eb="3">
      <t>ワリビキリツ</t>
    </rPh>
    <phoneticPr fontId="1"/>
  </si>
  <si>
    <t>上限額（円）</t>
    <rPh sb="0" eb="3">
      <t>ジョウゲンガク</t>
    </rPh>
    <rPh sb="4" eb="5">
      <t>エン</t>
    </rPh>
    <phoneticPr fontId="1"/>
  </si>
  <si>
    <t>条件等</t>
    <rPh sb="0" eb="2">
      <t>ジョウケン</t>
    </rPh>
    <rPh sb="2" eb="3">
      <t>トウ</t>
    </rPh>
    <phoneticPr fontId="1"/>
  </si>
  <si>
    <t>旅行割引</t>
    <rPh sb="0" eb="2">
      <t>リョコウ</t>
    </rPh>
    <rPh sb="2" eb="4">
      <t>ワリビキ</t>
    </rPh>
    <phoneticPr fontId="1"/>
  </si>
  <si>
    <t>-</t>
    <phoneticPr fontId="1"/>
  </si>
  <si>
    <t>小計</t>
    <rPh sb="0" eb="1">
      <t>ショウ</t>
    </rPh>
    <rPh sb="1" eb="2">
      <t>ケイ</t>
    </rPh>
    <phoneticPr fontId="1"/>
  </si>
  <si>
    <t>②-6：旅行会社経由（日帰り）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</si>
  <si>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②-8：宿直販等（日帰り）</t>
    <rPh sb="4" eb="5">
      <t>ヤド</t>
    </rPh>
    <rPh sb="5" eb="7">
      <t>チョクハン</t>
    </rPh>
    <rPh sb="7" eb="8">
      <t>トウ</t>
    </rPh>
    <rPh sb="9" eb="11">
      <t>ヒガエ</t>
    </rPh>
    <phoneticPr fontId="1"/>
  </si>
  <si>
    <t>クーポン</t>
    <phoneticPr fontId="1"/>
  </si>
  <si>
    <t>合計</t>
    <rPh sb="0" eb="2">
      <t>ゴウケイ</t>
    </rPh>
    <phoneticPr fontId="1"/>
  </si>
  <si>
    <t>事業名</t>
    <rPh sb="0" eb="3">
      <t>ジギョウメイ</t>
    </rPh>
    <phoneticPr fontId="1"/>
  </si>
  <si>
    <t>②-11：延べ旅行者数（日帰り）（人）</t>
    <rPh sb="5" eb="6">
      <t>ノ</t>
    </rPh>
    <rPh sb="7" eb="10">
      <t>リョコウシャ</t>
    </rPh>
    <rPh sb="10" eb="11">
      <t>スウ</t>
    </rPh>
    <rPh sb="12" eb="14">
      <t>ヒガエ</t>
    </rPh>
    <phoneticPr fontId="1"/>
  </si>
  <si>
    <t>販売金額（円）
※1</t>
    <rPh sb="0" eb="2">
      <t>ハンバイ</t>
    </rPh>
    <rPh sb="2" eb="4">
      <t>キンガク</t>
    </rPh>
    <rPh sb="5" eb="6">
      <t>エン</t>
    </rPh>
    <phoneticPr fontId="1"/>
  </si>
  <si>
    <t>埼玉県</t>
    <rPh sb="0" eb="3">
      <t>サイタマケン</t>
    </rPh>
    <phoneticPr fontId="1"/>
  </si>
  <si>
    <t>「旅して！埼玉割」観光応援キャンペーン（R4.4.2～R4.10.10）</t>
    <rPh sb="1" eb="2">
      <t>タビ</t>
    </rPh>
    <rPh sb="5" eb="7">
      <t>サイタマ</t>
    </rPh>
    <rPh sb="7" eb="8">
      <t>ワリ</t>
    </rPh>
    <rPh sb="9" eb="11">
      <t>カンコウ</t>
    </rPh>
    <rPh sb="11" eb="13">
      <t>オウエン</t>
    </rPh>
    <phoneticPr fontId="1"/>
  </si>
  <si>
    <t>「旅して！埼玉割」観光応援キャンペーン</t>
    <rPh sb="1" eb="2">
      <t>タビ</t>
    </rPh>
    <rPh sb="5" eb="7">
      <t>サイタマ</t>
    </rPh>
    <rPh sb="7" eb="8">
      <t>ワリ</t>
    </rPh>
    <rPh sb="9" eb="11">
      <t>カンコウ</t>
    </rPh>
    <rPh sb="11" eb="13">
      <t>オウエン</t>
    </rPh>
    <phoneticPr fontId="1"/>
  </si>
  <si>
    <t>１人旅行代金5,000円以上</t>
    <rPh sb="1" eb="2">
      <t>ニン</t>
    </rPh>
    <rPh sb="2" eb="6">
      <t>リョコウダイキン</t>
    </rPh>
    <rPh sb="11" eb="12">
      <t>エン</t>
    </rPh>
    <rPh sb="12" eb="14">
      <t>イジョウ</t>
    </rPh>
    <phoneticPr fontId="1"/>
  </si>
  <si>
    <t>・キャンペーンを周知するためにラジオ広告やWEB広告を実施した。
・参加事業者には、事業参画時に不正を行わない旨定めた誓約書を提出させた。
・クーポン券の不正利用を防止するために、クーポン券に偽造防止加工やシリアルナンバーでの枚数管理を実施した。</t>
    <rPh sb="8" eb="10">
      <t>シュウチ</t>
    </rPh>
    <rPh sb="18" eb="20">
      <t>コウコク</t>
    </rPh>
    <rPh sb="24" eb="26">
      <t>コウコク</t>
    </rPh>
    <rPh sb="27" eb="29">
      <t>ジッシ</t>
    </rPh>
    <rPh sb="42" eb="47">
      <t>ジギョウサンカクジ</t>
    </rPh>
    <rPh sb="56" eb="57">
      <t>サダ</t>
    </rPh>
    <rPh sb="75" eb="76">
      <t>ケン</t>
    </rPh>
    <rPh sb="77" eb="81">
      <t>フセイリヨウ</t>
    </rPh>
    <rPh sb="82" eb="84">
      <t>ボウシ</t>
    </rPh>
    <rPh sb="94" eb="95">
      <t>ケン</t>
    </rPh>
    <rPh sb="96" eb="102">
      <t>ギゾウボウシカコウ</t>
    </rPh>
    <rPh sb="113" eb="117">
      <t>マイスウカンリ</t>
    </rPh>
    <rPh sb="118" eb="120">
      <t>ジッシ</t>
    </rPh>
    <phoneticPr fontId="1"/>
  </si>
  <si>
    <t>※1　推計値（補助金額／補助率（50％））で算出</t>
    <rPh sb="3" eb="6">
      <t>スイケイチ</t>
    </rPh>
    <rPh sb="7" eb="11">
      <t>ホジョキンガク</t>
    </rPh>
    <rPh sb="12" eb="15">
      <t>ホジョリツ</t>
    </rPh>
    <rPh sb="22" eb="24">
      <t>サンシュツ</t>
    </rPh>
    <phoneticPr fontId="1"/>
  </si>
  <si>
    <t>③-3：延べ対象旅行期間（日）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1"/>
  </si>
  <si>
    <t>販売金額（円）
※１</t>
    <rPh sb="0" eb="2">
      <t>ハンバイ</t>
    </rPh>
    <rPh sb="2" eb="4">
      <t>キンガク</t>
    </rPh>
    <rPh sb="5" eb="6">
      <t>エン</t>
    </rPh>
    <phoneticPr fontId="1"/>
  </si>
  <si>
    <t>効果検証様式（県民割）</t>
    <rPh sb="0" eb="2">
      <t>コウカ</t>
    </rPh>
    <rPh sb="2" eb="4">
      <t>ケンショウ</t>
    </rPh>
    <rPh sb="4" eb="6">
      <t>ヨウシキ</t>
    </rPh>
    <rPh sb="7" eb="9">
      <t>ケンミン</t>
    </rPh>
    <rPh sb="9" eb="10">
      <t>ワリ</t>
    </rPh>
    <phoneticPr fontId="1"/>
  </si>
  <si>
    <t>②-10：延べ宿泊者数（人泊）※2</t>
    <rPh sb="5" eb="6">
      <t>ノ</t>
    </rPh>
    <rPh sb="7" eb="9">
      <t>シュクハク</t>
    </rPh>
    <rPh sb="9" eb="10">
      <t>シャ</t>
    </rPh>
    <rPh sb="10" eb="11">
      <t>スウ</t>
    </rPh>
    <rPh sb="13" eb="14">
      <t>ハク</t>
    </rPh>
    <phoneticPr fontId="1"/>
  </si>
  <si>
    <t>②-12：1人泊あたりの平均旅行代金（円）※3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1"/>
  </si>
  <si>
    <r>
      <t>②-13：</t>
    </r>
    <r>
      <rPr>
        <sz val="8"/>
        <color theme="1"/>
        <rFont val="ＭＳ Ｐゴシック"/>
        <family val="3"/>
        <charset val="128"/>
      </rPr>
      <t>1人あたりの平均旅行代金（日帰り）（円）</t>
    </r>
    <r>
      <rPr>
        <sz val="9"/>
        <color theme="1"/>
        <rFont val="ＭＳ Ｐゴシック"/>
        <family val="3"/>
        <charset val="128"/>
      </rPr>
      <t>※3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</si>
  <si>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※2　例：2泊3日、3名での旅行の場合、延べ宿泊者数「6人泊」でカウント</t>
    <phoneticPr fontId="1"/>
  </si>
  <si>
    <t>※3　総販売金額÷延べ宿泊（旅行）者数で算出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</si>
</sst>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12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38" fontId="11" fillId="0" borderId="0" applyFont="0" applyFill="0" applyBorder="0" applyAlignment="0" applyProtection="0">
      <alignment vertical="center"/>
    </xf>
  </cellStyleXfs>
  <cellXfs count="17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57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57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57" fontId="5" fillId="0" borderId="3" xfId="0" applyNumberFormat="1" applyFont="1" applyBorder="1" applyAlignment="1">
      <alignment horizontal="center" vertical="center"/>
    </xf>
    <xf numFmtId="57" fontId="5" fillId="0" borderId="4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5" fillId="0" borderId="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vertical="center"/>
    </xf>
    <xf numFmtId="3" fontId="5" fillId="2" borderId="21" xfId="0" applyNumberFormat="1" applyFont="1" applyFill="1" applyBorder="1" applyAlignment="1">
      <alignment horizontal="right" vertical="center"/>
    </xf>
    <xf numFmtId="0" fontId="4" fillId="0" borderId="21" xfId="0" applyFont="1" applyBorder="1" applyAlignment="1">
      <alignment horizontal="center" vertical="center" wrapText="1"/>
    </xf>
    <xf numFmtId="3" fontId="5" fillId="0" borderId="21" xfId="0" applyNumberFormat="1" applyFont="1" applyBorder="1" applyAlignment="1">
      <alignment horizontal="center" vertical="center"/>
    </xf>
    <xf numFmtId="177" fontId="5" fillId="0" borderId="21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9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/>
    </xf>
    <xf numFmtId="3" fontId="5" fillId="0" borderId="24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5" fillId="2" borderId="31" xfId="0" applyNumberFormat="1" applyFont="1" applyFill="1" applyBorder="1" applyAlignment="1">
      <alignment horizontal="right" vertical="center"/>
    </xf>
    <xf numFmtId="3" fontId="5" fillId="0" borderId="31" xfId="0" applyNumberFormat="1" applyFont="1" applyBorder="1" applyAlignment="1">
      <alignment horizontal="right" vertical="center"/>
    </xf>
    <xf numFmtId="177" fontId="5" fillId="0" borderId="31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4" fillId="0" borderId="36" xfId="0" applyFont="1" applyBorder="1" applyAlignment="1">
      <alignment horizontal="right" vertical="center"/>
    </xf>
    <xf numFmtId="3" fontId="5" fillId="0" borderId="37" xfId="0" applyNumberFormat="1" applyFont="1" applyBorder="1" applyAlignment="1">
      <alignment horizontal="right" vertical="center"/>
    </xf>
    <xf numFmtId="3" fontId="5" fillId="2" borderId="37" xfId="0" applyNumberFormat="1" applyFont="1" applyFill="1" applyBorder="1" applyAlignment="1">
      <alignment horizontal="right" vertical="center"/>
    </xf>
    <xf numFmtId="177" fontId="5" fillId="2" borderId="37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/>
    </xf>
    <xf numFmtId="3" fontId="5" fillId="0" borderId="39" xfId="0" applyNumberFormat="1" applyFont="1" applyBorder="1" applyAlignment="1">
      <alignment horizontal="right" vertical="center"/>
    </xf>
    <xf numFmtId="3" fontId="5" fillId="2" borderId="39" xfId="0" applyNumberFormat="1" applyFont="1" applyFill="1" applyBorder="1" applyAlignment="1">
      <alignment horizontal="right" vertical="center"/>
    </xf>
    <xf numFmtId="177" fontId="5" fillId="2" borderId="39" xfId="0" applyNumberFormat="1" applyFont="1" applyFill="1" applyBorder="1" applyAlignment="1">
      <alignment vertical="center"/>
    </xf>
    <xf numFmtId="3" fontId="5" fillId="2" borderId="39" xfId="0" applyNumberFormat="1" applyFont="1" applyFill="1" applyBorder="1" applyAlignment="1">
      <alignment vertical="center"/>
    </xf>
    <xf numFmtId="0" fontId="5" fillId="2" borderId="40" xfId="0" applyFont="1" applyFill="1" applyBorder="1" applyAlignment="1">
      <alignment horizontal="left" vertical="center"/>
    </xf>
    <xf numFmtId="3" fontId="5" fillId="2" borderId="37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3" fontId="5" fillId="0" borderId="40" xfId="0" applyNumberFormat="1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3" fontId="5" fillId="0" borderId="49" xfId="0" applyNumberFormat="1" applyFont="1" applyBorder="1" applyAlignment="1">
      <alignment vertical="center"/>
    </xf>
    <xf numFmtId="38" fontId="5" fillId="0" borderId="32" xfId="2" applyFont="1" applyBorder="1" applyAlignment="1">
      <alignment horizontal="right" vertical="center"/>
    </xf>
    <xf numFmtId="38" fontId="5" fillId="0" borderId="29" xfId="2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23" xfId="0" applyFont="1" applyBorder="1" applyAlignment="1">
      <alignment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29" xfId="0" applyNumberFormat="1" applyFont="1" applyBorder="1" applyAlignment="1">
      <alignment horizontal="right" vertical="center"/>
    </xf>
    <xf numFmtId="38" fontId="5" fillId="0" borderId="29" xfId="2" applyFont="1" applyBorder="1" applyAlignment="1">
      <alignment horizontal="right" vertical="center"/>
    </xf>
    <xf numFmtId="3" fontId="5" fillId="0" borderId="3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4" fillId="0" borderId="21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 wrapText="1"/>
    </xf>
    <xf numFmtId="0" fontId="4" fillId="0" borderId="43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3" fontId="5" fillId="0" borderId="45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 wrapText="1"/>
    </xf>
    <xf numFmtId="3" fontId="5" fillId="0" borderId="21" xfId="0" applyNumberFormat="1" applyFont="1" applyBorder="1" applyAlignment="1">
      <alignment horizontal="right" vertical="center"/>
    </xf>
    <xf numFmtId="3" fontId="5" fillId="0" borderId="26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57" fontId="5" fillId="0" borderId="3" xfId="0" applyNumberFormat="1" applyFont="1" applyBorder="1" applyAlignment="1">
      <alignment horizontal="center" vertical="center"/>
    </xf>
    <xf numFmtId="57" fontId="5" fillId="0" borderId="5" xfId="0" applyNumberFormat="1" applyFont="1" applyBorder="1" applyAlignment="1">
      <alignment horizontal="center" vertical="center"/>
    </xf>
    <xf numFmtId="57" fontId="5" fillId="0" borderId="4" xfId="0" applyNumberFormat="1" applyFont="1" applyBorder="1" applyAlignment="1">
      <alignment horizontal="center" vertical="center"/>
    </xf>
    <xf numFmtId="57" fontId="5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177" fontId="5" fillId="0" borderId="16" xfId="0" applyNumberFormat="1" applyFont="1" applyBorder="1" applyAlignment="1">
      <alignment horizontal="center" vertical="center"/>
    </xf>
    <xf numFmtId="177" fontId="5" fillId="0" borderId="14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4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33" xfId="0" applyNumberFormat="1" applyFont="1" applyBorder="1" applyAlignment="1">
      <alignment horizontal="right" vertical="center"/>
    </xf>
    <xf numFmtId="3" fontId="5" fillId="0" borderId="35" xfId="0" applyNumberFormat="1" applyFont="1" applyBorder="1" applyAlignment="1">
      <alignment horizontal="right" vertical="center"/>
    </xf>
    <xf numFmtId="3" fontId="5" fillId="0" borderId="28" xfId="0" applyNumberFormat="1" applyFont="1" applyBorder="1" applyAlignment="1">
      <alignment horizontal="right" vertical="center"/>
    </xf>
    <xf numFmtId="3" fontId="5" fillId="0" borderId="29" xfId="0" applyNumberFormat="1" applyFont="1" applyBorder="1" applyAlignment="1">
      <alignment horizontal="righ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38" fontId="5" fillId="0" borderId="28" xfId="2" applyFont="1" applyBorder="1" applyAlignment="1">
      <alignment horizontal="right" vertical="center"/>
    </xf>
    <xf numFmtId="38" fontId="5" fillId="0" borderId="29" xfId="2" applyFont="1" applyBorder="1" applyAlignment="1">
      <alignment horizontal="right"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3" fontId="5" fillId="0" borderId="32" xfId="0" applyNumberFormat="1" applyFont="1" applyBorder="1" applyAlignment="1">
      <alignment horizontal="right" vertical="center"/>
    </xf>
    <xf numFmtId="38" fontId="5" fillId="0" borderId="23" xfId="2" applyFont="1" applyBorder="1" applyAlignment="1">
      <alignment horizontal="right" vertical="center"/>
    </xf>
    <xf numFmtId="38" fontId="5" fillId="0" borderId="24" xfId="2" applyFont="1" applyBorder="1" applyAlignment="1">
      <alignment horizontal="righ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42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57" fontId="5" fillId="2" borderId="19" xfId="0" applyNumberFormat="1" applyFont="1" applyFill="1" applyBorder="1" applyAlignment="1">
      <alignment horizontal="center" vertical="center"/>
    </xf>
    <xf numFmtId="57" fontId="5" fillId="2" borderId="20" xfId="0" applyNumberFormat="1" applyFont="1" applyFill="1" applyBorder="1" applyAlignment="1">
      <alignment horizontal="center" vertical="center"/>
    </xf>
    <xf numFmtId="57" fontId="5" fillId="2" borderId="54" xfId="0" applyNumberFormat="1" applyFont="1" applyFill="1" applyBorder="1" applyAlignment="1">
      <alignment horizontal="center" vertical="center"/>
    </xf>
    <xf numFmtId="57" fontId="5" fillId="2" borderId="55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9" fontId="5" fillId="0" borderId="19" xfId="0" applyNumberFormat="1" applyFont="1" applyBorder="1" applyAlignment="1">
      <alignment horizontal="center" vertical="center"/>
    </xf>
    <xf numFmtId="9" fontId="5" fillId="0" borderId="20" xfId="0" applyNumberFormat="1" applyFont="1" applyBorder="1" applyAlignment="1">
      <alignment horizontal="center" vertical="center"/>
    </xf>
    <xf numFmtId="57" fontId="5" fillId="2" borderId="13" xfId="0" applyNumberFormat="1" applyFont="1" applyFill="1" applyBorder="1" applyAlignment="1">
      <alignment horizontal="center" vertical="center"/>
    </xf>
    <xf numFmtId="57" fontId="5" fillId="2" borderId="52" xfId="0" applyNumberFormat="1" applyFont="1" applyFill="1" applyBorder="1" applyAlignment="1">
      <alignment horizontal="center" vertical="center"/>
    </xf>
    <xf numFmtId="57" fontId="5" fillId="2" borderId="17" xfId="0" applyNumberFormat="1" applyFont="1" applyFill="1" applyBorder="1" applyAlignment="1">
      <alignment horizontal="center" vertical="center"/>
    </xf>
    <xf numFmtId="57" fontId="5" fillId="2" borderId="53" xfId="0" applyNumberFormat="1" applyFont="1" applyFill="1" applyBorder="1" applyAlignment="1">
      <alignment horizontal="center" vertical="center"/>
    </xf>
    <xf numFmtId="0" fontId="4" fillId="0" borderId="50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38" fontId="5" fillId="0" borderId="24" xfId="2" applyFont="1" applyBorder="1" applyAlignment="1">
      <alignment vertical="center"/>
    </xf>
    <xf numFmtId="38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</cellXfs>
  <cellStyles count="3">
    <cellStyle name="桁区切り" xfId="2" builtinId="6"/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view="pageBreakPreview" zoomScale="115" zoomScaleNormal="100" zoomScaleSheetLayoutView="115" workbookViewId="0">
      <selection sqref="A1:H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0.625" style="1" customWidth="1"/>
    <col min="5" max="5" width="25.625" style="1" customWidth="1"/>
    <col min="6" max="6" width="10.625" style="1" customWidth="1"/>
    <col min="7" max="7" width="15.625" style="1" customWidth="1"/>
    <col min="8" max="8" width="0.875" style="1" customWidth="1"/>
    <col min="9" max="9" width="14.25" style="1" customWidth="1"/>
    <col min="10" max="10" width="9" style="1" customWidth="1"/>
    <col min="11" max="16384" width="9" style="1"/>
  </cols>
  <sheetData>
    <row r="1" spans="1:15" ht="18.75" customHeight="1">
      <c r="A1" s="103" t="s">
        <v>58</v>
      </c>
      <c r="B1" s="103"/>
      <c r="C1" s="103"/>
      <c r="D1" s="103"/>
      <c r="E1" s="103"/>
      <c r="F1" s="103"/>
      <c r="G1" s="103"/>
      <c r="H1" s="103"/>
    </row>
    <row r="2" spans="1:15">
      <c r="B2" s="2"/>
      <c r="C2" s="10" t="s">
        <v>0</v>
      </c>
      <c r="D2" s="8" t="s">
        <v>50</v>
      </c>
      <c r="E2" s="6"/>
      <c r="F2" s="10" t="s">
        <v>1</v>
      </c>
      <c r="G2" s="9">
        <v>45441</v>
      </c>
    </row>
    <row r="3" spans="1:15" ht="15" customHeight="1">
      <c r="B3" s="2"/>
      <c r="C3" s="6"/>
      <c r="D3" s="6"/>
      <c r="E3" s="6"/>
      <c r="F3" s="6"/>
      <c r="G3" s="6"/>
      <c r="H3" s="6"/>
    </row>
    <row r="4" spans="1:15" ht="15" customHeight="1" thickBot="1">
      <c r="B4" s="1" t="s">
        <v>2</v>
      </c>
      <c r="C4" s="99" t="s">
        <v>3</v>
      </c>
      <c r="D4" s="99"/>
      <c r="E4" s="99"/>
      <c r="F4" s="99"/>
      <c r="G4" s="6"/>
    </row>
    <row r="5" spans="1:15" ht="32.25" customHeight="1" thickBot="1">
      <c r="C5" s="104" t="s">
        <v>4</v>
      </c>
      <c r="D5" s="105"/>
      <c r="E5" s="84" t="s">
        <v>51</v>
      </c>
      <c r="F5" s="84"/>
      <c r="G5" s="85"/>
      <c r="H5" s="15"/>
    </row>
    <row r="6" spans="1:15" ht="15" customHeight="1"/>
    <row r="7" spans="1:15" ht="15" customHeight="1" thickBot="1">
      <c r="B7" s="1" t="s">
        <v>5</v>
      </c>
      <c r="C7" s="99" t="s">
        <v>6</v>
      </c>
      <c r="D7" s="99"/>
      <c r="E7" s="99"/>
      <c r="F7" s="99"/>
    </row>
    <row r="8" spans="1:15" ht="15" customHeight="1">
      <c r="C8" s="106" t="s">
        <v>49</v>
      </c>
      <c r="D8" s="24" t="s">
        <v>7</v>
      </c>
      <c r="E8" s="111">
        <v>1125252233</v>
      </c>
      <c r="F8" s="111"/>
      <c r="G8" s="112"/>
      <c r="H8" s="11"/>
      <c r="I8" s="170"/>
    </row>
    <row r="9" spans="1:15" ht="15" customHeight="1">
      <c r="C9" s="107"/>
      <c r="D9" s="22" t="s">
        <v>8</v>
      </c>
      <c r="E9" s="79">
        <v>406778847</v>
      </c>
      <c r="F9" s="79"/>
      <c r="G9" s="80"/>
      <c r="H9" s="11"/>
      <c r="I9" s="170"/>
    </row>
    <row r="10" spans="1:15" ht="15" customHeight="1">
      <c r="C10" s="107"/>
      <c r="D10" s="22" t="s">
        <v>9</v>
      </c>
      <c r="E10" s="79">
        <v>1423955536</v>
      </c>
      <c r="F10" s="79"/>
      <c r="G10" s="80"/>
      <c r="H10" s="11"/>
      <c r="I10" s="170"/>
    </row>
    <row r="11" spans="1:15" ht="15" customHeight="1">
      <c r="C11" s="108"/>
      <c r="D11" s="53" t="s">
        <v>10</v>
      </c>
      <c r="E11" s="113">
        <v>0</v>
      </c>
      <c r="F11" s="113"/>
      <c r="G11" s="114"/>
      <c r="H11" s="11"/>
    </row>
    <row r="12" spans="1:15" ht="15" customHeight="1" thickBot="1">
      <c r="C12" s="73" t="s">
        <v>46</v>
      </c>
      <c r="D12" s="74"/>
      <c r="E12" s="75">
        <f>SUM(E8:G11)</f>
        <v>2955986616</v>
      </c>
      <c r="F12" s="76"/>
      <c r="G12" s="77"/>
      <c r="H12" s="11"/>
    </row>
    <row r="13" spans="1:15">
      <c r="C13" s="81" t="s">
        <v>11</v>
      </c>
      <c r="D13" s="82"/>
      <c r="E13" s="82"/>
      <c r="F13" s="82"/>
      <c r="G13" s="83"/>
      <c r="H13" s="14"/>
      <c r="N13" s="19"/>
      <c r="O13" s="19"/>
    </row>
    <row r="14" spans="1:15" ht="15" customHeight="1">
      <c r="C14" s="78" t="s">
        <v>12</v>
      </c>
      <c r="D14" s="22" t="s">
        <v>13</v>
      </c>
      <c r="E14" s="79">
        <v>562626116</v>
      </c>
      <c r="F14" s="79"/>
      <c r="G14" s="80"/>
      <c r="H14" s="12"/>
      <c r="I14" s="171"/>
      <c r="N14" s="19"/>
      <c r="O14" s="19"/>
    </row>
    <row r="15" spans="1:15" ht="15" customHeight="1">
      <c r="C15" s="78"/>
      <c r="D15" s="23" t="s">
        <v>14</v>
      </c>
      <c r="E15" s="79">
        <v>203389424</v>
      </c>
      <c r="F15" s="79"/>
      <c r="G15" s="80"/>
      <c r="H15" s="12"/>
      <c r="I15" s="171"/>
    </row>
    <row r="16" spans="1:15" ht="15" customHeight="1">
      <c r="C16" s="78"/>
      <c r="D16" s="22" t="s">
        <v>15</v>
      </c>
      <c r="E16" s="79">
        <v>711977768</v>
      </c>
      <c r="F16" s="79"/>
      <c r="G16" s="80"/>
      <c r="H16" s="12"/>
    </row>
    <row r="17" spans="2:8" ht="15" customHeight="1">
      <c r="C17" s="78"/>
      <c r="D17" s="23" t="s">
        <v>16</v>
      </c>
      <c r="E17" s="79">
        <v>0</v>
      </c>
      <c r="F17" s="79"/>
      <c r="G17" s="80"/>
      <c r="H17" s="12"/>
    </row>
    <row r="18" spans="2:8" ht="15" customHeight="1">
      <c r="C18" s="127" t="s">
        <v>17</v>
      </c>
      <c r="D18" s="128"/>
      <c r="E18" s="113">
        <v>661518000</v>
      </c>
      <c r="F18" s="113"/>
      <c r="G18" s="114"/>
      <c r="H18" s="12"/>
    </row>
    <row r="19" spans="2:8" ht="15" customHeight="1" thickBot="1">
      <c r="C19" s="73" t="s">
        <v>46</v>
      </c>
      <c r="D19" s="74"/>
      <c r="E19" s="75">
        <f>SUM(E14:G18)</f>
        <v>2139511308</v>
      </c>
      <c r="F19" s="76"/>
      <c r="G19" s="77"/>
      <c r="H19" s="12"/>
    </row>
    <row r="20" spans="2:8" ht="15" customHeight="1">
      <c r="C20" s="109" t="s">
        <v>59</v>
      </c>
      <c r="D20" s="110"/>
      <c r="E20" s="125">
        <v>293865</v>
      </c>
      <c r="F20" s="125"/>
      <c r="G20" s="126"/>
      <c r="H20" s="11"/>
    </row>
    <row r="21" spans="2:8" ht="15" customHeight="1" thickBot="1">
      <c r="C21" s="117" t="s">
        <v>18</v>
      </c>
      <c r="D21" s="118"/>
      <c r="E21" s="119">
        <v>49837</v>
      </c>
      <c r="F21" s="119"/>
      <c r="G21" s="120"/>
      <c r="H21" s="11"/>
    </row>
    <row r="22" spans="2:8" ht="15" customHeight="1">
      <c r="C22" s="121" t="s">
        <v>60</v>
      </c>
      <c r="D22" s="122"/>
      <c r="E22" s="123">
        <f>(E8+E10)/E20</f>
        <v>8674.758031749272</v>
      </c>
      <c r="F22" s="123"/>
      <c r="G22" s="124"/>
      <c r="H22" s="11"/>
    </row>
    <row r="23" spans="2:8" ht="15" customHeight="1" thickBot="1">
      <c r="C23" s="129" t="s">
        <v>61</v>
      </c>
      <c r="D23" s="130"/>
      <c r="E23" s="115">
        <f>(E9+E11)/E21</f>
        <v>8162.1856652687766</v>
      </c>
      <c r="F23" s="115"/>
      <c r="G23" s="116"/>
      <c r="H23" s="11"/>
    </row>
    <row r="24" spans="2:8" ht="15" customHeight="1">
      <c r="C24" s="11" t="s">
        <v>55</v>
      </c>
      <c r="D24" s="11"/>
      <c r="E24" s="11"/>
      <c r="F24" s="11"/>
      <c r="G24" s="11"/>
      <c r="H24" s="11"/>
    </row>
    <row r="25" spans="2:8" ht="15" customHeight="1">
      <c r="C25" s="11" t="s">
        <v>62</v>
      </c>
      <c r="D25" s="11"/>
      <c r="E25" s="11"/>
      <c r="F25" s="11"/>
      <c r="G25" s="11"/>
      <c r="H25" s="11"/>
    </row>
    <row r="26" spans="2:8" ht="15" customHeight="1">
      <c r="C26" s="11" t="s">
        <v>63</v>
      </c>
      <c r="D26" s="11"/>
      <c r="F26" s="11"/>
      <c r="G26" s="11"/>
      <c r="H26" s="11"/>
    </row>
    <row r="27" spans="2:8" ht="15" customHeight="1"/>
    <row r="28" spans="2:8" ht="15" customHeight="1">
      <c r="B28" s="1" t="s">
        <v>19</v>
      </c>
      <c r="C28" s="99" t="s">
        <v>20</v>
      </c>
      <c r="D28" s="99"/>
      <c r="E28" s="99"/>
      <c r="F28" s="99"/>
    </row>
    <row r="29" spans="2:8" ht="12.75" thickBot="1">
      <c r="C29" s="6"/>
      <c r="D29" s="6"/>
      <c r="E29" s="7" t="s">
        <v>21</v>
      </c>
      <c r="F29" s="90" t="s">
        <v>22</v>
      </c>
      <c r="G29" s="90"/>
      <c r="H29" s="7"/>
    </row>
    <row r="30" spans="2:8" ht="15" customHeight="1">
      <c r="C30" s="95" t="s">
        <v>23</v>
      </c>
      <c r="D30" s="96"/>
      <c r="E30" s="16">
        <v>44653</v>
      </c>
      <c r="F30" s="86">
        <v>44844</v>
      </c>
      <c r="G30" s="87"/>
      <c r="H30" s="13"/>
    </row>
    <row r="31" spans="2:8" ht="15" customHeight="1" thickBot="1">
      <c r="C31" s="97" t="s">
        <v>24</v>
      </c>
      <c r="D31" s="98"/>
      <c r="E31" s="17">
        <v>44653</v>
      </c>
      <c r="F31" s="88">
        <v>44844</v>
      </c>
      <c r="G31" s="89"/>
      <c r="H31" s="13"/>
    </row>
    <row r="32" spans="2:8" ht="15" customHeight="1" thickBot="1">
      <c r="C32" s="97" t="s">
        <v>56</v>
      </c>
      <c r="D32" s="98"/>
      <c r="E32" s="100">
        <v>182</v>
      </c>
      <c r="F32" s="101"/>
      <c r="G32" s="102"/>
      <c r="H32" s="13"/>
    </row>
    <row r="33" spans="2:8" ht="15" customHeight="1">
      <c r="C33" s="20"/>
      <c r="D33" s="20"/>
      <c r="E33" s="21"/>
      <c r="F33" s="21"/>
      <c r="G33" s="21"/>
      <c r="H33" s="13"/>
    </row>
    <row r="34" spans="2:8" ht="15" customHeight="1"/>
    <row r="35" spans="2:8" ht="15" customHeight="1" thickBot="1">
      <c r="B35" s="1" t="s">
        <v>25</v>
      </c>
      <c r="C35" s="99" t="s">
        <v>26</v>
      </c>
      <c r="D35" s="99"/>
      <c r="E35" s="99"/>
      <c r="F35" s="99"/>
    </row>
    <row r="36" spans="2:8" ht="15" customHeight="1">
      <c r="C36" s="131" t="s">
        <v>27</v>
      </c>
      <c r="D36" s="4" t="s">
        <v>28</v>
      </c>
      <c r="E36" s="91">
        <f>(E8+E9)/E12</f>
        <v>0.51828079048379561</v>
      </c>
      <c r="F36" s="91"/>
      <c r="G36" s="92"/>
    </row>
    <row r="37" spans="2:8" ht="15" customHeight="1" thickBot="1">
      <c r="C37" s="132"/>
      <c r="D37" s="5" t="s">
        <v>29</v>
      </c>
      <c r="E37" s="93">
        <f>(E10+E11)/E12</f>
        <v>0.48171920951620439</v>
      </c>
      <c r="F37" s="93"/>
      <c r="G37" s="94"/>
    </row>
    <row r="38" spans="2:8" ht="15" customHeight="1"/>
    <row r="39" spans="2:8" ht="15" customHeight="1" thickBot="1">
      <c r="B39" s="1" t="s">
        <v>30</v>
      </c>
      <c r="C39" s="99" t="s">
        <v>31</v>
      </c>
      <c r="D39" s="99"/>
      <c r="E39" s="99"/>
      <c r="F39" s="99"/>
      <c r="G39" s="99"/>
      <c r="H39" s="99"/>
    </row>
    <row r="40" spans="2:8" ht="69.95" customHeight="1" thickBot="1">
      <c r="C40" s="3" t="s">
        <v>32</v>
      </c>
      <c r="D40" s="84" t="s">
        <v>54</v>
      </c>
      <c r="E40" s="84"/>
      <c r="F40" s="84"/>
      <c r="G40" s="85"/>
      <c r="H40" s="15"/>
    </row>
  </sheetData>
  <mergeCells count="44">
    <mergeCell ref="C19:D19"/>
    <mergeCell ref="E19:G19"/>
    <mergeCell ref="C18:D18"/>
    <mergeCell ref="C23:D23"/>
    <mergeCell ref="C36:C37"/>
    <mergeCell ref="C8:C11"/>
    <mergeCell ref="C28:F28"/>
    <mergeCell ref="C35:F35"/>
    <mergeCell ref="C20:D20"/>
    <mergeCell ref="E8:G8"/>
    <mergeCell ref="E11:G11"/>
    <mergeCell ref="E14:G14"/>
    <mergeCell ref="E23:G23"/>
    <mergeCell ref="C21:D21"/>
    <mergeCell ref="E21:G21"/>
    <mergeCell ref="C22:D22"/>
    <mergeCell ref="E22:G22"/>
    <mergeCell ref="E18:G18"/>
    <mergeCell ref="E20:G20"/>
    <mergeCell ref="E9:G9"/>
    <mergeCell ref="E10:G10"/>
    <mergeCell ref="A1:H1"/>
    <mergeCell ref="C5:D5"/>
    <mergeCell ref="E5:G5"/>
    <mergeCell ref="C4:F4"/>
    <mergeCell ref="C7:F7"/>
    <mergeCell ref="D40:G40"/>
    <mergeCell ref="F30:G30"/>
    <mergeCell ref="F31:G31"/>
    <mergeCell ref="F29:G29"/>
    <mergeCell ref="E36:G36"/>
    <mergeCell ref="E37:G37"/>
    <mergeCell ref="C30:D30"/>
    <mergeCell ref="C31:D31"/>
    <mergeCell ref="C39:H39"/>
    <mergeCell ref="C32:D32"/>
    <mergeCell ref="E32:G32"/>
    <mergeCell ref="C12:D12"/>
    <mergeCell ref="E12:G12"/>
    <mergeCell ref="C14:C17"/>
    <mergeCell ref="E15:G15"/>
    <mergeCell ref="E17:G17"/>
    <mergeCell ref="E16:G16"/>
    <mergeCell ref="C13:G13"/>
  </mergeCells>
  <phoneticPr fontId="1"/>
  <pageMargins left="0.51181102362204722" right="0.11811023622047245" top="0.55118110236220474" bottom="0.19685039370078741" header="0.31496062992125984" footer="0.11811023622047245"/>
  <pageSetup paperSize="9" scale="96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11.625" style="1" customWidth="1"/>
    <col min="12" max="16384" width="9" style="1"/>
  </cols>
  <sheetData>
    <row r="1" spans="1:11" ht="18.75" customHeight="1">
      <c r="A1" s="103" t="s">
        <v>58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1" ht="15" customHeight="1" thickBot="1">
      <c r="B2" s="1" t="s">
        <v>2</v>
      </c>
      <c r="C2" s="99" t="s">
        <v>3</v>
      </c>
      <c r="D2" s="99"/>
      <c r="E2" s="99"/>
      <c r="F2" s="99"/>
      <c r="G2" s="99"/>
      <c r="H2" s="6"/>
    </row>
    <row r="3" spans="1:11" ht="19.5" customHeight="1" thickBot="1">
      <c r="C3" s="104" t="s">
        <v>47</v>
      </c>
      <c r="D3" s="105"/>
      <c r="E3" s="166" t="s">
        <v>52</v>
      </c>
      <c r="F3" s="167"/>
      <c r="G3" s="167"/>
      <c r="H3" s="167"/>
      <c r="I3" s="168"/>
    </row>
    <row r="4" spans="1:11" ht="15" customHeight="1"/>
    <row r="5" spans="1:11" ht="15" customHeight="1" thickBot="1">
      <c r="B5" s="1" t="s">
        <v>5</v>
      </c>
      <c r="C5" s="99" t="s">
        <v>6</v>
      </c>
      <c r="D5" s="99"/>
      <c r="E5" s="99"/>
      <c r="F5" s="99"/>
      <c r="G5" s="99"/>
    </row>
    <row r="6" spans="1:11" ht="15" customHeight="1">
      <c r="C6" s="106" t="s">
        <v>57</v>
      </c>
      <c r="D6" s="51" t="s">
        <v>7</v>
      </c>
      <c r="E6" s="169">
        <v>114455540</v>
      </c>
      <c r="F6" s="136"/>
      <c r="G6" s="136"/>
      <c r="H6" s="136"/>
      <c r="I6" s="136"/>
      <c r="K6" s="170"/>
    </row>
    <row r="7" spans="1:11" ht="15" customHeight="1">
      <c r="C7" s="107"/>
      <c r="D7" s="22" t="s">
        <v>33</v>
      </c>
      <c r="E7" s="34">
        <v>29894736</v>
      </c>
      <c r="F7" s="136"/>
      <c r="G7" s="136"/>
      <c r="H7" s="136"/>
      <c r="I7" s="136"/>
      <c r="K7" s="170"/>
    </row>
    <row r="8" spans="1:11" ht="15" customHeight="1">
      <c r="C8" s="107"/>
      <c r="D8" s="22" t="s">
        <v>9</v>
      </c>
      <c r="E8" s="34">
        <v>211781418</v>
      </c>
      <c r="F8" s="136"/>
      <c r="G8" s="136"/>
      <c r="H8" s="136"/>
      <c r="I8" s="136"/>
      <c r="K8" s="170"/>
    </row>
    <row r="9" spans="1:11" ht="15" customHeight="1">
      <c r="C9" s="164"/>
      <c r="D9" s="55" t="s">
        <v>34</v>
      </c>
      <c r="E9" s="56">
        <v>0</v>
      </c>
      <c r="F9" s="165"/>
      <c r="G9" s="165"/>
      <c r="H9" s="165"/>
      <c r="I9" s="165"/>
    </row>
    <row r="10" spans="1:11" ht="15" customHeight="1" thickBot="1">
      <c r="C10" s="73" t="s">
        <v>46</v>
      </c>
      <c r="D10" s="74"/>
      <c r="E10" s="54">
        <f>SUM(E6:E9)</f>
        <v>356131694</v>
      </c>
      <c r="F10" s="52"/>
      <c r="G10" s="52"/>
      <c r="H10" s="52"/>
      <c r="I10" s="52"/>
    </row>
    <row r="11" spans="1:11" ht="21" customHeight="1">
      <c r="C11" s="142" t="s">
        <v>11</v>
      </c>
      <c r="D11" s="143"/>
      <c r="E11" s="143"/>
      <c r="F11" s="146" t="s">
        <v>35</v>
      </c>
      <c r="G11" s="146"/>
      <c r="H11" s="146"/>
      <c r="I11" s="147"/>
    </row>
    <row r="12" spans="1:11" ht="21.95" customHeight="1">
      <c r="C12" s="144"/>
      <c r="D12" s="145"/>
      <c r="E12" s="145"/>
      <c r="F12" s="26" t="s">
        <v>36</v>
      </c>
      <c r="G12" s="26" t="s">
        <v>37</v>
      </c>
      <c r="H12" s="26" t="s">
        <v>38</v>
      </c>
      <c r="I12" s="31" t="s">
        <v>39</v>
      </c>
    </row>
    <row r="13" spans="1:11" ht="15" customHeight="1" thickBot="1">
      <c r="C13" s="78" t="s">
        <v>40</v>
      </c>
      <c r="D13" s="70" t="s">
        <v>13</v>
      </c>
      <c r="E13" s="25"/>
      <c r="F13" s="27" t="s">
        <v>41</v>
      </c>
      <c r="G13" s="28">
        <v>50</v>
      </c>
      <c r="H13" s="62">
        <v>5000</v>
      </c>
      <c r="I13" s="32" t="s">
        <v>53</v>
      </c>
    </row>
    <row r="14" spans="1:11" ht="15" customHeight="1" thickBot="1">
      <c r="C14" s="150"/>
      <c r="D14" s="40" t="s">
        <v>42</v>
      </c>
      <c r="E14" s="41">
        <v>57227770</v>
      </c>
      <c r="F14" s="42"/>
      <c r="G14" s="43"/>
      <c r="H14" s="42"/>
      <c r="I14" s="44"/>
    </row>
    <row r="15" spans="1:11" ht="15" customHeight="1" thickBot="1">
      <c r="C15" s="78"/>
      <c r="D15" s="72" t="s">
        <v>43</v>
      </c>
      <c r="E15" s="35"/>
      <c r="F15" s="27" t="s">
        <v>41</v>
      </c>
      <c r="G15" s="28">
        <v>50</v>
      </c>
      <c r="H15" s="62">
        <v>5000</v>
      </c>
      <c r="I15" s="32" t="s">
        <v>53</v>
      </c>
    </row>
    <row r="16" spans="1:11" ht="15" customHeight="1" thickBot="1">
      <c r="C16" s="150"/>
      <c r="D16" s="40" t="s">
        <v>42</v>
      </c>
      <c r="E16" s="41">
        <v>14947368</v>
      </c>
      <c r="F16" s="42"/>
      <c r="G16" s="43"/>
      <c r="H16" s="42"/>
      <c r="I16" s="44"/>
    </row>
    <row r="17" spans="2:9" ht="15" customHeight="1" thickBot="1">
      <c r="C17" s="78"/>
      <c r="D17" s="71" t="s">
        <v>15</v>
      </c>
      <c r="E17" s="35"/>
      <c r="F17" s="27" t="s">
        <v>41</v>
      </c>
      <c r="G17" s="28">
        <v>50</v>
      </c>
      <c r="H17" s="62">
        <v>5000</v>
      </c>
      <c r="I17" s="32" t="s">
        <v>53</v>
      </c>
    </row>
    <row r="18" spans="2:9" ht="15" customHeight="1" thickBot="1">
      <c r="C18" s="150"/>
      <c r="D18" s="40" t="s">
        <v>42</v>
      </c>
      <c r="E18" s="41">
        <v>105890709</v>
      </c>
      <c r="F18" s="42"/>
      <c r="G18" s="43"/>
      <c r="H18" s="42"/>
      <c r="I18" s="44"/>
    </row>
    <row r="19" spans="2:9" ht="15" customHeight="1" thickBot="1">
      <c r="C19" s="78"/>
      <c r="D19" s="71" t="s">
        <v>44</v>
      </c>
      <c r="E19" s="35"/>
      <c r="F19" s="27" t="s">
        <v>41</v>
      </c>
      <c r="G19" s="28">
        <v>50</v>
      </c>
      <c r="H19" s="62">
        <v>5000</v>
      </c>
      <c r="I19" s="32" t="s">
        <v>53</v>
      </c>
    </row>
    <row r="20" spans="2:9" ht="15" customHeight="1" thickBot="1">
      <c r="C20" s="150"/>
      <c r="D20" s="40" t="s">
        <v>42</v>
      </c>
      <c r="E20" s="41">
        <v>0</v>
      </c>
      <c r="F20" s="42"/>
      <c r="G20" s="43"/>
      <c r="H20" s="42"/>
      <c r="I20" s="44"/>
    </row>
    <row r="21" spans="2:9" ht="15" customHeight="1" thickBot="1">
      <c r="C21" s="148" t="s">
        <v>45</v>
      </c>
      <c r="D21" s="71" t="s">
        <v>17</v>
      </c>
      <c r="E21" s="35"/>
      <c r="F21" s="36"/>
      <c r="G21" s="37"/>
      <c r="H21" s="38"/>
      <c r="I21" s="39"/>
    </row>
    <row r="22" spans="2:9" ht="15" customHeight="1" thickBot="1">
      <c r="C22" s="149"/>
      <c r="D22" s="40" t="s">
        <v>42</v>
      </c>
      <c r="E22" s="41">
        <v>2829000</v>
      </c>
      <c r="F22" s="42"/>
      <c r="G22" s="43"/>
      <c r="H22" s="50"/>
      <c r="I22" s="44"/>
    </row>
    <row r="23" spans="2:9" ht="15" customHeight="1" thickBot="1">
      <c r="C23" s="133" t="s">
        <v>46</v>
      </c>
      <c r="D23" s="134"/>
      <c r="E23" s="45">
        <f>E14+E16+E18+E20+E22</f>
        <v>180894847</v>
      </c>
      <c r="F23" s="46"/>
      <c r="G23" s="47"/>
      <c r="H23" s="48"/>
      <c r="I23" s="49"/>
    </row>
    <row r="24" spans="2:9" ht="15" customHeight="1">
      <c r="C24" s="121" t="s">
        <v>59</v>
      </c>
      <c r="D24" s="122"/>
      <c r="E24" s="57">
        <v>36825</v>
      </c>
      <c r="F24" s="135"/>
      <c r="G24" s="135"/>
      <c r="H24" s="135"/>
      <c r="I24" s="135"/>
    </row>
    <row r="25" spans="2:9" ht="15" customHeight="1" thickBot="1">
      <c r="C25" s="129" t="s">
        <v>48</v>
      </c>
      <c r="D25" s="130"/>
      <c r="E25" s="58">
        <v>3641</v>
      </c>
      <c r="F25" s="18"/>
      <c r="G25" s="18"/>
      <c r="H25" s="18"/>
      <c r="I25" s="18"/>
    </row>
    <row r="26" spans="2:9" ht="15" customHeight="1">
      <c r="C26" s="109" t="s">
        <v>60</v>
      </c>
      <c r="D26" s="110"/>
      <c r="E26" s="29">
        <f>(E6+E8)/E24</f>
        <v>8859.1163068567548</v>
      </c>
      <c r="F26" s="18"/>
      <c r="G26" s="18"/>
      <c r="H26" s="18"/>
      <c r="I26" s="18"/>
    </row>
    <row r="27" spans="2:9" ht="15" customHeight="1" thickBot="1">
      <c r="C27" s="129" t="s">
        <v>61</v>
      </c>
      <c r="D27" s="130"/>
      <c r="E27" s="30">
        <f>(E7+E9)/E25</f>
        <v>8210.5839055204615</v>
      </c>
      <c r="F27" s="136"/>
      <c r="G27" s="136"/>
      <c r="H27" s="136"/>
      <c r="I27" s="136"/>
    </row>
    <row r="28" spans="2:9" ht="15" customHeight="1">
      <c r="C28" s="11" t="s">
        <v>55</v>
      </c>
      <c r="D28" s="11"/>
      <c r="E28" s="11"/>
      <c r="F28" s="11"/>
      <c r="G28" s="11"/>
      <c r="H28" s="11"/>
      <c r="I28" s="11"/>
    </row>
    <row r="29" spans="2:9" ht="15" customHeight="1">
      <c r="C29" s="11" t="s">
        <v>62</v>
      </c>
      <c r="D29" s="11"/>
      <c r="E29" s="11"/>
      <c r="F29" s="11"/>
      <c r="G29" s="11"/>
      <c r="H29" s="11"/>
      <c r="I29" s="11"/>
    </row>
    <row r="30" spans="2:9" ht="15" customHeight="1">
      <c r="C30" s="11" t="s">
        <v>63</v>
      </c>
      <c r="D30" s="11"/>
      <c r="E30" s="11"/>
      <c r="F30" s="11"/>
      <c r="G30" s="11"/>
      <c r="H30" s="11"/>
      <c r="I30" s="11"/>
    </row>
    <row r="31" spans="2:9" ht="15" customHeight="1"/>
    <row r="32" spans="2:9" ht="15" customHeight="1">
      <c r="B32" s="1" t="s">
        <v>19</v>
      </c>
      <c r="C32" s="99" t="s">
        <v>20</v>
      </c>
      <c r="D32" s="99"/>
      <c r="E32" s="99"/>
      <c r="F32" s="99"/>
      <c r="G32" s="99"/>
    </row>
    <row r="33" spans="2:9" ht="12.75" thickBot="1">
      <c r="C33" s="6"/>
      <c r="D33" s="6"/>
      <c r="E33" s="141" t="s">
        <v>21</v>
      </c>
      <c r="F33" s="141"/>
      <c r="G33" s="141"/>
      <c r="H33" s="141" t="s">
        <v>22</v>
      </c>
      <c r="I33" s="141"/>
    </row>
    <row r="34" spans="2:9" ht="15" customHeight="1">
      <c r="C34" s="95" t="s">
        <v>23</v>
      </c>
      <c r="D34" s="96"/>
      <c r="E34" s="160"/>
      <c r="F34" s="161"/>
      <c r="G34" s="162"/>
      <c r="H34" s="160"/>
      <c r="I34" s="163"/>
    </row>
    <row r="35" spans="2:9" ht="15" customHeight="1" thickBot="1">
      <c r="C35" s="156" t="s">
        <v>24</v>
      </c>
      <c r="D35" s="157"/>
      <c r="E35" s="139"/>
      <c r="F35" s="137"/>
      <c r="G35" s="140"/>
      <c r="H35" s="137"/>
      <c r="I35" s="138"/>
    </row>
    <row r="36" spans="2:9" ht="15" customHeight="1" thickBot="1">
      <c r="C36" s="154" t="s">
        <v>56</v>
      </c>
      <c r="D36" s="155"/>
      <c r="E36" s="100">
        <v>27</v>
      </c>
      <c r="F36" s="101"/>
      <c r="G36" s="101"/>
      <c r="H36" s="101"/>
      <c r="I36" s="102"/>
    </row>
    <row r="37" spans="2:9" ht="15" customHeight="1">
      <c r="C37" s="20"/>
      <c r="D37" s="20"/>
      <c r="E37" s="21"/>
      <c r="F37" s="21"/>
      <c r="G37" s="21"/>
      <c r="H37" s="21"/>
      <c r="I37" s="21"/>
    </row>
    <row r="38" spans="2:9" ht="15" customHeight="1"/>
    <row r="39" spans="2:9" ht="15" customHeight="1" thickBot="1">
      <c r="B39" s="1" t="s">
        <v>25</v>
      </c>
      <c r="C39" s="99" t="s">
        <v>26</v>
      </c>
      <c r="D39" s="99"/>
      <c r="E39" s="99"/>
      <c r="F39" s="99"/>
      <c r="G39" s="99"/>
    </row>
    <row r="40" spans="2:9" ht="15" customHeight="1">
      <c r="C40" s="131" t="s">
        <v>27</v>
      </c>
      <c r="D40" s="4" t="s">
        <v>28</v>
      </c>
      <c r="E40" s="91">
        <f>(E6+E7)/E10</f>
        <v>0.40532836147967216</v>
      </c>
      <c r="F40" s="91"/>
      <c r="G40" s="91"/>
      <c r="H40" s="91"/>
      <c r="I40" s="92"/>
    </row>
    <row r="41" spans="2:9" ht="15" customHeight="1" thickBot="1">
      <c r="C41" s="132"/>
      <c r="D41" s="5" t="s">
        <v>29</v>
      </c>
      <c r="E41" s="93">
        <f>(E8+E9)/E10</f>
        <v>0.59467163852032778</v>
      </c>
      <c r="F41" s="158"/>
      <c r="G41" s="158"/>
      <c r="H41" s="158"/>
      <c r="I41" s="159"/>
    </row>
    <row r="42" spans="2:9" ht="15" customHeight="1"/>
    <row r="43" spans="2:9" ht="15" customHeight="1" thickBot="1">
      <c r="B43" s="1" t="s">
        <v>30</v>
      </c>
      <c r="C43" s="99" t="s">
        <v>31</v>
      </c>
      <c r="D43" s="99"/>
      <c r="E43" s="99"/>
      <c r="F43" s="99"/>
      <c r="G43" s="99"/>
      <c r="H43" s="99"/>
      <c r="I43" s="99"/>
    </row>
    <row r="44" spans="2:9" ht="69.95" customHeight="1" thickBot="1">
      <c r="C44" s="3" t="s">
        <v>32</v>
      </c>
      <c r="D44" s="151"/>
      <c r="E44" s="152"/>
      <c r="F44" s="152"/>
      <c r="G44" s="152"/>
      <c r="H44" s="152"/>
      <c r="I44" s="153"/>
    </row>
  </sheetData>
  <mergeCells count="39">
    <mergeCell ref="C10:D10"/>
    <mergeCell ref="C6:C9"/>
    <mergeCell ref="F6:I6"/>
    <mergeCell ref="F9:I9"/>
    <mergeCell ref="A1:J1"/>
    <mergeCell ref="C2:G2"/>
    <mergeCell ref="C3:D3"/>
    <mergeCell ref="E3:I3"/>
    <mergeCell ref="C5:G5"/>
    <mergeCell ref="F7:I7"/>
    <mergeCell ref="F8:I8"/>
    <mergeCell ref="C11:E12"/>
    <mergeCell ref="F11:I11"/>
    <mergeCell ref="C21:C22"/>
    <mergeCell ref="C13:C20"/>
    <mergeCell ref="D44:I44"/>
    <mergeCell ref="C34:D34"/>
    <mergeCell ref="C36:D36"/>
    <mergeCell ref="C39:G39"/>
    <mergeCell ref="C40:C41"/>
    <mergeCell ref="E40:I40"/>
    <mergeCell ref="C43:I43"/>
    <mergeCell ref="C35:D35"/>
    <mergeCell ref="E41:I41"/>
    <mergeCell ref="E36:I36"/>
    <mergeCell ref="E34:G34"/>
    <mergeCell ref="H34:I34"/>
    <mergeCell ref="H35:I35"/>
    <mergeCell ref="E35:G35"/>
    <mergeCell ref="H33:I33"/>
    <mergeCell ref="E33:G33"/>
    <mergeCell ref="C32:G32"/>
    <mergeCell ref="C23:D23"/>
    <mergeCell ref="C24:D24"/>
    <mergeCell ref="F24:I24"/>
    <mergeCell ref="C27:D27"/>
    <mergeCell ref="F27:I27"/>
    <mergeCell ref="C25:D25"/>
    <mergeCell ref="C26:D26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72B13-B8A5-4FFC-81E7-9EEC082B2F28}">
  <dimension ref="A1:K44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11" style="1" customWidth="1"/>
    <col min="12" max="16384" width="9" style="1"/>
  </cols>
  <sheetData>
    <row r="1" spans="1:11" ht="18.75" customHeight="1">
      <c r="A1" s="103" t="s">
        <v>58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1" ht="15" customHeight="1" thickBot="1">
      <c r="B2" s="1" t="s">
        <v>2</v>
      </c>
      <c r="C2" s="99" t="s">
        <v>3</v>
      </c>
      <c r="D2" s="99"/>
      <c r="E2" s="99"/>
      <c r="F2" s="99"/>
      <c r="G2" s="99"/>
      <c r="H2" s="59"/>
    </row>
    <row r="3" spans="1:11" ht="19.5" customHeight="1" thickBot="1">
      <c r="C3" s="104" t="s">
        <v>47</v>
      </c>
      <c r="D3" s="105"/>
      <c r="E3" s="166" t="s">
        <v>52</v>
      </c>
      <c r="F3" s="167"/>
      <c r="G3" s="167"/>
      <c r="H3" s="167"/>
      <c r="I3" s="168"/>
    </row>
    <row r="4" spans="1:11" ht="15" customHeight="1"/>
    <row r="5" spans="1:11" ht="15" customHeight="1" thickBot="1">
      <c r="B5" s="1" t="s">
        <v>5</v>
      </c>
      <c r="C5" s="99" t="s">
        <v>6</v>
      </c>
      <c r="D5" s="99"/>
      <c r="E5" s="99"/>
      <c r="F5" s="99"/>
      <c r="G5" s="99"/>
    </row>
    <row r="6" spans="1:11" ht="15" customHeight="1">
      <c r="C6" s="106" t="s">
        <v>57</v>
      </c>
      <c r="D6" s="60" t="s">
        <v>7</v>
      </c>
      <c r="E6" s="33">
        <v>132059331</v>
      </c>
      <c r="F6" s="136"/>
      <c r="G6" s="136"/>
      <c r="H6" s="136"/>
      <c r="I6" s="136"/>
      <c r="K6" s="171"/>
    </row>
    <row r="7" spans="1:11" ht="15" customHeight="1">
      <c r="C7" s="107"/>
      <c r="D7" s="22" t="s">
        <v>33</v>
      </c>
      <c r="E7" s="34">
        <v>76802655</v>
      </c>
      <c r="F7" s="136"/>
      <c r="G7" s="136"/>
      <c r="H7" s="136"/>
      <c r="I7" s="136"/>
      <c r="K7" s="171"/>
    </row>
    <row r="8" spans="1:11" ht="15" customHeight="1">
      <c r="C8" s="107"/>
      <c r="D8" s="22" t="s">
        <v>9</v>
      </c>
      <c r="E8" s="34">
        <v>184942968</v>
      </c>
      <c r="F8" s="136"/>
      <c r="G8" s="136"/>
      <c r="H8" s="136"/>
      <c r="I8" s="136"/>
      <c r="K8" s="171"/>
    </row>
    <row r="9" spans="1:11" ht="15" customHeight="1">
      <c r="C9" s="164"/>
      <c r="D9" s="55" t="s">
        <v>34</v>
      </c>
      <c r="E9" s="56">
        <v>0</v>
      </c>
      <c r="F9" s="165"/>
      <c r="G9" s="165"/>
      <c r="H9" s="165"/>
      <c r="I9" s="165"/>
    </row>
    <row r="10" spans="1:11" ht="15" customHeight="1" thickBot="1">
      <c r="C10" s="73" t="s">
        <v>46</v>
      </c>
      <c r="D10" s="74"/>
      <c r="E10" s="54">
        <f>SUM(E6:E9)</f>
        <v>393804954</v>
      </c>
      <c r="F10" s="68"/>
      <c r="G10" s="68"/>
      <c r="H10" s="68"/>
      <c r="I10" s="68"/>
    </row>
    <row r="11" spans="1:11" ht="21" customHeight="1">
      <c r="C11" s="142" t="s">
        <v>11</v>
      </c>
      <c r="D11" s="143"/>
      <c r="E11" s="143"/>
      <c r="F11" s="146" t="s">
        <v>35</v>
      </c>
      <c r="G11" s="146"/>
      <c r="H11" s="146"/>
      <c r="I11" s="147"/>
    </row>
    <row r="12" spans="1:11" ht="21.95" customHeight="1">
      <c r="C12" s="144"/>
      <c r="D12" s="145"/>
      <c r="E12" s="145"/>
      <c r="F12" s="26" t="s">
        <v>36</v>
      </c>
      <c r="G12" s="26" t="s">
        <v>37</v>
      </c>
      <c r="H12" s="26" t="s">
        <v>38</v>
      </c>
      <c r="I12" s="31" t="s">
        <v>39</v>
      </c>
    </row>
    <row r="13" spans="1:11" ht="15" customHeight="1" thickBot="1">
      <c r="C13" s="78" t="s">
        <v>40</v>
      </c>
      <c r="D13" s="70" t="s">
        <v>13</v>
      </c>
      <c r="E13" s="25"/>
      <c r="F13" s="27" t="s">
        <v>41</v>
      </c>
      <c r="G13" s="28">
        <v>50</v>
      </c>
      <c r="H13" s="62">
        <v>5000</v>
      </c>
      <c r="I13" s="32" t="s">
        <v>53</v>
      </c>
    </row>
    <row r="14" spans="1:11" ht="15" customHeight="1" thickBot="1">
      <c r="C14" s="150"/>
      <c r="D14" s="40" t="s">
        <v>42</v>
      </c>
      <c r="E14" s="41">
        <v>66029665</v>
      </c>
      <c r="F14" s="42"/>
      <c r="G14" s="43"/>
      <c r="H14" s="42"/>
      <c r="I14" s="44"/>
      <c r="K14" s="171"/>
    </row>
    <row r="15" spans="1:11" ht="15" customHeight="1" thickBot="1">
      <c r="C15" s="78"/>
      <c r="D15" s="72" t="s">
        <v>43</v>
      </c>
      <c r="E15" s="35"/>
      <c r="F15" s="27" t="s">
        <v>41</v>
      </c>
      <c r="G15" s="28">
        <v>50</v>
      </c>
      <c r="H15" s="62">
        <v>5000</v>
      </c>
      <c r="I15" s="32" t="s">
        <v>53</v>
      </c>
    </row>
    <row r="16" spans="1:11" ht="15" customHeight="1" thickBot="1">
      <c r="C16" s="150"/>
      <c r="D16" s="40" t="s">
        <v>42</v>
      </c>
      <c r="E16" s="41">
        <v>38401328</v>
      </c>
      <c r="F16" s="42"/>
      <c r="G16" s="43"/>
      <c r="H16" s="42"/>
      <c r="I16" s="44"/>
      <c r="K16" s="171"/>
    </row>
    <row r="17" spans="2:11" ht="15" customHeight="1" thickBot="1">
      <c r="C17" s="78"/>
      <c r="D17" s="71" t="s">
        <v>15</v>
      </c>
      <c r="E17" s="35"/>
      <c r="F17" s="27" t="s">
        <v>41</v>
      </c>
      <c r="G17" s="28">
        <v>50</v>
      </c>
      <c r="H17" s="62">
        <v>5000</v>
      </c>
      <c r="I17" s="32" t="s">
        <v>53</v>
      </c>
    </row>
    <row r="18" spans="2:11" ht="15" customHeight="1" thickBot="1">
      <c r="C18" s="150"/>
      <c r="D18" s="40" t="s">
        <v>42</v>
      </c>
      <c r="E18" s="41">
        <v>92471484</v>
      </c>
      <c r="F18" s="42"/>
      <c r="G18" s="43"/>
      <c r="H18" s="42"/>
      <c r="I18" s="44"/>
      <c r="K18" s="171"/>
    </row>
    <row r="19" spans="2:11" ht="15" customHeight="1" thickBot="1">
      <c r="C19" s="78"/>
      <c r="D19" s="71" t="s">
        <v>44</v>
      </c>
      <c r="E19" s="35"/>
      <c r="F19" s="27" t="s">
        <v>41</v>
      </c>
      <c r="G19" s="28">
        <v>50</v>
      </c>
      <c r="H19" s="62">
        <v>5000</v>
      </c>
      <c r="I19" s="32" t="s">
        <v>53</v>
      </c>
    </row>
    <row r="20" spans="2:11" ht="15" customHeight="1" thickBot="1">
      <c r="C20" s="150"/>
      <c r="D20" s="40" t="s">
        <v>42</v>
      </c>
      <c r="E20" s="41">
        <v>0</v>
      </c>
      <c r="F20" s="42"/>
      <c r="G20" s="43"/>
      <c r="H20" s="42"/>
      <c r="I20" s="44"/>
    </row>
    <row r="21" spans="2:11" ht="15" customHeight="1" thickBot="1">
      <c r="C21" s="148" t="s">
        <v>45</v>
      </c>
      <c r="D21" s="71" t="s">
        <v>17</v>
      </c>
      <c r="E21" s="35"/>
      <c r="F21" s="65"/>
      <c r="G21" s="37"/>
      <c r="H21" s="38"/>
      <c r="I21" s="39"/>
    </row>
    <row r="22" spans="2:11" ht="15" customHeight="1" thickBot="1">
      <c r="C22" s="149"/>
      <c r="D22" s="40" t="s">
        <v>42</v>
      </c>
      <c r="E22" s="41">
        <v>23102000</v>
      </c>
      <c r="F22" s="42"/>
      <c r="G22" s="43"/>
      <c r="H22" s="50"/>
      <c r="I22" s="44"/>
    </row>
    <row r="23" spans="2:11" ht="15" customHeight="1" thickBot="1">
      <c r="C23" s="133" t="s">
        <v>46</v>
      </c>
      <c r="D23" s="134"/>
      <c r="E23" s="45">
        <f>E14+E16+E18+E20+E22</f>
        <v>220004477</v>
      </c>
      <c r="F23" s="46"/>
      <c r="G23" s="47"/>
      <c r="H23" s="48"/>
      <c r="I23" s="49"/>
    </row>
    <row r="24" spans="2:11" ht="15" customHeight="1">
      <c r="C24" s="121" t="s">
        <v>59</v>
      </c>
      <c r="D24" s="122"/>
      <c r="E24" s="57">
        <v>35801</v>
      </c>
      <c r="F24" s="135"/>
      <c r="G24" s="135"/>
      <c r="H24" s="135"/>
      <c r="I24" s="135"/>
    </row>
    <row r="25" spans="2:11" ht="15" customHeight="1" thickBot="1">
      <c r="C25" s="129" t="s">
        <v>48</v>
      </c>
      <c r="D25" s="130"/>
      <c r="E25" s="64">
        <v>8940</v>
      </c>
      <c r="F25" s="69"/>
      <c r="G25" s="69"/>
      <c r="H25" s="69"/>
      <c r="I25" s="69"/>
    </row>
    <row r="26" spans="2:11" ht="15" customHeight="1">
      <c r="C26" s="109" t="s">
        <v>60</v>
      </c>
      <c r="D26" s="110"/>
      <c r="E26" s="61">
        <f>(E6+E8)/E24</f>
        <v>8854.5654869975697</v>
      </c>
      <c r="F26" s="69"/>
      <c r="G26" s="69"/>
      <c r="H26" s="69"/>
      <c r="I26" s="69"/>
    </row>
    <row r="27" spans="2:11" ht="15" customHeight="1" thickBot="1">
      <c r="C27" s="129" t="s">
        <v>61</v>
      </c>
      <c r="D27" s="130"/>
      <c r="E27" s="63">
        <f>(E7+E9)/E25</f>
        <v>8590.9010067114086</v>
      </c>
      <c r="F27" s="136"/>
      <c r="G27" s="136"/>
      <c r="H27" s="136"/>
      <c r="I27" s="136"/>
    </row>
    <row r="28" spans="2:11" ht="15" customHeight="1">
      <c r="C28" s="11" t="s">
        <v>55</v>
      </c>
      <c r="D28" s="11"/>
      <c r="E28" s="11"/>
      <c r="F28" s="11"/>
      <c r="G28" s="11"/>
      <c r="H28" s="11"/>
      <c r="I28" s="11"/>
    </row>
    <row r="29" spans="2:11" ht="15" customHeight="1">
      <c r="C29" s="11" t="s">
        <v>62</v>
      </c>
      <c r="D29" s="11"/>
      <c r="E29" s="11"/>
      <c r="F29" s="11"/>
      <c r="G29" s="11"/>
      <c r="H29" s="11"/>
      <c r="I29" s="11"/>
    </row>
    <row r="30" spans="2:11" ht="15" customHeight="1">
      <c r="C30" s="11" t="s">
        <v>63</v>
      </c>
      <c r="D30" s="11"/>
      <c r="E30" s="11"/>
      <c r="F30" s="11"/>
      <c r="G30" s="11"/>
      <c r="H30" s="11"/>
      <c r="I30" s="11"/>
    </row>
    <row r="31" spans="2:11" ht="15" customHeight="1"/>
    <row r="32" spans="2:11" ht="15" customHeight="1">
      <c r="B32" s="1" t="s">
        <v>19</v>
      </c>
      <c r="C32" s="99" t="s">
        <v>20</v>
      </c>
      <c r="D32" s="99"/>
      <c r="E32" s="99"/>
      <c r="F32" s="99"/>
      <c r="G32" s="99"/>
    </row>
    <row r="33" spans="2:9" ht="12.75" thickBot="1">
      <c r="C33" s="59"/>
      <c r="D33" s="59"/>
      <c r="E33" s="141" t="s">
        <v>21</v>
      </c>
      <c r="F33" s="141"/>
      <c r="G33" s="141"/>
      <c r="H33" s="141" t="s">
        <v>22</v>
      </c>
      <c r="I33" s="141"/>
    </row>
    <row r="34" spans="2:9" ht="15" customHeight="1">
      <c r="C34" s="95" t="s">
        <v>23</v>
      </c>
      <c r="D34" s="96"/>
      <c r="E34" s="160"/>
      <c r="F34" s="161"/>
      <c r="G34" s="162"/>
      <c r="H34" s="160"/>
      <c r="I34" s="163"/>
    </row>
    <row r="35" spans="2:9" ht="15" customHeight="1" thickBot="1">
      <c r="C35" s="156" t="s">
        <v>24</v>
      </c>
      <c r="D35" s="157"/>
      <c r="E35" s="139"/>
      <c r="F35" s="137"/>
      <c r="G35" s="140"/>
      <c r="H35" s="137"/>
      <c r="I35" s="138"/>
    </row>
    <row r="36" spans="2:9" ht="15" customHeight="1" thickBot="1">
      <c r="C36" s="154" t="s">
        <v>56</v>
      </c>
      <c r="D36" s="155"/>
      <c r="E36" s="100">
        <v>23</v>
      </c>
      <c r="F36" s="101"/>
      <c r="G36" s="101"/>
      <c r="H36" s="101"/>
      <c r="I36" s="102"/>
    </row>
    <row r="37" spans="2:9" ht="15" customHeight="1">
      <c r="C37" s="20"/>
      <c r="D37" s="20"/>
      <c r="E37" s="21"/>
      <c r="F37" s="21"/>
      <c r="G37" s="21"/>
      <c r="H37" s="21"/>
      <c r="I37" s="21"/>
    </row>
    <row r="38" spans="2:9" ht="15" customHeight="1"/>
    <row r="39" spans="2:9" ht="15" customHeight="1" thickBot="1">
      <c r="B39" s="1" t="s">
        <v>25</v>
      </c>
      <c r="C39" s="99" t="s">
        <v>26</v>
      </c>
      <c r="D39" s="99"/>
      <c r="E39" s="99"/>
      <c r="F39" s="99"/>
      <c r="G39" s="99"/>
    </row>
    <row r="40" spans="2:9" ht="15" customHeight="1">
      <c r="C40" s="131" t="s">
        <v>27</v>
      </c>
      <c r="D40" s="66" t="s">
        <v>28</v>
      </c>
      <c r="E40" s="91">
        <f>(E6+E7)/E10</f>
        <v>0.53036911770287176</v>
      </c>
      <c r="F40" s="91"/>
      <c r="G40" s="91"/>
      <c r="H40" s="91"/>
      <c r="I40" s="92"/>
    </row>
    <row r="41" spans="2:9" ht="15" customHeight="1" thickBot="1">
      <c r="C41" s="132"/>
      <c r="D41" s="67" t="s">
        <v>29</v>
      </c>
      <c r="E41" s="93">
        <f>(E8+E9)/E10</f>
        <v>0.46963088229712824</v>
      </c>
      <c r="F41" s="158"/>
      <c r="G41" s="158"/>
      <c r="H41" s="158"/>
      <c r="I41" s="159"/>
    </row>
    <row r="42" spans="2:9" ht="15" customHeight="1"/>
    <row r="43" spans="2:9" ht="15" customHeight="1" thickBot="1">
      <c r="B43" s="1" t="s">
        <v>30</v>
      </c>
      <c r="C43" s="99" t="s">
        <v>31</v>
      </c>
      <c r="D43" s="99"/>
      <c r="E43" s="99"/>
      <c r="F43" s="99"/>
      <c r="G43" s="99"/>
      <c r="H43" s="99"/>
      <c r="I43" s="99"/>
    </row>
    <row r="44" spans="2:9" ht="69.95" customHeight="1" thickBot="1">
      <c r="C44" s="3" t="s">
        <v>32</v>
      </c>
      <c r="D44" s="151"/>
      <c r="E44" s="152"/>
      <c r="F44" s="152"/>
      <c r="G44" s="152"/>
      <c r="H44" s="152"/>
      <c r="I44" s="153"/>
    </row>
  </sheetData>
  <mergeCells count="39">
    <mergeCell ref="C43:I43"/>
    <mergeCell ref="D44:I44"/>
    <mergeCell ref="C36:D36"/>
    <mergeCell ref="E36:I36"/>
    <mergeCell ref="C39:G39"/>
    <mergeCell ref="C40:C41"/>
    <mergeCell ref="E40:I40"/>
    <mergeCell ref="E41:I41"/>
    <mergeCell ref="C34:D34"/>
    <mergeCell ref="E34:G34"/>
    <mergeCell ref="H34:I34"/>
    <mergeCell ref="C35:D35"/>
    <mergeCell ref="E35:G35"/>
    <mergeCell ref="H35:I35"/>
    <mergeCell ref="C26:D26"/>
    <mergeCell ref="C27:D27"/>
    <mergeCell ref="F27:I27"/>
    <mergeCell ref="C32:G32"/>
    <mergeCell ref="E33:G33"/>
    <mergeCell ref="H33:I33"/>
    <mergeCell ref="C25:D25"/>
    <mergeCell ref="C10:D10"/>
    <mergeCell ref="C11:E12"/>
    <mergeCell ref="F11:I11"/>
    <mergeCell ref="C13:C20"/>
    <mergeCell ref="C21:C22"/>
    <mergeCell ref="C23:D23"/>
    <mergeCell ref="C24:D24"/>
    <mergeCell ref="F24:I24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E5078-04A7-40CA-92C5-C92AFA737A30}">
  <dimension ref="A1:K44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12.125" style="1" customWidth="1"/>
    <col min="12" max="16384" width="9" style="1"/>
  </cols>
  <sheetData>
    <row r="1" spans="1:11" ht="18.75" customHeight="1">
      <c r="A1" s="103" t="s">
        <v>58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1" ht="15" customHeight="1" thickBot="1">
      <c r="B2" s="1" t="s">
        <v>2</v>
      </c>
      <c r="C2" s="99" t="s">
        <v>3</v>
      </c>
      <c r="D2" s="99"/>
      <c r="E2" s="99"/>
      <c r="F2" s="99"/>
      <c r="G2" s="99"/>
      <c r="H2" s="59"/>
    </row>
    <row r="3" spans="1:11" ht="19.5" customHeight="1" thickBot="1">
      <c r="C3" s="104" t="s">
        <v>47</v>
      </c>
      <c r="D3" s="105"/>
      <c r="E3" s="166" t="s">
        <v>52</v>
      </c>
      <c r="F3" s="167"/>
      <c r="G3" s="167"/>
      <c r="H3" s="167"/>
      <c r="I3" s="168"/>
    </row>
    <row r="4" spans="1:11" ht="15" customHeight="1"/>
    <row r="5" spans="1:11" ht="15" customHeight="1" thickBot="1">
      <c r="B5" s="1" t="s">
        <v>5</v>
      </c>
      <c r="C5" s="99" t="s">
        <v>6</v>
      </c>
      <c r="D5" s="99"/>
      <c r="E5" s="99"/>
      <c r="F5" s="99"/>
      <c r="G5" s="99"/>
    </row>
    <row r="6" spans="1:11" ht="15" customHeight="1">
      <c r="C6" s="106" t="s">
        <v>57</v>
      </c>
      <c r="D6" s="60" t="s">
        <v>7</v>
      </c>
      <c r="E6" s="33">
        <v>153504549</v>
      </c>
      <c r="F6" s="136"/>
      <c r="G6" s="136"/>
      <c r="H6" s="136"/>
      <c r="I6" s="136"/>
      <c r="K6" s="171"/>
    </row>
    <row r="7" spans="1:11" ht="15" customHeight="1">
      <c r="C7" s="107"/>
      <c r="D7" s="22" t="s">
        <v>33</v>
      </c>
      <c r="E7" s="34">
        <v>86365995</v>
      </c>
      <c r="F7" s="136"/>
      <c r="G7" s="136"/>
      <c r="H7" s="136"/>
      <c r="I7" s="136"/>
      <c r="K7" s="171"/>
    </row>
    <row r="8" spans="1:11" ht="15" customHeight="1">
      <c r="C8" s="107"/>
      <c r="D8" s="22" t="s">
        <v>9</v>
      </c>
      <c r="E8" s="34">
        <v>216834554</v>
      </c>
      <c r="F8" s="136"/>
      <c r="G8" s="136"/>
      <c r="H8" s="136"/>
      <c r="I8" s="136"/>
      <c r="K8" s="171"/>
    </row>
    <row r="9" spans="1:11" ht="15" customHeight="1">
      <c r="C9" s="164"/>
      <c r="D9" s="55" t="s">
        <v>34</v>
      </c>
      <c r="E9" s="56">
        <v>0</v>
      </c>
      <c r="F9" s="165"/>
      <c r="G9" s="165"/>
      <c r="H9" s="165"/>
      <c r="I9" s="165"/>
    </row>
    <row r="10" spans="1:11" ht="15" customHeight="1" thickBot="1">
      <c r="C10" s="73" t="s">
        <v>46</v>
      </c>
      <c r="D10" s="74"/>
      <c r="E10" s="54">
        <f>SUM(E6:E9)</f>
        <v>456705098</v>
      </c>
      <c r="F10" s="68"/>
      <c r="G10" s="68"/>
      <c r="H10" s="68"/>
      <c r="I10" s="68"/>
    </row>
    <row r="11" spans="1:11" ht="21" customHeight="1">
      <c r="C11" s="142" t="s">
        <v>11</v>
      </c>
      <c r="D11" s="143"/>
      <c r="E11" s="143"/>
      <c r="F11" s="146" t="s">
        <v>35</v>
      </c>
      <c r="G11" s="146"/>
      <c r="H11" s="146"/>
      <c r="I11" s="147"/>
    </row>
    <row r="12" spans="1:11" ht="21.95" customHeight="1">
      <c r="C12" s="144"/>
      <c r="D12" s="145"/>
      <c r="E12" s="145"/>
      <c r="F12" s="26" t="s">
        <v>36</v>
      </c>
      <c r="G12" s="26" t="s">
        <v>37</v>
      </c>
      <c r="H12" s="26" t="s">
        <v>38</v>
      </c>
      <c r="I12" s="31" t="s">
        <v>39</v>
      </c>
    </row>
    <row r="13" spans="1:11" ht="15" customHeight="1" thickBot="1">
      <c r="C13" s="78" t="s">
        <v>40</v>
      </c>
      <c r="D13" s="70" t="s">
        <v>13</v>
      </c>
      <c r="E13" s="25"/>
      <c r="F13" s="27" t="s">
        <v>41</v>
      </c>
      <c r="G13" s="28">
        <v>50</v>
      </c>
      <c r="H13" s="62">
        <v>5000</v>
      </c>
      <c r="I13" s="32" t="s">
        <v>53</v>
      </c>
    </row>
    <row r="14" spans="1:11" ht="15" customHeight="1" thickBot="1">
      <c r="C14" s="150"/>
      <c r="D14" s="40" t="s">
        <v>42</v>
      </c>
      <c r="E14" s="41">
        <v>76752274</v>
      </c>
      <c r="F14" s="42"/>
      <c r="G14" s="43"/>
      <c r="H14" s="42"/>
      <c r="I14" s="44"/>
      <c r="K14" s="171"/>
    </row>
    <row r="15" spans="1:11" ht="15" customHeight="1" thickBot="1">
      <c r="C15" s="78"/>
      <c r="D15" s="72" t="s">
        <v>43</v>
      </c>
      <c r="E15" s="35"/>
      <c r="F15" s="27" t="s">
        <v>41</v>
      </c>
      <c r="G15" s="28">
        <v>50</v>
      </c>
      <c r="H15" s="62">
        <v>5000</v>
      </c>
      <c r="I15" s="32" t="s">
        <v>53</v>
      </c>
    </row>
    <row r="16" spans="1:11" ht="15" customHeight="1" thickBot="1">
      <c r="C16" s="150"/>
      <c r="D16" s="40" t="s">
        <v>42</v>
      </c>
      <c r="E16" s="41">
        <v>43182998</v>
      </c>
      <c r="F16" s="42"/>
      <c r="G16" s="43"/>
      <c r="H16" s="42"/>
      <c r="I16" s="44"/>
      <c r="K16" s="171"/>
    </row>
    <row r="17" spans="2:11" ht="15" customHeight="1" thickBot="1">
      <c r="C17" s="78"/>
      <c r="D17" s="71" t="s">
        <v>15</v>
      </c>
      <c r="E17" s="35"/>
      <c r="F17" s="27" t="s">
        <v>41</v>
      </c>
      <c r="G17" s="28">
        <v>50</v>
      </c>
      <c r="H17" s="62">
        <v>5000</v>
      </c>
      <c r="I17" s="32" t="s">
        <v>53</v>
      </c>
    </row>
    <row r="18" spans="2:11" ht="15" customHeight="1" thickBot="1">
      <c r="C18" s="150"/>
      <c r="D18" s="40" t="s">
        <v>42</v>
      </c>
      <c r="E18" s="41">
        <v>108417277</v>
      </c>
      <c r="F18" s="42"/>
      <c r="G18" s="43"/>
      <c r="H18" s="42"/>
      <c r="I18" s="44"/>
      <c r="K18" s="171"/>
    </row>
    <row r="19" spans="2:11" ht="15" customHeight="1" thickBot="1">
      <c r="C19" s="78"/>
      <c r="D19" s="71" t="s">
        <v>44</v>
      </c>
      <c r="E19" s="35"/>
      <c r="F19" s="27" t="s">
        <v>41</v>
      </c>
      <c r="G19" s="28">
        <v>50</v>
      </c>
      <c r="H19" s="62">
        <v>5000</v>
      </c>
      <c r="I19" s="32" t="s">
        <v>53</v>
      </c>
    </row>
    <row r="20" spans="2:11" ht="15" customHeight="1" thickBot="1">
      <c r="C20" s="150"/>
      <c r="D20" s="40" t="s">
        <v>42</v>
      </c>
      <c r="E20" s="41">
        <v>0</v>
      </c>
      <c r="F20" s="42"/>
      <c r="G20" s="43"/>
      <c r="H20" s="42"/>
      <c r="I20" s="44"/>
    </row>
    <row r="21" spans="2:11" ht="15" customHeight="1" thickBot="1">
      <c r="C21" s="148" t="s">
        <v>45</v>
      </c>
      <c r="D21" s="71" t="s">
        <v>17</v>
      </c>
      <c r="E21" s="35"/>
      <c r="F21" s="65"/>
      <c r="G21" s="37"/>
      <c r="H21" s="38"/>
      <c r="I21" s="39"/>
    </row>
    <row r="22" spans="2:11" ht="15" customHeight="1" thickBot="1">
      <c r="C22" s="149"/>
      <c r="D22" s="40" t="s">
        <v>42</v>
      </c>
      <c r="E22" s="41">
        <v>35581000</v>
      </c>
      <c r="F22" s="42"/>
      <c r="G22" s="43"/>
      <c r="H22" s="50"/>
      <c r="I22" s="44"/>
    </row>
    <row r="23" spans="2:11" ht="15" customHeight="1" thickBot="1">
      <c r="C23" s="133" t="s">
        <v>46</v>
      </c>
      <c r="D23" s="134"/>
      <c r="E23" s="45">
        <f>E14+E16+E18+E20+E22</f>
        <v>263933549</v>
      </c>
      <c r="F23" s="46"/>
      <c r="G23" s="47"/>
      <c r="H23" s="48"/>
      <c r="I23" s="49"/>
    </row>
    <row r="24" spans="2:11" ht="15" customHeight="1">
      <c r="C24" s="121" t="s">
        <v>59</v>
      </c>
      <c r="D24" s="122"/>
      <c r="E24" s="57">
        <v>47883</v>
      </c>
      <c r="F24" s="135"/>
      <c r="G24" s="135"/>
      <c r="H24" s="135"/>
      <c r="I24" s="135"/>
    </row>
    <row r="25" spans="2:11" ht="15" customHeight="1" thickBot="1">
      <c r="C25" s="129" t="s">
        <v>48</v>
      </c>
      <c r="D25" s="130"/>
      <c r="E25" s="64">
        <v>12887</v>
      </c>
      <c r="F25" s="69"/>
      <c r="G25" s="69"/>
      <c r="H25" s="69"/>
      <c r="I25" s="69"/>
    </row>
    <row r="26" spans="2:11" ht="15" customHeight="1">
      <c r="C26" s="109" t="s">
        <v>60</v>
      </c>
      <c r="D26" s="110"/>
      <c r="E26" s="61">
        <f>(E6+E8)/E24</f>
        <v>7734.250214063446</v>
      </c>
      <c r="F26" s="69"/>
      <c r="G26" s="69"/>
      <c r="H26" s="69"/>
      <c r="I26" s="69"/>
    </row>
    <row r="27" spans="2:11" ht="15" customHeight="1" thickBot="1">
      <c r="C27" s="129" t="s">
        <v>61</v>
      </c>
      <c r="D27" s="130"/>
      <c r="E27" s="63">
        <f>(E7+E9)/E25</f>
        <v>6701.7921160859778</v>
      </c>
      <c r="F27" s="136"/>
      <c r="G27" s="136"/>
      <c r="H27" s="136"/>
      <c r="I27" s="136"/>
    </row>
    <row r="28" spans="2:11" ht="15" customHeight="1">
      <c r="C28" s="11" t="s">
        <v>55</v>
      </c>
      <c r="D28" s="11"/>
      <c r="E28" s="11"/>
      <c r="F28" s="11"/>
      <c r="G28" s="11"/>
      <c r="H28" s="11"/>
      <c r="I28" s="11"/>
    </row>
    <row r="29" spans="2:11" ht="15" customHeight="1">
      <c r="C29" s="11" t="s">
        <v>62</v>
      </c>
      <c r="D29" s="11"/>
      <c r="E29" s="11"/>
      <c r="F29" s="11"/>
      <c r="G29" s="11"/>
      <c r="H29" s="11"/>
      <c r="I29" s="11"/>
    </row>
    <row r="30" spans="2:11" ht="15" customHeight="1">
      <c r="C30" s="11" t="s">
        <v>63</v>
      </c>
      <c r="D30" s="11"/>
      <c r="E30" s="11"/>
      <c r="F30" s="11"/>
      <c r="G30" s="11"/>
      <c r="H30" s="11"/>
      <c r="I30" s="11"/>
    </row>
    <row r="31" spans="2:11" ht="15" customHeight="1"/>
    <row r="32" spans="2:11" ht="15" customHeight="1">
      <c r="B32" s="1" t="s">
        <v>19</v>
      </c>
      <c r="C32" s="99" t="s">
        <v>20</v>
      </c>
      <c r="D32" s="99"/>
      <c r="E32" s="99"/>
      <c r="F32" s="99"/>
      <c r="G32" s="99"/>
    </row>
    <row r="33" spans="2:9" ht="12.75" thickBot="1">
      <c r="C33" s="59"/>
      <c r="D33" s="59"/>
      <c r="E33" s="141" t="s">
        <v>21</v>
      </c>
      <c r="F33" s="141"/>
      <c r="G33" s="141"/>
      <c r="H33" s="141" t="s">
        <v>22</v>
      </c>
      <c r="I33" s="141"/>
    </row>
    <row r="34" spans="2:9" ht="15" customHeight="1">
      <c r="C34" s="95" t="s">
        <v>23</v>
      </c>
      <c r="D34" s="96"/>
      <c r="E34" s="160"/>
      <c r="F34" s="161"/>
      <c r="G34" s="162"/>
      <c r="H34" s="160"/>
      <c r="I34" s="163"/>
    </row>
    <row r="35" spans="2:9" ht="15" customHeight="1" thickBot="1">
      <c r="C35" s="156" t="s">
        <v>24</v>
      </c>
      <c r="D35" s="157"/>
      <c r="E35" s="139"/>
      <c r="F35" s="137"/>
      <c r="G35" s="140"/>
      <c r="H35" s="137"/>
      <c r="I35" s="138"/>
    </row>
    <row r="36" spans="2:9" ht="15" customHeight="1" thickBot="1">
      <c r="C36" s="154" t="s">
        <v>56</v>
      </c>
      <c r="D36" s="155"/>
      <c r="E36" s="100">
        <v>30</v>
      </c>
      <c r="F36" s="101"/>
      <c r="G36" s="101"/>
      <c r="H36" s="101"/>
      <c r="I36" s="102"/>
    </row>
    <row r="37" spans="2:9" ht="15" customHeight="1">
      <c r="C37" s="20"/>
      <c r="D37" s="20"/>
      <c r="E37" s="21"/>
      <c r="F37" s="21"/>
      <c r="G37" s="21"/>
      <c r="H37" s="21"/>
      <c r="I37" s="21"/>
    </row>
    <row r="38" spans="2:9" ht="15" customHeight="1"/>
    <row r="39" spans="2:9" ht="15" customHeight="1" thickBot="1">
      <c r="B39" s="1" t="s">
        <v>25</v>
      </c>
      <c r="C39" s="99" t="s">
        <v>26</v>
      </c>
      <c r="D39" s="99"/>
      <c r="E39" s="99"/>
      <c r="F39" s="99"/>
      <c r="G39" s="99"/>
    </row>
    <row r="40" spans="2:9" ht="15" customHeight="1">
      <c r="C40" s="131" t="s">
        <v>27</v>
      </c>
      <c r="D40" s="66" t="s">
        <v>28</v>
      </c>
      <c r="E40" s="91">
        <f>(E6+E7)/E10</f>
        <v>0.52521976446166141</v>
      </c>
      <c r="F40" s="91"/>
      <c r="G40" s="91"/>
      <c r="H40" s="91"/>
      <c r="I40" s="92"/>
    </row>
    <row r="41" spans="2:9" ht="15" customHeight="1" thickBot="1">
      <c r="C41" s="132"/>
      <c r="D41" s="67" t="s">
        <v>29</v>
      </c>
      <c r="E41" s="93">
        <f>(E8+E9)/E10</f>
        <v>0.47478023553833859</v>
      </c>
      <c r="F41" s="158"/>
      <c r="G41" s="158"/>
      <c r="H41" s="158"/>
      <c r="I41" s="159"/>
    </row>
    <row r="42" spans="2:9" ht="15" customHeight="1"/>
    <row r="43" spans="2:9" ht="15" customHeight="1" thickBot="1">
      <c r="B43" s="1" t="s">
        <v>30</v>
      </c>
      <c r="C43" s="99" t="s">
        <v>31</v>
      </c>
      <c r="D43" s="99"/>
      <c r="E43" s="99"/>
      <c r="F43" s="99"/>
      <c r="G43" s="99"/>
      <c r="H43" s="99"/>
      <c r="I43" s="99"/>
    </row>
    <row r="44" spans="2:9" ht="69.95" customHeight="1" thickBot="1">
      <c r="C44" s="3" t="s">
        <v>32</v>
      </c>
      <c r="D44" s="151"/>
      <c r="E44" s="152"/>
      <c r="F44" s="152"/>
      <c r="G44" s="152"/>
      <c r="H44" s="152"/>
      <c r="I44" s="153"/>
    </row>
  </sheetData>
  <mergeCells count="39">
    <mergeCell ref="C43:I43"/>
    <mergeCell ref="D44:I44"/>
    <mergeCell ref="C36:D36"/>
    <mergeCell ref="E36:I36"/>
    <mergeCell ref="C39:G39"/>
    <mergeCell ref="C40:C41"/>
    <mergeCell ref="E40:I40"/>
    <mergeCell ref="E41:I41"/>
    <mergeCell ref="C34:D34"/>
    <mergeCell ref="E34:G34"/>
    <mergeCell ref="H34:I34"/>
    <mergeCell ref="C35:D35"/>
    <mergeCell ref="E35:G35"/>
    <mergeCell ref="H35:I35"/>
    <mergeCell ref="C26:D26"/>
    <mergeCell ref="C27:D27"/>
    <mergeCell ref="F27:I27"/>
    <mergeCell ref="C32:G32"/>
    <mergeCell ref="E33:G33"/>
    <mergeCell ref="H33:I33"/>
    <mergeCell ref="C25:D25"/>
    <mergeCell ref="C10:D10"/>
    <mergeCell ref="C11:E12"/>
    <mergeCell ref="F11:I11"/>
    <mergeCell ref="C13:C20"/>
    <mergeCell ref="C21:C22"/>
    <mergeCell ref="C23:D23"/>
    <mergeCell ref="C24:D24"/>
    <mergeCell ref="F24:I24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0138B-97FC-4B78-B6DB-375CC7D03371}">
  <dimension ref="A1:K44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10.125" style="1" customWidth="1"/>
    <col min="12" max="16384" width="9" style="1"/>
  </cols>
  <sheetData>
    <row r="1" spans="1:11" ht="18.75" customHeight="1">
      <c r="A1" s="103" t="s">
        <v>58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1" ht="15" customHeight="1" thickBot="1">
      <c r="B2" s="1" t="s">
        <v>2</v>
      </c>
      <c r="C2" s="99" t="s">
        <v>3</v>
      </c>
      <c r="D2" s="99"/>
      <c r="E2" s="99"/>
      <c r="F2" s="99"/>
      <c r="G2" s="99"/>
      <c r="H2" s="59"/>
    </row>
    <row r="3" spans="1:11" ht="19.5" customHeight="1" thickBot="1">
      <c r="C3" s="104" t="s">
        <v>47</v>
      </c>
      <c r="D3" s="105"/>
      <c r="E3" s="166" t="s">
        <v>52</v>
      </c>
      <c r="F3" s="167"/>
      <c r="G3" s="167"/>
      <c r="H3" s="167"/>
      <c r="I3" s="168"/>
    </row>
    <row r="4" spans="1:11" ht="15" customHeight="1"/>
    <row r="5" spans="1:11" ht="15" customHeight="1" thickBot="1">
      <c r="B5" s="1" t="s">
        <v>5</v>
      </c>
      <c r="C5" s="99" t="s">
        <v>6</v>
      </c>
      <c r="D5" s="99"/>
      <c r="E5" s="99"/>
      <c r="F5" s="99"/>
      <c r="G5" s="99"/>
    </row>
    <row r="6" spans="1:11" ht="15" customHeight="1">
      <c r="C6" s="106" t="s">
        <v>57</v>
      </c>
      <c r="D6" s="60" t="s">
        <v>7</v>
      </c>
      <c r="E6" s="33">
        <v>160194403</v>
      </c>
      <c r="F6" s="136"/>
      <c r="G6" s="136"/>
      <c r="H6" s="136"/>
      <c r="I6" s="136"/>
      <c r="K6" s="171"/>
    </row>
    <row r="7" spans="1:11" ht="15" customHeight="1">
      <c r="C7" s="107"/>
      <c r="D7" s="22" t="s">
        <v>33</v>
      </c>
      <c r="E7" s="34">
        <v>47676787</v>
      </c>
      <c r="F7" s="136"/>
      <c r="G7" s="136"/>
      <c r="H7" s="136"/>
      <c r="I7" s="136"/>
      <c r="K7" s="171"/>
    </row>
    <row r="8" spans="1:11" ht="15" customHeight="1">
      <c r="C8" s="107"/>
      <c r="D8" s="22" t="s">
        <v>9</v>
      </c>
      <c r="E8" s="34">
        <v>226207694</v>
      </c>
      <c r="F8" s="136"/>
      <c r="G8" s="136"/>
      <c r="H8" s="136"/>
      <c r="I8" s="136"/>
      <c r="K8" s="171"/>
    </row>
    <row r="9" spans="1:11" ht="15" customHeight="1">
      <c r="C9" s="164"/>
      <c r="D9" s="55" t="s">
        <v>34</v>
      </c>
      <c r="E9" s="56">
        <v>0</v>
      </c>
      <c r="F9" s="165"/>
      <c r="G9" s="165"/>
      <c r="H9" s="165"/>
      <c r="I9" s="165"/>
    </row>
    <row r="10" spans="1:11" ht="15" customHeight="1" thickBot="1">
      <c r="C10" s="73" t="s">
        <v>46</v>
      </c>
      <c r="D10" s="74"/>
      <c r="E10" s="54">
        <f>SUM(E6:E9)</f>
        <v>434078884</v>
      </c>
      <c r="F10" s="68"/>
      <c r="G10" s="68"/>
      <c r="H10" s="68"/>
      <c r="I10" s="68"/>
    </row>
    <row r="11" spans="1:11" ht="21" customHeight="1">
      <c r="C11" s="142" t="s">
        <v>11</v>
      </c>
      <c r="D11" s="143"/>
      <c r="E11" s="143"/>
      <c r="F11" s="146" t="s">
        <v>35</v>
      </c>
      <c r="G11" s="146"/>
      <c r="H11" s="146"/>
      <c r="I11" s="147"/>
    </row>
    <row r="12" spans="1:11" ht="21.95" customHeight="1">
      <c r="C12" s="144"/>
      <c r="D12" s="145"/>
      <c r="E12" s="145"/>
      <c r="F12" s="26" t="s">
        <v>36</v>
      </c>
      <c r="G12" s="26" t="s">
        <v>37</v>
      </c>
      <c r="H12" s="26" t="s">
        <v>38</v>
      </c>
      <c r="I12" s="31" t="s">
        <v>39</v>
      </c>
    </row>
    <row r="13" spans="1:11" ht="15" customHeight="1" thickBot="1">
      <c r="C13" s="78" t="s">
        <v>40</v>
      </c>
      <c r="D13" s="70" t="s">
        <v>13</v>
      </c>
      <c r="E13" s="25"/>
      <c r="F13" s="27" t="s">
        <v>41</v>
      </c>
      <c r="G13" s="28">
        <v>50</v>
      </c>
      <c r="H13" s="62">
        <v>5000</v>
      </c>
      <c r="I13" s="32" t="s">
        <v>53</v>
      </c>
    </row>
    <row r="14" spans="1:11" ht="15" customHeight="1" thickBot="1">
      <c r="C14" s="150"/>
      <c r="D14" s="40" t="s">
        <v>42</v>
      </c>
      <c r="E14" s="41">
        <v>80097202</v>
      </c>
      <c r="F14" s="42"/>
      <c r="G14" s="43"/>
      <c r="H14" s="42"/>
      <c r="I14" s="44"/>
      <c r="K14" s="171"/>
    </row>
    <row r="15" spans="1:11" ht="15" customHeight="1" thickBot="1">
      <c r="C15" s="78"/>
      <c r="D15" s="72" t="s">
        <v>43</v>
      </c>
      <c r="E15" s="35"/>
      <c r="F15" s="27" t="s">
        <v>41</v>
      </c>
      <c r="G15" s="28">
        <v>50</v>
      </c>
      <c r="H15" s="62">
        <v>5000</v>
      </c>
      <c r="I15" s="32" t="s">
        <v>53</v>
      </c>
    </row>
    <row r="16" spans="1:11" ht="15" customHeight="1" thickBot="1">
      <c r="C16" s="150"/>
      <c r="D16" s="40" t="s">
        <v>42</v>
      </c>
      <c r="E16" s="41">
        <v>23838393</v>
      </c>
      <c r="F16" s="42"/>
      <c r="G16" s="43"/>
      <c r="H16" s="42"/>
      <c r="I16" s="44"/>
      <c r="K16" s="171"/>
    </row>
    <row r="17" spans="2:11" ht="15" customHeight="1" thickBot="1">
      <c r="C17" s="78"/>
      <c r="D17" s="71" t="s">
        <v>15</v>
      </c>
      <c r="E17" s="35"/>
      <c r="F17" s="27" t="s">
        <v>41</v>
      </c>
      <c r="G17" s="28">
        <v>50</v>
      </c>
      <c r="H17" s="62">
        <v>5000</v>
      </c>
      <c r="I17" s="32" t="s">
        <v>53</v>
      </c>
    </row>
    <row r="18" spans="2:11" ht="15" customHeight="1" thickBot="1">
      <c r="C18" s="150"/>
      <c r="D18" s="40" t="s">
        <v>42</v>
      </c>
      <c r="E18" s="41">
        <v>113103847</v>
      </c>
      <c r="F18" s="42"/>
      <c r="G18" s="43"/>
      <c r="H18" s="42"/>
      <c r="I18" s="44"/>
      <c r="K18" s="171"/>
    </row>
    <row r="19" spans="2:11" ht="15" customHeight="1" thickBot="1">
      <c r="C19" s="78"/>
      <c r="D19" s="71" t="s">
        <v>44</v>
      </c>
      <c r="E19" s="35"/>
      <c r="F19" s="27" t="s">
        <v>41</v>
      </c>
      <c r="G19" s="28">
        <v>50</v>
      </c>
      <c r="H19" s="62">
        <v>5000</v>
      </c>
      <c r="I19" s="32" t="s">
        <v>53</v>
      </c>
    </row>
    <row r="20" spans="2:11" ht="15" customHeight="1" thickBot="1">
      <c r="C20" s="150"/>
      <c r="D20" s="40" t="s">
        <v>42</v>
      </c>
      <c r="E20" s="41">
        <v>0</v>
      </c>
      <c r="F20" s="42"/>
      <c r="G20" s="43"/>
      <c r="H20" s="42"/>
      <c r="I20" s="44"/>
    </row>
    <row r="21" spans="2:11" ht="15" customHeight="1" thickBot="1">
      <c r="C21" s="148" t="s">
        <v>45</v>
      </c>
      <c r="D21" s="71" t="s">
        <v>17</v>
      </c>
      <c r="E21" s="35"/>
      <c r="F21" s="65"/>
      <c r="G21" s="37"/>
      <c r="H21" s="38"/>
      <c r="I21" s="39"/>
    </row>
    <row r="22" spans="2:11" ht="15" customHeight="1" thickBot="1">
      <c r="C22" s="149"/>
      <c r="D22" s="40" t="s">
        <v>42</v>
      </c>
      <c r="E22" s="41">
        <v>52774000</v>
      </c>
      <c r="F22" s="42"/>
      <c r="G22" s="43"/>
      <c r="H22" s="50"/>
      <c r="I22" s="44"/>
    </row>
    <row r="23" spans="2:11" ht="15" customHeight="1" thickBot="1">
      <c r="C23" s="133" t="s">
        <v>46</v>
      </c>
      <c r="D23" s="134"/>
      <c r="E23" s="45">
        <f>E14+E16+E18+E20+E22</f>
        <v>269813442</v>
      </c>
      <c r="F23" s="46"/>
      <c r="G23" s="47"/>
      <c r="H23" s="48"/>
      <c r="I23" s="49"/>
    </row>
    <row r="24" spans="2:11" ht="15" customHeight="1">
      <c r="C24" s="121" t="s">
        <v>59</v>
      </c>
      <c r="D24" s="122"/>
      <c r="E24" s="57">
        <v>42671</v>
      </c>
      <c r="F24" s="135"/>
      <c r="G24" s="135"/>
      <c r="H24" s="135"/>
      <c r="I24" s="135"/>
    </row>
    <row r="25" spans="2:11" ht="15" customHeight="1" thickBot="1">
      <c r="C25" s="129" t="s">
        <v>48</v>
      </c>
      <c r="D25" s="130"/>
      <c r="E25" s="64">
        <v>4761</v>
      </c>
      <c r="F25" s="69"/>
      <c r="G25" s="69"/>
      <c r="H25" s="69"/>
      <c r="I25" s="69"/>
    </row>
    <row r="26" spans="2:11" ht="15" customHeight="1">
      <c r="C26" s="109" t="s">
        <v>60</v>
      </c>
      <c r="D26" s="110"/>
      <c r="E26" s="61">
        <f>(E6+E8)/E24</f>
        <v>9055.3794614609451</v>
      </c>
      <c r="F26" s="69"/>
      <c r="G26" s="69"/>
      <c r="H26" s="69"/>
      <c r="I26" s="69"/>
    </row>
    <row r="27" spans="2:11" ht="15" customHeight="1" thickBot="1">
      <c r="C27" s="129" t="s">
        <v>61</v>
      </c>
      <c r="D27" s="130"/>
      <c r="E27" s="63">
        <f>(E7+E9)/E25</f>
        <v>10014.027935307708</v>
      </c>
      <c r="F27" s="136"/>
      <c r="G27" s="136"/>
      <c r="H27" s="136"/>
      <c r="I27" s="136"/>
    </row>
    <row r="28" spans="2:11" ht="15" customHeight="1">
      <c r="C28" s="11" t="s">
        <v>55</v>
      </c>
      <c r="D28" s="11"/>
      <c r="E28" s="11"/>
      <c r="F28" s="11"/>
      <c r="G28" s="11"/>
      <c r="H28" s="11"/>
      <c r="I28" s="11"/>
    </row>
    <row r="29" spans="2:11" ht="15" customHeight="1">
      <c r="C29" s="11" t="s">
        <v>62</v>
      </c>
      <c r="D29" s="11"/>
      <c r="E29" s="11"/>
      <c r="F29" s="11"/>
      <c r="G29" s="11"/>
      <c r="H29" s="11"/>
      <c r="I29" s="11"/>
    </row>
    <row r="30" spans="2:11" ht="15" customHeight="1">
      <c r="C30" s="11" t="s">
        <v>63</v>
      </c>
      <c r="D30" s="11"/>
      <c r="E30" s="11"/>
      <c r="F30" s="11"/>
      <c r="G30" s="11"/>
      <c r="H30" s="11"/>
      <c r="I30" s="11"/>
    </row>
    <row r="31" spans="2:11" ht="15" customHeight="1"/>
    <row r="32" spans="2:11" ht="15" customHeight="1">
      <c r="B32" s="1" t="s">
        <v>19</v>
      </c>
      <c r="C32" s="99" t="s">
        <v>20</v>
      </c>
      <c r="D32" s="99"/>
      <c r="E32" s="99"/>
      <c r="F32" s="99"/>
      <c r="G32" s="99"/>
    </row>
    <row r="33" spans="2:9" ht="12.75" thickBot="1">
      <c r="C33" s="59"/>
      <c r="D33" s="59"/>
      <c r="E33" s="141" t="s">
        <v>21</v>
      </c>
      <c r="F33" s="141"/>
      <c r="G33" s="141"/>
      <c r="H33" s="141" t="s">
        <v>22</v>
      </c>
      <c r="I33" s="141"/>
    </row>
    <row r="34" spans="2:9" ht="15" customHeight="1">
      <c r="C34" s="95" t="s">
        <v>23</v>
      </c>
      <c r="D34" s="96"/>
      <c r="E34" s="160"/>
      <c r="F34" s="161"/>
      <c r="G34" s="162"/>
      <c r="H34" s="160"/>
      <c r="I34" s="163"/>
    </row>
    <row r="35" spans="2:9" ht="15" customHeight="1" thickBot="1">
      <c r="C35" s="156" t="s">
        <v>24</v>
      </c>
      <c r="D35" s="157"/>
      <c r="E35" s="139"/>
      <c r="F35" s="137"/>
      <c r="G35" s="140"/>
      <c r="H35" s="137"/>
      <c r="I35" s="138"/>
    </row>
    <row r="36" spans="2:9" ht="15" customHeight="1" thickBot="1">
      <c r="C36" s="154" t="s">
        <v>56</v>
      </c>
      <c r="D36" s="155"/>
      <c r="E36" s="100">
        <v>31</v>
      </c>
      <c r="F36" s="101"/>
      <c r="G36" s="101"/>
      <c r="H36" s="101"/>
      <c r="I36" s="102"/>
    </row>
    <row r="37" spans="2:9" ht="15" customHeight="1">
      <c r="C37" s="20"/>
      <c r="D37" s="20"/>
      <c r="E37" s="21"/>
      <c r="F37" s="21"/>
      <c r="G37" s="21"/>
      <c r="H37" s="21"/>
      <c r="I37" s="21"/>
    </row>
    <row r="38" spans="2:9" ht="15" customHeight="1"/>
    <row r="39" spans="2:9" ht="15" customHeight="1" thickBot="1">
      <c r="B39" s="1" t="s">
        <v>25</v>
      </c>
      <c r="C39" s="99" t="s">
        <v>26</v>
      </c>
      <c r="D39" s="99"/>
      <c r="E39" s="99"/>
      <c r="F39" s="99"/>
      <c r="G39" s="99"/>
    </row>
    <row r="40" spans="2:9" ht="15" customHeight="1">
      <c r="C40" s="131" t="s">
        <v>27</v>
      </c>
      <c r="D40" s="66" t="s">
        <v>28</v>
      </c>
      <c r="E40" s="91">
        <f>(E6+E7)/E10</f>
        <v>0.4788788343825543</v>
      </c>
      <c r="F40" s="91"/>
      <c r="G40" s="91"/>
      <c r="H40" s="91"/>
      <c r="I40" s="92"/>
    </row>
    <row r="41" spans="2:9" ht="15" customHeight="1" thickBot="1">
      <c r="C41" s="132"/>
      <c r="D41" s="67" t="s">
        <v>29</v>
      </c>
      <c r="E41" s="93">
        <f>(E8+E9)/E10</f>
        <v>0.5211211656174457</v>
      </c>
      <c r="F41" s="158"/>
      <c r="G41" s="158"/>
      <c r="H41" s="158"/>
      <c r="I41" s="159"/>
    </row>
    <row r="42" spans="2:9" ht="15" customHeight="1"/>
    <row r="43" spans="2:9" ht="15" customHeight="1" thickBot="1">
      <c r="B43" s="1" t="s">
        <v>30</v>
      </c>
      <c r="C43" s="99" t="s">
        <v>31</v>
      </c>
      <c r="D43" s="99"/>
      <c r="E43" s="99"/>
      <c r="F43" s="99"/>
      <c r="G43" s="99"/>
      <c r="H43" s="99"/>
      <c r="I43" s="99"/>
    </row>
    <row r="44" spans="2:9" ht="69.95" customHeight="1" thickBot="1">
      <c r="C44" s="3" t="s">
        <v>32</v>
      </c>
      <c r="D44" s="151"/>
      <c r="E44" s="152"/>
      <c r="F44" s="152"/>
      <c r="G44" s="152"/>
      <c r="H44" s="152"/>
      <c r="I44" s="153"/>
    </row>
  </sheetData>
  <mergeCells count="39">
    <mergeCell ref="C43:I43"/>
    <mergeCell ref="D44:I44"/>
    <mergeCell ref="C36:D36"/>
    <mergeCell ref="E36:I36"/>
    <mergeCell ref="C39:G39"/>
    <mergeCell ref="C40:C41"/>
    <mergeCell ref="E40:I40"/>
    <mergeCell ref="E41:I41"/>
    <mergeCell ref="C34:D34"/>
    <mergeCell ref="E34:G34"/>
    <mergeCell ref="H34:I34"/>
    <mergeCell ref="C35:D35"/>
    <mergeCell ref="E35:G35"/>
    <mergeCell ref="H35:I35"/>
    <mergeCell ref="C26:D26"/>
    <mergeCell ref="C27:D27"/>
    <mergeCell ref="F27:I27"/>
    <mergeCell ref="C32:G32"/>
    <mergeCell ref="E33:G33"/>
    <mergeCell ref="H33:I33"/>
    <mergeCell ref="C25:D25"/>
    <mergeCell ref="C10:D10"/>
    <mergeCell ref="C11:E12"/>
    <mergeCell ref="F11:I11"/>
    <mergeCell ref="C13:C20"/>
    <mergeCell ref="C21:C22"/>
    <mergeCell ref="C23:D23"/>
    <mergeCell ref="C24:D24"/>
    <mergeCell ref="F24:I24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E4D39-0C6A-4BAA-B893-99CA7BE0802D}">
  <dimension ref="A1:K44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10.625" style="1" customWidth="1"/>
    <col min="12" max="16384" width="9" style="1"/>
  </cols>
  <sheetData>
    <row r="1" spans="1:11" ht="18.75" customHeight="1">
      <c r="A1" s="103" t="s">
        <v>58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1" ht="15" customHeight="1" thickBot="1">
      <c r="B2" s="1" t="s">
        <v>2</v>
      </c>
      <c r="C2" s="99" t="s">
        <v>3</v>
      </c>
      <c r="D2" s="99"/>
      <c r="E2" s="99"/>
      <c r="F2" s="99"/>
      <c r="G2" s="99"/>
      <c r="H2" s="59"/>
    </row>
    <row r="3" spans="1:11" ht="19.5" customHeight="1" thickBot="1">
      <c r="C3" s="104" t="s">
        <v>47</v>
      </c>
      <c r="D3" s="105"/>
      <c r="E3" s="166" t="s">
        <v>52</v>
      </c>
      <c r="F3" s="167"/>
      <c r="G3" s="167"/>
      <c r="H3" s="167"/>
      <c r="I3" s="168"/>
    </row>
    <row r="4" spans="1:11" ht="15" customHeight="1"/>
    <row r="5" spans="1:11" ht="15" customHeight="1" thickBot="1">
      <c r="B5" s="1" t="s">
        <v>5</v>
      </c>
      <c r="C5" s="99" t="s">
        <v>6</v>
      </c>
      <c r="D5" s="99"/>
      <c r="E5" s="99"/>
      <c r="F5" s="99"/>
      <c r="G5" s="99"/>
    </row>
    <row r="6" spans="1:11" ht="15" customHeight="1">
      <c r="C6" s="106" t="s">
        <v>57</v>
      </c>
      <c r="D6" s="60" t="s">
        <v>7</v>
      </c>
      <c r="E6" s="33">
        <v>244398092</v>
      </c>
      <c r="F6" s="136"/>
      <c r="G6" s="136"/>
      <c r="H6" s="136"/>
      <c r="I6" s="136"/>
      <c r="K6" s="171"/>
    </row>
    <row r="7" spans="1:11" ht="15" customHeight="1">
      <c r="C7" s="107"/>
      <c r="D7" s="22" t="s">
        <v>33</v>
      </c>
      <c r="E7" s="34">
        <v>66589890</v>
      </c>
      <c r="F7" s="136"/>
      <c r="G7" s="136"/>
      <c r="H7" s="136"/>
      <c r="I7" s="136"/>
      <c r="K7" s="171"/>
    </row>
    <row r="8" spans="1:11" ht="15" customHeight="1">
      <c r="C8" s="107"/>
      <c r="D8" s="22" t="s">
        <v>9</v>
      </c>
      <c r="E8" s="34">
        <v>280822564</v>
      </c>
      <c r="F8" s="136"/>
      <c r="G8" s="136"/>
      <c r="H8" s="136"/>
      <c r="I8" s="136"/>
      <c r="K8" s="171"/>
    </row>
    <row r="9" spans="1:11" ht="15" customHeight="1">
      <c r="C9" s="164"/>
      <c r="D9" s="55" t="s">
        <v>34</v>
      </c>
      <c r="E9" s="56">
        <v>0</v>
      </c>
      <c r="F9" s="165"/>
      <c r="G9" s="165"/>
      <c r="H9" s="165"/>
      <c r="I9" s="165"/>
    </row>
    <row r="10" spans="1:11" ht="15" customHeight="1" thickBot="1">
      <c r="C10" s="73" t="s">
        <v>46</v>
      </c>
      <c r="D10" s="74"/>
      <c r="E10" s="54">
        <f>SUM(E6:E9)</f>
        <v>591810546</v>
      </c>
      <c r="F10" s="68"/>
      <c r="G10" s="68"/>
      <c r="H10" s="68"/>
      <c r="I10" s="68"/>
    </row>
    <row r="11" spans="1:11" ht="21" customHeight="1">
      <c r="C11" s="142" t="s">
        <v>11</v>
      </c>
      <c r="D11" s="143"/>
      <c r="E11" s="143"/>
      <c r="F11" s="146" t="s">
        <v>35</v>
      </c>
      <c r="G11" s="146"/>
      <c r="H11" s="146"/>
      <c r="I11" s="147"/>
    </row>
    <row r="12" spans="1:11" ht="21.95" customHeight="1">
      <c r="C12" s="144"/>
      <c r="D12" s="145"/>
      <c r="E12" s="145"/>
      <c r="F12" s="26" t="s">
        <v>36</v>
      </c>
      <c r="G12" s="26" t="s">
        <v>37</v>
      </c>
      <c r="H12" s="26" t="s">
        <v>38</v>
      </c>
      <c r="I12" s="31" t="s">
        <v>39</v>
      </c>
    </row>
    <row r="13" spans="1:11" ht="15" customHeight="1" thickBot="1">
      <c r="C13" s="78" t="s">
        <v>40</v>
      </c>
      <c r="D13" s="70" t="s">
        <v>13</v>
      </c>
      <c r="E13" s="25"/>
      <c r="F13" s="27" t="s">
        <v>41</v>
      </c>
      <c r="G13" s="28">
        <v>50</v>
      </c>
      <c r="H13" s="62">
        <v>5000</v>
      </c>
      <c r="I13" s="32" t="s">
        <v>53</v>
      </c>
    </row>
    <row r="14" spans="1:11" ht="15" customHeight="1" thickBot="1">
      <c r="C14" s="150"/>
      <c r="D14" s="40" t="s">
        <v>42</v>
      </c>
      <c r="E14" s="41">
        <v>122199046</v>
      </c>
      <c r="F14" s="42"/>
      <c r="G14" s="43"/>
      <c r="H14" s="42"/>
      <c r="I14" s="44"/>
      <c r="K14" s="171"/>
    </row>
    <row r="15" spans="1:11" ht="15" customHeight="1" thickBot="1">
      <c r="C15" s="78"/>
      <c r="D15" s="72" t="s">
        <v>43</v>
      </c>
      <c r="E15" s="35"/>
      <c r="F15" s="27" t="s">
        <v>41</v>
      </c>
      <c r="G15" s="28">
        <v>50</v>
      </c>
      <c r="H15" s="62">
        <v>5000</v>
      </c>
      <c r="I15" s="32" t="s">
        <v>53</v>
      </c>
    </row>
    <row r="16" spans="1:11" ht="15" customHeight="1" thickBot="1">
      <c r="C16" s="150"/>
      <c r="D16" s="40" t="s">
        <v>42</v>
      </c>
      <c r="E16" s="41">
        <v>33294945</v>
      </c>
      <c r="F16" s="42"/>
      <c r="G16" s="43"/>
      <c r="H16" s="42"/>
      <c r="I16" s="44"/>
      <c r="K16" s="171"/>
    </row>
    <row r="17" spans="2:11" ht="15" customHeight="1" thickBot="1">
      <c r="C17" s="78"/>
      <c r="D17" s="71" t="s">
        <v>15</v>
      </c>
      <c r="E17" s="35"/>
      <c r="F17" s="27" t="s">
        <v>41</v>
      </c>
      <c r="G17" s="28">
        <v>50</v>
      </c>
      <c r="H17" s="62">
        <v>5000</v>
      </c>
      <c r="I17" s="32" t="s">
        <v>53</v>
      </c>
    </row>
    <row r="18" spans="2:11" ht="15" customHeight="1" thickBot="1">
      <c r="C18" s="150"/>
      <c r="D18" s="40" t="s">
        <v>42</v>
      </c>
      <c r="E18" s="41">
        <v>140411282</v>
      </c>
      <c r="F18" s="42"/>
      <c r="G18" s="43"/>
      <c r="H18" s="42"/>
      <c r="I18" s="44"/>
      <c r="K18" s="171"/>
    </row>
    <row r="19" spans="2:11" ht="15" customHeight="1" thickBot="1">
      <c r="C19" s="78"/>
      <c r="D19" s="71" t="s">
        <v>44</v>
      </c>
      <c r="E19" s="35"/>
      <c r="F19" s="27" t="s">
        <v>41</v>
      </c>
      <c r="G19" s="28">
        <v>50</v>
      </c>
      <c r="H19" s="62">
        <v>5000</v>
      </c>
      <c r="I19" s="32" t="s">
        <v>53</v>
      </c>
    </row>
    <row r="20" spans="2:11" ht="15" customHeight="1" thickBot="1">
      <c r="C20" s="150"/>
      <c r="D20" s="40" t="s">
        <v>42</v>
      </c>
      <c r="E20" s="41">
        <v>0</v>
      </c>
      <c r="F20" s="42"/>
      <c r="G20" s="43"/>
      <c r="H20" s="42"/>
      <c r="I20" s="44"/>
    </row>
    <row r="21" spans="2:11" ht="15" customHeight="1" thickBot="1">
      <c r="C21" s="148" t="s">
        <v>45</v>
      </c>
      <c r="D21" s="71" t="s">
        <v>17</v>
      </c>
      <c r="E21" s="35"/>
      <c r="F21" s="65"/>
      <c r="G21" s="37"/>
      <c r="H21" s="38"/>
      <c r="I21" s="39"/>
    </row>
    <row r="22" spans="2:11" ht="15" customHeight="1" thickBot="1">
      <c r="C22" s="149"/>
      <c r="D22" s="40" t="s">
        <v>42</v>
      </c>
      <c r="E22" s="41">
        <v>52355000</v>
      </c>
      <c r="F22" s="42"/>
      <c r="G22" s="43"/>
      <c r="H22" s="50"/>
      <c r="I22" s="44"/>
    </row>
    <row r="23" spans="2:11" ht="15" customHeight="1" thickBot="1">
      <c r="C23" s="133" t="s">
        <v>46</v>
      </c>
      <c r="D23" s="134"/>
      <c r="E23" s="45">
        <f>E14+E16+E18+E20+E22</f>
        <v>348260273</v>
      </c>
      <c r="F23" s="46"/>
      <c r="G23" s="47"/>
      <c r="H23" s="48"/>
      <c r="I23" s="49"/>
    </row>
    <row r="24" spans="2:11" ht="15" customHeight="1">
      <c r="C24" s="121" t="s">
        <v>59</v>
      </c>
      <c r="D24" s="122"/>
      <c r="E24" s="57">
        <v>61747</v>
      </c>
      <c r="F24" s="135"/>
      <c r="G24" s="135"/>
      <c r="H24" s="135"/>
      <c r="I24" s="135"/>
    </row>
    <row r="25" spans="2:11" ht="15" customHeight="1" thickBot="1">
      <c r="C25" s="129" t="s">
        <v>48</v>
      </c>
      <c r="D25" s="130"/>
      <c r="E25" s="64">
        <v>8023</v>
      </c>
      <c r="F25" s="69"/>
      <c r="G25" s="69"/>
      <c r="H25" s="69"/>
      <c r="I25" s="69"/>
    </row>
    <row r="26" spans="2:11" ht="15" customHeight="1">
      <c r="C26" s="109" t="s">
        <v>60</v>
      </c>
      <c r="D26" s="110"/>
      <c r="E26" s="61">
        <f>(E6+E8)/E24</f>
        <v>8506.0109155100654</v>
      </c>
      <c r="F26" s="69"/>
      <c r="G26" s="69"/>
      <c r="H26" s="69"/>
      <c r="I26" s="69"/>
    </row>
    <row r="27" spans="2:11" ht="15" customHeight="1" thickBot="1">
      <c r="C27" s="129" t="s">
        <v>61</v>
      </c>
      <c r="D27" s="130"/>
      <c r="E27" s="63">
        <f>(E7+E9)/E25</f>
        <v>8299.8741119282058</v>
      </c>
      <c r="F27" s="136"/>
      <c r="G27" s="136"/>
      <c r="H27" s="136"/>
      <c r="I27" s="136"/>
    </row>
    <row r="28" spans="2:11" ht="15" customHeight="1">
      <c r="C28" s="11" t="s">
        <v>55</v>
      </c>
      <c r="D28" s="11"/>
      <c r="E28" s="11"/>
      <c r="F28" s="11"/>
      <c r="G28" s="11"/>
      <c r="H28" s="11"/>
      <c r="I28" s="11"/>
    </row>
    <row r="29" spans="2:11" ht="15" customHeight="1">
      <c r="C29" s="11" t="s">
        <v>62</v>
      </c>
      <c r="D29" s="11"/>
      <c r="E29" s="11"/>
      <c r="F29" s="11"/>
      <c r="G29" s="11"/>
      <c r="H29" s="11"/>
      <c r="I29" s="11"/>
    </row>
    <row r="30" spans="2:11" ht="15" customHeight="1">
      <c r="C30" s="11" t="s">
        <v>63</v>
      </c>
      <c r="D30" s="11"/>
      <c r="E30" s="11"/>
      <c r="F30" s="11"/>
      <c r="G30" s="11"/>
      <c r="H30" s="11"/>
      <c r="I30" s="11"/>
    </row>
    <row r="31" spans="2:11" ht="15" customHeight="1"/>
    <row r="32" spans="2:11" ht="15" customHeight="1">
      <c r="B32" s="1" t="s">
        <v>19</v>
      </c>
      <c r="C32" s="99" t="s">
        <v>20</v>
      </c>
      <c r="D32" s="99"/>
      <c r="E32" s="99"/>
      <c r="F32" s="99"/>
      <c r="G32" s="99"/>
    </row>
    <row r="33" spans="2:9" ht="12.75" thickBot="1">
      <c r="C33" s="59"/>
      <c r="D33" s="59"/>
      <c r="E33" s="141" t="s">
        <v>21</v>
      </c>
      <c r="F33" s="141"/>
      <c r="G33" s="141"/>
      <c r="H33" s="141" t="s">
        <v>22</v>
      </c>
      <c r="I33" s="141"/>
    </row>
    <row r="34" spans="2:9" ht="15" customHeight="1">
      <c r="C34" s="95" t="s">
        <v>23</v>
      </c>
      <c r="D34" s="96"/>
      <c r="E34" s="160"/>
      <c r="F34" s="161"/>
      <c r="G34" s="162"/>
      <c r="H34" s="160"/>
      <c r="I34" s="163"/>
    </row>
    <row r="35" spans="2:9" ht="15" customHeight="1" thickBot="1">
      <c r="C35" s="156" t="s">
        <v>24</v>
      </c>
      <c r="D35" s="157"/>
      <c r="E35" s="139"/>
      <c r="F35" s="137"/>
      <c r="G35" s="140"/>
      <c r="H35" s="137"/>
      <c r="I35" s="138"/>
    </row>
    <row r="36" spans="2:9" ht="15" customHeight="1" thickBot="1">
      <c r="C36" s="154" t="s">
        <v>56</v>
      </c>
      <c r="D36" s="155"/>
      <c r="E36" s="100">
        <v>31</v>
      </c>
      <c r="F36" s="101"/>
      <c r="G36" s="101"/>
      <c r="H36" s="101"/>
      <c r="I36" s="102"/>
    </row>
    <row r="37" spans="2:9" ht="15" customHeight="1">
      <c r="C37" s="20"/>
      <c r="D37" s="20"/>
      <c r="E37" s="21"/>
      <c r="F37" s="21"/>
      <c r="G37" s="21"/>
      <c r="H37" s="21"/>
      <c r="I37" s="21"/>
    </row>
    <row r="38" spans="2:9" ht="15" customHeight="1"/>
    <row r="39" spans="2:9" ht="15" customHeight="1" thickBot="1">
      <c r="B39" s="1" t="s">
        <v>25</v>
      </c>
      <c r="C39" s="99" t="s">
        <v>26</v>
      </c>
      <c r="D39" s="99"/>
      <c r="E39" s="99"/>
      <c r="F39" s="99"/>
      <c r="G39" s="99"/>
    </row>
    <row r="40" spans="2:9" ht="15" customHeight="1">
      <c r="C40" s="131" t="s">
        <v>27</v>
      </c>
      <c r="D40" s="66" t="s">
        <v>28</v>
      </c>
      <c r="E40" s="91">
        <f>(E6+E7)/E10</f>
        <v>0.52548570501479375</v>
      </c>
      <c r="F40" s="91"/>
      <c r="G40" s="91"/>
      <c r="H40" s="91"/>
      <c r="I40" s="92"/>
    </row>
    <row r="41" spans="2:9" ht="15" customHeight="1" thickBot="1">
      <c r="C41" s="132"/>
      <c r="D41" s="67" t="s">
        <v>29</v>
      </c>
      <c r="E41" s="93">
        <f>(E8+E9)/E10</f>
        <v>0.47451429498520631</v>
      </c>
      <c r="F41" s="158"/>
      <c r="G41" s="158"/>
      <c r="H41" s="158"/>
      <c r="I41" s="159"/>
    </row>
    <row r="42" spans="2:9" ht="15" customHeight="1"/>
    <row r="43" spans="2:9" ht="15" customHeight="1" thickBot="1">
      <c r="B43" s="1" t="s">
        <v>30</v>
      </c>
      <c r="C43" s="99" t="s">
        <v>31</v>
      </c>
      <c r="D43" s="99"/>
      <c r="E43" s="99"/>
      <c r="F43" s="99"/>
      <c r="G43" s="99"/>
      <c r="H43" s="99"/>
      <c r="I43" s="99"/>
    </row>
    <row r="44" spans="2:9" ht="69.95" customHeight="1" thickBot="1">
      <c r="C44" s="3" t="s">
        <v>32</v>
      </c>
      <c r="D44" s="151"/>
      <c r="E44" s="152"/>
      <c r="F44" s="152"/>
      <c r="G44" s="152"/>
      <c r="H44" s="152"/>
      <c r="I44" s="153"/>
    </row>
  </sheetData>
  <mergeCells count="39">
    <mergeCell ref="C43:I43"/>
    <mergeCell ref="D44:I44"/>
    <mergeCell ref="C36:D36"/>
    <mergeCell ref="E36:I36"/>
    <mergeCell ref="C39:G39"/>
    <mergeCell ref="C40:C41"/>
    <mergeCell ref="E40:I40"/>
    <mergeCell ref="E41:I41"/>
    <mergeCell ref="C34:D34"/>
    <mergeCell ref="E34:G34"/>
    <mergeCell ref="H34:I34"/>
    <mergeCell ref="C35:D35"/>
    <mergeCell ref="E35:G35"/>
    <mergeCell ref="H35:I35"/>
    <mergeCell ref="C26:D26"/>
    <mergeCell ref="C27:D27"/>
    <mergeCell ref="F27:I27"/>
    <mergeCell ref="C32:G32"/>
    <mergeCell ref="E33:G33"/>
    <mergeCell ref="H33:I33"/>
    <mergeCell ref="C25:D25"/>
    <mergeCell ref="C10:D10"/>
    <mergeCell ref="C11:E12"/>
    <mergeCell ref="F11:I11"/>
    <mergeCell ref="C13:C20"/>
    <mergeCell ref="C21:C22"/>
    <mergeCell ref="C23:D23"/>
    <mergeCell ref="C24:D24"/>
    <mergeCell ref="F24:I24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3C0F9-DD11-4F8A-B783-571F75D7B4AD}">
  <dimension ref="A1:K44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13.125" style="1" customWidth="1"/>
    <col min="12" max="16384" width="9" style="1"/>
  </cols>
  <sheetData>
    <row r="1" spans="1:11" ht="18.75" customHeight="1">
      <c r="A1" s="103" t="s">
        <v>58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1" ht="15" customHeight="1" thickBot="1">
      <c r="B2" s="1" t="s">
        <v>2</v>
      </c>
      <c r="C2" s="99" t="s">
        <v>3</v>
      </c>
      <c r="D2" s="99"/>
      <c r="E2" s="99"/>
      <c r="F2" s="99"/>
      <c r="G2" s="99"/>
      <c r="H2" s="59"/>
    </row>
    <row r="3" spans="1:11" ht="19.5" customHeight="1" thickBot="1">
      <c r="C3" s="104" t="s">
        <v>47</v>
      </c>
      <c r="D3" s="105"/>
      <c r="E3" s="166" t="s">
        <v>52</v>
      </c>
      <c r="F3" s="167"/>
      <c r="G3" s="167"/>
      <c r="H3" s="167"/>
      <c r="I3" s="168"/>
    </row>
    <row r="4" spans="1:11" ht="15" customHeight="1"/>
    <row r="5" spans="1:11" ht="15" customHeight="1" thickBot="1">
      <c r="B5" s="1" t="s">
        <v>5</v>
      </c>
      <c r="C5" s="99" t="s">
        <v>6</v>
      </c>
      <c r="D5" s="99"/>
      <c r="E5" s="99"/>
      <c r="F5" s="99"/>
      <c r="G5" s="99"/>
    </row>
    <row r="6" spans="1:11" ht="15" customHeight="1">
      <c r="C6" s="106" t="s">
        <v>57</v>
      </c>
      <c r="D6" s="60" t="s">
        <v>7</v>
      </c>
      <c r="E6" s="33">
        <v>232028726</v>
      </c>
      <c r="F6" s="136"/>
      <c r="G6" s="136"/>
      <c r="H6" s="136"/>
      <c r="I6" s="136"/>
      <c r="K6" s="171"/>
    </row>
    <row r="7" spans="1:11" ht="15" customHeight="1">
      <c r="C7" s="107"/>
      <c r="D7" s="22" t="s">
        <v>33</v>
      </c>
      <c r="E7" s="34">
        <v>90060596</v>
      </c>
      <c r="F7" s="136"/>
      <c r="G7" s="136"/>
      <c r="H7" s="136"/>
      <c r="I7" s="136"/>
      <c r="K7" s="171"/>
    </row>
    <row r="8" spans="1:11" ht="15" customHeight="1">
      <c r="C8" s="107"/>
      <c r="D8" s="22" t="s">
        <v>9</v>
      </c>
      <c r="E8" s="34">
        <v>239839852</v>
      </c>
      <c r="F8" s="136"/>
      <c r="G8" s="136"/>
      <c r="H8" s="136"/>
      <c r="I8" s="136"/>
      <c r="K8" s="171"/>
    </row>
    <row r="9" spans="1:11" ht="15" customHeight="1">
      <c r="C9" s="164"/>
      <c r="D9" s="55" t="s">
        <v>34</v>
      </c>
      <c r="E9" s="56">
        <v>0</v>
      </c>
      <c r="F9" s="165"/>
      <c r="G9" s="165"/>
      <c r="H9" s="165"/>
      <c r="I9" s="165"/>
    </row>
    <row r="10" spans="1:11" ht="15" customHeight="1" thickBot="1">
      <c r="C10" s="73" t="s">
        <v>46</v>
      </c>
      <c r="D10" s="74"/>
      <c r="E10" s="54">
        <f>SUM(E6:E9)</f>
        <v>561929174</v>
      </c>
      <c r="F10" s="68"/>
      <c r="G10" s="68"/>
      <c r="H10" s="68"/>
      <c r="I10" s="68"/>
    </row>
    <row r="11" spans="1:11" ht="21" customHeight="1">
      <c r="C11" s="142" t="s">
        <v>11</v>
      </c>
      <c r="D11" s="143"/>
      <c r="E11" s="143"/>
      <c r="F11" s="146" t="s">
        <v>35</v>
      </c>
      <c r="G11" s="146"/>
      <c r="H11" s="146"/>
      <c r="I11" s="147"/>
    </row>
    <row r="12" spans="1:11" ht="21.95" customHeight="1">
      <c r="C12" s="144"/>
      <c r="D12" s="145"/>
      <c r="E12" s="145"/>
      <c r="F12" s="26" t="s">
        <v>36</v>
      </c>
      <c r="G12" s="26" t="s">
        <v>37</v>
      </c>
      <c r="H12" s="26" t="s">
        <v>38</v>
      </c>
      <c r="I12" s="31" t="s">
        <v>39</v>
      </c>
    </row>
    <row r="13" spans="1:11" ht="15" customHeight="1" thickBot="1">
      <c r="C13" s="78" t="s">
        <v>40</v>
      </c>
      <c r="D13" s="70" t="s">
        <v>13</v>
      </c>
      <c r="E13" s="25"/>
      <c r="F13" s="27" t="s">
        <v>41</v>
      </c>
      <c r="G13" s="28">
        <v>50</v>
      </c>
      <c r="H13" s="62">
        <v>5000</v>
      </c>
      <c r="I13" s="32" t="s">
        <v>53</v>
      </c>
    </row>
    <row r="14" spans="1:11" ht="15" customHeight="1" thickBot="1">
      <c r="C14" s="150"/>
      <c r="D14" s="40" t="s">
        <v>42</v>
      </c>
      <c r="E14" s="41">
        <v>116014363</v>
      </c>
      <c r="F14" s="42"/>
      <c r="G14" s="43"/>
      <c r="H14" s="42"/>
      <c r="I14" s="44"/>
      <c r="K14" s="171"/>
    </row>
    <row r="15" spans="1:11" ht="15" customHeight="1" thickBot="1">
      <c r="C15" s="78"/>
      <c r="D15" s="72" t="s">
        <v>43</v>
      </c>
      <c r="E15" s="35"/>
      <c r="F15" s="27" t="s">
        <v>41</v>
      </c>
      <c r="G15" s="28">
        <v>50</v>
      </c>
      <c r="H15" s="62">
        <v>5000</v>
      </c>
      <c r="I15" s="32" t="s">
        <v>53</v>
      </c>
    </row>
    <row r="16" spans="1:11" ht="15" customHeight="1" thickBot="1">
      <c r="C16" s="150"/>
      <c r="D16" s="40" t="s">
        <v>42</v>
      </c>
      <c r="E16" s="41">
        <v>45030298</v>
      </c>
      <c r="F16" s="42"/>
      <c r="G16" s="43"/>
      <c r="H16" s="42"/>
      <c r="I16" s="44"/>
      <c r="K16" s="171"/>
    </row>
    <row r="17" spans="2:9" ht="15" customHeight="1" thickBot="1">
      <c r="C17" s="78"/>
      <c r="D17" s="71" t="s">
        <v>15</v>
      </c>
      <c r="E17" s="35"/>
      <c r="F17" s="27" t="s">
        <v>41</v>
      </c>
      <c r="G17" s="28">
        <v>50</v>
      </c>
      <c r="H17" s="62">
        <v>5000</v>
      </c>
      <c r="I17" s="32" t="s">
        <v>53</v>
      </c>
    </row>
    <row r="18" spans="2:9" ht="15" customHeight="1" thickBot="1">
      <c r="C18" s="150"/>
      <c r="D18" s="40" t="s">
        <v>42</v>
      </c>
      <c r="E18" s="41">
        <v>119919926</v>
      </c>
      <c r="F18" s="42"/>
      <c r="G18" s="43"/>
      <c r="H18" s="42"/>
      <c r="I18" s="44"/>
    </row>
    <row r="19" spans="2:9" ht="15" customHeight="1" thickBot="1">
      <c r="C19" s="78"/>
      <c r="D19" s="71" t="s">
        <v>44</v>
      </c>
      <c r="E19" s="35"/>
      <c r="F19" s="27" t="s">
        <v>41</v>
      </c>
      <c r="G19" s="28">
        <v>50</v>
      </c>
      <c r="H19" s="62">
        <v>5000</v>
      </c>
      <c r="I19" s="32" t="s">
        <v>53</v>
      </c>
    </row>
    <row r="20" spans="2:9" ht="15" customHeight="1" thickBot="1">
      <c r="C20" s="150"/>
      <c r="D20" s="40" t="s">
        <v>42</v>
      </c>
      <c r="E20" s="41">
        <v>0</v>
      </c>
      <c r="F20" s="42"/>
      <c r="G20" s="43"/>
      <c r="H20" s="42"/>
      <c r="I20" s="44"/>
    </row>
    <row r="21" spans="2:9" ht="15" customHeight="1" thickBot="1">
      <c r="C21" s="148" t="s">
        <v>45</v>
      </c>
      <c r="D21" s="71" t="s">
        <v>17</v>
      </c>
      <c r="E21" s="35"/>
      <c r="F21" s="65"/>
      <c r="G21" s="37"/>
      <c r="H21" s="38"/>
      <c r="I21" s="39"/>
    </row>
    <row r="22" spans="2:9" ht="15" customHeight="1" thickBot="1">
      <c r="C22" s="149"/>
      <c r="D22" s="40" t="s">
        <v>42</v>
      </c>
      <c r="E22" s="41">
        <v>65446000</v>
      </c>
      <c r="F22" s="42"/>
      <c r="G22" s="43"/>
      <c r="H22" s="50"/>
      <c r="I22" s="44"/>
    </row>
    <row r="23" spans="2:9" ht="15" customHeight="1" thickBot="1">
      <c r="C23" s="133" t="s">
        <v>46</v>
      </c>
      <c r="D23" s="134"/>
      <c r="E23" s="45">
        <f>E14+E16+E18+E20+E22</f>
        <v>346410587</v>
      </c>
      <c r="F23" s="46"/>
      <c r="G23" s="47"/>
      <c r="H23" s="48"/>
      <c r="I23" s="49"/>
    </row>
    <row r="24" spans="2:9" ht="15" customHeight="1">
      <c r="C24" s="121" t="s">
        <v>59</v>
      </c>
      <c r="D24" s="122"/>
      <c r="E24" s="57">
        <v>55970</v>
      </c>
      <c r="F24" s="135"/>
      <c r="G24" s="135"/>
      <c r="H24" s="135"/>
      <c r="I24" s="135"/>
    </row>
    <row r="25" spans="2:9" ht="15" customHeight="1" thickBot="1">
      <c r="C25" s="129" t="s">
        <v>48</v>
      </c>
      <c r="D25" s="130"/>
      <c r="E25" s="64">
        <v>10974</v>
      </c>
      <c r="F25" s="69"/>
      <c r="G25" s="69"/>
      <c r="H25" s="69"/>
      <c r="I25" s="69"/>
    </row>
    <row r="26" spans="2:9" ht="15" customHeight="1">
      <c r="C26" s="109" t="s">
        <v>60</v>
      </c>
      <c r="D26" s="110"/>
      <c r="E26" s="61">
        <f>(E6+E8)/E24</f>
        <v>8430.7410755762012</v>
      </c>
      <c r="F26" s="69"/>
      <c r="G26" s="69"/>
      <c r="H26" s="69"/>
      <c r="I26" s="69"/>
    </row>
    <row r="27" spans="2:9" ht="15" customHeight="1" thickBot="1">
      <c r="C27" s="129" t="s">
        <v>61</v>
      </c>
      <c r="D27" s="130"/>
      <c r="E27" s="63">
        <f>(E7+E9)/E25</f>
        <v>8206.724621833424</v>
      </c>
      <c r="F27" s="136"/>
      <c r="G27" s="136"/>
      <c r="H27" s="136"/>
      <c r="I27" s="136"/>
    </row>
    <row r="28" spans="2:9" ht="15" customHeight="1">
      <c r="C28" s="11" t="s">
        <v>55</v>
      </c>
      <c r="D28" s="11"/>
      <c r="E28" s="11"/>
      <c r="F28" s="11"/>
      <c r="G28" s="11"/>
      <c r="H28" s="11"/>
      <c r="I28" s="11"/>
    </row>
    <row r="29" spans="2:9" ht="15" customHeight="1">
      <c r="C29" s="11" t="s">
        <v>62</v>
      </c>
      <c r="D29" s="11"/>
      <c r="E29" s="11"/>
      <c r="F29" s="11"/>
      <c r="G29" s="11"/>
      <c r="H29" s="11"/>
      <c r="I29" s="11"/>
    </row>
    <row r="30" spans="2:9" ht="15" customHeight="1">
      <c r="C30" s="11" t="s">
        <v>63</v>
      </c>
      <c r="D30" s="11"/>
      <c r="E30" s="11"/>
      <c r="F30" s="11"/>
      <c r="G30" s="11"/>
      <c r="H30" s="11"/>
      <c r="I30" s="11"/>
    </row>
    <row r="31" spans="2:9" ht="15" customHeight="1"/>
    <row r="32" spans="2:9" ht="15" customHeight="1">
      <c r="B32" s="1" t="s">
        <v>19</v>
      </c>
      <c r="C32" s="99" t="s">
        <v>20</v>
      </c>
      <c r="D32" s="99"/>
      <c r="E32" s="99"/>
      <c r="F32" s="99"/>
      <c r="G32" s="99"/>
    </row>
    <row r="33" spans="2:9" ht="12.75" thickBot="1">
      <c r="C33" s="59"/>
      <c r="D33" s="59"/>
      <c r="E33" s="141" t="s">
        <v>21</v>
      </c>
      <c r="F33" s="141"/>
      <c r="G33" s="141"/>
      <c r="H33" s="141" t="s">
        <v>22</v>
      </c>
      <c r="I33" s="141"/>
    </row>
    <row r="34" spans="2:9" ht="15" customHeight="1">
      <c r="C34" s="95" t="s">
        <v>23</v>
      </c>
      <c r="D34" s="96"/>
      <c r="E34" s="160"/>
      <c r="F34" s="161"/>
      <c r="G34" s="162"/>
      <c r="H34" s="160"/>
      <c r="I34" s="163"/>
    </row>
    <row r="35" spans="2:9" ht="15" customHeight="1" thickBot="1">
      <c r="C35" s="156" t="s">
        <v>24</v>
      </c>
      <c r="D35" s="157"/>
      <c r="E35" s="139"/>
      <c r="F35" s="137"/>
      <c r="G35" s="140"/>
      <c r="H35" s="137"/>
      <c r="I35" s="138"/>
    </row>
    <row r="36" spans="2:9" ht="15" customHeight="1" thickBot="1">
      <c r="C36" s="154" t="s">
        <v>56</v>
      </c>
      <c r="D36" s="155"/>
      <c r="E36" s="100">
        <v>30</v>
      </c>
      <c r="F36" s="101"/>
      <c r="G36" s="101"/>
      <c r="H36" s="101"/>
      <c r="I36" s="102"/>
    </row>
    <row r="37" spans="2:9" ht="15" customHeight="1">
      <c r="C37" s="20"/>
      <c r="D37" s="20"/>
      <c r="E37" s="21"/>
      <c r="F37" s="21"/>
      <c r="G37" s="21"/>
      <c r="H37" s="21"/>
      <c r="I37" s="21"/>
    </row>
    <row r="38" spans="2:9" ht="15" customHeight="1"/>
    <row r="39" spans="2:9" ht="15" customHeight="1" thickBot="1">
      <c r="B39" s="1" t="s">
        <v>25</v>
      </c>
      <c r="C39" s="99" t="s">
        <v>26</v>
      </c>
      <c r="D39" s="99"/>
      <c r="E39" s="99"/>
      <c r="F39" s="99"/>
      <c r="G39" s="99"/>
    </row>
    <row r="40" spans="2:9" ht="15" customHeight="1">
      <c r="C40" s="131" t="s">
        <v>27</v>
      </c>
      <c r="D40" s="66" t="s">
        <v>28</v>
      </c>
      <c r="E40" s="91">
        <f>(E6+E7)/E10</f>
        <v>0.5731849081749224</v>
      </c>
      <c r="F40" s="91"/>
      <c r="G40" s="91"/>
      <c r="H40" s="91"/>
      <c r="I40" s="92"/>
    </row>
    <row r="41" spans="2:9" ht="15" customHeight="1" thickBot="1">
      <c r="C41" s="132"/>
      <c r="D41" s="67" t="s">
        <v>29</v>
      </c>
      <c r="E41" s="93">
        <f>(E8+E9)/E10</f>
        <v>0.4268150918250776</v>
      </c>
      <c r="F41" s="158"/>
      <c r="G41" s="158"/>
      <c r="H41" s="158"/>
      <c r="I41" s="159"/>
    </row>
    <row r="42" spans="2:9" ht="15" customHeight="1"/>
    <row r="43" spans="2:9" ht="15" customHeight="1" thickBot="1">
      <c r="B43" s="1" t="s">
        <v>30</v>
      </c>
      <c r="C43" s="99" t="s">
        <v>31</v>
      </c>
      <c r="D43" s="99"/>
      <c r="E43" s="99"/>
      <c r="F43" s="99"/>
      <c r="G43" s="99"/>
      <c r="H43" s="99"/>
      <c r="I43" s="99"/>
    </row>
    <row r="44" spans="2:9" ht="69.95" customHeight="1" thickBot="1">
      <c r="C44" s="3" t="s">
        <v>32</v>
      </c>
      <c r="D44" s="151"/>
      <c r="E44" s="152"/>
      <c r="F44" s="152"/>
      <c r="G44" s="152"/>
      <c r="H44" s="152"/>
      <c r="I44" s="153"/>
    </row>
  </sheetData>
  <mergeCells count="39">
    <mergeCell ref="C43:I43"/>
    <mergeCell ref="D44:I44"/>
    <mergeCell ref="C36:D36"/>
    <mergeCell ref="E36:I36"/>
    <mergeCell ref="C39:G39"/>
    <mergeCell ref="C40:C41"/>
    <mergeCell ref="E40:I40"/>
    <mergeCell ref="E41:I41"/>
    <mergeCell ref="C34:D34"/>
    <mergeCell ref="E34:G34"/>
    <mergeCell ref="H34:I34"/>
    <mergeCell ref="C35:D35"/>
    <mergeCell ref="E35:G35"/>
    <mergeCell ref="H35:I35"/>
    <mergeCell ref="C26:D26"/>
    <mergeCell ref="C27:D27"/>
    <mergeCell ref="F27:I27"/>
    <mergeCell ref="C32:G32"/>
    <mergeCell ref="E33:G33"/>
    <mergeCell ref="H33:I33"/>
    <mergeCell ref="C25:D25"/>
    <mergeCell ref="C10:D10"/>
    <mergeCell ref="C11:E12"/>
    <mergeCell ref="F11:I11"/>
    <mergeCell ref="C13:C20"/>
    <mergeCell ref="C21:C22"/>
    <mergeCell ref="C23:D23"/>
    <mergeCell ref="C24:D24"/>
    <mergeCell ref="F24:I24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75DBD-7C8D-4640-B34C-7CE77DB67B56}">
  <dimension ref="A1:K44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12.5" style="1" customWidth="1"/>
    <col min="12" max="16384" width="9" style="1"/>
  </cols>
  <sheetData>
    <row r="1" spans="1:11" ht="18.75" customHeight="1">
      <c r="A1" s="103" t="s">
        <v>58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1" ht="15" customHeight="1" thickBot="1">
      <c r="B2" s="1" t="s">
        <v>2</v>
      </c>
      <c r="C2" s="99" t="s">
        <v>3</v>
      </c>
      <c r="D2" s="99"/>
      <c r="E2" s="99"/>
      <c r="F2" s="99"/>
      <c r="G2" s="99"/>
      <c r="H2" s="59"/>
    </row>
    <row r="3" spans="1:11" ht="19.5" customHeight="1" thickBot="1">
      <c r="C3" s="104" t="s">
        <v>47</v>
      </c>
      <c r="D3" s="105"/>
      <c r="E3" s="166" t="s">
        <v>52</v>
      </c>
      <c r="F3" s="167"/>
      <c r="G3" s="167"/>
      <c r="H3" s="167"/>
      <c r="I3" s="168"/>
    </row>
    <row r="4" spans="1:11" ht="15" customHeight="1"/>
    <row r="5" spans="1:11" ht="15" customHeight="1" thickBot="1">
      <c r="B5" s="1" t="s">
        <v>5</v>
      </c>
      <c r="C5" s="99" t="s">
        <v>6</v>
      </c>
      <c r="D5" s="99"/>
      <c r="E5" s="99"/>
      <c r="F5" s="99"/>
      <c r="G5" s="99"/>
    </row>
    <row r="6" spans="1:11" ht="15" customHeight="1">
      <c r="C6" s="106" t="s">
        <v>57</v>
      </c>
      <c r="D6" s="60" t="s">
        <v>7</v>
      </c>
      <c r="E6" s="33">
        <v>88611592</v>
      </c>
      <c r="F6" s="136"/>
      <c r="G6" s="136"/>
      <c r="H6" s="136"/>
      <c r="I6" s="136"/>
      <c r="K6" s="171"/>
    </row>
    <row r="7" spans="1:11" ht="15" customHeight="1">
      <c r="C7" s="107"/>
      <c r="D7" s="22" t="s">
        <v>33</v>
      </c>
      <c r="E7" s="34">
        <v>9388188</v>
      </c>
      <c r="F7" s="136"/>
      <c r="G7" s="136"/>
      <c r="H7" s="136"/>
      <c r="I7" s="136"/>
      <c r="K7" s="171"/>
    </row>
    <row r="8" spans="1:11" ht="15" customHeight="1">
      <c r="C8" s="107"/>
      <c r="D8" s="22" t="s">
        <v>9</v>
      </c>
      <c r="E8" s="34">
        <v>63526486</v>
      </c>
      <c r="F8" s="136"/>
      <c r="G8" s="136"/>
      <c r="H8" s="136"/>
      <c r="I8" s="136"/>
      <c r="K8" s="171"/>
    </row>
    <row r="9" spans="1:11" ht="15" customHeight="1">
      <c r="C9" s="164"/>
      <c r="D9" s="55" t="s">
        <v>34</v>
      </c>
      <c r="E9" s="56">
        <v>0</v>
      </c>
      <c r="F9" s="165"/>
      <c r="G9" s="165"/>
      <c r="H9" s="165"/>
      <c r="I9" s="165"/>
    </row>
    <row r="10" spans="1:11" ht="15" customHeight="1" thickBot="1">
      <c r="C10" s="73" t="s">
        <v>46</v>
      </c>
      <c r="D10" s="74"/>
      <c r="E10" s="54">
        <f>SUM(E6:E9)</f>
        <v>161526266</v>
      </c>
      <c r="F10" s="68"/>
      <c r="G10" s="68"/>
      <c r="H10" s="68"/>
      <c r="I10" s="68"/>
    </row>
    <row r="11" spans="1:11" ht="21" customHeight="1">
      <c r="C11" s="142" t="s">
        <v>11</v>
      </c>
      <c r="D11" s="143"/>
      <c r="E11" s="143"/>
      <c r="F11" s="146" t="s">
        <v>35</v>
      </c>
      <c r="G11" s="146"/>
      <c r="H11" s="146"/>
      <c r="I11" s="147"/>
    </row>
    <row r="12" spans="1:11" ht="21.95" customHeight="1">
      <c r="C12" s="144"/>
      <c r="D12" s="145"/>
      <c r="E12" s="145"/>
      <c r="F12" s="26" t="s">
        <v>36</v>
      </c>
      <c r="G12" s="26" t="s">
        <v>37</v>
      </c>
      <c r="H12" s="26" t="s">
        <v>38</v>
      </c>
      <c r="I12" s="31" t="s">
        <v>39</v>
      </c>
    </row>
    <row r="13" spans="1:11" ht="15" customHeight="1" thickBot="1">
      <c r="C13" s="78" t="s">
        <v>40</v>
      </c>
      <c r="D13" s="70" t="s">
        <v>13</v>
      </c>
      <c r="E13" s="25"/>
      <c r="F13" s="27" t="s">
        <v>41</v>
      </c>
      <c r="G13" s="28">
        <v>50</v>
      </c>
      <c r="H13" s="62">
        <v>5000</v>
      </c>
      <c r="I13" s="32" t="s">
        <v>53</v>
      </c>
    </row>
    <row r="14" spans="1:11" ht="15" customHeight="1" thickBot="1">
      <c r="C14" s="150"/>
      <c r="D14" s="40" t="s">
        <v>42</v>
      </c>
      <c r="E14" s="41">
        <v>44305796</v>
      </c>
      <c r="F14" s="42"/>
      <c r="G14" s="43"/>
      <c r="H14" s="42"/>
      <c r="I14" s="44"/>
      <c r="K14" s="171"/>
    </row>
    <row r="15" spans="1:11" ht="15" customHeight="1" thickBot="1">
      <c r="C15" s="78"/>
      <c r="D15" s="72" t="s">
        <v>43</v>
      </c>
      <c r="E15" s="35"/>
      <c r="F15" s="27" t="s">
        <v>41</v>
      </c>
      <c r="G15" s="28">
        <v>50</v>
      </c>
      <c r="H15" s="62">
        <v>5000</v>
      </c>
      <c r="I15" s="32" t="s">
        <v>53</v>
      </c>
    </row>
    <row r="16" spans="1:11" ht="15" customHeight="1" thickBot="1">
      <c r="C16" s="150"/>
      <c r="D16" s="40" t="s">
        <v>42</v>
      </c>
      <c r="E16" s="41">
        <v>4694094</v>
      </c>
      <c r="F16" s="42"/>
      <c r="G16" s="43"/>
      <c r="H16" s="42"/>
      <c r="I16" s="44"/>
      <c r="K16" s="171"/>
    </row>
    <row r="17" spans="2:11" ht="15" customHeight="1" thickBot="1">
      <c r="C17" s="78"/>
      <c r="D17" s="71" t="s">
        <v>15</v>
      </c>
      <c r="E17" s="35"/>
      <c r="F17" s="27" t="s">
        <v>41</v>
      </c>
      <c r="G17" s="28">
        <v>50</v>
      </c>
      <c r="H17" s="62">
        <v>5000</v>
      </c>
      <c r="I17" s="32" t="s">
        <v>53</v>
      </c>
    </row>
    <row r="18" spans="2:11" ht="15" customHeight="1" thickBot="1">
      <c r="C18" s="150"/>
      <c r="D18" s="40" t="s">
        <v>42</v>
      </c>
      <c r="E18" s="41">
        <v>31763243</v>
      </c>
      <c r="F18" s="42"/>
      <c r="G18" s="43"/>
      <c r="H18" s="42"/>
      <c r="I18" s="44"/>
      <c r="K18" s="171"/>
    </row>
    <row r="19" spans="2:11" ht="15" customHeight="1" thickBot="1">
      <c r="C19" s="78"/>
      <c r="D19" s="71" t="s">
        <v>44</v>
      </c>
      <c r="E19" s="35"/>
      <c r="F19" s="27" t="s">
        <v>41</v>
      </c>
      <c r="G19" s="28">
        <v>50</v>
      </c>
      <c r="H19" s="62">
        <v>5000</v>
      </c>
      <c r="I19" s="32" t="s">
        <v>53</v>
      </c>
    </row>
    <row r="20" spans="2:11" ht="15" customHeight="1" thickBot="1">
      <c r="C20" s="150"/>
      <c r="D20" s="40" t="s">
        <v>42</v>
      </c>
      <c r="E20" s="41">
        <v>0</v>
      </c>
      <c r="F20" s="42"/>
      <c r="G20" s="43"/>
      <c r="H20" s="42"/>
      <c r="I20" s="44"/>
    </row>
    <row r="21" spans="2:11" ht="15" customHeight="1" thickBot="1">
      <c r="C21" s="148" t="s">
        <v>45</v>
      </c>
      <c r="D21" s="71" t="s">
        <v>17</v>
      </c>
      <c r="E21" s="35"/>
      <c r="F21" s="65"/>
      <c r="G21" s="37"/>
      <c r="H21" s="38"/>
      <c r="I21" s="39"/>
    </row>
    <row r="22" spans="2:11" ht="15" customHeight="1" thickBot="1">
      <c r="C22" s="149"/>
      <c r="D22" s="40" t="s">
        <v>42</v>
      </c>
      <c r="E22" s="41">
        <v>429431000</v>
      </c>
      <c r="F22" s="42"/>
      <c r="G22" s="43"/>
      <c r="H22" s="50"/>
      <c r="I22" s="44"/>
    </row>
    <row r="23" spans="2:11" ht="15" customHeight="1" thickBot="1">
      <c r="C23" s="133" t="s">
        <v>46</v>
      </c>
      <c r="D23" s="134"/>
      <c r="E23" s="45">
        <f>E14+E16+E18+E20+E22</f>
        <v>510194133</v>
      </c>
      <c r="F23" s="46"/>
      <c r="G23" s="47"/>
      <c r="H23" s="48"/>
      <c r="I23" s="49"/>
    </row>
    <row r="24" spans="2:11" ht="15" customHeight="1">
      <c r="C24" s="121" t="s">
        <v>59</v>
      </c>
      <c r="D24" s="122"/>
      <c r="E24" s="57">
        <v>12968</v>
      </c>
      <c r="F24" s="135"/>
      <c r="G24" s="135"/>
      <c r="H24" s="135"/>
      <c r="I24" s="135"/>
    </row>
    <row r="25" spans="2:11" ht="15" customHeight="1" thickBot="1">
      <c r="C25" s="129" t="s">
        <v>48</v>
      </c>
      <c r="D25" s="130"/>
      <c r="E25" s="64">
        <v>611</v>
      </c>
      <c r="F25" s="69"/>
      <c r="G25" s="69"/>
      <c r="H25" s="69"/>
      <c r="I25" s="69"/>
    </row>
    <row r="26" spans="2:11" ht="15" customHeight="1">
      <c r="C26" s="109" t="s">
        <v>60</v>
      </c>
      <c r="D26" s="110"/>
      <c r="E26" s="61">
        <f>(E6+E8)/E24</f>
        <v>11731.807371992598</v>
      </c>
      <c r="F26" s="69"/>
      <c r="G26" s="69"/>
      <c r="H26" s="69"/>
      <c r="I26" s="69"/>
    </row>
    <row r="27" spans="2:11" ht="15" customHeight="1" thickBot="1">
      <c r="C27" s="129" t="s">
        <v>61</v>
      </c>
      <c r="D27" s="130"/>
      <c r="E27" s="63">
        <f>(E7+E9)/E25</f>
        <v>15365.283142389526</v>
      </c>
      <c r="F27" s="136"/>
      <c r="G27" s="136"/>
      <c r="H27" s="136"/>
      <c r="I27" s="136"/>
    </row>
    <row r="28" spans="2:11" ht="15" customHeight="1">
      <c r="C28" s="11" t="s">
        <v>55</v>
      </c>
      <c r="D28" s="11"/>
      <c r="E28" s="11"/>
      <c r="F28" s="11"/>
      <c r="G28" s="11"/>
      <c r="H28" s="11"/>
      <c r="I28" s="11"/>
    </row>
    <row r="29" spans="2:11" ht="15" customHeight="1">
      <c r="C29" s="11" t="s">
        <v>62</v>
      </c>
      <c r="D29" s="11"/>
      <c r="E29" s="11"/>
      <c r="F29" s="11"/>
      <c r="G29" s="11"/>
      <c r="H29" s="11"/>
      <c r="I29" s="11"/>
    </row>
    <row r="30" spans="2:11" ht="15" customHeight="1">
      <c r="C30" s="11" t="s">
        <v>63</v>
      </c>
      <c r="D30" s="11"/>
      <c r="E30" s="11"/>
      <c r="F30" s="11"/>
      <c r="G30" s="11"/>
      <c r="H30" s="11"/>
      <c r="I30" s="11"/>
    </row>
    <row r="31" spans="2:11" ht="15" customHeight="1"/>
    <row r="32" spans="2:11" ht="15" customHeight="1">
      <c r="B32" s="1" t="s">
        <v>19</v>
      </c>
      <c r="C32" s="99" t="s">
        <v>20</v>
      </c>
      <c r="D32" s="99"/>
      <c r="E32" s="99"/>
      <c r="F32" s="99"/>
      <c r="G32" s="99"/>
    </row>
    <row r="33" spans="2:9" ht="12.75" thickBot="1">
      <c r="C33" s="59"/>
      <c r="D33" s="59"/>
      <c r="E33" s="141" t="s">
        <v>21</v>
      </c>
      <c r="F33" s="141"/>
      <c r="G33" s="141"/>
      <c r="H33" s="141" t="s">
        <v>22</v>
      </c>
      <c r="I33" s="141"/>
    </row>
    <row r="34" spans="2:9" ht="15" customHeight="1">
      <c r="C34" s="95" t="s">
        <v>23</v>
      </c>
      <c r="D34" s="96"/>
      <c r="E34" s="160"/>
      <c r="F34" s="161"/>
      <c r="G34" s="162"/>
      <c r="H34" s="160"/>
      <c r="I34" s="163"/>
    </row>
    <row r="35" spans="2:9" ht="15" customHeight="1" thickBot="1">
      <c r="C35" s="156" t="s">
        <v>24</v>
      </c>
      <c r="D35" s="157"/>
      <c r="E35" s="139"/>
      <c r="F35" s="137"/>
      <c r="G35" s="140"/>
      <c r="H35" s="137"/>
      <c r="I35" s="138"/>
    </row>
    <row r="36" spans="2:9" ht="15" customHeight="1" thickBot="1">
      <c r="C36" s="154" t="s">
        <v>56</v>
      </c>
      <c r="D36" s="155"/>
      <c r="E36" s="100">
        <v>10</v>
      </c>
      <c r="F36" s="101"/>
      <c r="G36" s="101"/>
      <c r="H36" s="101"/>
      <c r="I36" s="102"/>
    </row>
    <row r="37" spans="2:9" ht="15" customHeight="1">
      <c r="C37" s="20"/>
      <c r="D37" s="20"/>
      <c r="E37" s="21"/>
      <c r="F37" s="21"/>
      <c r="G37" s="21"/>
      <c r="H37" s="21"/>
      <c r="I37" s="21"/>
    </row>
    <row r="38" spans="2:9" ht="15" customHeight="1"/>
    <row r="39" spans="2:9" ht="15" customHeight="1" thickBot="1">
      <c r="B39" s="1" t="s">
        <v>25</v>
      </c>
      <c r="C39" s="99" t="s">
        <v>26</v>
      </c>
      <c r="D39" s="99"/>
      <c r="E39" s="99"/>
      <c r="F39" s="99"/>
      <c r="G39" s="99"/>
    </row>
    <row r="40" spans="2:9" ht="15" customHeight="1">
      <c r="C40" s="131" t="s">
        <v>27</v>
      </c>
      <c r="D40" s="66" t="s">
        <v>28</v>
      </c>
      <c r="E40" s="91">
        <f>(E6+E7)/E10</f>
        <v>0.60671110913936432</v>
      </c>
      <c r="F40" s="91"/>
      <c r="G40" s="91"/>
      <c r="H40" s="91"/>
      <c r="I40" s="92"/>
    </row>
    <row r="41" spans="2:9" ht="15" customHeight="1" thickBot="1">
      <c r="C41" s="132"/>
      <c r="D41" s="67" t="s">
        <v>29</v>
      </c>
      <c r="E41" s="93">
        <f>(E8+E9)/E10</f>
        <v>0.39328889086063562</v>
      </c>
      <c r="F41" s="158"/>
      <c r="G41" s="158"/>
      <c r="H41" s="158"/>
      <c r="I41" s="159"/>
    </row>
    <row r="42" spans="2:9" ht="15" customHeight="1"/>
    <row r="43" spans="2:9" ht="15" customHeight="1" thickBot="1">
      <c r="B43" s="1" t="s">
        <v>30</v>
      </c>
      <c r="C43" s="99" t="s">
        <v>31</v>
      </c>
      <c r="D43" s="99"/>
      <c r="E43" s="99"/>
      <c r="F43" s="99"/>
      <c r="G43" s="99"/>
      <c r="H43" s="99"/>
      <c r="I43" s="99"/>
    </row>
    <row r="44" spans="2:9" ht="69.95" customHeight="1" thickBot="1">
      <c r="C44" s="3" t="s">
        <v>32</v>
      </c>
      <c r="D44" s="151"/>
      <c r="E44" s="152"/>
      <c r="F44" s="152"/>
      <c r="G44" s="152"/>
      <c r="H44" s="152"/>
      <c r="I44" s="153"/>
    </row>
  </sheetData>
  <mergeCells count="39">
    <mergeCell ref="C43:I43"/>
    <mergeCell ref="D44:I44"/>
    <mergeCell ref="C36:D36"/>
    <mergeCell ref="E36:I36"/>
    <mergeCell ref="C39:G39"/>
    <mergeCell ref="C40:C41"/>
    <mergeCell ref="E40:I40"/>
    <mergeCell ref="E41:I41"/>
    <mergeCell ref="C34:D34"/>
    <mergeCell ref="E34:G34"/>
    <mergeCell ref="H34:I34"/>
    <mergeCell ref="C35:D35"/>
    <mergeCell ref="E35:G35"/>
    <mergeCell ref="H35:I35"/>
    <mergeCell ref="C26:D26"/>
    <mergeCell ref="C27:D27"/>
    <mergeCell ref="F27:I27"/>
    <mergeCell ref="C32:G32"/>
    <mergeCell ref="E33:G33"/>
    <mergeCell ref="H33:I33"/>
    <mergeCell ref="C25:D25"/>
    <mergeCell ref="C10:D10"/>
    <mergeCell ref="C11:E12"/>
    <mergeCell ref="F11:I11"/>
    <mergeCell ref="C13:C20"/>
    <mergeCell ref="C21:C22"/>
    <mergeCell ref="C23:D23"/>
    <mergeCell ref="C24:D24"/>
    <mergeCell ref="F24:I24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効果検証様式（集計値）</vt:lpstr>
      <vt:lpstr>R4.4</vt:lpstr>
      <vt:lpstr>R4.5</vt:lpstr>
      <vt:lpstr>R4.6</vt:lpstr>
      <vt:lpstr>R4.7</vt:lpstr>
      <vt:lpstr>R4.8</vt:lpstr>
      <vt:lpstr>R4.9</vt:lpstr>
      <vt:lpstr>R4.10</vt:lpstr>
      <vt:lpstr>R4.10!Print_Area</vt:lpstr>
      <vt:lpstr>R4.4!Print_Area</vt:lpstr>
      <vt:lpstr>R4.5!Print_Area</vt:lpstr>
      <vt:lpstr>R4.6!Print_Area</vt:lpstr>
      <vt:lpstr>R4.7!Print_Area</vt:lpstr>
      <vt:lpstr>R4.8!Print_Area</vt:lpstr>
      <vt:lpstr>R4.9!Print_Area</vt:lpstr>
      <vt:lpstr>'効果検証様式（集計値）'!Print_Area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2024-06-10T02:44:11Z</dcterms:modified>
  <cp:category/>
  <cp:contentStatus/>
</cp:coreProperties>
</file>