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ACC2C5B0-3341-447B-85E1-55183C8CE822}" xr6:coauthVersionLast="47" xr6:coauthVersionMax="47" xr10:uidLastSave="{00000000-0000-0000-0000-000000000000}"/>
  <bookViews>
    <workbookView xWindow="0" yWindow="450" windowWidth="29070" windowHeight="15750" xr2:uid="{00000000-000D-0000-FFFF-FFFF00000000}"/>
  </bookViews>
  <sheets>
    <sheet name="基本情報入力シート" sheetId="13" r:id="rId1"/>
    <sheet name="鑑" sheetId="14" r:id="rId2"/>
    <sheet name="様式1-21" sheetId="10" r:id="rId3"/>
    <sheet name="協定とメニュー" sheetId="12" state="hidden" r:id="rId4"/>
    <sheet name="集計データ" sheetId="15" state="hidden" r:id="rId5"/>
  </sheets>
  <definedNames>
    <definedName name="_xlnm.Print_Area" localSheetId="1">鑑!$A$1:$I$39</definedName>
    <definedName name="_xlnm.Print_Area" localSheetId="0">基本情報入力シート!$A$1:$D$24</definedName>
    <definedName name="_xlnm.Print_Area" localSheetId="2">'様式1-21'!$A$1:$R$45</definedName>
    <definedName name="該当なし">テーブル69[該当なし]</definedName>
    <definedName name="協定">協定とメニュー!$A$1:$D$1</definedName>
    <definedName name="発熱外来">テーブル27[発熱外来]</definedName>
    <definedName name="病床確保">テーブル16[病床確保]</definedName>
    <definedName name="両方">テーブル58[両方]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5" l="1"/>
  <c r="N3" i="15" s="1"/>
  <c r="M8" i="15"/>
  <c r="M3" i="15" s="1"/>
  <c r="L8" i="15"/>
  <c r="K8" i="15"/>
  <c r="J8" i="15"/>
  <c r="I8" i="15"/>
  <c r="H7" i="15"/>
  <c r="H3" i="15" s="1"/>
  <c r="G7" i="15"/>
  <c r="G3" i="15" s="1"/>
  <c r="L7" i="15"/>
  <c r="L3" i="15" s="1"/>
  <c r="K7" i="15"/>
  <c r="K3" i="15" s="1"/>
  <c r="J7" i="15"/>
  <c r="I7" i="15"/>
  <c r="CQ3" i="15"/>
  <c r="CP3" i="15"/>
  <c r="CO3" i="15"/>
  <c r="CN3" i="15"/>
  <c r="CM3" i="15"/>
  <c r="CL3" i="15"/>
  <c r="CK3" i="15"/>
  <c r="CJ3" i="15"/>
  <c r="CI3" i="15"/>
  <c r="CH3" i="15"/>
  <c r="CG3" i="15"/>
  <c r="CF3" i="15"/>
  <c r="CE3" i="15"/>
  <c r="CD3" i="15"/>
  <c r="CC3" i="15"/>
  <c r="CB3" i="15"/>
  <c r="CA3" i="15"/>
  <c r="BZ3" i="15"/>
  <c r="BY3" i="15"/>
  <c r="BX3" i="15"/>
  <c r="BW3" i="15"/>
  <c r="BV3" i="15"/>
  <c r="BU3" i="15"/>
  <c r="BT3" i="15"/>
  <c r="BS3" i="15"/>
  <c r="BR3" i="15"/>
  <c r="BQ3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I3" i="15" l="1"/>
  <c r="J3" i="15"/>
  <c r="O3" i="15"/>
  <c r="P3" i="15"/>
  <c r="T3" i="15"/>
  <c r="V3" i="15"/>
  <c r="U3" i="15"/>
  <c r="R3" i="15"/>
  <c r="Q3" i="15"/>
  <c r="F3" i="15"/>
  <c r="E3" i="15"/>
  <c r="D3" i="15"/>
  <c r="C3" i="15"/>
  <c r="B3" i="15"/>
  <c r="A3" i="15"/>
  <c r="L11" i="10" l="1"/>
  <c r="E11" i="10"/>
  <c r="A11" i="10"/>
  <c r="F20" i="14"/>
  <c r="F19" i="14"/>
  <c r="F18" i="14"/>
  <c r="F16" i="14"/>
  <c r="F8" i="14"/>
  <c r="K31" i="10"/>
  <c r="K23" i="10"/>
  <c r="K24" i="10"/>
  <c r="K25" i="10"/>
  <c r="K26" i="10"/>
  <c r="K27" i="10"/>
  <c r="K28" i="10"/>
  <c r="K29" i="10"/>
  <c r="K30" i="10"/>
  <c r="K22" i="10"/>
  <c r="S3" i="15" s="1"/>
  <c r="F2" i="12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5EC71B5B-95BE-4595-837F-97C33BF91EB7}">
      <text>
        <r>
          <rPr>
            <b/>
            <sz val="9"/>
            <color indexed="81"/>
            <rFont val="MS P ゴシック"/>
            <family val="3"/>
            <charset val="128"/>
          </rPr>
          <t>申請などを文書番号を用いて管理する場合などにお使いください。
不要の場合、記載しないでください。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O22" authorId="0" shapeId="0" xr:uid="{1A318A98-1BA8-43F5-A785-E28016D00F96}">
      <text>
        <r>
          <rPr>
            <b/>
            <sz val="9"/>
            <color indexed="81"/>
            <rFont val="MS P ゴシック"/>
            <family val="3"/>
            <charset val="128"/>
          </rPr>
          <t>具体的に記載</t>
        </r>
      </text>
    </comment>
    <comment ref="Q22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<sst xmlns="http://schemas.openxmlformats.org/spreadsheetml/2006/main" count="230" uniqueCount="131">
  <si>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</si>
  <si>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</si>
  <si>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</si>
  <si>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</si>
  <si>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</si>
  <si>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</si>
  <si>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</si>
  <si>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</si>
  <si>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</si>
  <si>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</si>
  <si>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</si>
  <si>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</si>
  <si>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</si>
  <si>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</si>
  <si>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</si>
  <si>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</si>
  <si>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</si>
  <si>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</si>
  <si>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</si>
  <si>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</si>
  <si>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</si>
  <si>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</si>
  <si>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</si>
  <si>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</si>
  <si>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</si>
  <si>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11埼玉県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</si>
  <si>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</si>
  <si>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</si>
  <si>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</si>
  <si>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</si>
  <si>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</si>
  <si>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</si>
  <si>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</si>
  <si>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</si>
  <si>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</si>
  <si>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</si>
  <si>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</si>
  <si>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</si>
  <si>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t>病床確保</t>
    <rPh sb="0" eb="2">
      <t>ビョウショウ</t>
    </rPh>
    <rPh sb="2" eb="4">
      <t>カクホ</t>
    </rPh>
    <phoneticPr fontId="1"/>
  </si>
  <si>
    <t>発熱外来</t>
    <rPh sb="0" eb="2">
      <t>ハツネツ</t>
    </rPh>
    <rPh sb="2" eb="4">
      <t>ガイライ</t>
    </rPh>
    <phoneticPr fontId="1"/>
  </si>
  <si>
    <t>両方</t>
    <rPh sb="0" eb="2">
      <t>リョウホウ</t>
    </rPh>
    <phoneticPr fontId="1"/>
  </si>
  <si>
    <t>該当なし</t>
    <rPh sb="0" eb="2">
      <t>ガイトウ</t>
    </rPh>
    <phoneticPr fontId="1"/>
  </si>
  <si>
    <t>協定内容</t>
    <rPh sb="0" eb="4">
      <t>キョウテイナイヨウ</t>
    </rPh>
    <phoneticPr fontId="1"/>
  </si>
  <si>
    <t>1.簡易陰圧装置
（病床確保）</t>
    <rPh sb="10" eb="12">
      <t>ビョウショウ</t>
    </rPh>
    <rPh sb="12" eb="14">
      <t>カクホ</t>
    </rPh>
    <phoneticPr fontId="1"/>
  </si>
  <si>
    <t>3.簡易ベッド
（発熱外来）</t>
    <rPh sb="9" eb="13">
      <t>ハツネツガイライ</t>
    </rPh>
    <phoneticPr fontId="1"/>
  </si>
  <si>
    <t>検査機器（PCR検査装置、等温遺伝子増幅装置）</t>
    <rPh sb="13" eb="15">
      <t>トウオン</t>
    </rPh>
    <rPh sb="15" eb="18">
      <t>イデンシ</t>
    </rPh>
    <rPh sb="18" eb="20">
      <t>ゾウフク</t>
    </rPh>
    <rPh sb="20" eb="22">
      <t>ソウチ</t>
    </rPh>
    <phoneticPr fontId="1"/>
  </si>
  <si>
    <t>規格（型番）</t>
    <rPh sb="0" eb="2">
      <t>キカク</t>
    </rPh>
    <rPh sb="3" eb="5">
      <t>カタバン</t>
    </rPh>
    <phoneticPr fontId="1"/>
  </si>
  <si>
    <t>上の協定締結状況を選択してください。</t>
    <rPh sb="0" eb="1">
      <t>ウエ</t>
    </rPh>
    <rPh sb="2" eb="4">
      <t>キョウテイ</t>
    </rPh>
    <rPh sb="4" eb="6">
      <t>テイケツ</t>
    </rPh>
    <rPh sb="6" eb="8">
      <t>ジョウキョウ</t>
    </rPh>
    <rPh sb="9" eb="11">
      <t>センタク</t>
    </rPh>
    <phoneticPr fontId="1"/>
  </si>
  <si>
    <t>提出日</t>
    <rPh sb="0" eb="2">
      <t>テイシュツ</t>
    </rPh>
    <rPh sb="2" eb="3">
      <t>ビ</t>
    </rPh>
    <phoneticPr fontId="1"/>
  </si>
  <si>
    <t>開設者</t>
    <rPh sb="0" eb="2">
      <t>カイセツ</t>
    </rPh>
    <rPh sb="2" eb="3">
      <t>シャ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</si>
  <si>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</si>
  <si>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</si>
  <si>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埼玉県協定締結医療機関施設・設備整備事業費補助金</t>
    <rPh sb="0" eb="3">
      <t>サイタマケン</t>
    </rPh>
    <rPh sb="3" eb="5">
      <t>キョウテイ</t>
    </rPh>
    <rPh sb="5" eb="7">
      <t>テイケツ</t>
    </rPh>
    <rPh sb="7" eb="9">
      <t>イリョウ</t>
    </rPh>
    <rPh sb="9" eb="11">
      <t>キカン</t>
    </rPh>
    <rPh sb="11" eb="13">
      <t>シセツ</t>
    </rPh>
    <rPh sb="14" eb="16">
      <t>セツビ</t>
    </rPh>
    <rPh sb="16" eb="18">
      <t>セイビ</t>
    </rPh>
    <rPh sb="18" eb="21">
      <t>ジギョウヒ</t>
    </rPh>
    <rPh sb="21" eb="24">
      <t>ホジョキン</t>
    </rPh>
    <phoneticPr fontId="14"/>
  </si>
  <si>
    <t>事業計画書の提出について</t>
    <rPh sb="0" eb="5">
      <t>ジギョウケイカクショ</t>
    </rPh>
    <rPh sb="6" eb="8">
      <t>テイシュツ</t>
    </rPh>
    <phoneticPr fontId="1"/>
  </si>
  <si>
    <t>第</t>
    <rPh sb="0" eb="1">
      <t>ダイ</t>
    </rPh>
    <phoneticPr fontId="14"/>
  </si>
  <si>
    <t>号</t>
    <rPh sb="0" eb="1">
      <t>ゴウ</t>
    </rPh>
    <phoneticPr fontId="14"/>
  </si>
  <si>
    <t>（宛先）</t>
    <rPh sb="1" eb="3">
      <t>アテサキ</t>
    </rPh>
    <phoneticPr fontId="14"/>
  </si>
  <si>
    <t>埼玉県知事　大野　元裕</t>
    <rPh sb="0" eb="1">
      <t>サキ</t>
    </rPh>
    <rPh sb="1" eb="2">
      <t>タマ</t>
    </rPh>
    <rPh sb="2" eb="3">
      <t>ケン</t>
    </rPh>
    <rPh sb="3" eb="4">
      <t>チ</t>
    </rPh>
    <rPh sb="4" eb="5">
      <t>コト</t>
    </rPh>
    <rPh sb="6" eb="8">
      <t>オオノ</t>
    </rPh>
    <rPh sb="9" eb="11">
      <t>モトヒロ</t>
    </rPh>
    <phoneticPr fontId="14"/>
  </si>
  <si>
    <t>（報告者）</t>
    <rPh sb="1" eb="4">
      <t>ホウコクシャ</t>
    </rPh>
    <phoneticPr fontId="14"/>
  </si>
  <si>
    <t>所在地</t>
    <rPh sb="0" eb="1">
      <t>ショ</t>
    </rPh>
    <rPh sb="1" eb="2">
      <t>ザイ</t>
    </rPh>
    <rPh sb="2" eb="3">
      <t>チ</t>
    </rPh>
    <phoneticPr fontId="14"/>
  </si>
  <si>
    <t>開設者</t>
    <rPh sb="0" eb="1">
      <t>カイ</t>
    </rPh>
    <rPh sb="1" eb="2">
      <t>セツ</t>
    </rPh>
    <rPh sb="2" eb="3">
      <t>モノ</t>
    </rPh>
    <phoneticPr fontId="14"/>
  </si>
  <si>
    <t>代表者職氏名</t>
    <rPh sb="0" eb="3">
      <t>ダイヒョウシャ</t>
    </rPh>
    <rPh sb="3" eb="4">
      <t>ショク</t>
    </rPh>
    <rPh sb="4" eb="6">
      <t>シメイ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</si>
  <si>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</si>
  <si>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　感染症の予防及び感染症の患者に対する医療に関する法律第36条の２第１項に基づく協定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14"/>
  </si>
  <si>
    <t>を締結し、又は締結する予定があり、新興感染症対応に係る設備整備に関する補助を希望す</t>
    <rPh sb="5" eb="6">
      <t>マタ</t>
    </rPh>
    <rPh sb="7" eb="9">
      <t>テイケツ</t>
    </rPh>
    <rPh sb="11" eb="13">
      <t>ヨテイ</t>
    </rPh>
    <rPh sb="17" eb="19">
      <t>シンコウ</t>
    </rPh>
    <rPh sb="19" eb="22">
      <t>カンセンショウ</t>
    </rPh>
    <rPh sb="22" eb="24">
      <t>タイオウ</t>
    </rPh>
    <rPh sb="25" eb="26">
      <t>カカ</t>
    </rPh>
    <rPh sb="27" eb="29">
      <t>セツビ</t>
    </rPh>
    <rPh sb="29" eb="31">
      <t>セイビ</t>
    </rPh>
    <rPh sb="32" eb="33">
      <t>カン</t>
    </rPh>
    <rPh sb="35" eb="37">
      <t>ホジョ</t>
    </rPh>
    <rPh sb="38" eb="40">
      <t>キボウ</t>
    </rPh>
    <phoneticPr fontId="1"/>
  </si>
  <si>
    <t>るため、下記のとおり必要書類を提出します。</t>
    <phoneticPr fontId="1"/>
  </si>
  <si>
    <t>記</t>
    <rPh sb="0" eb="1">
      <t>キ</t>
    </rPh>
    <phoneticPr fontId="1"/>
  </si>
  <si>
    <t>１　提出書類</t>
    <rPh sb="2" eb="4">
      <t>テイシュツ</t>
    </rPh>
    <rPh sb="4" eb="6">
      <t>ショルイ</t>
    </rPh>
    <phoneticPr fontId="1"/>
  </si>
  <si>
    <t>　設備整備事業概要（事業計画書）</t>
  </si>
  <si>
    <t>　配置計画図</t>
    <rPh sb="1" eb="3">
      <t>ハイチ</t>
    </rPh>
    <rPh sb="3" eb="5">
      <t>ケイカク</t>
    </rPh>
    <rPh sb="5" eb="6">
      <t>ズ</t>
    </rPh>
    <phoneticPr fontId="1"/>
  </si>
  <si>
    <t>　見積書の写し</t>
    <rPh sb="1" eb="4">
      <t>ミツモリショ</t>
    </rPh>
    <rPh sb="5" eb="6">
      <t>ウツ</t>
    </rPh>
    <phoneticPr fontId="1"/>
  </si>
  <si>
    <t>２　添付書類</t>
    <rPh sb="2" eb="4">
      <t>テンプ</t>
    </rPh>
    <rPh sb="4" eb="6">
      <t>ショルイ</t>
    </rPh>
    <phoneticPr fontId="1"/>
  </si>
  <si>
    <t>　その他参考となる資料</t>
    <rPh sb="3" eb="4">
      <t>タ</t>
    </rPh>
    <rPh sb="4" eb="6">
      <t>サンコウ</t>
    </rPh>
    <rPh sb="9" eb="11">
      <t>シリョウ</t>
    </rPh>
    <phoneticPr fontId="1"/>
  </si>
  <si>
    <t>埼玉県協定締結医療機関</t>
    <phoneticPr fontId="1"/>
  </si>
  <si>
    <r>
      <rPr>
        <sz val="16"/>
        <color rgb="FFFF0000"/>
        <rFont val="ＭＳ Ｐゴシック"/>
        <family val="3"/>
        <charset val="128"/>
        <scheme val="minor"/>
      </rPr>
      <t>設備</t>
    </r>
    <r>
      <rPr>
        <sz val="11"/>
        <color theme="1"/>
        <rFont val="ＭＳ Ｐゴシック"/>
        <family val="2"/>
        <scheme val="minor"/>
      </rPr>
      <t>整備事業費補助金事業計画書</t>
    </r>
    <rPh sb="10" eb="15">
      <t>ジギョウケイカクショ</t>
    </rPh>
    <phoneticPr fontId="1"/>
  </si>
  <si>
    <t>令和７年度</t>
    <rPh sb="0" eb="2">
      <t>レイワ</t>
    </rPh>
    <rPh sb="3" eb="5">
      <t>ネンド</t>
    </rPh>
    <phoneticPr fontId="1"/>
  </si>
  <si>
    <t>1.事業計画書</t>
  </si>
  <si>
    <t>１．簡易陰圧装置</t>
    <rPh sb="2" eb="8">
      <t>カンイインアツソウチ</t>
    </rPh>
    <phoneticPr fontId="1"/>
  </si>
  <si>
    <t>２．検査機器（PCR検査装置、等温遺伝子増幅装置）</t>
    <rPh sb="2" eb="6">
      <t>ケンサキキ</t>
    </rPh>
    <rPh sb="10" eb="14">
      <t>ケンサソウチ</t>
    </rPh>
    <rPh sb="15" eb="24">
      <t>トウオンイデンシゾウフクソウチ</t>
    </rPh>
    <phoneticPr fontId="1"/>
  </si>
  <si>
    <t>３．簡易ベッド</t>
    <rPh sb="2" eb="4">
      <t>カンイ</t>
    </rPh>
    <phoneticPr fontId="1"/>
  </si>
  <si>
    <t>４．HEPAフィルター付き空気清浄機（陰圧対応可能なもの）</t>
    <rPh sb="11" eb="12">
      <t>ツ</t>
    </rPh>
    <rPh sb="13" eb="18">
      <t>クウキセイジョウキ</t>
    </rPh>
    <rPh sb="19" eb="23">
      <t>インアツタイオウ</t>
    </rPh>
    <rPh sb="23" eb="25">
      <t>カノウ</t>
    </rPh>
    <phoneticPr fontId="1"/>
  </si>
  <si>
    <t>１床当たり</t>
    <rPh sb="1" eb="2">
      <t>ショウ</t>
    </rPh>
    <rPh sb="2" eb="3">
      <t>ア</t>
    </rPh>
    <phoneticPr fontId="1"/>
  </si>
  <si>
    <t>１台当たり</t>
    <rPh sb="1" eb="2">
      <t>ダイ</t>
    </rPh>
    <rPh sb="2" eb="3">
      <t>ア</t>
    </rPh>
    <phoneticPr fontId="1"/>
  </si>
  <si>
    <t>１施設当たり</t>
    <rPh sb="1" eb="3">
      <t>シセツ</t>
    </rPh>
    <rPh sb="3" eb="4">
      <t>ア</t>
    </rPh>
    <phoneticPr fontId="1"/>
  </si>
  <si>
    <t>4,320,000円</t>
    <rPh sb="9" eb="10">
      <t>エン</t>
    </rPh>
    <phoneticPr fontId="1"/>
  </si>
  <si>
    <t>9,350,000円</t>
    <rPh sb="9" eb="10">
      <t>エン</t>
    </rPh>
    <phoneticPr fontId="1"/>
  </si>
  <si>
    <t>51,400円</t>
    <rPh sb="6" eb="7">
      <t>エン</t>
    </rPh>
    <phoneticPr fontId="1"/>
  </si>
  <si>
    <t>905,000円</t>
    <rPh sb="7" eb="8">
      <t>エン</t>
    </rPh>
    <phoneticPr fontId="1"/>
  </si>
  <si>
    <t>　補助対象物品のカタログなど</t>
    <rPh sb="1" eb="3">
      <t>ホジョ</t>
    </rPh>
    <rPh sb="3" eb="5">
      <t>タイショウ</t>
    </rPh>
    <rPh sb="5" eb="7">
      <t>ブッピン</t>
    </rPh>
    <phoneticPr fontId="1"/>
  </si>
  <si>
    <t>医療機関コード</t>
    <rPh sb="0" eb="2">
      <t>イリョウ</t>
    </rPh>
    <rPh sb="2" eb="4">
      <t>キカン</t>
    </rPh>
    <phoneticPr fontId="1"/>
  </si>
  <si>
    <t>銘柄</t>
  </si>
  <si>
    <t>空気清浄機⑤</t>
    <rPh sb="0" eb="2">
      <t>クウキ</t>
    </rPh>
    <rPh sb="2" eb="5">
      <t>セイジョウキ</t>
    </rPh>
    <phoneticPr fontId="14"/>
  </si>
  <si>
    <t>医療機関コード</t>
    <rPh sb="0" eb="2">
      <t>イリョウ</t>
    </rPh>
    <rPh sb="2" eb="4">
      <t>キカン</t>
    </rPh>
    <phoneticPr fontId="14"/>
  </si>
  <si>
    <t>開設者</t>
    <rPh sb="0" eb="2">
      <t>カイセツ</t>
    </rPh>
    <rPh sb="2" eb="3">
      <t>シャ</t>
    </rPh>
    <phoneticPr fontId="14"/>
  </si>
  <si>
    <t>品名</t>
    <rPh sb="0" eb="1">
      <t>シナ</t>
    </rPh>
    <rPh sb="1" eb="2">
      <t>メイ</t>
    </rPh>
    <phoneticPr fontId="14"/>
  </si>
  <si>
    <t>規格</t>
    <rPh sb="0" eb="2">
      <t>キカク</t>
    </rPh>
    <phoneticPr fontId="14"/>
  </si>
  <si>
    <t>台数</t>
    <rPh sb="0" eb="2">
      <t>ダイスウ</t>
    </rPh>
    <phoneticPr fontId="14"/>
  </si>
  <si>
    <t>金額（税込み）</t>
    <rPh sb="0" eb="2">
      <t>キンガク</t>
    </rPh>
    <rPh sb="3" eb="5">
      <t>ゼイコ</t>
    </rPh>
    <phoneticPr fontId="14"/>
  </si>
  <si>
    <t>提出日</t>
    <rPh sb="0" eb="2">
      <t>テイシュツ</t>
    </rPh>
    <rPh sb="2" eb="3">
      <t>ビ</t>
    </rPh>
    <phoneticPr fontId="14"/>
  </si>
  <si>
    <t>所在地</t>
    <phoneticPr fontId="14"/>
  </si>
  <si>
    <t>代表者　職・氏名</t>
    <rPh sb="0" eb="3">
      <t>ダイヒョウシャ</t>
    </rPh>
    <rPh sb="4" eb="5">
      <t>ショク</t>
    </rPh>
    <rPh sb="6" eb="8">
      <t>シメイ</t>
    </rPh>
    <phoneticPr fontId="14"/>
  </si>
  <si>
    <t>品目</t>
    <phoneticPr fontId="1"/>
  </si>
  <si>
    <t>規格（型番）</t>
    <phoneticPr fontId="1"/>
  </si>
  <si>
    <t>数量</t>
    <phoneticPr fontId="1"/>
  </si>
  <si>
    <t>単価
（税込）</t>
    <phoneticPr fontId="1"/>
  </si>
  <si>
    <t>金額
（税込）</t>
    <phoneticPr fontId="1"/>
  </si>
  <si>
    <t>設置場所</t>
    <phoneticPr fontId="1"/>
  </si>
  <si>
    <t>整備の様態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</si>
  <si>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</si>
  <si>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</si>
  <si>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</si>
  <si>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</si>
  <si>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</si>
  <si>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</si>
  <si>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</si>
  <si>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</si>
  <si>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</si>
  <si>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</si>
  <si>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事業の必要性</t>
    <rPh sb="0" eb="2">
      <t>ジギョウ</t>
    </rPh>
    <rPh sb="3" eb="6">
      <t>ヒツヨウセイ</t>
    </rPh>
    <phoneticPr fontId="1"/>
  </si>
  <si>
    <t>3.簡易ベッド
（病床確保）</t>
  </si>
  <si>
    <t>4.HEPAフィルター付き空気清浄機
（発熱外来）</t>
  </si>
  <si>
    <t>事業計画</t>
    <rPh sb="0" eb="4">
      <t>ジギョウケイカク</t>
    </rPh>
    <phoneticPr fontId="1"/>
  </si>
  <si>
    <t>HEPAフィルター付き空気清浄機</t>
  </si>
  <si>
    <t>個数</t>
    <rPh sb="0" eb="2">
      <t>コスウ</t>
    </rPh>
    <phoneticPr fontId="1"/>
  </si>
  <si>
    <t>金額</t>
    <rPh sb="0" eb="2">
      <t>キンガク</t>
    </rPh>
    <phoneticPr fontId="1"/>
  </si>
  <si>
    <t>簡易集計</t>
    <rPh sb="0" eb="4">
      <t>カンイシュウケイ</t>
    </rPh>
    <phoneticPr fontId="1"/>
  </si>
  <si>
    <t>病床確保</t>
    <rPh sb="0" eb="4">
      <t>ビョウショウカクホ</t>
    </rPh>
    <phoneticPr fontId="1"/>
  </si>
  <si>
    <t>発熱外来</t>
    <rPh sb="0" eb="4">
      <t>ハツネツガイライ</t>
    </rPh>
    <phoneticPr fontId="1"/>
  </si>
  <si>
    <t>2.検査機器
（病床確保）</t>
    <rPh sb="2" eb="4">
      <t>ケンサ</t>
    </rPh>
    <rPh sb="4" eb="6">
      <t>キキ</t>
    </rPh>
    <rPh sb="8" eb="10">
      <t>ビョウショウ</t>
    </rPh>
    <rPh sb="10" eb="12">
      <t>カクホ</t>
    </rPh>
    <phoneticPr fontId="1"/>
  </si>
  <si>
    <t>2.検査機器
（発熱外来）</t>
    <rPh sb="4" eb="6">
      <t>キキ</t>
    </rPh>
    <rPh sb="8" eb="12">
      <t>ハツネツガイライ</t>
    </rPh>
    <phoneticPr fontId="1"/>
  </si>
  <si>
    <t>（施設）所在地</t>
    <rPh sb="1" eb="3">
      <t>シセツ</t>
    </rPh>
    <rPh sb="4" eb="7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</si>
</sst>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2" fillId="0" borderId="0"/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12" fillId="0" borderId="0" xfId="2"/>
    <xf numFmtId="0" fontId="13" fillId="0" borderId="0" xfId="2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horizontal="centerContinuous"/>
    </xf>
    <xf numFmtId="0" fontId="12" fillId="0" borderId="0" xfId="2" applyAlignment="1">
      <alignment horizontal="centerContinuous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distributed"/>
    </xf>
    <xf numFmtId="0" fontId="13" fillId="0" borderId="0" xfId="2" applyFont="1" applyAlignment="1">
      <alignment horizontal="distributed" vertical="center"/>
    </xf>
    <xf numFmtId="0" fontId="13" fillId="0" borderId="11" xfId="2" applyFont="1" applyBorder="1" applyAlignment="1">
      <alignment vertical="center"/>
    </xf>
    <xf numFmtId="0" fontId="13" fillId="0" borderId="4" xfId="2" applyFont="1" applyBorder="1" applyAlignment="1">
      <alignment horizontal="distributed" vertical="center"/>
    </xf>
    <xf numFmtId="37" fontId="13" fillId="0" borderId="0" xfId="2" applyNumberFormat="1" applyFont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6" fillId="0" borderId="0" xfId="0" applyFont="1"/>
    <xf numFmtId="0" fontId="0" fillId="3" borderId="1" xfId="0" applyFill="1" applyBorder="1" applyAlignment="1">
      <alignment horizontal="left" vertical="center"/>
    </xf>
    <xf numFmtId="0" fontId="13" fillId="0" borderId="0" xfId="2" applyFont="1" applyAlignment="1" applyProtection="1">
      <alignment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3" xfId="0" applyFill="1" applyBorder="1"/>
    <xf numFmtId="0" fontId="0" fillId="0" borderId="0" xfId="0" applyAlignment="1">
      <alignment horizontal="center"/>
    </xf>
    <xf numFmtId="177" fontId="0" fillId="0" borderId="1" xfId="0" applyNumberFormat="1" applyBorder="1"/>
    <xf numFmtId="177" fontId="0" fillId="0" borderId="0" xfId="0" applyNumberFormat="1"/>
    <xf numFmtId="177" fontId="2" fillId="0" borderId="0" xfId="3" applyNumberFormat="1" applyFont="1" applyFill="1" applyBorder="1" applyAlignment="1">
      <alignment horizontal="right" vertical="center"/>
    </xf>
    <xf numFmtId="177" fontId="0" fillId="0" borderId="3" xfId="0" applyNumberFormat="1" applyBorder="1"/>
    <xf numFmtId="177" fontId="0" fillId="0" borderId="2" xfId="0" applyNumberFormat="1" applyBorder="1"/>
    <xf numFmtId="177" fontId="2" fillId="0" borderId="1" xfId="3" applyNumberFormat="1" applyFont="1" applyFill="1" applyBorder="1" applyAlignment="1">
      <alignment horizontal="right" vertical="center"/>
    </xf>
    <xf numFmtId="0" fontId="0" fillId="4" borderId="16" xfId="0" applyFill="1" applyBorder="1"/>
    <xf numFmtId="0" fontId="0" fillId="0" borderId="0" xfId="0" quotePrefix="1"/>
    <xf numFmtId="0" fontId="0" fillId="4" borderId="2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13" fillId="0" borderId="4" xfId="2" applyFont="1" applyBorder="1" applyAlignment="1">
      <alignment horizontal="left" vertical="center" shrinkToFit="1"/>
    </xf>
    <xf numFmtId="0" fontId="13" fillId="0" borderId="0" xfId="2" applyFont="1" applyAlignment="1" applyProtection="1">
      <alignment horizontal="right" vertical="center"/>
      <protection locked="0"/>
    </xf>
    <xf numFmtId="176" fontId="13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top" wrapText="1"/>
    </xf>
    <xf numFmtId="0" fontId="13" fillId="0" borderId="11" xfId="2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0" borderId="8" xfId="1" applyFont="1" applyFill="1" applyBorder="1" applyAlignment="1" applyProtection="1">
      <alignment vertical="center" wrapText="1"/>
      <protection locked="0"/>
    </xf>
    <xf numFmtId="38" fontId="2" fillId="0" borderId="0" xfId="1" applyFont="1" applyFill="1" applyBorder="1" applyAlignment="1" applyProtection="1">
      <alignment vertical="center" wrapText="1"/>
      <protection locked="0"/>
    </xf>
    <xf numFmtId="38" fontId="2" fillId="0" borderId="9" xfId="1" applyFont="1" applyFill="1" applyBorder="1" applyAlignment="1" applyProtection="1">
      <alignment vertical="center" wrapText="1"/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9" xfId="1" applyFont="1" applyFill="1" applyBorder="1" applyAlignment="1" applyProtection="1">
      <alignment vertical="center"/>
      <protection locked="0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8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2" fillId="0" borderId="9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38" fontId="2" fillId="0" borderId="10" xfId="1" applyFont="1" applyFill="1" applyBorder="1" applyAlignment="1" applyProtection="1">
      <alignment vertical="center"/>
      <protection locked="0"/>
    </xf>
    <xf numFmtId="38" fontId="2" fillId="0" borderId="12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0" xfId="1" applyFont="1" applyFill="1" applyBorder="1" applyAlignment="1" applyProtection="1">
      <alignment vertical="center" wrapText="1"/>
      <protection locked="0"/>
    </xf>
    <xf numFmtId="38" fontId="2" fillId="0" borderId="11" xfId="1" applyFont="1" applyFill="1" applyBorder="1" applyAlignment="1" applyProtection="1">
      <alignment vertical="center" wrapText="1"/>
      <protection locked="0"/>
    </xf>
    <xf numFmtId="38" fontId="2" fillId="0" borderId="12" xfId="1" applyFont="1" applyFill="1" applyBorder="1" applyAlignment="1" applyProtection="1">
      <alignment vertical="center" wrapText="1"/>
      <protection locked="0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4">
    <cellStyle name="桁区切り" xfId="1" builtinId="6"/>
    <cellStyle name="桁区切り 5" xfId="3" xr:uid="{17E33898-2EF6-4B2F-B735-2D393C94ECE9}"/>
    <cellStyle name="標準" xfId="0" builtinId="0"/>
    <cellStyle name="標準 3" xfId="2" xr:uid="{9AD357BA-86E3-467F-A3EF-7BE5FB09DC12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107154</xdr:rowOff>
    </xdr:from>
    <xdr:to>
      <xdr:col>3</xdr:col>
      <xdr:colOff>2018110</xdr:colOff>
      <xdr:row>20</xdr:row>
      <xdr:rowOff>152399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9AE225-4ABB-4D73-7274-7C88ECA504E8}"/>
            </a:ext>
          </a:extLst>
        </xdr:cNvPr>
        <xdr:cNvSpPr txBox="1"/>
      </xdr:nvSpPr>
      <xdr:spPr>
        <a:xfrm>
          <a:off x="104775" y="2326479"/>
          <a:ext cx="5008960" cy="21026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申請時の注意点</a:t>
          </a:r>
          <a:r>
            <a:rPr kumimoji="1" lang="en-US" altLang="ja-JP" sz="1100"/>
            <a:t>】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詳しくは電子申請システムに掲載している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Q&amp;A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を御確認下さい。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rgbClr val="FF0000"/>
              </a:solidFill>
            </a:rPr>
            <a:t>内示日以前に</a:t>
          </a:r>
          <a:r>
            <a:rPr kumimoji="1" lang="ja-JP" altLang="en-US" sz="1100">
              <a:solidFill>
                <a:sysClr val="windowText" lastClr="000000"/>
              </a:solidFill>
            </a:rPr>
            <a:t>補助対象設備を契約・発注した場合</a:t>
          </a:r>
          <a:r>
            <a:rPr kumimoji="1" lang="ja-JP" altLang="en-US" sz="1100"/>
            <a:t>、補助対象外となります。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年度に当該補助金の交付を受けた事業</a:t>
          </a:r>
          <a:r>
            <a:rPr kumimoji="1" lang="ja-JP" altLang="en-US" sz="1100"/>
            <a:t>は申請対象外です。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rgbClr val="FF0000"/>
              </a:solidFill>
            </a:rPr>
            <a:t>設備の送料・運搬費等は本体価格に計上されていない場合</a:t>
          </a:r>
          <a:r>
            <a:rPr kumimoji="1" lang="ja-JP" altLang="en-US" sz="1100"/>
            <a:t>、補助対象外になりません。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</xdr:col>
      <xdr:colOff>19050</xdr:colOff>
      <xdr:row>0</xdr:row>
      <xdr:rowOff>85725</xdr:rowOff>
    </xdr:from>
    <xdr:to>
      <xdr:col>13</xdr:col>
      <xdr:colOff>182563</xdr:colOff>
      <xdr:row>21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760A8ED-605A-4CD6-8034-578CE4EF87CF}"/>
            </a:ext>
          </a:extLst>
        </xdr:cNvPr>
        <xdr:cNvSpPr txBox="1"/>
      </xdr:nvSpPr>
      <xdr:spPr>
        <a:xfrm>
          <a:off x="5229225" y="85725"/>
          <a:ext cx="6164263" cy="44958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+mn-ea"/>
              <a:ea typeface="+mn-ea"/>
            </a:rPr>
            <a:t>記入要領（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必ずお読みください</a:t>
          </a:r>
          <a:r>
            <a:rPr kumimoji="1" lang="ja-JP" altLang="en-US" sz="1200" b="1">
              <a:latin typeface="+mn-ea"/>
              <a:ea typeface="+mn-ea"/>
            </a:rPr>
            <a:t>）</a:t>
          </a:r>
          <a:endParaRPr kumimoji="1" lang="en-US" altLang="ja-JP" sz="12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「提出日」・・・提出日を入力してください。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「所在地」・・・申請する医療機関の所在地を入力してください。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「開設者」・・・法人名又は個人事業名を入力してください。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　　　　　　　（例）法人の場合：「医療法人埼玉会　こばとん病院」の場合　「医療法人埼玉会」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　　　　　　　　　　個人事業主の場合：埼玉　太郎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「代表者職・氏名」・・・代表者の職・氏名を入力してください。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　　　　　　　　　　　　　（例：理事長　埼玉　花子）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「医療機関名」・・・医療機関名を入力してください。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　　　　　　　　　　　（例：彩の国埼玉病院）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「医療機関コード」・・・「</a:t>
          </a:r>
          <a:r>
            <a:rPr kumimoji="1" lang="en-US" altLang="ja-JP" sz="1100" b="1">
              <a:latin typeface="+mn-ea"/>
              <a:ea typeface="+mn-ea"/>
            </a:rPr>
            <a:t>111</a:t>
          </a:r>
          <a:r>
            <a:rPr kumimoji="1" lang="ja-JP" altLang="en-US" sz="1100" b="1">
              <a:latin typeface="+mn-ea"/>
              <a:ea typeface="+mn-ea"/>
            </a:rPr>
            <a:t>」から始まる</a:t>
          </a:r>
          <a:r>
            <a:rPr kumimoji="1" lang="en-US" altLang="ja-JP" sz="1100" b="1">
              <a:latin typeface="+mn-ea"/>
              <a:ea typeface="+mn-ea"/>
            </a:rPr>
            <a:t>10</a:t>
          </a:r>
          <a:r>
            <a:rPr kumimoji="1" lang="ja-JP" altLang="en-US" sz="1100" b="1">
              <a:latin typeface="+mn-ea"/>
              <a:ea typeface="+mn-ea"/>
            </a:rPr>
            <a:t>桁で入力してください。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　　　　　　　　　　　　　（例：</a:t>
          </a:r>
          <a:r>
            <a:rPr kumimoji="1" lang="en-US" altLang="ja-JP" sz="1100" b="1">
              <a:latin typeface="+mn-ea"/>
              <a:ea typeface="+mn-ea"/>
            </a:rPr>
            <a:t>1119999999</a:t>
          </a:r>
          <a:r>
            <a:rPr kumimoji="1" lang="ja-JP" altLang="en-US" sz="1100" b="1">
              <a:latin typeface="+mn-ea"/>
              <a:ea typeface="+mn-ea"/>
            </a:rPr>
            <a:t>）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520699</xdr:colOff>
      <xdr:row>1</xdr:row>
      <xdr:rowOff>155575</xdr:rowOff>
    </xdr:from>
    <xdr:ext cx="1419225" cy="8763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1E6751-9C65-4478-80C8-B6C91D868A23}"/>
            </a:ext>
          </a:extLst>
        </xdr:cNvPr>
        <xdr:cNvSpPr txBox="1"/>
      </xdr:nvSpPr>
      <xdr:spPr>
        <a:xfrm>
          <a:off x="6524624" y="387350"/>
          <a:ext cx="1419225" cy="8763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黄色セル部分のみ</a:t>
          </a:r>
          <a:endParaRPr kumimoji="1" lang="en-US" altLang="ja-JP" sz="1100"/>
        </a:p>
        <a:p>
          <a:r>
            <a:rPr kumimoji="1" lang="ja-JP" altLang="en-US" sz="1100"/>
            <a:t>必要に応じて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28</xdr:row>
          <xdr:rowOff>133350</xdr:rowOff>
        </xdr:from>
        <xdr:to>
          <xdr:col>2</xdr:col>
          <xdr:colOff>47625</xdr:colOff>
          <xdr:row>30</xdr:row>
          <xdr:rowOff>57150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29</xdr:row>
          <xdr:rowOff>142875</xdr:rowOff>
        </xdr:from>
        <xdr:to>
          <xdr:col>2</xdr:col>
          <xdr:colOff>47625</xdr:colOff>
          <xdr:row>31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133350</xdr:rowOff>
        </xdr:from>
        <xdr:to>
          <xdr:col>2</xdr:col>
          <xdr:colOff>47625</xdr:colOff>
          <xdr:row>32</xdr:row>
          <xdr:rowOff>47625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31</xdr:row>
          <xdr:rowOff>142875</xdr:rowOff>
        </xdr:from>
        <xdr:to>
          <xdr:col>2</xdr:col>
          <xdr:colOff>47625</xdr:colOff>
          <xdr:row>33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133350</xdr:rowOff>
        </xdr:from>
        <xdr:to>
          <xdr:col>2</xdr:col>
          <xdr:colOff>19050</xdr:colOff>
          <xdr:row>36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20</xdr:row>
      <xdr:rowOff>180975</xdr:rowOff>
    </xdr:from>
    <xdr:to>
      <xdr:col>28</xdr:col>
      <xdr:colOff>114300</xdr:colOff>
      <xdr:row>30</xdr:row>
      <xdr:rowOff>238125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AB965A4-0D24-3EBB-172E-5EBBAE84CB13}"/>
            </a:ext>
          </a:extLst>
        </xdr:cNvPr>
        <xdr:cNvSpPr/>
      </xdr:nvSpPr>
      <xdr:spPr>
        <a:xfrm>
          <a:off x="11229975" y="3667125"/>
          <a:ext cx="3933825" cy="3676650"/>
        </a:xfrm>
        <a:prstGeom prst="wedgeRectCallout">
          <a:avLst>
            <a:gd name="adj1" fmla="val -60356"/>
            <a:gd name="adj2" fmla="val -40903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補助上限額は次のとおりです。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補助上限額又は内示額（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）を超える部分は自己負担となります。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）内示額は予算の範囲内で後日お示しすることになりますので、御希望の金額に沿えないこともありますので御承知おきください。</a:t>
          </a:r>
        </a:p>
      </xdr:txBody>
    </xdr:sp>
    <xdr:clientData/>
  </xdr:twoCellAnchor>
  <xdr:twoCellAnchor editAs="oneCell">
    <xdr:from>
      <xdr:col>19</xdr:col>
      <xdr:colOff>301625</xdr:colOff>
      <xdr:row>24</xdr:row>
      <xdr:rowOff>66675</xdr:rowOff>
    </xdr:from>
    <xdr:to>
      <xdr:col>27</xdr:col>
      <xdr:colOff>152707</xdr:colOff>
      <xdr:row>30</xdr:row>
      <xdr:rowOff>63500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0456DD-FC05-64EF-ED41-5FC5CFC7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500" y="4886325"/>
          <a:ext cx="3280082" cy="228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C758EB-BEAE-440F-810F-4081E28FEA21}" name="テーブル16" displayName="テーブル16" ref="A1:A4" totalsRowShown="0" dataDxfId="12">
  <autoFilter ref="A1:A4" xr:uid="{64736D04-16BA-4990-BED1-0F2DD4604A02}"/>
  <tableColumns count="1">
    <tableColumn id="1" xr3:uid="{6A90E8F6-838C-4DB9-B792-0CF3D41F040E}" name="病床確保" dataDxfId="1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17A1F9A-7067-48AF-A01E-B3853F890701}" name="テーブル27" displayName="テーブル27" ref="B1:B4" totalsRowShown="0" dataDxfId="10">
  <autoFilter ref="B1:B4" xr:uid="{807830F5-171C-456E-84D3-9047FD5B2EB0}"/>
  <tableColumns count="1">
    <tableColumn id="1" xr3:uid="{4586DD22-E2DF-4FEB-A626-F0DB9BD1FDFF}" name="発熱外来" dataDxfId="9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C22EEF6-DE5A-4509-861A-2ADB9A195C9A}" name="テーブル58" displayName="テーブル58" ref="C1:C7" totalsRowShown="0" dataDxfId="8">
  <autoFilter ref="C1:C7" xr:uid="{E6CB7884-CB26-48EF-AFFE-F08762192DAC}"/>
  <tableColumns count="1">
    <tableColumn id="1" xr3:uid="{F9454008-29DD-40B2-A382-E87223FF5720}" name="両方" dataDxfId="7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47579BA-9B2A-42CD-BD85-21AE54B5225C}" name="テーブル69" displayName="テーブル69" ref="D1:D2" totalsRowShown="0" dataDxfId="6">
  <autoFilter ref="D1:D2" xr:uid="{78671DEE-477C-49C3-8362-96738A0DEF3D}"/>
  <tableColumns count="1">
    <tableColumn id="1" xr3:uid="{C582B6EE-94F8-48DA-944C-FF73F3E19A5C}" name="該当なし" dataDxfId="5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6D62-1D12-4B81-872C-E226EB3C678C}">
  <sheetPr>
    <pageSetUpPr fitToPage="1"/>
  </sheetPr>
  <dimension ref="B1:D8"/>
  <sheetViews>
    <sheetView tabSelected="1" view="pageBreakPreview" zoomScale="160" zoomScaleNormal="100" zoomScaleSheetLayoutView="160" workbookViewId="0">
      <selection activeCell="C5" sqref="C5:D5"/>
    </sheetView>
  </sheetViews>
  <sheetFormatPr defaultColWidth="8.75" defaultRowHeight="13.5"/>
  <cols>
    <col min="1" max="1" width="3.5" customWidth="1"/>
    <col min="2" max="2" width="23.125" customWidth="1"/>
    <col min="3" max="3" width="8.75" style="17" customWidth="1"/>
    <col min="4" max="4" width="27.75" customWidth="1"/>
  </cols>
  <sheetData>
    <row r="1" spans="2:4">
      <c r="B1" t="s">
        <v>73</v>
      </c>
    </row>
    <row r="2" spans="2:4" ht="18.75">
      <c r="B2" s="36" t="s">
        <v>74</v>
      </c>
    </row>
    <row r="3" spans="2:4" ht="20.25" customHeight="1">
      <c r="B3" s="37" t="s">
        <v>48</v>
      </c>
      <c r="C3" s="57"/>
      <c r="D3" s="57"/>
    </row>
    <row r="4" spans="2:4" ht="24.95" customHeight="1">
      <c r="B4" s="37" t="s">
        <v>130</v>
      </c>
      <c r="C4" s="56"/>
      <c r="D4" s="56"/>
    </row>
    <row r="5" spans="2:4" ht="24.95" customHeight="1">
      <c r="B5" s="37" t="s">
        <v>49</v>
      </c>
      <c r="C5" s="56"/>
      <c r="D5" s="56"/>
    </row>
    <row r="6" spans="2:4" ht="24.95" customHeight="1">
      <c r="B6" s="37" t="s">
        <v>50</v>
      </c>
      <c r="C6" s="56"/>
      <c r="D6" s="56"/>
    </row>
    <row r="7" spans="2:4" ht="24.95" customHeight="1">
      <c r="B7" s="37" t="s">
        <v>51</v>
      </c>
      <c r="C7" s="56"/>
      <c r="D7" s="56"/>
    </row>
    <row r="8" spans="2:4" ht="23.25" customHeight="1">
      <c r="B8" s="37" t="s">
        <v>89</v>
      </c>
      <c r="C8" s="56"/>
      <c r="D8" s="56"/>
    </row>
  </sheetData>
  <sheetProtection sheet="1" objects="1" scenarios="1"/>
  <mergeCells count="6">
    <mergeCell ref="C8:D8"/>
    <mergeCell ref="C3:D3"/>
    <mergeCell ref="C4:D4"/>
    <mergeCell ref="C5:D5"/>
    <mergeCell ref="C6:D6"/>
    <mergeCell ref="C7:D7"/>
  </mergeCells>
  <phoneticPr fontId="1"/>
  <conditionalFormatting sqref="C3:C8">
    <cfRule type="containsBlanks" dxfId="4" priority="1">
      <formula>LEN(TRIM(C3))=0</formula>
    </cfRule>
  </conditionalFormatting>
  <dataValidations count="1">
    <dataValidation imeMode="hiragana" allowBlank="1" showInputMessage="1" showErrorMessage="1" sqref="C4:C8" xr:uid="{7A5BA845-08B7-40DB-93E6-89AE79954FDA}"/>
  </dataValidations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28BF-1F14-4B59-A0BC-8C31DC54D62E}">
  <sheetPr>
    <pageSetUpPr fitToPage="1"/>
  </sheetPr>
  <dimension ref="A1:I40"/>
  <sheetViews>
    <sheetView view="pageBreakPreview" zoomScale="80" zoomScaleNormal="100" zoomScaleSheetLayoutView="80" workbookViewId="0">
      <selection activeCell="G30" sqref="G30"/>
    </sheetView>
  </sheetViews>
  <sheetFormatPr defaultColWidth="9" defaultRowHeight="13.5"/>
  <cols>
    <col min="1" max="1" width="9" style="21"/>
    <col min="2" max="2" width="4.125" style="21" customWidth="1"/>
    <col min="3" max="3" width="20" style="21" customWidth="1"/>
    <col min="4" max="4" width="9" style="21"/>
    <col min="5" max="5" width="13.875" style="21" bestFit="1" customWidth="1"/>
    <col min="6" max="6" width="9.5" style="21" customWidth="1"/>
    <col min="7" max="7" width="14.125" style="21" customWidth="1"/>
    <col min="8" max="8" width="3.5" style="21" customWidth="1"/>
    <col min="9" max="9" width="3" style="21" customWidth="1"/>
    <col min="10" max="16384" width="9" style="21"/>
  </cols>
  <sheetData>
    <row r="1" spans="1:8" ht="18" customHeight="1"/>
    <row r="2" spans="1:8" ht="14.25">
      <c r="A2" s="22"/>
      <c r="B2" s="23"/>
      <c r="C2" s="23"/>
      <c r="D2" s="23"/>
      <c r="E2" s="23"/>
      <c r="F2" s="23"/>
      <c r="G2" s="23"/>
      <c r="H2" s="23"/>
    </row>
    <row r="3" spans="1:8" ht="14.25">
      <c r="A3" s="23"/>
      <c r="B3" s="23"/>
      <c r="C3" s="23"/>
      <c r="D3" s="23"/>
      <c r="E3" s="23"/>
      <c r="F3" s="23"/>
      <c r="G3" s="23"/>
      <c r="H3" s="23"/>
    </row>
    <row r="4" spans="1:8" ht="14.25">
      <c r="A4" s="24" t="s">
        <v>52</v>
      </c>
      <c r="B4" s="25"/>
      <c r="C4" s="25"/>
      <c r="D4" s="25"/>
      <c r="E4" s="25"/>
      <c r="F4" s="25"/>
      <c r="G4" s="25"/>
      <c r="H4" s="25"/>
    </row>
    <row r="5" spans="1:8" ht="14.25">
      <c r="A5" s="24" t="s">
        <v>53</v>
      </c>
      <c r="B5" s="24"/>
      <c r="C5" s="26"/>
      <c r="D5" s="25"/>
      <c r="E5" s="25"/>
      <c r="F5" s="25"/>
      <c r="G5" s="25"/>
      <c r="H5" s="25"/>
    </row>
    <row r="6" spans="1:8" ht="14.25">
      <c r="A6" s="23"/>
      <c r="B6" s="23"/>
      <c r="C6" s="23"/>
      <c r="D6" s="23"/>
      <c r="E6" s="23"/>
      <c r="F6" s="23"/>
      <c r="G6" s="23"/>
      <c r="H6" s="23"/>
    </row>
    <row r="7" spans="1:8" ht="14.25">
      <c r="A7" s="23"/>
      <c r="B7" s="23"/>
      <c r="C7" s="23"/>
      <c r="D7" s="23"/>
      <c r="E7" s="23"/>
      <c r="F7" s="59" t="s">
        <v>54</v>
      </c>
      <c r="G7" s="59"/>
      <c r="H7" s="27" t="s">
        <v>55</v>
      </c>
    </row>
    <row r="8" spans="1:8" ht="14.25">
      <c r="A8" s="23"/>
      <c r="B8" s="23"/>
      <c r="C8" s="23"/>
      <c r="D8" s="23"/>
      <c r="E8" s="23"/>
      <c r="F8" s="60" t="str">
        <f>IF(基本情報入力シート!C3="","令和　年　月　日",基本情報入力シート!C3)</f>
        <v>令和　年　月　日</v>
      </c>
      <c r="G8" s="60"/>
      <c r="H8" s="60"/>
    </row>
    <row r="9" spans="1:8" ht="14.25">
      <c r="A9" s="23"/>
      <c r="B9" s="23"/>
      <c r="C9" s="23"/>
      <c r="D9" s="23"/>
      <c r="E9" s="23"/>
      <c r="F9" s="23"/>
      <c r="G9" s="23"/>
      <c r="H9" s="23"/>
    </row>
    <row r="10" spans="1:8" ht="14.25">
      <c r="A10" s="23"/>
      <c r="B10" s="23"/>
      <c r="C10" s="23"/>
      <c r="D10" s="23"/>
      <c r="E10" s="23"/>
      <c r="F10" s="23"/>
      <c r="G10" s="23"/>
      <c r="H10" s="23"/>
    </row>
    <row r="11" spans="1:8" ht="14.25">
      <c r="A11" s="22" t="s">
        <v>56</v>
      </c>
      <c r="B11" s="23"/>
      <c r="C11" s="23"/>
      <c r="D11" s="23"/>
      <c r="E11" s="23"/>
      <c r="F11" s="23"/>
      <c r="G11" s="23"/>
      <c r="H11" s="23"/>
    </row>
    <row r="12" spans="1:8" ht="14.25">
      <c r="A12" s="22" t="s">
        <v>57</v>
      </c>
      <c r="B12" s="28"/>
      <c r="C12" s="23"/>
      <c r="D12" s="23"/>
      <c r="E12" s="23"/>
      <c r="F12" s="23"/>
      <c r="G12" s="23"/>
      <c r="H12" s="23"/>
    </row>
    <row r="13" spans="1:8" ht="14.25">
      <c r="A13" s="23"/>
      <c r="B13" s="23"/>
      <c r="C13" s="23"/>
      <c r="D13" s="23"/>
      <c r="E13" s="23"/>
      <c r="F13" s="23"/>
      <c r="G13" s="23"/>
      <c r="H13" s="23"/>
    </row>
    <row r="14" spans="1:8" ht="14.25">
      <c r="A14" s="23"/>
      <c r="B14" s="23"/>
      <c r="C14" s="23"/>
      <c r="D14" s="23"/>
      <c r="E14" s="23"/>
      <c r="F14" s="23"/>
      <c r="G14" s="23"/>
      <c r="H14" s="23"/>
    </row>
    <row r="15" spans="1:8" ht="14.25">
      <c r="A15" s="23"/>
      <c r="B15" s="23"/>
      <c r="C15" s="23"/>
      <c r="D15" s="23"/>
      <c r="E15" s="22" t="s">
        <v>58</v>
      </c>
      <c r="F15" s="22"/>
      <c r="G15" s="22"/>
      <c r="H15" s="22"/>
    </row>
    <row r="16" spans="1:8" ht="14.25">
      <c r="A16" s="23"/>
      <c r="B16" s="23"/>
      <c r="C16" s="23"/>
      <c r="D16" s="23"/>
      <c r="E16" s="29" t="s">
        <v>59</v>
      </c>
      <c r="F16" s="61" t="str">
        <f>IF(基本情報入力シート!C4="","",基本情報入力シート!C4)</f>
        <v/>
      </c>
      <c r="G16" s="61"/>
      <c r="H16" s="61"/>
    </row>
    <row r="17" spans="1:9" ht="14.25">
      <c r="A17" s="23"/>
      <c r="B17" s="23"/>
      <c r="C17" s="23"/>
      <c r="D17" s="23"/>
      <c r="E17" s="30"/>
      <c r="F17" s="62"/>
      <c r="G17" s="62"/>
      <c r="H17" s="62"/>
    </row>
    <row r="18" spans="1:9" ht="14.25">
      <c r="A18" s="23"/>
      <c r="B18" s="23"/>
      <c r="C18" s="23"/>
      <c r="D18" s="23"/>
      <c r="E18" s="31" t="s">
        <v>60</v>
      </c>
      <c r="F18" s="58" t="str">
        <f>IF(基本情報入力シート!C5="","",基本情報入力シート!C5)</f>
        <v/>
      </c>
      <c r="G18" s="58"/>
      <c r="H18" s="58"/>
    </row>
    <row r="19" spans="1:9" ht="14.25">
      <c r="A19" s="23"/>
      <c r="B19" s="23"/>
      <c r="C19" s="23"/>
      <c r="D19" s="23"/>
      <c r="E19" s="31" t="s">
        <v>61</v>
      </c>
      <c r="F19" s="58" t="str">
        <f>IF(基本情報入力シート!C6="","",基本情報入力シート!C6)</f>
        <v/>
      </c>
      <c r="G19" s="58"/>
      <c r="H19" s="58"/>
    </row>
    <row r="20" spans="1:9" ht="14.25">
      <c r="A20" s="23"/>
      <c r="B20" s="23"/>
      <c r="C20" s="23"/>
      <c r="D20" s="23"/>
      <c r="E20" s="31" t="s">
        <v>62</v>
      </c>
      <c r="F20" s="58" t="str">
        <f>IF(基本情報入力シート!C7="","",基本情報入力シート!C7)</f>
        <v/>
      </c>
      <c r="G20" s="58"/>
      <c r="H20" s="58"/>
    </row>
    <row r="21" spans="1:9" ht="14.25">
      <c r="A21" s="23"/>
      <c r="B21" s="23"/>
      <c r="C21" s="23"/>
      <c r="D21" s="23"/>
      <c r="E21" s="23"/>
      <c r="F21" s="23"/>
      <c r="G21" s="23"/>
      <c r="H21" s="23"/>
    </row>
    <row r="22" spans="1:9" ht="14.25">
      <c r="A22" s="23"/>
      <c r="B22" s="23"/>
      <c r="C22" s="23"/>
      <c r="D22" s="23"/>
      <c r="E22" s="23"/>
      <c r="F22" s="23"/>
      <c r="G22" s="23"/>
      <c r="H22" s="23"/>
    </row>
    <row r="23" spans="1:9" ht="14.25">
      <c r="A23" s="22" t="s">
        <v>63</v>
      </c>
      <c r="B23" s="22"/>
      <c r="C23" s="22"/>
      <c r="D23" s="22"/>
      <c r="E23" s="22"/>
      <c r="F23" s="22"/>
      <c r="G23" s="22"/>
      <c r="H23" s="22"/>
      <c r="I23" s="22"/>
    </row>
    <row r="24" spans="1:9" ht="14.25">
      <c r="A24" s="22" t="s">
        <v>64</v>
      </c>
      <c r="B24" s="23"/>
      <c r="C24" s="23"/>
      <c r="D24" s="23"/>
      <c r="E24" s="23"/>
      <c r="F24" s="23"/>
      <c r="G24" s="23"/>
      <c r="H24" s="23"/>
    </row>
    <row r="25" spans="1:9" ht="14.25">
      <c r="A25" s="22" t="s">
        <v>65</v>
      </c>
      <c r="B25" s="23"/>
      <c r="C25" s="23"/>
      <c r="D25" s="23"/>
      <c r="E25" s="23"/>
      <c r="F25" s="23"/>
      <c r="G25" s="23"/>
      <c r="H25" s="23"/>
    </row>
    <row r="26" spans="1:9" ht="14.25">
      <c r="A26" s="22"/>
      <c r="B26" s="23"/>
      <c r="C26" s="23"/>
      <c r="D26" s="23"/>
      <c r="E26" s="23"/>
      <c r="F26" s="23"/>
      <c r="G26" s="23"/>
      <c r="H26" s="23"/>
    </row>
    <row r="27" spans="1:9" ht="14.25">
      <c r="A27" s="25" t="s">
        <v>66</v>
      </c>
      <c r="B27" s="25"/>
      <c r="C27" s="25"/>
      <c r="D27" s="25"/>
      <c r="E27" s="25"/>
      <c r="F27" s="25"/>
      <c r="G27" s="25"/>
      <c r="H27" s="25"/>
    </row>
    <row r="28" spans="1:9" ht="14.25">
      <c r="A28" s="24"/>
      <c r="B28" s="25"/>
      <c r="C28" s="25"/>
      <c r="D28" s="25"/>
      <c r="E28" s="25"/>
      <c r="F28" s="25"/>
      <c r="G28" s="25"/>
      <c r="H28" s="25"/>
    </row>
    <row r="29" spans="1:9" ht="14.25">
      <c r="A29" s="23"/>
      <c r="B29" s="23" t="s">
        <v>67</v>
      </c>
      <c r="C29" s="23"/>
      <c r="D29" s="23"/>
      <c r="E29" s="23"/>
      <c r="F29" s="23"/>
      <c r="G29" s="23"/>
      <c r="H29" s="23"/>
    </row>
    <row r="30" spans="1:9" ht="14.25">
      <c r="A30" s="27"/>
      <c r="B30" s="38"/>
      <c r="C30" s="22" t="s">
        <v>68</v>
      </c>
      <c r="D30" s="27"/>
      <c r="E30" s="32"/>
      <c r="F30" s="32"/>
      <c r="G30" s="22"/>
      <c r="H30" s="23"/>
    </row>
    <row r="31" spans="1:9" ht="14.25">
      <c r="A31" s="22"/>
      <c r="B31" s="38"/>
      <c r="C31" s="22" t="s">
        <v>69</v>
      </c>
      <c r="D31" s="27"/>
      <c r="E31" s="32"/>
      <c r="F31" s="32"/>
      <c r="G31" s="22"/>
      <c r="H31" s="23"/>
    </row>
    <row r="32" spans="1:9" ht="14.25">
      <c r="A32" s="22"/>
      <c r="B32" s="38"/>
      <c r="C32" s="22" t="s">
        <v>70</v>
      </c>
      <c r="D32" s="27"/>
      <c r="E32" s="32"/>
      <c r="F32" s="32"/>
      <c r="G32" s="22"/>
      <c r="H32" s="23"/>
    </row>
    <row r="33" spans="1:8" ht="14.25">
      <c r="A33" s="22"/>
      <c r="B33" s="38"/>
      <c r="C33" s="22" t="s">
        <v>88</v>
      </c>
      <c r="D33" s="27"/>
      <c r="E33" s="32"/>
      <c r="F33" s="32"/>
      <c r="G33" s="22"/>
      <c r="H33" s="23"/>
    </row>
    <row r="34" spans="1:8" ht="14.25">
      <c r="A34" s="22"/>
      <c r="B34" s="22"/>
      <c r="C34" s="22"/>
      <c r="D34" s="22"/>
      <c r="E34" s="22"/>
      <c r="F34" s="22"/>
      <c r="G34" s="22"/>
      <c r="H34" s="23"/>
    </row>
    <row r="35" spans="1:8" ht="14.25">
      <c r="A35" s="23"/>
      <c r="B35" s="22" t="s">
        <v>71</v>
      </c>
      <c r="C35" s="22"/>
      <c r="D35" s="22"/>
      <c r="E35" s="22"/>
      <c r="F35" s="22"/>
      <c r="G35" s="22"/>
      <c r="H35" s="23"/>
    </row>
    <row r="36" spans="1:8" ht="14.25">
      <c r="A36" s="22"/>
      <c r="B36" s="38"/>
      <c r="C36" s="22" t="s">
        <v>72</v>
      </c>
      <c r="D36" s="22"/>
      <c r="E36" s="22"/>
      <c r="F36" s="22"/>
      <c r="G36" s="22"/>
      <c r="H36" s="23"/>
    </row>
    <row r="37" spans="1:8" ht="14.25">
      <c r="A37" s="22"/>
      <c r="B37" s="22"/>
      <c r="C37" s="22"/>
      <c r="D37" s="22"/>
      <c r="E37" s="22"/>
      <c r="F37" s="22"/>
      <c r="G37" s="22"/>
      <c r="H37" s="23"/>
    </row>
    <row r="38" spans="1:8" ht="14.25">
      <c r="A38" s="22"/>
      <c r="B38" s="22"/>
      <c r="C38" s="22"/>
      <c r="D38" s="22"/>
      <c r="E38" s="22"/>
      <c r="F38" s="22"/>
      <c r="G38" s="22"/>
      <c r="H38" s="23"/>
    </row>
    <row r="39" spans="1:8" ht="14.25">
      <c r="A39" s="22"/>
      <c r="B39" s="22"/>
      <c r="C39" s="22"/>
      <c r="D39" s="22"/>
      <c r="E39" s="22"/>
      <c r="F39" s="22"/>
      <c r="G39" s="22"/>
      <c r="H39" s="23"/>
    </row>
    <row r="40" spans="1:8" ht="14.25">
      <c r="A40" s="22"/>
      <c r="B40" s="22"/>
      <c r="C40" s="22"/>
      <c r="D40" s="22"/>
      <c r="E40" s="22"/>
      <c r="F40" s="22"/>
      <c r="G40" s="22"/>
      <c r="H40" s="23"/>
    </row>
  </sheetData>
  <sheetProtection sheet="1" objects="1" scenarios="1"/>
  <mergeCells count="6">
    <mergeCell ref="F20:H20"/>
    <mergeCell ref="F7:G7"/>
    <mergeCell ref="F8:H8"/>
    <mergeCell ref="F16:H17"/>
    <mergeCell ref="F18:H18"/>
    <mergeCell ref="F19:H19"/>
  </mergeCells>
  <phoneticPr fontId="1"/>
  <conditionalFormatting sqref="F7">
    <cfRule type="expression" dxfId="3" priority="1">
      <formula>$A$1=""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133350</xdr:rowOff>
                  </from>
                  <to>
                    <xdr:col>2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29</xdr:row>
                    <xdr:rowOff>142875</xdr:rowOff>
                  </from>
                  <to>
                    <xdr:col>2</xdr:col>
                    <xdr:colOff>47625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133350</xdr:rowOff>
                  </from>
                  <to>
                    <xdr:col>2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31</xdr:row>
                    <xdr:rowOff>142875</xdr:rowOff>
                  </from>
                  <to>
                    <xdr:col>2</xdr:col>
                    <xdr:colOff>47625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133350</xdr:rowOff>
                  </from>
                  <to>
                    <xdr:col>2</xdr:col>
                    <xdr:colOff>19050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view="pageBreakPreview" zoomScaleNormal="100" zoomScaleSheetLayoutView="100" workbookViewId="0">
      <pane ySplit="1" topLeftCell="A8" activePane="bottomLeft" state="frozen"/>
      <selection pane="bottomLeft" activeCell="E23" sqref="E23:F23"/>
    </sheetView>
  </sheetViews>
  <sheetFormatPr defaultColWidth="5.625" defaultRowHeight="12"/>
  <cols>
    <col min="1" max="4" width="5.625" style="1"/>
    <col min="5" max="8" width="10.625" style="1" customWidth="1"/>
    <col min="9" max="12" width="5.625" style="1"/>
    <col min="13" max="16" width="10.625" style="1" customWidth="1"/>
    <col min="17" max="16384" width="5.625" style="1"/>
  </cols>
  <sheetData>
    <row r="1" spans="1:18">
      <c r="A1" s="1" t="s">
        <v>27</v>
      </c>
      <c r="O1" s="69" t="s">
        <v>23</v>
      </c>
      <c r="P1" s="69"/>
      <c r="Q1" s="70" t="s">
        <v>25</v>
      </c>
      <c r="R1" s="70"/>
    </row>
    <row r="2" spans="1:18" ht="24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4" spans="1:18">
      <c r="A4" s="63" t="s">
        <v>0</v>
      </c>
      <c r="B4" s="64"/>
      <c r="C4" s="72" t="s">
        <v>26</v>
      </c>
      <c r="D4" s="72"/>
      <c r="E4" s="72"/>
      <c r="F4" s="72"/>
      <c r="G4" s="72"/>
      <c r="H4" s="72"/>
      <c r="I4" s="72"/>
      <c r="J4" s="72"/>
      <c r="K4" s="72"/>
      <c r="O4" s="67" t="s">
        <v>2</v>
      </c>
      <c r="P4" s="67"/>
      <c r="Q4" s="65" t="s">
        <v>75</v>
      </c>
      <c r="R4" s="66"/>
    </row>
    <row r="5" spans="1:18">
      <c r="A5" s="73" t="s">
        <v>9</v>
      </c>
      <c r="B5" s="74"/>
      <c r="C5" s="14"/>
      <c r="D5" s="79" t="s">
        <v>35</v>
      </c>
      <c r="E5" s="80"/>
      <c r="F5" s="80"/>
      <c r="G5" s="80"/>
      <c r="H5" s="80"/>
      <c r="I5" s="80"/>
      <c r="J5" s="80"/>
      <c r="K5" s="81"/>
      <c r="O5" s="63" t="s">
        <v>24</v>
      </c>
      <c r="P5" s="64"/>
      <c r="Q5" s="65" t="s">
        <v>76</v>
      </c>
      <c r="R5" s="66"/>
    </row>
    <row r="6" spans="1:18">
      <c r="A6" s="75"/>
      <c r="B6" s="76"/>
      <c r="C6" s="14"/>
      <c r="D6" s="79" t="s">
        <v>45</v>
      </c>
      <c r="E6" s="80"/>
      <c r="F6" s="80"/>
      <c r="G6" s="80"/>
      <c r="H6" s="80"/>
      <c r="I6" s="80"/>
      <c r="J6" s="80"/>
      <c r="K6" s="81"/>
      <c r="O6" s="13"/>
      <c r="P6" s="13"/>
    </row>
    <row r="7" spans="1:18">
      <c r="A7" s="75"/>
      <c r="B7" s="76"/>
      <c r="C7" s="14"/>
      <c r="D7" s="79" t="s">
        <v>36</v>
      </c>
      <c r="E7" s="80"/>
      <c r="F7" s="80"/>
      <c r="G7" s="80"/>
      <c r="H7" s="80"/>
      <c r="I7" s="80"/>
      <c r="J7" s="80"/>
      <c r="K7" s="81"/>
      <c r="O7" s="13"/>
      <c r="P7" s="13"/>
    </row>
    <row r="8" spans="1:18">
      <c r="A8" s="77"/>
      <c r="B8" s="78"/>
      <c r="C8" s="14"/>
      <c r="D8" s="79" t="s">
        <v>37</v>
      </c>
      <c r="E8" s="80"/>
      <c r="F8" s="80"/>
      <c r="G8" s="80"/>
      <c r="H8" s="80"/>
      <c r="I8" s="80"/>
      <c r="J8" s="80"/>
      <c r="K8" s="81"/>
      <c r="O8" s="13"/>
      <c r="P8" s="13"/>
    </row>
    <row r="10" spans="1:18">
      <c r="A10" s="67" t="s">
        <v>1</v>
      </c>
      <c r="B10" s="67"/>
      <c r="C10" s="67"/>
      <c r="D10" s="67"/>
      <c r="E10" s="63" t="s">
        <v>7</v>
      </c>
      <c r="F10" s="68"/>
      <c r="G10" s="68"/>
      <c r="H10" s="68"/>
      <c r="I10" s="68"/>
      <c r="J10" s="68"/>
      <c r="K10" s="64"/>
      <c r="L10" s="63" t="s">
        <v>10</v>
      </c>
      <c r="M10" s="68"/>
      <c r="N10" s="68"/>
      <c r="O10" s="68"/>
      <c r="P10" s="68"/>
      <c r="Q10" s="68"/>
      <c r="R10" s="64"/>
    </row>
    <row r="11" spans="1:18">
      <c r="A11" s="82" t="str">
        <f>IF(基本情報入力シート!C5="","",基本情報入力シート!C5)</f>
        <v/>
      </c>
      <c r="B11" s="83"/>
      <c r="C11" s="83"/>
      <c r="D11" s="84"/>
      <c r="E11" s="82" t="str">
        <f>IF(基本情報入力シート!C7="","",基本情報入力シート!C7)</f>
        <v/>
      </c>
      <c r="F11" s="83"/>
      <c r="G11" s="83"/>
      <c r="H11" s="83"/>
      <c r="I11" s="83"/>
      <c r="J11" s="83"/>
      <c r="K11" s="84"/>
      <c r="L11" s="82" t="str">
        <f>IF(基本情報入力シート!C4="","",基本情報入力シート!C4)</f>
        <v/>
      </c>
      <c r="M11" s="83"/>
      <c r="N11" s="83"/>
      <c r="O11" s="83"/>
      <c r="P11" s="83"/>
      <c r="Q11" s="83"/>
      <c r="R11" s="84"/>
    </row>
    <row r="12" spans="1:18">
      <c r="A12" s="85"/>
      <c r="B12" s="86"/>
      <c r="C12" s="86"/>
      <c r="D12" s="87"/>
      <c r="E12" s="85"/>
      <c r="F12" s="86"/>
      <c r="G12" s="86"/>
      <c r="H12" s="86"/>
      <c r="I12" s="86"/>
      <c r="J12" s="86"/>
      <c r="K12" s="87"/>
      <c r="L12" s="85"/>
      <c r="M12" s="86"/>
      <c r="N12" s="86"/>
      <c r="O12" s="86"/>
      <c r="P12" s="86"/>
      <c r="Q12" s="86"/>
      <c r="R12" s="87"/>
    </row>
    <row r="13" spans="1:18">
      <c r="A13" s="88"/>
      <c r="B13" s="89"/>
      <c r="C13" s="89"/>
      <c r="D13" s="90"/>
      <c r="E13" s="88"/>
      <c r="F13" s="89"/>
      <c r="G13" s="89"/>
      <c r="H13" s="89"/>
      <c r="I13" s="89"/>
      <c r="J13" s="89"/>
      <c r="K13" s="90"/>
      <c r="L13" s="88"/>
      <c r="M13" s="89"/>
      <c r="N13" s="89"/>
      <c r="O13" s="89"/>
      <c r="P13" s="89"/>
      <c r="Q13" s="89"/>
      <c r="R13" s="90"/>
    </row>
    <row r="15" spans="1:18" s="6" customFormat="1" ht="18" thickBot="1">
      <c r="A15" s="9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2"/>
      <c r="O15" s="12"/>
      <c r="P15" s="7"/>
      <c r="Q15" s="7"/>
      <c r="R15" s="8"/>
    </row>
    <row r="16" spans="1:18" s="6" customFormat="1" ht="12.75" thickBot="1">
      <c r="A16" s="39"/>
      <c r="B16" s="10" t="s">
        <v>31</v>
      </c>
      <c r="C16" s="10"/>
      <c r="D16" s="10"/>
      <c r="E16" s="10"/>
      <c r="F16" s="10"/>
      <c r="G16" s="10"/>
      <c r="H16" s="10"/>
      <c r="I16" s="10"/>
      <c r="J16" s="39"/>
      <c r="K16" s="10" t="s">
        <v>28</v>
      </c>
      <c r="L16" s="10"/>
      <c r="M16" s="10"/>
      <c r="N16" s="10"/>
      <c r="O16" s="10"/>
    </row>
    <row r="17" spans="1:18" s="6" customFormat="1" ht="12.75" thickBot="1">
      <c r="A17" s="39"/>
      <c r="B17" s="10" t="s">
        <v>32</v>
      </c>
      <c r="C17" s="10"/>
      <c r="D17" s="10"/>
      <c r="E17" s="10"/>
      <c r="F17" s="10"/>
      <c r="G17" s="10"/>
      <c r="H17" s="10"/>
      <c r="I17" s="10"/>
      <c r="J17" s="39"/>
      <c r="K17" s="10" t="s">
        <v>29</v>
      </c>
      <c r="L17" s="10"/>
      <c r="M17" s="10"/>
      <c r="N17" s="10"/>
      <c r="O17" s="10"/>
    </row>
    <row r="18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8" ht="15" customHeight="1">
      <c r="A19" s="9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8" ht="24" customHeight="1">
      <c r="A20" s="63" t="s">
        <v>3</v>
      </c>
      <c r="B20" s="68"/>
      <c r="C20" s="68"/>
      <c r="D20" s="64"/>
      <c r="E20" s="63" t="s">
        <v>11</v>
      </c>
      <c r="F20" s="64"/>
      <c r="G20" s="63" t="s">
        <v>46</v>
      </c>
      <c r="H20" s="64"/>
      <c r="I20" s="63" t="s">
        <v>4</v>
      </c>
      <c r="J20" s="64"/>
      <c r="K20" s="91" t="s">
        <v>14</v>
      </c>
      <c r="L20" s="92"/>
      <c r="M20" s="91" t="s">
        <v>15</v>
      </c>
      <c r="N20" s="92"/>
      <c r="O20" s="63" t="s">
        <v>5</v>
      </c>
      <c r="P20" s="64"/>
      <c r="Q20" s="63" t="s">
        <v>6</v>
      </c>
      <c r="R20" s="64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8</v>
      </c>
      <c r="M21" s="2"/>
      <c r="N21" s="4" t="s">
        <v>8</v>
      </c>
      <c r="O21" s="2"/>
      <c r="P21" s="4"/>
      <c r="Q21" s="2"/>
      <c r="R21" s="4"/>
    </row>
    <row r="22" spans="1:18" s="5" customFormat="1" ht="30" customHeight="1">
      <c r="A22" s="93"/>
      <c r="B22" s="94"/>
      <c r="C22" s="94"/>
      <c r="D22" s="95"/>
      <c r="E22" s="96"/>
      <c r="F22" s="97"/>
      <c r="G22" s="96"/>
      <c r="H22" s="97"/>
      <c r="I22" s="96"/>
      <c r="J22" s="97"/>
      <c r="K22" s="98" t="str">
        <f>IFERROR((M22/I22),"")</f>
        <v/>
      </c>
      <c r="L22" s="99"/>
      <c r="M22" s="96"/>
      <c r="N22" s="97"/>
      <c r="O22" s="96"/>
      <c r="P22" s="97"/>
      <c r="Q22" s="96"/>
      <c r="R22" s="97"/>
    </row>
    <row r="23" spans="1:18" s="5" customFormat="1" ht="30" customHeight="1">
      <c r="A23" s="93"/>
      <c r="B23" s="94"/>
      <c r="C23" s="94"/>
      <c r="D23" s="95"/>
      <c r="E23" s="96"/>
      <c r="F23" s="97"/>
      <c r="G23" s="96"/>
      <c r="H23" s="97"/>
      <c r="I23" s="96"/>
      <c r="J23" s="97"/>
      <c r="K23" s="98" t="str">
        <f t="shared" ref="K23:K30" si="0">IFERROR((M23/I23),"")</f>
        <v/>
      </c>
      <c r="L23" s="99"/>
      <c r="M23" s="96"/>
      <c r="N23" s="97"/>
      <c r="O23" s="96"/>
      <c r="P23" s="97"/>
      <c r="Q23" s="96"/>
      <c r="R23" s="97"/>
    </row>
    <row r="24" spans="1:18" s="5" customFormat="1" ht="30" customHeight="1">
      <c r="A24" s="93"/>
      <c r="B24" s="94"/>
      <c r="C24" s="94"/>
      <c r="D24" s="95"/>
      <c r="E24" s="96"/>
      <c r="F24" s="97"/>
      <c r="G24" s="96"/>
      <c r="H24" s="97"/>
      <c r="I24" s="96"/>
      <c r="J24" s="97"/>
      <c r="K24" s="98" t="str">
        <f t="shared" si="0"/>
        <v/>
      </c>
      <c r="L24" s="99"/>
      <c r="M24" s="96"/>
      <c r="N24" s="97"/>
      <c r="O24" s="96"/>
      <c r="P24" s="97"/>
      <c r="Q24" s="96"/>
      <c r="R24" s="97"/>
    </row>
    <row r="25" spans="1:18" s="5" customFormat="1" ht="30" customHeight="1">
      <c r="A25" s="93"/>
      <c r="B25" s="94"/>
      <c r="C25" s="94"/>
      <c r="D25" s="95"/>
      <c r="E25" s="96"/>
      <c r="F25" s="97"/>
      <c r="G25" s="96"/>
      <c r="H25" s="97"/>
      <c r="I25" s="96"/>
      <c r="J25" s="97"/>
      <c r="K25" s="98" t="str">
        <f t="shared" si="0"/>
        <v/>
      </c>
      <c r="L25" s="99"/>
      <c r="M25" s="96"/>
      <c r="N25" s="97"/>
      <c r="O25" s="96"/>
      <c r="P25" s="97"/>
      <c r="Q25" s="96"/>
      <c r="R25" s="97"/>
    </row>
    <row r="26" spans="1:18" s="5" customFormat="1" ht="30" customHeight="1">
      <c r="A26" s="93"/>
      <c r="B26" s="94"/>
      <c r="C26" s="94"/>
      <c r="D26" s="95"/>
      <c r="E26" s="96"/>
      <c r="F26" s="97"/>
      <c r="G26" s="96"/>
      <c r="H26" s="97"/>
      <c r="I26" s="96"/>
      <c r="J26" s="97"/>
      <c r="K26" s="98" t="str">
        <f t="shared" si="0"/>
        <v/>
      </c>
      <c r="L26" s="99"/>
      <c r="M26" s="96"/>
      <c r="N26" s="97"/>
      <c r="O26" s="96"/>
      <c r="P26" s="97"/>
      <c r="Q26" s="96"/>
      <c r="R26" s="97"/>
    </row>
    <row r="27" spans="1:18" s="5" customFormat="1" ht="30" customHeight="1">
      <c r="A27" s="93"/>
      <c r="B27" s="94"/>
      <c r="C27" s="94"/>
      <c r="D27" s="95"/>
      <c r="E27" s="96"/>
      <c r="F27" s="97"/>
      <c r="G27" s="96"/>
      <c r="H27" s="97"/>
      <c r="I27" s="96"/>
      <c r="J27" s="97"/>
      <c r="K27" s="98" t="str">
        <f t="shared" si="0"/>
        <v/>
      </c>
      <c r="L27" s="99"/>
      <c r="M27" s="96"/>
      <c r="N27" s="97"/>
      <c r="O27" s="96"/>
      <c r="P27" s="97"/>
      <c r="Q27" s="96"/>
      <c r="R27" s="97"/>
    </row>
    <row r="28" spans="1:18" s="5" customFormat="1" ht="30" customHeight="1">
      <c r="A28" s="93"/>
      <c r="B28" s="94"/>
      <c r="C28" s="94"/>
      <c r="D28" s="95"/>
      <c r="E28" s="96"/>
      <c r="F28" s="97"/>
      <c r="G28" s="96"/>
      <c r="H28" s="97"/>
      <c r="I28" s="96"/>
      <c r="J28" s="97"/>
      <c r="K28" s="98" t="str">
        <f t="shared" si="0"/>
        <v/>
      </c>
      <c r="L28" s="99"/>
      <c r="M28" s="96"/>
      <c r="N28" s="97"/>
      <c r="O28" s="96"/>
      <c r="P28" s="97"/>
      <c r="Q28" s="96"/>
      <c r="R28" s="97"/>
    </row>
    <row r="29" spans="1:18" s="5" customFormat="1" ht="30" customHeight="1">
      <c r="A29" s="93"/>
      <c r="B29" s="94"/>
      <c r="C29" s="94"/>
      <c r="D29" s="95"/>
      <c r="E29" s="96"/>
      <c r="F29" s="97"/>
      <c r="G29" s="96"/>
      <c r="H29" s="97"/>
      <c r="I29" s="96"/>
      <c r="J29" s="97"/>
      <c r="K29" s="98" t="str">
        <f t="shared" si="0"/>
        <v/>
      </c>
      <c r="L29" s="99"/>
      <c r="M29" s="96"/>
      <c r="N29" s="97"/>
      <c r="O29" s="96"/>
      <c r="P29" s="97"/>
      <c r="Q29" s="96"/>
      <c r="R29" s="97"/>
    </row>
    <row r="30" spans="1:18" s="5" customFormat="1" ht="30" customHeight="1">
      <c r="A30" s="93"/>
      <c r="B30" s="94"/>
      <c r="C30" s="94"/>
      <c r="D30" s="95"/>
      <c r="E30" s="96"/>
      <c r="F30" s="97"/>
      <c r="G30" s="96"/>
      <c r="H30" s="97"/>
      <c r="I30" s="96"/>
      <c r="J30" s="97"/>
      <c r="K30" s="98" t="str">
        <f t="shared" si="0"/>
        <v/>
      </c>
      <c r="L30" s="99"/>
      <c r="M30" s="96"/>
      <c r="N30" s="97"/>
      <c r="O30" s="96"/>
      <c r="P30" s="97"/>
      <c r="Q30" s="96"/>
      <c r="R30" s="97"/>
    </row>
    <row r="31" spans="1:18" s="5" customFormat="1" ht="30" customHeight="1">
      <c r="A31" s="111"/>
      <c r="B31" s="112"/>
      <c r="C31" s="112"/>
      <c r="D31" s="113"/>
      <c r="E31" s="106"/>
      <c r="F31" s="107"/>
      <c r="G31" s="106"/>
      <c r="H31" s="107"/>
      <c r="I31" s="106"/>
      <c r="J31" s="107"/>
      <c r="K31" s="114" t="str">
        <f>IFERROR((M31/I31),"")</f>
        <v/>
      </c>
      <c r="L31" s="115"/>
      <c r="M31" s="106"/>
      <c r="N31" s="107"/>
      <c r="O31" s="106"/>
      <c r="P31" s="107"/>
      <c r="Q31" s="106"/>
      <c r="R31" s="107"/>
    </row>
    <row r="32" spans="1:18" s="5" customFormat="1" ht="13.5" customHeight="1">
      <c r="A32" s="108"/>
      <c r="B32" s="109"/>
      <c r="C32" s="109"/>
      <c r="D32" s="110"/>
      <c r="E32" s="108"/>
      <c r="F32" s="110"/>
      <c r="G32" s="108"/>
      <c r="H32" s="110"/>
      <c r="I32" s="108"/>
      <c r="J32" s="110"/>
      <c r="K32" s="108" t="s">
        <v>13</v>
      </c>
      <c r="L32" s="110"/>
      <c r="M32" s="108">
        <f>SUBTOTAL(109,M22:N31)</f>
        <v>0</v>
      </c>
      <c r="N32" s="110"/>
      <c r="O32" s="108"/>
      <c r="P32" s="110"/>
      <c r="Q32" s="108"/>
      <c r="R32" s="110"/>
    </row>
    <row r="34" spans="1:18" ht="17.25">
      <c r="A34" s="9" t="s">
        <v>34</v>
      </c>
    </row>
    <row r="35" spans="1:18">
      <c r="A35" s="18" t="s">
        <v>22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2"/>
    </row>
    <row r="37" spans="1:18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2"/>
    </row>
    <row r="38" spans="1:18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2"/>
    </row>
    <row r="39" spans="1:18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2"/>
    </row>
    <row r="40" spans="1:18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2"/>
    </row>
    <row r="41" spans="1:18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2"/>
    </row>
    <row r="42" spans="1:18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</row>
    <row r="43" spans="1:18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2"/>
    </row>
    <row r="44" spans="1:18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5"/>
    </row>
    <row r="46" spans="1:18">
      <c r="R46" s="5"/>
    </row>
    <row r="47" spans="1:18">
      <c r="R47" s="5"/>
    </row>
    <row r="48" spans="1:18">
      <c r="A48" s="1" t="s">
        <v>12</v>
      </c>
    </row>
    <row r="49" spans="1:1">
      <c r="A49" s="1" t="s">
        <v>20</v>
      </c>
    </row>
    <row r="50" spans="1:1">
      <c r="A50" s="1" t="s">
        <v>19</v>
      </c>
    </row>
    <row r="51" spans="1:1">
      <c r="A51" s="1" t="s">
        <v>18</v>
      </c>
    </row>
    <row r="52" spans="1:1">
      <c r="A52" s="1" t="s">
        <v>21</v>
      </c>
    </row>
    <row r="53" spans="1:1">
      <c r="A53" s="1" t="s">
        <v>16</v>
      </c>
    </row>
  </sheetData>
  <sheetProtection sheet="1" objects="1" scenarios="1"/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conditionalFormatting sqref="A16:A17 J16:J17 A22:J31">
    <cfRule type="containsBlanks" dxfId="2" priority="3">
      <formula>LEN(TRIM(A16))=0</formula>
    </cfRule>
  </conditionalFormatting>
  <conditionalFormatting sqref="A36:R44">
    <cfRule type="containsBlanks" dxfId="1" priority="2">
      <formula>LEN(TRIM(A36))=0</formula>
    </cfRule>
  </conditionalFormatting>
  <conditionalFormatting sqref="M22:R31">
    <cfRule type="containsBlanks" dxfId="0" priority="1">
      <formula>LEN(TRIM(M22))=0</formula>
    </cfRule>
  </conditionalFormatting>
  <dataValidations count="6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C5:C8" xr:uid="{F73581EE-5D0A-4D75-A6D3-97441EBB97E3}">
      <formula1>"〇"</formula1>
    </dataValidation>
    <dataValidation type="custom" allowBlank="1" showInputMessage="1" showErrorMessage="1" sqref="M22:N31" xr:uid="{9956C85C-CFA3-4FA8-9198-CCB2F9DD35D0}">
      <formula1>A22&lt;&gt;"上の協定締結状況を選択してください。"</formula1>
    </dataValidation>
    <dataValidation type="list" allowBlank="1" showInputMessage="1" showErrorMessage="1" sqref="Q22:R31" xr:uid="{3647E0CE-A31E-4142-A7C2-385305C087CA}">
      <formula1>"１.新規,２.増設,３.更新"</formula1>
    </dataValidation>
    <dataValidation type="list" allowBlank="1" showInputMessage="1" showErrorMessage="1" sqref="Q1:R1" xr:uid="{22639401-720F-4466-8954-C6BF88490573}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65" orientation="portrait" blackAndWhite="1" r:id="rId1"/>
  <headerFooter>
    <oddFooter>&amp;C&amp;"ＭＳ ゴシック,標準"&amp;10&amp;P</oddFooter>
  </headerFooter>
  <rowBreaks count="1" manualBreakCount="1">
    <brk id="47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80D8CF-C991-4E06-B3F8-CE7C629BE7F5}">
          <x14:formula1>
            <xm:f>INDIRECT(協定とメニュー!$F$2)</xm:f>
          </x14:formula1>
          <xm:sqref>A22:D31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7731-6B1F-4A09-B43A-C8508034B88A}">
  <dimension ref="A1:K14"/>
  <sheetViews>
    <sheetView workbookViewId="0">
      <selection activeCell="E23" sqref="E23:F23"/>
    </sheetView>
  </sheetViews>
  <sheetFormatPr defaultRowHeight="13.5"/>
  <cols>
    <col min="1" max="4" width="14.625" customWidth="1"/>
    <col min="9" max="9" width="18.125" customWidth="1"/>
    <col min="10" max="10" width="12.625" bestFit="1" customWidth="1"/>
    <col min="11" max="11" width="12.25" bestFit="1" customWidth="1"/>
  </cols>
  <sheetData>
    <row r="1" spans="1:11">
      <c r="A1" t="s">
        <v>38</v>
      </c>
      <c r="B1" t="s">
        <v>39</v>
      </c>
      <c r="C1" t="s">
        <v>40</v>
      </c>
      <c r="D1" t="s">
        <v>41</v>
      </c>
      <c r="F1" t="s">
        <v>42</v>
      </c>
    </row>
    <row r="2" spans="1:11" ht="40.5">
      <c r="A2" s="15" t="s">
        <v>43</v>
      </c>
      <c r="B2" s="15" t="s">
        <v>129</v>
      </c>
      <c r="C2" s="15" t="s">
        <v>43</v>
      </c>
      <c r="D2" s="16" t="s">
        <v>47</v>
      </c>
      <c r="F2" t="str">
        <f>IF(AND('様式1-21'!A16="", '様式1-21'!A17=""), "該当なし", IF(AND('様式1-21'!A16="○", '様式1-21'!A17=""), "病床確保", IF(AND('様式1-21'!A16="", '様式1-21'!A17="○"), "発熱外来", IF(AND('様式1-21'!A16="○", '様式1-21'!A17="○"), "両方", ""))))</f>
        <v>該当なし</v>
      </c>
    </row>
    <row r="3" spans="1:11" ht="27">
      <c r="A3" s="15" t="s">
        <v>128</v>
      </c>
      <c r="B3" s="15" t="s">
        <v>44</v>
      </c>
      <c r="C3" s="15" t="s">
        <v>128</v>
      </c>
      <c r="D3" s="17"/>
    </row>
    <row r="4" spans="1:11" ht="40.5">
      <c r="A4" s="15" t="s">
        <v>119</v>
      </c>
      <c r="B4" s="15" t="s">
        <v>120</v>
      </c>
      <c r="C4" s="15" t="s">
        <v>119</v>
      </c>
      <c r="D4" s="17"/>
    </row>
    <row r="5" spans="1:11" ht="27">
      <c r="A5" s="15"/>
      <c r="B5" s="15"/>
      <c r="C5" s="15" t="s">
        <v>129</v>
      </c>
      <c r="D5" s="17"/>
    </row>
    <row r="6" spans="1:11" ht="27">
      <c r="A6" s="17"/>
      <c r="B6" s="17"/>
      <c r="C6" s="15" t="s">
        <v>44</v>
      </c>
      <c r="D6" s="17"/>
    </row>
    <row r="7" spans="1:11" ht="40.5">
      <c r="A7" s="17"/>
      <c r="B7" s="17"/>
      <c r="C7" s="15" t="s">
        <v>120</v>
      </c>
      <c r="D7" s="17"/>
    </row>
    <row r="8" spans="1:11">
      <c r="A8" s="17"/>
      <c r="B8" s="17"/>
      <c r="C8" s="15"/>
    </row>
    <row r="9" spans="1:11">
      <c r="C9" s="15"/>
    </row>
    <row r="11" spans="1:11" ht="45" customHeight="1">
      <c r="I11" s="33" t="s">
        <v>77</v>
      </c>
      <c r="J11" s="35" t="s">
        <v>81</v>
      </c>
      <c r="K11" s="34" t="s">
        <v>84</v>
      </c>
    </row>
    <row r="12" spans="1:11" ht="45" customHeight="1">
      <c r="I12" s="33" t="s">
        <v>78</v>
      </c>
      <c r="J12" s="35" t="s">
        <v>82</v>
      </c>
      <c r="K12" s="34" t="s">
        <v>85</v>
      </c>
    </row>
    <row r="13" spans="1:11" ht="45" customHeight="1">
      <c r="I13" s="33" t="s">
        <v>79</v>
      </c>
      <c r="J13" s="35" t="s">
        <v>82</v>
      </c>
      <c r="K13" s="34" t="s">
        <v>86</v>
      </c>
    </row>
    <row r="14" spans="1:11" ht="45" customHeight="1">
      <c r="I14" s="33" t="s">
        <v>80</v>
      </c>
      <c r="J14" s="35" t="s">
        <v>83</v>
      </c>
      <c r="K14" s="34" t="s">
        <v>87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67E43-B305-46D6-AD1F-245093919641}">
  <dimension ref="A1:DN21"/>
  <sheetViews>
    <sheetView topLeftCell="D1" workbookViewId="0">
      <selection activeCell="E23" sqref="E23:F23"/>
    </sheetView>
  </sheetViews>
  <sheetFormatPr defaultRowHeight="13.5"/>
  <cols>
    <col min="4" max="4" width="16.875" bestFit="1" customWidth="1"/>
    <col min="5" max="5" width="12" bestFit="1" customWidth="1"/>
    <col min="6" max="6" width="15.25" bestFit="1" customWidth="1"/>
    <col min="7" max="14" width="15.25" customWidth="1"/>
    <col min="15" max="16" width="27.375" bestFit="1" customWidth="1"/>
    <col min="17" max="17" width="12.125" bestFit="1" customWidth="1"/>
    <col min="22" max="22" width="12" bestFit="1" customWidth="1"/>
    <col min="29" max="29" width="16.5" bestFit="1" customWidth="1"/>
    <col min="36" max="36" width="16.5" bestFit="1" customWidth="1"/>
    <col min="43" max="43" width="16.5" bestFit="1" customWidth="1"/>
    <col min="50" max="50" width="12" bestFit="1" customWidth="1"/>
    <col min="59" max="59" width="12.125" bestFit="1" customWidth="1"/>
    <col min="94" max="94" width="12" bestFit="1" customWidth="1"/>
  </cols>
  <sheetData>
    <row r="1" spans="1:118">
      <c r="A1" s="40" t="s">
        <v>121</v>
      </c>
      <c r="B1" s="40"/>
      <c r="C1" s="40"/>
      <c r="D1" s="40"/>
      <c r="E1" s="40"/>
      <c r="F1" s="40"/>
      <c r="G1" s="55" t="s">
        <v>35</v>
      </c>
      <c r="H1" s="55" t="s">
        <v>35</v>
      </c>
      <c r="I1" s="55" t="s">
        <v>45</v>
      </c>
      <c r="J1" s="55" t="s">
        <v>45</v>
      </c>
      <c r="K1" s="55" t="s">
        <v>36</v>
      </c>
      <c r="L1" s="55" t="s">
        <v>36</v>
      </c>
      <c r="M1" s="55" t="s">
        <v>122</v>
      </c>
      <c r="N1" s="55" t="s">
        <v>122</v>
      </c>
      <c r="O1" s="116" t="s">
        <v>108</v>
      </c>
      <c r="P1" s="117"/>
      <c r="Q1" s="117"/>
      <c r="R1" s="117"/>
      <c r="S1" s="117"/>
      <c r="T1" s="117"/>
      <c r="U1" s="117"/>
      <c r="V1" s="118"/>
      <c r="W1" s="116" t="s">
        <v>109</v>
      </c>
      <c r="X1" s="117"/>
      <c r="Y1" s="117"/>
      <c r="Z1" s="117"/>
      <c r="AA1" s="117"/>
      <c r="AB1" s="117"/>
      <c r="AC1" s="117"/>
      <c r="AD1" s="118"/>
      <c r="AE1" s="116" t="s">
        <v>110</v>
      </c>
      <c r="AF1" s="117"/>
      <c r="AG1" s="117"/>
      <c r="AH1" s="117"/>
      <c r="AI1" s="117"/>
      <c r="AJ1" s="117"/>
      <c r="AK1" s="117"/>
      <c r="AL1" s="118"/>
      <c r="AM1" s="116" t="s">
        <v>112</v>
      </c>
      <c r="AN1" s="117"/>
      <c r="AO1" s="117"/>
      <c r="AP1" s="117"/>
      <c r="AQ1" s="117"/>
      <c r="AR1" s="117"/>
      <c r="AS1" s="117"/>
      <c r="AT1" s="118"/>
      <c r="AU1" s="116" t="s">
        <v>111</v>
      </c>
      <c r="AV1" s="117"/>
      <c r="AW1" s="117"/>
      <c r="AX1" s="117"/>
      <c r="AY1" s="117"/>
      <c r="AZ1" s="117"/>
      <c r="BA1" s="117"/>
      <c r="BB1" s="118"/>
      <c r="BC1" s="116" t="s">
        <v>113</v>
      </c>
      <c r="BD1" s="117"/>
      <c r="BE1" s="117"/>
      <c r="BF1" s="117"/>
      <c r="BG1" s="117"/>
      <c r="BH1" s="117"/>
      <c r="BI1" s="117"/>
      <c r="BJ1" s="118"/>
      <c r="BK1" s="116" t="s">
        <v>114</v>
      </c>
      <c r="BL1" s="117"/>
      <c r="BM1" s="117"/>
      <c r="BN1" s="117"/>
      <c r="BO1" s="117"/>
      <c r="BP1" s="117"/>
      <c r="BQ1" s="117"/>
      <c r="BR1" s="118"/>
      <c r="BS1" s="116" t="s">
        <v>115</v>
      </c>
      <c r="BT1" s="117"/>
      <c r="BU1" s="117"/>
      <c r="BV1" s="117"/>
      <c r="BW1" s="117"/>
      <c r="BX1" s="117"/>
      <c r="BY1" s="117"/>
      <c r="BZ1" s="118"/>
      <c r="CA1" s="116" t="s">
        <v>116</v>
      </c>
      <c r="CB1" s="117"/>
      <c r="CC1" s="117"/>
      <c r="CD1" s="117"/>
      <c r="CE1" s="117"/>
      <c r="CF1" s="117"/>
      <c r="CG1" s="117"/>
      <c r="CH1" s="118"/>
      <c r="CI1" s="116" t="s">
        <v>117</v>
      </c>
      <c r="CJ1" s="117"/>
      <c r="CK1" s="117"/>
      <c r="CL1" s="117"/>
      <c r="CM1" s="117"/>
      <c r="CN1" s="117"/>
      <c r="CO1" s="117"/>
      <c r="CP1" s="118"/>
      <c r="CT1" s="46"/>
      <c r="DF1" s="42"/>
      <c r="DG1" s="42"/>
      <c r="DH1" s="42"/>
      <c r="DI1" s="42"/>
      <c r="DJ1" s="43" t="s">
        <v>91</v>
      </c>
      <c r="DK1" s="44"/>
      <c r="DL1" s="44"/>
      <c r="DM1" s="44"/>
      <c r="DN1" s="44"/>
    </row>
    <row r="2" spans="1:118" ht="27">
      <c r="A2" s="40" t="s">
        <v>98</v>
      </c>
      <c r="B2" s="40" t="s">
        <v>99</v>
      </c>
      <c r="C2" s="40" t="s">
        <v>93</v>
      </c>
      <c r="D2" s="40" t="s">
        <v>100</v>
      </c>
      <c r="E2" s="40" t="s">
        <v>62</v>
      </c>
      <c r="F2" s="40" t="s">
        <v>92</v>
      </c>
      <c r="G2" s="40" t="s">
        <v>123</v>
      </c>
      <c r="H2" s="40" t="s">
        <v>124</v>
      </c>
      <c r="I2" s="40" t="s">
        <v>123</v>
      </c>
      <c r="J2" s="40" t="s">
        <v>124</v>
      </c>
      <c r="K2" s="40" t="s">
        <v>123</v>
      </c>
      <c r="L2" s="40" t="s">
        <v>124</v>
      </c>
      <c r="M2" s="40" t="s">
        <v>123</v>
      </c>
      <c r="N2" s="40" t="s">
        <v>124</v>
      </c>
      <c r="O2" s="40" t="s">
        <v>101</v>
      </c>
      <c r="P2" s="40" t="s">
        <v>11</v>
      </c>
      <c r="Q2" s="40" t="s">
        <v>102</v>
      </c>
      <c r="R2" s="40" t="s">
        <v>103</v>
      </c>
      <c r="S2" s="41" t="s">
        <v>104</v>
      </c>
      <c r="T2" s="41" t="s">
        <v>105</v>
      </c>
      <c r="U2" s="40" t="s">
        <v>106</v>
      </c>
      <c r="V2" s="40" t="s">
        <v>107</v>
      </c>
      <c r="W2" s="40" t="s">
        <v>101</v>
      </c>
      <c r="X2" s="40" t="s">
        <v>11</v>
      </c>
      <c r="Y2" s="40" t="s">
        <v>102</v>
      </c>
      <c r="Z2" s="40" t="s">
        <v>103</v>
      </c>
      <c r="AA2" s="41" t="s">
        <v>104</v>
      </c>
      <c r="AB2" s="41" t="s">
        <v>105</v>
      </c>
      <c r="AC2" s="40" t="s">
        <v>106</v>
      </c>
      <c r="AD2" s="40" t="s">
        <v>107</v>
      </c>
      <c r="AE2" s="40" t="s">
        <v>101</v>
      </c>
      <c r="AF2" s="40" t="s">
        <v>11</v>
      </c>
      <c r="AG2" s="40" t="s">
        <v>102</v>
      </c>
      <c r="AH2" s="40" t="s">
        <v>103</v>
      </c>
      <c r="AI2" s="41" t="s">
        <v>104</v>
      </c>
      <c r="AJ2" s="41" t="s">
        <v>105</v>
      </c>
      <c r="AK2" s="40" t="s">
        <v>106</v>
      </c>
      <c r="AL2" s="40" t="s">
        <v>107</v>
      </c>
      <c r="AM2" s="40" t="s">
        <v>101</v>
      </c>
      <c r="AN2" s="40" t="s">
        <v>11</v>
      </c>
      <c r="AO2" s="40" t="s">
        <v>102</v>
      </c>
      <c r="AP2" s="40" t="s">
        <v>103</v>
      </c>
      <c r="AQ2" s="41" t="s">
        <v>104</v>
      </c>
      <c r="AR2" s="41" t="s">
        <v>105</v>
      </c>
      <c r="AS2" s="40" t="s">
        <v>106</v>
      </c>
      <c r="AT2" s="40" t="s">
        <v>107</v>
      </c>
      <c r="AU2" s="40" t="s">
        <v>101</v>
      </c>
      <c r="AV2" s="40" t="s">
        <v>11</v>
      </c>
      <c r="AW2" s="40" t="s">
        <v>102</v>
      </c>
      <c r="AX2" s="40" t="s">
        <v>103</v>
      </c>
      <c r="AY2" s="41" t="s">
        <v>104</v>
      </c>
      <c r="AZ2" s="41" t="s">
        <v>105</v>
      </c>
      <c r="BA2" s="40" t="s">
        <v>106</v>
      </c>
      <c r="BB2" s="40" t="s">
        <v>107</v>
      </c>
      <c r="BC2" s="40" t="s">
        <v>101</v>
      </c>
      <c r="BD2" s="40" t="s">
        <v>11</v>
      </c>
      <c r="BE2" s="40" t="s">
        <v>102</v>
      </c>
      <c r="BF2" s="40" t="s">
        <v>103</v>
      </c>
      <c r="BG2" s="41" t="s">
        <v>104</v>
      </c>
      <c r="BH2" s="41" t="s">
        <v>105</v>
      </c>
      <c r="BI2" s="40" t="s">
        <v>106</v>
      </c>
      <c r="BJ2" s="40" t="s">
        <v>107</v>
      </c>
      <c r="BK2" s="40" t="s">
        <v>101</v>
      </c>
      <c r="BL2" s="40" t="s">
        <v>11</v>
      </c>
      <c r="BM2" s="40" t="s">
        <v>102</v>
      </c>
      <c r="BN2" s="40" t="s">
        <v>103</v>
      </c>
      <c r="BO2" s="41" t="s">
        <v>104</v>
      </c>
      <c r="BP2" s="41" t="s">
        <v>105</v>
      </c>
      <c r="BQ2" s="40" t="s">
        <v>106</v>
      </c>
      <c r="BR2" s="40" t="s">
        <v>107</v>
      </c>
      <c r="BS2" s="40" t="s">
        <v>101</v>
      </c>
      <c r="BT2" s="40" t="s">
        <v>11</v>
      </c>
      <c r="BU2" s="40" t="s">
        <v>102</v>
      </c>
      <c r="BV2" s="40" t="s">
        <v>103</v>
      </c>
      <c r="BW2" s="41" t="s">
        <v>104</v>
      </c>
      <c r="BX2" s="41" t="s">
        <v>105</v>
      </c>
      <c r="BY2" s="40" t="s">
        <v>106</v>
      </c>
      <c r="BZ2" s="40" t="s">
        <v>107</v>
      </c>
      <c r="CA2" s="40" t="s">
        <v>101</v>
      </c>
      <c r="CB2" s="40" t="s">
        <v>11</v>
      </c>
      <c r="CC2" s="40" t="s">
        <v>102</v>
      </c>
      <c r="CD2" s="40" t="s">
        <v>103</v>
      </c>
      <c r="CE2" s="41" t="s">
        <v>104</v>
      </c>
      <c r="CF2" s="41" t="s">
        <v>105</v>
      </c>
      <c r="CG2" s="40" t="s">
        <v>106</v>
      </c>
      <c r="CH2" s="40" t="s">
        <v>107</v>
      </c>
      <c r="CI2" s="40" t="s">
        <v>101</v>
      </c>
      <c r="CJ2" s="40" t="s">
        <v>11</v>
      </c>
      <c r="CK2" s="40" t="s">
        <v>102</v>
      </c>
      <c r="CL2" s="40" t="s">
        <v>103</v>
      </c>
      <c r="CM2" s="41" t="s">
        <v>104</v>
      </c>
      <c r="CN2" s="41" t="s">
        <v>105</v>
      </c>
      <c r="CO2" s="40" t="s">
        <v>106</v>
      </c>
      <c r="CP2" s="40" t="s">
        <v>107</v>
      </c>
      <c r="CQ2" s="53" t="s">
        <v>118</v>
      </c>
      <c r="DF2" s="45" t="s">
        <v>90</v>
      </c>
      <c r="DG2" s="40" t="s">
        <v>95</v>
      </c>
      <c r="DH2" s="40" t="s">
        <v>96</v>
      </c>
      <c r="DI2" s="40" t="s">
        <v>97</v>
      </c>
      <c r="DJ2" s="40" t="s">
        <v>94</v>
      </c>
      <c r="DK2" s="40" t="s">
        <v>90</v>
      </c>
      <c r="DL2" s="40" t="s">
        <v>95</v>
      </c>
      <c r="DM2" s="40" t="s">
        <v>96</v>
      </c>
      <c r="DN2" s="40" t="s">
        <v>97</v>
      </c>
    </row>
    <row r="3" spans="1:118" s="48" customFormat="1">
      <c r="A3" s="47">
        <f>基本情報入力シート!C3</f>
        <v>0</v>
      </c>
      <c r="B3" s="47">
        <f>基本情報入力シート!C4</f>
        <v>0</v>
      </c>
      <c r="C3" s="47">
        <f>基本情報入力シート!C5</f>
        <v>0</v>
      </c>
      <c r="D3" s="47">
        <f>基本情報入力シート!C6</f>
        <v>0</v>
      </c>
      <c r="E3" s="47">
        <f>基本情報入力シート!C7</f>
        <v>0</v>
      </c>
      <c r="F3" s="47">
        <f>基本情報入力シート!C8</f>
        <v>0</v>
      </c>
      <c r="G3" s="47">
        <f>SUM(G7:G8)</f>
        <v>0</v>
      </c>
      <c r="H3" s="47">
        <f t="shared" ref="H3:N3" si="0">SUM(H7:H8)</f>
        <v>0</v>
      </c>
      <c r="I3" s="47">
        <f t="shared" si="0"/>
        <v>0</v>
      </c>
      <c r="J3" s="47">
        <f t="shared" si="0"/>
        <v>0</v>
      </c>
      <c r="K3" s="47">
        <f t="shared" si="0"/>
        <v>0</v>
      </c>
      <c r="L3" s="47">
        <f t="shared" si="0"/>
        <v>0</v>
      </c>
      <c r="M3" s="47">
        <f t="shared" si="0"/>
        <v>0</v>
      </c>
      <c r="N3" s="47">
        <f t="shared" si="0"/>
        <v>0</v>
      </c>
      <c r="O3" s="47">
        <f>'様式1-21'!A22</f>
        <v>0</v>
      </c>
      <c r="P3" s="47">
        <f>'様式1-21'!E22</f>
        <v>0</v>
      </c>
      <c r="Q3" s="47">
        <f>'様式1-21'!G22</f>
        <v>0</v>
      </c>
      <c r="R3" s="47">
        <f>'様式1-21'!I22</f>
        <v>0</v>
      </c>
      <c r="S3" s="47" t="str">
        <f>'様式1-21'!K22</f>
        <v/>
      </c>
      <c r="T3" s="47">
        <f>'様式1-21'!M22</f>
        <v>0</v>
      </c>
      <c r="U3" s="47">
        <f>'様式1-21'!O22</f>
        <v>0</v>
      </c>
      <c r="V3" s="47">
        <f>'様式1-21'!Q22</f>
        <v>0</v>
      </c>
      <c r="W3" s="47">
        <f>'様式1-21'!$A23</f>
        <v>0</v>
      </c>
      <c r="X3" s="47">
        <f>'様式1-21'!$E23</f>
        <v>0</v>
      </c>
      <c r="Y3" s="47">
        <f>'様式1-21'!$G23</f>
        <v>0</v>
      </c>
      <c r="Z3" s="47">
        <f>'様式1-21'!$I23</f>
        <v>0</v>
      </c>
      <c r="AA3" s="47" t="str">
        <f>'様式1-21'!$K23</f>
        <v/>
      </c>
      <c r="AB3" s="47">
        <f>'様式1-21'!$M23</f>
        <v>0</v>
      </c>
      <c r="AC3" s="47">
        <f>'様式1-21'!$O23</f>
        <v>0</v>
      </c>
      <c r="AD3" s="47">
        <f>'様式1-21'!$Q23</f>
        <v>0</v>
      </c>
      <c r="AE3" s="47">
        <f>'様式1-21'!$A24</f>
        <v>0</v>
      </c>
      <c r="AF3" s="47">
        <f>'様式1-21'!$E24</f>
        <v>0</v>
      </c>
      <c r="AG3" s="47">
        <f>'様式1-21'!$G24</f>
        <v>0</v>
      </c>
      <c r="AH3" s="47">
        <f>'様式1-21'!$I24</f>
        <v>0</v>
      </c>
      <c r="AI3" s="47" t="str">
        <f>'様式1-21'!$K24</f>
        <v/>
      </c>
      <c r="AJ3" s="47">
        <f>'様式1-21'!$M24</f>
        <v>0</v>
      </c>
      <c r="AK3" s="47">
        <f>'様式1-21'!$O24</f>
        <v>0</v>
      </c>
      <c r="AL3" s="47">
        <f>'様式1-21'!$Q24</f>
        <v>0</v>
      </c>
      <c r="AM3" s="47">
        <f>'様式1-21'!$A25</f>
        <v>0</v>
      </c>
      <c r="AN3" s="47">
        <f>'様式1-21'!$E25</f>
        <v>0</v>
      </c>
      <c r="AO3" s="47">
        <f>'様式1-21'!$G25</f>
        <v>0</v>
      </c>
      <c r="AP3" s="47">
        <f>'様式1-21'!$I25</f>
        <v>0</v>
      </c>
      <c r="AQ3" s="47" t="str">
        <f>'様式1-21'!$K25</f>
        <v/>
      </c>
      <c r="AR3" s="47">
        <f>'様式1-21'!$M25</f>
        <v>0</v>
      </c>
      <c r="AS3" s="47">
        <f>'様式1-21'!$O25</f>
        <v>0</v>
      </c>
      <c r="AT3" s="47">
        <f>'様式1-21'!$Q25</f>
        <v>0</v>
      </c>
      <c r="AU3" s="47">
        <f>'様式1-21'!$A26</f>
        <v>0</v>
      </c>
      <c r="AV3" s="47">
        <f>'様式1-21'!$E26</f>
        <v>0</v>
      </c>
      <c r="AW3" s="47">
        <f>'様式1-21'!$G26</f>
        <v>0</v>
      </c>
      <c r="AX3" s="47">
        <f>'様式1-21'!$I26</f>
        <v>0</v>
      </c>
      <c r="AY3" s="47" t="str">
        <f>'様式1-21'!$K26</f>
        <v/>
      </c>
      <c r="AZ3" s="47">
        <f>'様式1-21'!$M26</f>
        <v>0</v>
      </c>
      <c r="BA3" s="47">
        <f>'様式1-21'!$O26</f>
        <v>0</v>
      </c>
      <c r="BB3" s="47">
        <f>'様式1-21'!$Q26</f>
        <v>0</v>
      </c>
      <c r="BC3" s="47">
        <f>'様式1-21'!$A27</f>
        <v>0</v>
      </c>
      <c r="BD3" s="47">
        <f>'様式1-21'!$E27</f>
        <v>0</v>
      </c>
      <c r="BE3" s="47">
        <f>'様式1-21'!$G27</f>
        <v>0</v>
      </c>
      <c r="BF3" s="47">
        <f>'様式1-21'!$I27</f>
        <v>0</v>
      </c>
      <c r="BG3" s="47" t="str">
        <f>'様式1-21'!$K27</f>
        <v/>
      </c>
      <c r="BH3" s="47">
        <f>'様式1-21'!$M27</f>
        <v>0</v>
      </c>
      <c r="BI3" s="47">
        <f>'様式1-21'!$O27</f>
        <v>0</v>
      </c>
      <c r="BJ3" s="47">
        <f>'様式1-21'!$Q27</f>
        <v>0</v>
      </c>
      <c r="BK3" s="47">
        <f>'様式1-21'!$A28</f>
        <v>0</v>
      </c>
      <c r="BL3" s="47">
        <f>'様式1-21'!$E28</f>
        <v>0</v>
      </c>
      <c r="BM3" s="47">
        <f>'様式1-21'!$G28</f>
        <v>0</v>
      </c>
      <c r="BN3" s="47">
        <f>'様式1-21'!$I28</f>
        <v>0</v>
      </c>
      <c r="BO3" s="47" t="str">
        <f>'様式1-21'!$K28</f>
        <v/>
      </c>
      <c r="BP3" s="47">
        <f>'様式1-21'!$M28</f>
        <v>0</v>
      </c>
      <c r="BQ3" s="47">
        <f>'様式1-21'!$O28</f>
        <v>0</v>
      </c>
      <c r="BR3" s="47">
        <f>'様式1-21'!$Q28</f>
        <v>0</v>
      </c>
      <c r="BS3" s="47">
        <f>'様式1-21'!$A29</f>
        <v>0</v>
      </c>
      <c r="BT3" s="47">
        <f>'様式1-21'!$E29</f>
        <v>0</v>
      </c>
      <c r="BU3" s="47">
        <f>'様式1-21'!$G29</f>
        <v>0</v>
      </c>
      <c r="BV3" s="47">
        <f>'様式1-21'!$I29</f>
        <v>0</v>
      </c>
      <c r="BW3" s="47" t="str">
        <f>'様式1-21'!$K29</f>
        <v/>
      </c>
      <c r="BX3" s="47">
        <f>'様式1-21'!$M29</f>
        <v>0</v>
      </c>
      <c r="BY3" s="47">
        <f>'様式1-21'!$O29</f>
        <v>0</v>
      </c>
      <c r="BZ3" s="47">
        <f>'様式1-21'!$Q29</f>
        <v>0</v>
      </c>
      <c r="CA3" s="47">
        <f>'様式1-21'!$A30</f>
        <v>0</v>
      </c>
      <c r="CB3" s="47">
        <f>'様式1-21'!$E30</f>
        <v>0</v>
      </c>
      <c r="CC3" s="47">
        <f>'様式1-21'!$G30</f>
        <v>0</v>
      </c>
      <c r="CD3" s="47">
        <f>'様式1-21'!$I30</f>
        <v>0</v>
      </c>
      <c r="CE3" s="47" t="str">
        <f>'様式1-21'!$K30</f>
        <v/>
      </c>
      <c r="CF3" s="47">
        <f>'様式1-21'!$M30</f>
        <v>0</v>
      </c>
      <c r="CG3" s="47">
        <f>'様式1-21'!$O30</f>
        <v>0</v>
      </c>
      <c r="CH3" s="47">
        <f>'様式1-21'!$Q30</f>
        <v>0</v>
      </c>
      <c r="CI3" s="47">
        <f>'様式1-21'!$A31</f>
        <v>0</v>
      </c>
      <c r="CJ3" s="47">
        <f>'様式1-21'!$E31</f>
        <v>0</v>
      </c>
      <c r="CK3" s="47">
        <f>'様式1-21'!$G31</f>
        <v>0</v>
      </c>
      <c r="CL3" s="47">
        <f>'様式1-21'!$I31</f>
        <v>0</v>
      </c>
      <c r="CM3" s="47" t="str">
        <f>'様式1-21'!$K31</f>
        <v/>
      </c>
      <c r="CN3" s="47">
        <f>'様式1-21'!$M31</f>
        <v>0</v>
      </c>
      <c r="CO3" s="47">
        <f>'様式1-21'!$O31</f>
        <v>0</v>
      </c>
      <c r="CP3" s="47">
        <f>'様式1-21'!$Q31</f>
        <v>0</v>
      </c>
      <c r="CQ3" s="48">
        <f>'様式1-21'!A36</f>
        <v>0</v>
      </c>
      <c r="CY3" s="49"/>
      <c r="DD3" s="49"/>
      <c r="DF3" s="50"/>
      <c r="DG3" s="47"/>
      <c r="DH3" s="51"/>
      <c r="DI3" s="52"/>
      <c r="DJ3" s="47"/>
      <c r="DK3" s="47"/>
      <c r="DL3" s="47"/>
      <c r="DM3" s="51"/>
      <c r="DN3" s="52"/>
    </row>
    <row r="4" spans="1:118">
      <c r="F4" s="54"/>
      <c r="G4" s="54"/>
      <c r="H4" s="54"/>
      <c r="I4" s="54"/>
      <c r="J4" s="54"/>
      <c r="K4" s="54"/>
      <c r="L4" s="54"/>
      <c r="M4" s="54"/>
      <c r="N4" s="54"/>
    </row>
    <row r="6" spans="1:118">
      <c r="F6" t="s">
        <v>125</v>
      </c>
    </row>
    <row r="7" spans="1:118">
      <c r="F7" t="s">
        <v>126</v>
      </c>
      <c r="G7">
        <f>SUMIF('様式1-21'!$A$22:$A$31,協定とメニュー!A2,'様式1-21'!$I$22:$J$31)</f>
        <v>0</v>
      </c>
      <c r="H7">
        <f>SUMIF('様式1-21'!$A$22:$A$31,協定とメニュー!A2,'様式1-21'!$M$22:$N$31)</f>
        <v>0</v>
      </c>
      <c r="I7">
        <f>SUMIF('様式1-21'!$A$22:$A$31,協定とメニュー!$A3,'様式1-21'!$I$22:$J$31)</f>
        <v>0</v>
      </c>
      <c r="J7">
        <f>SUMIF('様式1-21'!$A$22:$A$31,協定とメニュー!A3,'様式1-21'!$M$22:$N$31)</f>
        <v>0</v>
      </c>
      <c r="K7">
        <f>SUMIF('様式1-21'!$A$22:$A$31,協定とメニュー!A4,'様式1-21'!$I$22:$J$31)</f>
        <v>0</v>
      </c>
      <c r="L7">
        <f>SUMIF('様式1-21'!$A$22:$A$31,協定とメニュー!A4,'様式1-21'!$M$22:$N$31)</f>
        <v>0</v>
      </c>
    </row>
    <row r="8" spans="1:118">
      <c r="F8" t="s">
        <v>127</v>
      </c>
      <c r="I8">
        <f>SUMIF('様式1-21'!$A$22:$A$31,協定とメニュー!B2,'様式1-21'!$I$22:$J$31)</f>
        <v>0</v>
      </c>
      <c r="J8">
        <f>SUMIF('様式1-21'!$A$22:$A$31,協定とメニュー!B2,'様式1-21'!$M$22:$N$31)</f>
        <v>0</v>
      </c>
      <c r="K8">
        <f>SUMIF('様式1-21'!$A$22:$A$31,協定とメニュー!B3,'様式1-21'!$I$22:$J$31)</f>
        <v>0</v>
      </c>
      <c r="L8">
        <f>SUMIF('様式1-21'!$A$22:$A$31,協定とメニュー!B3,'様式1-21'!$M$22:$N$31)</f>
        <v>0</v>
      </c>
      <c r="M8">
        <f>SUMIF('様式1-21'!$A$22:$A$31,協定とメニュー!B4,'様式1-21'!$I$22:$J$31)</f>
        <v>0</v>
      </c>
      <c r="N8">
        <f>SUMIF('様式1-21'!$A$22:$A$31,協定とメニュー!B4,'様式1-21'!$M$22:$N$31)</f>
        <v>0</v>
      </c>
    </row>
    <row r="21" ht="24.6" customHeight="1"/>
  </sheetData>
  <mergeCells count="10">
    <mergeCell ref="O1:V1"/>
    <mergeCell ref="BS1:BZ1"/>
    <mergeCell ref="CA1:CH1"/>
    <mergeCell ref="CI1:CP1"/>
    <mergeCell ref="W1:AD1"/>
    <mergeCell ref="AE1:AL1"/>
    <mergeCell ref="AM1:AT1"/>
    <mergeCell ref="AU1:BB1"/>
    <mergeCell ref="BC1:BJ1"/>
    <mergeCell ref="BK1:BR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基本情報入力シート</vt:lpstr>
      <vt:lpstr>鑑</vt:lpstr>
      <vt:lpstr>様式1-21</vt:lpstr>
      <vt:lpstr>協定とメニュー</vt:lpstr>
      <vt:lpstr>集計データ</vt:lpstr>
      <vt:lpstr>鑑!Print_Area</vt:lpstr>
      <vt:lpstr>基本情報入力シート!Print_Area</vt:lpstr>
      <vt:lpstr>'様式1-21'!Print_Area</vt:lpstr>
      <vt:lpstr>該当なし</vt:lpstr>
      <vt:lpstr>協定</vt:lpstr>
      <vt:lpstr>発熱外来</vt:lpstr>
      <vt:lpstr>病床確保</vt:lpstr>
      <vt:lpstr>両方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