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 filterPrivacy="1" defaultThemeVersion="124226"/>
  <xr:revisionPtr revIDLastSave="0" documentId="13_ncr:1_{763C73B0-A5B3-415E-BE9A-40CE6E6C421D}" xr6:coauthVersionLast="36" xr6:coauthVersionMax="47" xr10:uidLastSave="{00000000-0000-0000-0000-000000000000}"/>
  <bookViews>
    <workbookView xWindow="-75" yWindow="405" windowWidth="18870" windowHeight="14205" xr2:uid="{00000000-000D-0000-FFFF-FFFF00000000}"/>
  </bookViews>
  <sheets>
    <sheet name="様式10" sheetId="1" r:id="rId1"/>
    <sheet name="(記入例)" sheetId="4" r:id="rId2"/>
  </sheets>
  <calcPr calcId="191029"/>
</workbook>
</file>

<file path=xl/calcChain.xml><?xml version="1.0" encoding="utf-8"?>
<calcChain xmlns="http://schemas.openxmlformats.org/spreadsheetml/2006/main">
  <c r="J23" i="1" l="1"/>
  <c r="J9" i="4" l="1"/>
  <c r="G17" i="4" l="1"/>
  <c r="F17" i="4"/>
  <c r="E17" i="4"/>
  <c r="D17" i="4"/>
  <c r="F15" i="1"/>
  <c r="E15" i="1"/>
  <c r="D15" i="1"/>
  <c r="I15" i="1"/>
  <c r="G15" i="1"/>
  <c r="H15" i="1"/>
  <c r="J22" i="1" l="1"/>
  <c r="J21" i="1"/>
  <c r="J24" i="1" l="1"/>
  <c r="J35" i="4"/>
  <c r="J34" i="4"/>
  <c r="J33" i="4"/>
  <c r="J32" i="4"/>
  <c r="J31" i="4"/>
  <c r="J30" i="4"/>
  <c r="J29" i="4"/>
  <c r="J28" i="4"/>
  <c r="J26" i="4"/>
  <c r="J25" i="4"/>
  <c r="J23" i="4"/>
  <c r="J22" i="4"/>
  <c r="J20" i="4"/>
  <c r="J18" i="4"/>
  <c r="J16" i="4"/>
  <c r="J15" i="4"/>
  <c r="J14" i="4"/>
  <c r="J13" i="4"/>
  <c r="J12" i="4"/>
  <c r="J11" i="4"/>
  <c r="J10" i="4"/>
  <c r="J8" i="4"/>
  <c r="J34" i="1"/>
  <c r="J33" i="1"/>
  <c r="J32" i="1"/>
  <c r="J31" i="1"/>
  <c r="J30" i="1"/>
  <c r="J29" i="1"/>
  <c r="J28" i="1"/>
  <c r="J27" i="1"/>
  <c r="J25" i="1"/>
  <c r="J19" i="1"/>
  <c r="J17" i="1"/>
  <c r="J15" i="1"/>
  <c r="J14" i="1"/>
  <c r="J13" i="1"/>
  <c r="J12" i="1"/>
  <c r="J11" i="1"/>
  <c r="J10" i="1"/>
  <c r="J9" i="1"/>
  <c r="J8" i="1"/>
  <c r="J24" i="4" l="1"/>
</calcChain>
</file>

<file path=xl/sharedStrings.xml><?xml version="1.0" encoding="utf-8"?>
<sst xmlns="http://schemas.openxmlformats.org/spreadsheetml/2006/main" count="90" uniqueCount="47">
  <si>
    <t>組合名</t>
    <rPh sb="0" eb="2">
      <t>クミアイ</t>
    </rPh>
    <rPh sb="2" eb="3">
      <t>メイ</t>
    </rPh>
    <phoneticPr fontId="2"/>
  </si>
  <si>
    <t>組合員（5者以内）</t>
    <rPh sb="0" eb="3">
      <t>クミアイイン</t>
    </rPh>
    <rPh sb="5" eb="6">
      <t>シャ</t>
    </rPh>
    <rPh sb="6" eb="8">
      <t>イナイ</t>
    </rPh>
    <phoneticPr fontId="2"/>
  </si>
  <si>
    <t>合計</t>
    <rPh sb="0" eb="2">
      <t>ゴウケイ</t>
    </rPh>
    <phoneticPr fontId="2"/>
  </si>
  <si>
    <t>決算情報
（※１）</t>
    <rPh sb="0" eb="2">
      <t>ケッサン</t>
    </rPh>
    <rPh sb="2" eb="4">
      <t>ジョウホウ</t>
    </rPh>
    <phoneticPr fontId="2"/>
  </si>
  <si>
    <t>流動資産</t>
  </si>
  <si>
    <t>建設仮勘定</t>
  </si>
  <si>
    <t>投資その他の資産</t>
  </si>
  <si>
    <t>固定資産</t>
  </si>
  <si>
    <t>流動負債</t>
  </si>
  <si>
    <t>資本金</t>
  </si>
  <si>
    <t>準備金</t>
  </si>
  <si>
    <t>売上高</t>
  </si>
  <si>
    <t>雇用状況
（※２）</t>
    <rPh sb="0" eb="2">
      <t>コヨウ</t>
    </rPh>
    <rPh sb="2" eb="4">
      <t>ジョウキョウ</t>
    </rPh>
    <phoneticPr fontId="2"/>
  </si>
  <si>
    <t>従業員の総数</t>
    <phoneticPr fontId="2"/>
  </si>
  <si>
    <t>社会貢献
(※４）</t>
    <rPh sb="0" eb="2">
      <t>シャカイ</t>
    </rPh>
    <rPh sb="2" eb="4">
      <t>コウケン</t>
    </rPh>
    <phoneticPr fontId="2"/>
  </si>
  <si>
    <t>障害者雇用状況</t>
    <rPh sb="3" eb="5">
      <t>コヨウ</t>
    </rPh>
    <rPh sb="5" eb="7">
      <t>ジョウキョウ</t>
    </rPh>
    <phoneticPr fontId="2"/>
  </si>
  <si>
    <t>環境配慮状況</t>
    <rPh sb="0" eb="2">
      <t>カンキョウ</t>
    </rPh>
    <rPh sb="2" eb="4">
      <t>ハイリョ</t>
    </rPh>
    <rPh sb="4" eb="6">
      <t>ジョウキョウ</t>
    </rPh>
    <phoneticPr fontId="2"/>
  </si>
  <si>
    <t>品質管理（ISO9001）</t>
    <rPh sb="0" eb="2">
      <t>ヒンシツ</t>
    </rPh>
    <rPh sb="2" eb="4">
      <t>カンリ</t>
    </rPh>
    <phoneticPr fontId="2"/>
  </si>
  <si>
    <t>営業許可等
（※５）</t>
    <rPh sb="0" eb="2">
      <t>エイギョウ</t>
    </rPh>
    <rPh sb="2" eb="4">
      <t>キョカ</t>
    </rPh>
    <rPh sb="4" eb="5">
      <t>トウ</t>
    </rPh>
    <phoneticPr fontId="2"/>
  </si>
  <si>
    <t>○</t>
  </si>
  <si>
    <t>-</t>
  </si>
  <si>
    <t>○○官公需適格組合</t>
    <rPh sb="2" eb="5">
      <t>カンコウジュ</t>
    </rPh>
    <rPh sb="5" eb="7">
      <t>テキカク</t>
    </rPh>
    <rPh sb="7" eb="9">
      <t>クミアイ</t>
    </rPh>
    <phoneticPr fontId="1"/>
  </si>
  <si>
    <t>(株)△△</t>
    <rPh sb="0" eb="3">
      <t>カブ</t>
    </rPh>
    <phoneticPr fontId="1"/>
  </si>
  <si>
    <t>(株)□□</t>
    <rPh sb="0" eb="3">
      <t>カブ</t>
    </rPh>
    <phoneticPr fontId="1"/>
  </si>
  <si>
    <t>(株)●●</t>
    <rPh sb="0" eb="3">
      <t>カブ</t>
    </rPh>
    <phoneticPr fontId="1"/>
  </si>
  <si>
    <t>義務はないが雇用</t>
  </si>
  <si>
    <t>未達成</t>
  </si>
  <si>
    <t>配慮あり</t>
  </si>
  <si>
    <t>配慮なし</t>
  </si>
  <si>
    <t>登録なし</t>
  </si>
  <si>
    <t>登録あり</t>
  </si>
  <si>
    <t>浄化槽保守点検</t>
    <rPh sb="0" eb="3">
      <t>ジョウカソウ</t>
    </rPh>
    <rPh sb="3" eb="5">
      <t>ホシュ</t>
    </rPh>
    <rPh sb="5" eb="7">
      <t>テンケン</t>
    </rPh>
    <phoneticPr fontId="1"/>
  </si>
  <si>
    <t>浄化槽清掃</t>
    <rPh sb="0" eb="3">
      <t>ジョウカソウ</t>
    </rPh>
    <rPh sb="3" eb="5">
      <t>セイソウ</t>
    </rPh>
    <phoneticPr fontId="1"/>
  </si>
  <si>
    <t>飲料水貯水槽清掃</t>
    <rPh sb="0" eb="2">
      <t>インリョウ</t>
    </rPh>
    <rPh sb="2" eb="3">
      <t>スイ</t>
    </rPh>
    <rPh sb="3" eb="6">
      <t>チョスイソウ</t>
    </rPh>
    <rPh sb="6" eb="8">
      <t>セイソウ</t>
    </rPh>
    <phoneticPr fontId="1"/>
  </si>
  <si>
    <t>官公需適格組合の組合員ごとの格付情報内訳    　</t>
    <phoneticPr fontId="1"/>
  </si>
  <si>
    <t>（金額の単位：千円）</t>
    <phoneticPr fontId="1"/>
  </si>
  <si>
    <t>○</t>
    <phoneticPr fontId="1"/>
  </si>
  <si>
    <t>不足数なし</t>
  </si>
  <si>
    <t>官公需適格組合証明書</t>
    <rPh sb="0" eb="3">
      <t>カンコウジュ</t>
    </rPh>
    <rPh sb="3" eb="5">
      <t>テキカク</t>
    </rPh>
    <rPh sb="5" eb="7">
      <t>クミアイ</t>
    </rPh>
    <rPh sb="7" eb="10">
      <t>ショウメイショ</t>
    </rPh>
    <phoneticPr fontId="2"/>
  </si>
  <si>
    <t>純資産の総額</t>
    <rPh sb="0" eb="3">
      <t>ジュンシサン</t>
    </rPh>
    <rPh sb="4" eb="6">
      <t>ソウガク</t>
    </rPh>
    <phoneticPr fontId="1"/>
  </si>
  <si>
    <t>官公需適格組合の組合員ごとの格付情報内訳</t>
    <phoneticPr fontId="1"/>
  </si>
  <si>
    <t>その他自己資本額※</t>
  </si>
  <si>
    <t>その他自己資本額※</t>
    <phoneticPr fontId="1"/>
  </si>
  <si>
    <t>※黄色セル欄は自動計算します</t>
    <rPh sb="1" eb="3">
      <t>キイロ</t>
    </rPh>
    <rPh sb="5" eb="6">
      <t>ラン</t>
    </rPh>
    <rPh sb="7" eb="9">
      <t>ジドウ</t>
    </rPh>
    <rPh sb="9" eb="11">
      <t>ケイサン</t>
    </rPh>
    <phoneticPr fontId="1"/>
  </si>
  <si>
    <t>法定雇用障害者の算定の基礎となる労働者の数（※3-1）</t>
    <rPh sb="0" eb="2">
      <t>ホウテイ</t>
    </rPh>
    <rPh sb="2" eb="4">
      <t>コヨウ</t>
    </rPh>
    <rPh sb="4" eb="7">
      <t>ショウガイシャ</t>
    </rPh>
    <rPh sb="8" eb="10">
      <t>サンテイ</t>
    </rPh>
    <rPh sb="11" eb="13">
      <t>キソ</t>
    </rPh>
    <rPh sb="16" eb="19">
      <t>ロウドウシャ</t>
    </rPh>
    <rPh sb="20" eb="21">
      <t>スウ</t>
    </rPh>
    <phoneticPr fontId="1"/>
  </si>
  <si>
    <t>常用雇用障害者の数
 （※3-2）</t>
    <rPh sb="0" eb="2">
      <t>ジョウヨウ</t>
    </rPh>
    <rPh sb="2" eb="4">
      <t>コヨウ</t>
    </rPh>
    <rPh sb="4" eb="7">
      <t>ショウガイシャ</t>
    </rPh>
    <rPh sb="8" eb="9">
      <t>スウ</t>
    </rPh>
    <phoneticPr fontId="2"/>
  </si>
  <si>
    <t>機械装置</t>
    <rPh sb="0" eb="4">
      <t>キカイソウチ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</si>
</sst>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General\ &quot;千&quot;&quot;円&quot;"/>
    <numFmt numFmtId="178" formatCode="General\ &quot;人&quot;"/>
    <numFmt numFmtId="179" formatCode="#,##0.0_ "/>
    <numFmt numFmtId="180" formatCode="General\ &quot;千円&quot;"/>
  </numFmts>
  <fonts count="20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color theme="1"/>
      <name val="ＭＳ 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Century"/>
      <family val="1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.5"/>
      <color theme="1"/>
      <name val="ＭＳ Ｐゴシック"/>
      <family val="3"/>
      <charset val="128"/>
      <scheme val="minor"/>
    </font>
    <font>
      <sz val="7"/>
      <name val="ＭＳ Ｐゴシック"/>
      <family val="3"/>
      <charset val="128"/>
      <scheme val="minor"/>
    </font>
    <font>
      <sz val="10.5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4"/>
      <color theme="1"/>
      <name val="Times New Roman"/>
      <family val="1"/>
    </font>
    <font>
      <b/>
      <sz val="14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1"/>
      <color rgb="FFFF0000"/>
      <name val="ＭＳ ゴシック"/>
      <family val="3"/>
      <charset val="128"/>
    </font>
    <font>
      <sz val="11"/>
      <color rgb="FFFF000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/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tted">
        <color indexed="64"/>
      </right>
      <top/>
      <bottom style="hair">
        <color indexed="64"/>
      </bottom>
      <diagonal/>
    </border>
    <border>
      <left/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dotted">
        <color indexed="64"/>
      </left>
      <right/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medium">
        <color indexed="64"/>
      </diagonal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48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176" fontId="5" fillId="0" borderId="6" xfId="0" applyNumberFormat="1" applyFont="1" applyBorder="1" applyAlignment="1" applyProtection="1">
      <alignment horizontal="right" vertical="center" wrapText="1"/>
      <protection locked="0"/>
    </xf>
    <xf numFmtId="176" fontId="5" fillId="0" borderId="7" xfId="0" applyNumberFormat="1" applyFont="1" applyBorder="1" applyAlignment="1" applyProtection="1">
      <alignment horizontal="right" vertical="center" wrapText="1"/>
      <protection locked="0"/>
    </xf>
    <xf numFmtId="176" fontId="5" fillId="0" borderId="8" xfId="0" applyNumberFormat="1" applyFont="1" applyBorder="1" applyAlignment="1" applyProtection="1">
      <alignment horizontal="right" vertical="center" wrapText="1"/>
      <protection locked="0"/>
    </xf>
    <xf numFmtId="176" fontId="5" fillId="0" borderId="9" xfId="0" applyNumberFormat="1" applyFont="1" applyBorder="1" applyAlignment="1" applyProtection="1">
      <alignment horizontal="right" vertical="center" wrapText="1"/>
      <protection locked="0"/>
    </xf>
    <xf numFmtId="176" fontId="5" fillId="0" borderId="10" xfId="0" applyNumberFormat="1" applyFont="1" applyBorder="1" applyAlignment="1" applyProtection="1">
      <alignment horizontal="right" vertical="center" wrapText="1"/>
      <protection locked="0"/>
    </xf>
    <xf numFmtId="177" fontId="5" fillId="2" borderId="11" xfId="0" applyNumberFormat="1" applyFont="1" applyFill="1" applyBorder="1" applyAlignment="1">
      <alignment vertical="center" wrapText="1"/>
    </xf>
    <xf numFmtId="176" fontId="5" fillId="0" borderId="12" xfId="0" applyNumberFormat="1" applyFont="1" applyBorder="1" applyAlignment="1" applyProtection="1">
      <alignment horizontal="right" vertical="center" wrapText="1"/>
      <protection locked="0"/>
    </xf>
    <xf numFmtId="176" fontId="5" fillId="0" borderId="13" xfId="0" applyNumberFormat="1" applyFont="1" applyBorder="1" applyAlignment="1" applyProtection="1">
      <alignment horizontal="right" vertical="center" wrapText="1"/>
      <protection locked="0"/>
    </xf>
    <xf numFmtId="176" fontId="5" fillId="0" borderId="14" xfId="0" applyNumberFormat="1" applyFont="1" applyBorder="1" applyAlignment="1" applyProtection="1">
      <alignment horizontal="right" vertical="center" wrapText="1"/>
      <protection locked="0"/>
    </xf>
    <xf numFmtId="176" fontId="5" fillId="0" borderId="15" xfId="0" applyNumberFormat="1" applyFont="1" applyBorder="1" applyAlignment="1" applyProtection="1">
      <alignment horizontal="right" vertical="center" wrapText="1"/>
      <protection locked="0"/>
    </xf>
    <xf numFmtId="176" fontId="5" fillId="0" borderId="16" xfId="0" applyNumberFormat="1" applyFont="1" applyBorder="1" applyAlignment="1" applyProtection="1">
      <alignment horizontal="right" vertical="center" wrapText="1"/>
      <protection locked="0"/>
    </xf>
    <xf numFmtId="177" fontId="5" fillId="2" borderId="17" xfId="0" applyNumberFormat="1" applyFont="1" applyFill="1" applyBorder="1" applyAlignment="1">
      <alignment vertical="center" wrapText="1"/>
    </xf>
    <xf numFmtId="176" fontId="5" fillId="0" borderId="18" xfId="0" applyNumberFormat="1" applyFont="1" applyBorder="1" applyAlignment="1" applyProtection="1">
      <alignment horizontal="right" vertical="center" wrapText="1"/>
      <protection locked="0"/>
    </xf>
    <xf numFmtId="176" fontId="5" fillId="0" borderId="19" xfId="0" applyNumberFormat="1" applyFont="1" applyBorder="1" applyAlignment="1" applyProtection="1">
      <alignment horizontal="right" vertical="center" wrapText="1"/>
      <protection locked="0"/>
    </xf>
    <xf numFmtId="176" fontId="5" fillId="0" borderId="20" xfId="0" applyNumberFormat="1" applyFont="1" applyBorder="1" applyAlignment="1" applyProtection="1">
      <alignment horizontal="right" vertical="center" wrapText="1"/>
      <protection locked="0"/>
    </xf>
    <xf numFmtId="176" fontId="5" fillId="0" borderId="21" xfId="0" applyNumberFormat="1" applyFont="1" applyBorder="1" applyAlignment="1" applyProtection="1">
      <alignment horizontal="right" vertical="center" wrapText="1"/>
      <protection locked="0"/>
    </xf>
    <xf numFmtId="176" fontId="5" fillId="0" borderId="22" xfId="0" applyNumberFormat="1" applyFont="1" applyBorder="1" applyAlignment="1" applyProtection="1">
      <alignment horizontal="right" vertical="center" wrapText="1"/>
      <protection locked="0"/>
    </xf>
    <xf numFmtId="177" fontId="5" fillId="2" borderId="23" xfId="0" applyNumberFormat="1" applyFont="1" applyFill="1" applyBorder="1" applyAlignment="1">
      <alignment vertical="center" wrapText="1"/>
    </xf>
    <xf numFmtId="0" fontId="0" fillId="0" borderId="1" xfId="0" applyBorder="1" applyAlignment="1">
      <alignment horizontal="justify" vertical="center" wrapText="1"/>
    </xf>
    <xf numFmtId="176" fontId="5" fillId="0" borderId="4" xfId="0" applyNumberFormat="1" applyFont="1" applyBorder="1" applyAlignment="1" applyProtection="1">
      <alignment horizontal="right" vertical="center" wrapText="1"/>
      <protection locked="0"/>
    </xf>
    <xf numFmtId="177" fontId="5" fillId="2" borderId="24" xfId="0" applyNumberFormat="1" applyFont="1" applyFill="1" applyBorder="1" applyAlignment="1">
      <alignment vertical="center" wrapText="1"/>
    </xf>
    <xf numFmtId="0" fontId="0" fillId="0" borderId="6" xfId="0" applyBorder="1" applyAlignment="1">
      <alignment horizontal="justify" vertical="center" wrapText="1"/>
    </xf>
    <xf numFmtId="0" fontId="0" fillId="0" borderId="18" xfId="0" applyBorder="1" applyAlignment="1">
      <alignment horizontal="justify" vertical="center" wrapText="1"/>
    </xf>
    <xf numFmtId="0" fontId="0" fillId="0" borderId="25" xfId="0" applyBorder="1" applyAlignment="1">
      <alignment horizontal="justify" vertical="center" wrapText="1"/>
    </xf>
    <xf numFmtId="176" fontId="5" fillId="0" borderId="26" xfId="0" applyNumberFormat="1" applyFont="1" applyBorder="1" applyAlignment="1" applyProtection="1">
      <alignment horizontal="right" vertical="center" wrapText="1"/>
      <protection locked="0"/>
    </xf>
    <xf numFmtId="176" fontId="5" fillId="0" borderId="5" xfId="0" applyNumberFormat="1" applyFont="1" applyBorder="1" applyAlignment="1" applyProtection="1">
      <alignment horizontal="right" vertical="center" wrapText="1"/>
      <protection locked="0"/>
    </xf>
    <xf numFmtId="177" fontId="5" fillId="2" borderId="27" xfId="0" applyNumberFormat="1" applyFont="1" applyFill="1" applyBorder="1" applyAlignment="1">
      <alignment vertical="center" wrapText="1"/>
    </xf>
    <xf numFmtId="0" fontId="0" fillId="0" borderId="28" xfId="0" applyBorder="1" applyAlignment="1">
      <alignment horizontal="justify" vertical="center" wrapText="1"/>
    </xf>
    <xf numFmtId="0" fontId="6" fillId="0" borderId="28" xfId="0" applyFont="1" applyBorder="1" applyAlignment="1">
      <alignment horizontal="justify" vertical="center" wrapText="1"/>
    </xf>
    <xf numFmtId="0" fontId="6" fillId="0" borderId="28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178" fontId="5" fillId="2" borderId="29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0" fillId="0" borderId="1" xfId="0" applyBorder="1" applyAlignment="1" applyProtection="1">
      <alignment horizontal="justify" vertical="center" wrapText="1"/>
      <protection locked="0"/>
    </xf>
    <xf numFmtId="0" fontId="6" fillId="0" borderId="30" xfId="0" applyFont="1" applyBorder="1" applyAlignment="1">
      <alignment horizontal="justify" vertical="center" wrapText="1"/>
    </xf>
    <xf numFmtId="0" fontId="6" fillId="0" borderId="30" xfId="0" applyFont="1" applyBorder="1" applyAlignment="1">
      <alignment vertic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26" xfId="0" applyFont="1" applyBorder="1" applyAlignment="1" applyProtection="1">
      <alignment horizontal="center" vertical="center" wrapText="1"/>
      <protection locked="0"/>
    </xf>
    <xf numFmtId="0" fontId="6" fillId="0" borderId="3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justify" vertical="center" wrapText="1"/>
      <protection locked="0"/>
    </xf>
    <xf numFmtId="0" fontId="0" fillId="0" borderId="1" xfId="0" applyBorder="1" applyAlignment="1" applyProtection="1">
      <alignment vertical="top" wrapText="1"/>
      <protection locked="0"/>
    </xf>
    <xf numFmtId="0" fontId="7" fillId="0" borderId="0" xfId="0" applyFont="1" applyAlignment="1">
      <alignment vertical="center" wrapText="1"/>
    </xf>
    <xf numFmtId="0" fontId="8" fillId="0" borderId="0" xfId="0" applyFont="1">
      <alignment vertical="center"/>
    </xf>
    <xf numFmtId="178" fontId="5" fillId="2" borderId="23" xfId="0" applyNumberFormat="1" applyFont="1" applyFill="1" applyBorder="1" applyAlignment="1">
      <alignment vertical="center" wrapText="1"/>
    </xf>
    <xf numFmtId="178" fontId="5" fillId="2" borderId="32" xfId="0" applyNumberFormat="1" applyFont="1" applyFill="1" applyBorder="1" applyAlignment="1">
      <alignment vertical="center" wrapText="1"/>
    </xf>
    <xf numFmtId="0" fontId="5" fillId="0" borderId="33" xfId="0" applyFont="1" applyBorder="1" applyAlignment="1" applyProtection="1">
      <alignment horizontal="center" vertical="center" wrapText="1" shrinkToFi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5" fillId="0" borderId="35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 shrinkToFit="1"/>
    </xf>
    <xf numFmtId="0" fontId="9" fillId="0" borderId="0" xfId="0" applyFont="1" applyAlignment="1">
      <alignment horizontal="right" vertical="center"/>
    </xf>
    <xf numFmtId="0" fontId="9" fillId="0" borderId="0" xfId="0" applyFont="1">
      <alignment vertical="center"/>
    </xf>
    <xf numFmtId="0" fontId="0" fillId="0" borderId="12" xfId="0" applyBorder="1" applyAlignment="1">
      <alignment horizontal="justify" vertical="center" wrapText="1"/>
    </xf>
    <xf numFmtId="176" fontId="5" fillId="0" borderId="1" xfId="0" applyNumberFormat="1" applyFont="1" applyBorder="1" applyAlignment="1" applyProtection="1">
      <alignment horizontal="right" vertical="center" wrapText="1"/>
      <protection locked="0"/>
    </xf>
    <xf numFmtId="176" fontId="5" fillId="0" borderId="2" xfId="0" applyNumberFormat="1" applyFont="1" applyBorder="1" applyAlignment="1" applyProtection="1">
      <alignment horizontal="right" vertical="center" wrapText="1"/>
      <protection locked="0"/>
    </xf>
    <xf numFmtId="176" fontId="5" fillId="0" borderId="3" xfId="0" applyNumberFormat="1" applyFont="1" applyBorder="1" applyAlignment="1" applyProtection="1">
      <alignment horizontal="right" vertical="center" wrapText="1"/>
      <protection locked="0"/>
    </xf>
    <xf numFmtId="176" fontId="5" fillId="0" borderId="37" xfId="0" applyNumberFormat="1" applyFont="1" applyBorder="1" applyAlignment="1" applyProtection="1">
      <alignment horizontal="right" vertical="center" wrapText="1"/>
      <protection locked="0"/>
    </xf>
    <xf numFmtId="176" fontId="5" fillId="0" borderId="38" xfId="0" applyNumberFormat="1" applyFont="1" applyBorder="1" applyAlignment="1" applyProtection="1">
      <alignment horizontal="right" vertical="center" wrapText="1"/>
      <protection locked="0"/>
    </xf>
    <xf numFmtId="176" fontId="5" fillId="0" borderId="39" xfId="0" applyNumberFormat="1" applyFont="1" applyBorder="1" applyAlignment="1" applyProtection="1">
      <alignment horizontal="right" vertical="center" wrapText="1"/>
      <protection locked="0"/>
    </xf>
    <xf numFmtId="176" fontId="5" fillId="0" borderId="40" xfId="0" applyNumberFormat="1" applyFont="1" applyBorder="1" applyAlignment="1" applyProtection="1">
      <alignment horizontal="right" vertical="center" wrapText="1"/>
      <protection locked="0"/>
    </xf>
    <xf numFmtId="176" fontId="5" fillId="0" borderId="41" xfId="0" applyNumberFormat="1" applyFont="1" applyBorder="1" applyAlignment="1" applyProtection="1">
      <alignment horizontal="right" vertical="center" wrapText="1"/>
      <protection locked="0"/>
    </xf>
    <xf numFmtId="176" fontId="5" fillId="0" borderId="42" xfId="0" applyNumberFormat="1" applyFont="1" applyBorder="1" applyAlignment="1" applyProtection="1">
      <alignment horizontal="right" vertical="center" wrapText="1"/>
      <protection locked="0"/>
    </xf>
    <xf numFmtId="176" fontId="5" fillId="0" borderId="43" xfId="0" applyNumberFormat="1" applyFont="1" applyBorder="1" applyAlignment="1" applyProtection="1">
      <alignment horizontal="right" vertical="center" wrapText="1"/>
      <protection locked="0"/>
    </xf>
    <xf numFmtId="176" fontId="5" fillId="0" borderId="44" xfId="0" applyNumberFormat="1" applyFont="1" applyBorder="1" applyAlignment="1" applyProtection="1">
      <alignment horizontal="right" vertical="center" wrapText="1"/>
      <protection locked="0"/>
    </xf>
    <xf numFmtId="176" fontId="5" fillId="0" borderId="45" xfId="0" applyNumberFormat="1" applyFont="1" applyBorder="1" applyAlignment="1" applyProtection="1">
      <alignment horizontal="right" vertical="center" wrapText="1"/>
      <protection locked="0"/>
    </xf>
    <xf numFmtId="176" fontId="5" fillId="0" borderId="0" xfId="0" applyNumberFormat="1" applyFont="1" applyAlignment="1" applyProtection="1">
      <alignment horizontal="right" vertical="center" wrapText="1"/>
      <protection locked="0"/>
    </xf>
    <xf numFmtId="176" fontId="5" fillId="0" borderId="46" xfId="0" applyNumberFormat="1" applyFont="1" applyBorder="1" applyAlignment="1" applyProtection="1">
      <alignment horizontal="right" vertical="center" wrapText="1"/>
      <protection locked="0"/>
    </xf>
    <xf numFmtId="176" fontId="5" fillId="0" borderId="47" xfId="0" applyNumberFormat="1" applyFont="1" applyBorder="1" applyAlignment="1" applyProtection="1">
      <alignment horizontal="right" vertical="center" wrapText="1"/>
      <protection locked="0"/>
    </xf>
    <xf numFmtId="0" fontId="11" fillId="0" borderId="1" xfId="0" applyFont="1" applyBorder="1" applyAlignment="1">
      <alignment vertical="center" wrapText="1"/>
    </xf>
    <xf numFmtId="0" fontId="0" fillId="0" borderId="33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5" fillId="0" borderId="43" xfId="0" applyFont="1" applyBorder="1" applyAlignment="1">
      <alignment vertical="center" wrapText="1"/>
    </xf>
    <xf numFmtId="0" fontId="5" fillId="2" borderId="48" xfId="0" applyFont="1" applyFill="1" applyBorder="1" applyAlignment="1">
      <alignment horizontal="center" vertical="center" wrapText="1"/>
    </xf>
    <xf numFmtId="0" fontId="5" fillId="0" borderId="31" xfId="0" applyFont="1" applyBorder="1" applyAlignment="1" applyProtection="1">
      <alignment horizontal="center" vertical="center" wrapText="1"/>
      <protection locked="0"/>
    </xf>
    <xf numFmtId="0" fontId="5" fillId="2" borderId="49" xfId="0" applyFont="1" applyFill="1" applyBorder="1" applyAlignment="1">
      <alignment horizontal="center" vertical="center"/>
    </xf>
    <xf numFmtId="0" fontId="5" fillId="2" borderId="50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178" fontId="5" fillId="2" borderId="51" xfId="0" applyNumberFormat="1" applyFont="1" applyFill="1" applyBorder="1" applyAlignment="1">
      <alignment horizontal="center" vertical="center" wrapText="1"/>
    </xf>
    <xf numFmtId="178" fontId="5" fillId="2" borderId="48" xfId="0" applyNumberFormat="1" applyFont="1" applyFill="1" applyBorder="1" applyAlignment="1">
      <alignment horizontal="center" vertical="center" wrapText="1"/>
    </xf>
    <xf numFmtId="0" fontId="12" fillId="0" borderId="6" xfId="0" applyFont="1" applyBorder="1" applyAlignment="1">
      <alignment vertical="center" wrapText="1"/>
    </xf>
    <xf numFmtId="0" fontId="10" fillId="0" borderId="43" xfId="0" applyFont="1" applyBorder="1" applyAlignment="1">
      <alignment vertical="center" wrapText="1"/>
    </xf>
    <xf numFmtId="0" fontId="8" fillId="0" borderId="33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8" fillId="0" borderId="1" xfId="0" applyFont="1" applyBorder="1" applyAlignment="1" applyProtection="1">
      <alignment horizontal="justify" vertical="center" wrapText="1"/>
      <protection locked="0"/>
    </xf>
    <xf numFmtId="0" fontId="14" fillId="0" borderId="1" xfId="0" applyFont="1" applyBorder="1" applyAlignment="1">
      <alignment vertical="center" wrapText="1"/>
    </xf>
    <xf numFmtId="0" fontId="17" fillId="0" borderId="0" xfId="0" applyFont="1">
      <alignment vertical="center"/>
    </xf>
    <xf numFmtId="0" fontId="18" fillId="0" borderId="0" xfId="0" applyFont="1" applyAlignment="1">
      <alignment horizontal="justify" vertical="center"/>
    </xf>
    <xf numFmtId="0" fontId="19" fillId="0" borderId="0" xfId="0" applyFont="1">
      <alignment vertical="center"/>
    </xf>
    <xf numFmtId="179" fontId="5" fillId="0" borderId="39" xfId="0" applyNumberFormat="1" applyFont="1" applyBorder="1" applyAlignment="1" applyProtection="1">
      <alignment horizontal="right" vertical="center" wrapText="1"/>
      <protection locked="0"/>
    </xf>
    <xf numFmtId="179" fontId="5" fillId="0" borderId="6" xfId="0" applyNumberFormat="1" applyFont="1" applyBorder="1" applyAlignment="1" applyProtection="1">
      <alignment horizontal="right" vertical="center" wrapText="1"/>
      <protection locked="0"/>
    </xf>
    <xf numFmtId="179" fontId="5" fillId="0" borderId="9" xfId="0" applyNumberFormat="1" applyFont="1" applyBorder="1" applyAlignment="1" applyProtection="1">
      <alignment horizontal="right" vertical="center" wrapText="1"/>
      <protection locked="0"/>
    </xf>
    <xf numFmtId="179" fontId="5" fillId="0" borderId="40" xfId="0" applyNumberFormat="1" applyFont="1" applyBorder="1" applyAlignment="1" applyProtection="1">
      <alignment horizontal="right" vertical="center" wrapText="1"/>
      <protection locked="0"/>
    </xf>
    <xf numFmtId="179" fontId="5" fillId="0" borderId="41" xfId="0" applyNumberFormat="1" applyFont="1" applyBorder="1" applyAlignment="1" applyProtection="1">
      <alignment horizontal="right" vertical="center" wrapText="1"/>
      <protection locked="0"/>
    </xf>
    <xf numFmtId="179" fontId="5" fillId="0" borderId="42" xfId="0" applyNumberFormat="1" applyFont="1" applyBorder="1" applyAlignment="1" applyProtection="1">
      <alignment horizontal="right" vertical="center" wrapText="1"/>
      <protection locked="0"/>
    </xf>
    <xf numFmtId="179" fontId="5" fillId="0" borderId="43" xfId="0" applyNumberFormat="1" applyFont="1" applyBorder="1" applyAlignment="1" applyProtection="1">
      <alignment horizontal="right" vertical="center" wrapText="1"/>
      <protection locked="0"/>
    </xf>
    <xf numFmtId="179" fontId="5" fillId="0" borderId="44" xfId="0" applyNumberFormat="1" applyFont="1" applyBorder="1" applyAlignment="1" applyProtection="1">
      <alignment horizontal="right" vertical="center" wrapText="1"/>
      <protection locked="0"/>
    </xf>
    <xf numFmtId="179" fontId="5" fillId="0" borderId="45" xfId="0" applyNumberFormat="1" applyFont="1" applyBorder="1" applyAlignment="1" applyProtection="1">
      <alignment horizontal="right" vertical="center" wrapText="1"/>
      <protection locked="0"/>
    </xf>
    <xf numFmtId="179" fontId="5" fillId="0" borderId="0" xfId="0" applyNumberFormat="1" applyFont="1" applyAlignment="1" applyProtection="1">
      <alignment horizontal="right" vertical="center" wrapText="1"/>
      <protection locked="0"/>
    </xf>
    <xf numFmtId="179" fontId="5" fillId="0" borderId="46" xfId="0" applyNumberFormat="1" applyFont="1" applyBorder="1" applyAlignment="1" applyProtection="1">
      <alignment horizontal="right" vertical="center" wrapText="1"/>
      <protection locked="0"/>
    </xf>
    <xf numFmtId="179" fontId="5" fillId="0" borderId="47" xfId="0" applyNumberFormat="1" applyFont="1" applyBorder="1" applyAlignment="1" applyProtection="1">
      <alignment horizontal="right" vertical="center" wrapText="1"/>
      <protection locked="0"/>
    </xf>
    <xf numFmtId="180" fontId="5" fillId="2" borderId="11" xfId="0" applyNumberFormat="1" applyFont="1" applyFill="1" applyBorder="1" applyAlignment="1">
      <alignment vertical="center" wrapText="1"/>
    </xf>
    <xf numFmtId="180" fontId="5" fillId="2" borderId="17" xfId="0" applyNumberFormat="1" applyFont="1" applyFill="1" applyBorder="1" applyAlignment="1">
      <alignment vertical="center" wrapText="1"/>
    </xf>
    <xf numFmtId="180" fontId="5" fillId="2" borderId="23" xfId="0" applyNumberFormat="1" applyFont="1" applyFill="1" applyBorder="1" applyAlignment="1">
      <alignment vertical="center" wrapText="1"/>
    </xf>
    <xf numFmtId="180" fontId="5" fillId="2" borderId="24" xfId="0" applyNumberFormat="1" applyFont="1" applyFill="1" applyBorder="1" applyAlignment="1">
      <alignment vertical="center" wrapText="1"/>
    </xf>
    <xf numFmtId="180" fontId="5" fillId="2" borderId="27" xfId="0" applyNumberFormat="1" applyFont="1" applyFill="1" applyBorder="1" applyAlignment="1">
      <alignment vertical="center" wrapText="1"/>
    </xf>
    <xf numFmtId="180" fontId="5" fillId="2" borderId="61" xfId="0" applyNumberFormat="1" applyFont="1" applyFill="1" applyBorder="1" applyAlignment="1">
      <alignment vertical="center" wrapText="1"/>
    </xf>
    <xf numFmtId="180" fontId="5" fillId="2" borderId="62" xfId="0" applyNumberFormat="1" applyFont="1" applyFill="1" applyBorder="1" applyAlignment="1">
      <alignment vertical="center" wrapText="1"/>
    </xf>
    <xf numFmtId="0" fontId="0" fillId="0" borderId="43" xfId="0" applyBorder="1" applyAlignment="1">
      <alignment horizontal="justify" vertical="center" wrapText="1"/>
    </xf>
    <xf numFmtId="176" fontId="5" fillId="3" borderId="43" xfId="0" applyNumberFormat="1" applyFont="1" applyFill="1" applyBorder="1" applyAlignment="1">
      <alignment horizontal="right" vertical="center" wrapText="1"/>
    </xf>
    <xf numFmtId="176" fontId="5" fillId="3" borderId="59" xfId="0" applyNumberFormat="1" applyFont="1" applyFill="1" applyBorder="1" applyAlignment="1">
      <alignment horizontal="right" vertical="center" wrapText="1"/>
    </xf>
    <xf numFmtId="176" fontId="5" fillId="3" borderId="60" xfId="0" applyNumberFormat="1" applyFont="1" applyFill="1" applyBorder="1" applyAlignment="1">
      <alignment horizontal="right" vertical="center" wrapText="1"/>
    </xf>
    <xf numFmtId="176" fontId="5" fillId="3" borderId="63" xfId="0" applyNumberFormat="1" applyFont="1" applyFill="1" applyBorder="1" applyAlignment="1">
      <alignment horizontal="right" vertical="center" wrapText="1"/>
    </xf>
    <xf numFmtId="176" fontId="5" fillId="0" borderId="64" xfId="0" applyNumberFormat="1" applyFont="1" applyBorder="1" applyAlignment="1" applyProtection="1">
      <alignment horizontal="right" vertical="center" wrapText="1"/>
      <protection locked="0"/>
    </xf>
    <xf numFmtId="176" fontId="5" fillId="3" borderId="43" xfId="0" applyNumberFormat="1" applyFont="1" applyFill="1" applyBorder="1" applyAlignment="1" applyProtection="1">
      <alignment horizontal="right" vertical="center" wrapText="1"/>
      <protection locked="0"/>
    </xf>
    <xf numFmtId="176" fontId="5" fillId="3" borderId="59" xfId="0" applyNumberFormat="1" applyFont="1" applyFill="1" applyBorder="1" applyAlignment="1" applyProtection="1">
      <alignment horizontal="right" vertical="center" wrapText="1"/>
      <protection locked="0"/>
    </xf>
    <xf numFmtId="176" fontId="5" fillId="3" borderId="60" xfId="0" applyNumberFormat="1" applyFont="1" applyFill="1" applyBorder="1" applyAlignment="1" applyProtection="1">
      <alignment horizontal="right" vertical="center" wrapText="1"/>
      <protection locked="0"/>
    </xf>
    <xf numFmtId="176" fontId="5" fillId="3" borderId="45" xfId="0" applyNumberFormat="1" applyFont="1" applyFill="1" applyBorder="1" applyAlignment="1" applyProtection="1">
      <alignment horizontal="right" vertical="center" wrapText="1"/>
      <protection locked="0"/>
    </xf>
    <xf numFmtId="176" fontId="5" fillId="3" borderId="63" xfId="0" applyNumberFormat="1" applyFont="1" applyFill="1" applyBorder="1" applyAlignment="1" applyProtection="1">
      <alignment horizontal="right" vertical="center" wrapText="1"/>
      <protection locked="0"/>
    </xf>
    <xf numFmtId="177" fontId="5" fillId="2" borderId="62" xfId="0" applyNumberFormat="1" applyFont="1" applyFill="1" applyBorder="1" applyAlignment="1">
      <alignment vertical="center" wrapText="1"/>
    </xf>
    <xf numFmtId="177" fontId="5" fillId="2" borderId="65" xfId="0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left" vertical="center" shrinkToFit="1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31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center" vertical="center"/>
    </xf>
    <xf numFmtId="0" fontId="0" fillId="0" borderId="5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</cellXfs>
  <cellStyles count="1">
    <cellStyle name="標準" xfId="0" builtinId="0"/>
  </cellStyles>
  <dxfs count="1">
    <dxf>
      <font>
        <color rgb="FFFFFF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43543</xdr:colOff>
      <xdr:row>0</xdr:row>
      <xdr:rowOff>70756</xdr:rowOff>
    </xdr:from>
    <xdr:to>
      <xdr:col>10</xdr:col>
      <xdr:colOff>0</xdr:colOff>
      <xdr:row>2</xdr:row>
      <xdr:rowOff>76199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FE4E77B-45E6-4962-91C2-3E59B7975C00}"/>
            </a:ext>
          </a:extLst>
        </xdr:cNvPr>
        <xdr:cNvSpPr txBox="1"/>
      </xdr:nvSpPr>
      <xdr:spPr>
        <a:xfrm>
          <a:off x="7234918" y="70756"/>
          <a:ext cx="918482" cy="348343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50" b="0">
              <a:latin typeface="ＭＳ 明朝" panose="02020609040205080304" pitchFamily="17" charset="-128"/>
              <a:ea typeface="ＭＳ 明朝" panose="02020609040205080304" pitchFamily="17" charset="-128"/>
            </a:rPr>
            <a:t>様式</a:t>
          </a:r>
          <a:r>
            <a:rPr kumimoji="1" lang="en-US" altLang="ja-JP" sz="1050" b="0">
              <a:latin typeface="ＭＳ 明朝" panose="02020609040205080304" pitchFamily="17" charset="-128"/>
              <a:ea typeface="ＭＳ 明朝" panose="02020609040205080304" pitchFamily="17" charset="-128"/>
            </a:rPr>
            <a:t>10</a:t>
          </a:r>
          <a:endParaRPr kumimoji="1" lang="ja-JP" altLang="en-US" sz="1050" b="0"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</xdr:colOff>
      <xdr:row>26</xdr:row>
      <xdr:rowOff>76200</xdr:rowOff>
    </xdr:from>
    <xdr:to>
      <xdr:col>7</xdr:col>
      <xdr:colOff>38100</xdr:colOff>
      <xdr:row>31</xdr:row>
      <xdr:rowOff>47625</xdr:rowOff>
    </xdr:to>
    <xdr:sp macro="" textlink="">
      <xdr:nvSpPr>
        <xdr:cNvPr id="24" name="角丸四角形 21">
          <a:extLst>
            <a:ext uri="{FF2B5EF4-FFF2-40B4-BE49-F238E27FC236}">
              <a16:creationId xmlns:a16="http://schemas.microsoft.com/office/drawing/2014/main" id="{D4072635-891F-464C-83A5-E3FCD9DCA08B}"/>
            </a:ext>
          </a:extLst>
        </xdr:cNvPr>
        <xdr:cNvSpPr/>
      </xdr:nvSpPr>
      <xdr:spPr bwMode="auto">
        <a:xfrm>
          <a:off x="3133725" y="7705725"/>
          <a:ext cx="2724150" cy="1333500"/>
        </a:xfrm>
        <a:prstGeom prst="roundRect">
          <a:avLst>
            <a:gd name="adj" fmla="val 7332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</xdr:col>
      <xdr:colOff>1469448</xdr:colOff>
      <xdr:row>6</xdr:row>
      <xdr:rowOff>914400</xdr:rowOff>
    </xdr:from>
    <xdr:to>
      <xdr:col>7</xdr:col>
      <xdr:colOff>64078</xdr:colOff>
      <xdr:row>14</xdr:row>
      <xdr:rowOff>304800</xdr:rowOff>
    </xdr:to>
    <xdr:sp macro="" textlink="">
      <xdr:nvSpPr>
        <xdr:cNvPr id="3" name="角丸四角形 1">
          <a:extLst>
            <a:ext uri="{FF2B5EF4-FFF2-40B4-BE49-F238E27FC236}">
              <a16:creationId xmlns:a16="http://schemas.microsoft.com/office/drawing/2014/main" id="{4E68ED88-B45D-4AC0-984B-F486E1E6596D}"/>
            </a:ext>
          </a:extLst>
        </xdr:cNvPr>
        <xdr:cNvSpPr/>
      </xdr:nvSpPr>
      <xdr:spPr>
        <a:xfrm>
          <a:off x="2974398" y="2000250"/>
          <a:ext cx="2909455" cy="2543175"/>
        </a:xfrm>
        <a:prstGeom prst="roundRect">
          <a:avLst>
            <a:gd name="adj" fmla="val 5866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7</xdr:col>
      <xdr:colOff>161924</xdr:colOff>
      <xdr:row>7</xdr:row>
      <xdr:rowOff>219075</xdr:rowOff>
    </xdr:from>
    <xdr:to>
      <xdr:col>8</xdr:col>
      <xdr:colOff>542925</xdr:colOff>
      <xdr:row>9</xdr:row>
      <xdr:rowOff>276225</xdr:rowOff>
    </xdr:to>
    <xdr:sp macro="" textlink="">
      <xdr:nvSpPr>
        <xdr:cNvPr id="4" name="四角形吹き出し 2">
          <a:extLst>
            <a:ext uri="{FF2B5EF4-FFF2-40B4-BE49-F238E27FC236}">
              <a16:creationId xmlns:a16="http://schemas.microsoft.com/office/drawing/2014/main" id="{B38F8B69-F0C8-4B46-A405-DF1ED0748732}"/>
            </a:ext>
          </a:extLst>
        </xdr:cNvPr>
        <xdr:cNvSpPr/>
      </xdr:nvSpPr>
      <xdr:spPr>
        <a:xfrm>
          <a:off x="5600699" y="2257425"/>
          <a:ext cx="1066801" cy="685800"/>
        </a:xfrm>
        <a:prstGeom prst="wedgeRectCallout">
          <a:avLst>
            <a:gd name="adj1" fmla="val -77504"/>
            <a:gd name="adj2" fmla="val 8293"/>
          </a:avLst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rgbClr val="FF0000"/>
              </a:solidFill>
            </a:rPr>
            <a:t>千円単位で記入（千円未満切捨て）</a:t>
          </a:r>
        </a:p>
      </xdr:txBody>
    </xdr:sp>
    <xdr:clientData/>
  </xdr:twoCellAnchor>
  <xdr:twoCellAnchor>
    <xdr:from>
      <xdr:col>8</xdr:col>
      <xdr:colOff>638175</xdr:colOff>
      <xdr:row>6</xdr:row>
      <xdr:rowOff>923926</xdr:rowOff>
    </xdr:from>
    <xdr:to>
      <xdr:col>9</xdr:col>
      <xdr:colOff>904875</xdr:colOff>
      <xdr:row>20</xdr:row>
      <xdr:rowOff>47626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3A697EFB-E2B1-4C6D-A957-271086D369DA}"/>
            </a:ext>
          </a:extLst>
        </xdr:cNvPr>
        <xdr:cNvSpPr/>
      </xdr:nvSpPr>
      <xdr:spPr>
        <a:xfrm>
          <a:off x="6762750" y="2009776"/>
          <a:ext cx="952500" cy="3657600"/>
        </a:xfrm>
        <a:prstGeom prst="rect">
          <a:avLst/>
        </a:prstGeom>
        <a:noFill/>
        <a:ln w="28575" cmpd="dbl">
          <a:solidFill>
            <a:srgbClr val="0070C0"/>
          </a:solidFill>
          <a:prstDash val="solid"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7</xdr:col>
      <xdr:colOff>180974</xdr:colOff>
      <xdr:row>11</xdr:row>
      <xdr:rowOff>9525</xdr:rowOff>
    </xdr:from>
    <xdr:to>
      <xdr:col>9</xdr:col>
      <xdr:colOff>95249</xdr:colOff>
      <xdr:row>13</xdr:row>
      <xdr:rowOff>57150</xdr:rowOff>
    </xdr:to>
    <xdr:sp macro="" textlink="">
      <xdr:nvSpPr>
        <xdr:cNvPr id="6" name="四角形吹き出し 5">
          <a:extLst>
            <a:ext uri="{FF2B5EF4-FFF2-40B4-BE49-F238E27FC236}">
              <a16:creationId xmlns:a16="http://schemas.microsoft.com/office/drawing/2014/main" id="{7689B9D2-40E7-4733-BD10-3D3C488E17C2}"/>
            </a:ext>
          </a:extLst>
        </xdr:cNvPr>
        <xdr:cNvSpPr/>
      </xdr:nvSpPr>
      <xdr:spPr>
        <a:xfrm>
          <a:off x="5619749" y="3305175"/>
          <a:ext cx="1285875" cy="676275"/>
        </a:xfrm>
        <a:prstGeom prst="wedgeRectCallout">
          <a:avLst>
            <a:gd name="adj1" fmla="val 56050"/>
            <a:gd name="adj2" fmla="val -83591"/>
          </a:avLst>
        </a:prstGeom>
        <a:ln w="28575" cmpd="dbl">
          <a:solidFill>
            <a:srgbClr val="0070C0"/>
          </a:solidFill>
          <a:prstDash val="solid"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rgbClr val="0070C0"/>
              </a:solidFill>
              <a:latin typeface="+mn-ea"/>
              <a:ea typeface="+mn-ea"/>
            </a:rPr>
            <a:t>自動計算された</a:t>
          </a:r>
          <a:endParaRPr kumimoji="1" lang="en-US" altLang="ja-JP" sz="1000">
            <a:solidFill>
              <a:srgbClr val="0070C0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rgbClr val="0070C0"/>
              </a:solidFill>
              <a:latin typeface="+mn-ea"/>
              <a:ea typeface="+mn-ea"/>
            </a:rPr>
            <a:t>合計をシステムに入力</a:t>
          </a:r>
        </a:p>
      </xdr:txBody>
    </xdr:sp>
    <xdr:clientData/>
  </xdr:twoCellAnchor>
  <xdr:twoCellAnchor>
    <xdr:from>
      <xdr:col>2</xdr:col>
      <xdr:colOff>1571624</xdr:colOff>
      <xdr:row>22</xdr:row>
      <xdr:rowOff>285750</xdr:rowOff>
    </xdr:from>
    <xdr:to>
      <xdr:col>7</xdr:col>
      <xdr:colOff>28574</xdr:colOff>
      <xdr:row>26</xdr:row>
      <xdr:rowOff>28575</xdr:rowOff>
    </xdr:to>
    <xdr:sp macro="" textlink="">
      <xdr:nvSpPr>
        <xdr:cNvPr id="7" name="角丸四角形 8">
          <a:extLst>
            <a:ext uri="{FF2B5EF4-FFF2-40B4-BE49-F238E27FC236}">
              <a16:creationId xmlns:a16="http://schemas.microsoft.com/office/drawing/2014/main" id="{A39D8299-ACC2-4E25-9FB0-AB96D175581A}"/>
            </a:ext>
          </a:extLst>
        </xdr:cNvPr>
        <xdr:cNvSpPr/>
      </xdr:nvSpPr>
      <xdr:spPr>
        <a:xfrm>
          <a:off x="3076574" y="6657975"/>
          <a:ext cx="2771775" cy="1000125"/>
        </a:xfrm>
        <a:prstGeom prst="roundRect">
          <a:avLst>
            <a:gd name="adj" fmla="val 7332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7</xdr:col>
      <xdr:colOff>85725</xdr:colOff>
      <xdr:row>24</xdr:row>
      <xdr:rowOff>142874</xdr:rowOff>
    </xdr:from>
    <xdr:to>
      <xdr:col>8</xdr:col>
      <xdr:colOff>552450</xdr:colOff>
      <xdr:row>26</xdr:row>
      <xdr:rowOff>19049</xdr:rowOff>
    </xdr:to>
    <xdr:sp macro="" textlink="">
      <xdr:nvSpPr>
        <xdr:cNvPr id="8" name="四角形吹き出し 9">
          <a:extLst>
            <a:ext uri="{FF2B5EF4-FFF2-40B4-BE49-F238E27FC236}">
              <a16:creationId xmlns:a16="http://schemas.microsoft.com/office/drawing/2014/main" id="{9DE0BE71-3102-4738-94BC-54D0968F5644}"/>
            </a:ext>
          </a:extLst>
        </xdr:cNvPr>
        <xdr:cNvSpPr/>
      </xdr:nvSpPr>
      <xdr:spPr>
        <a:xfrm>
          <a:off x="5524500" y="6829424"/>
          <a:ext cx="1152525" cy="504825"/>
        </a:xfrm>
        <a:prstGeom prst="wedgeRectCallout">
          <a:avLst>
            <a:gd name="adj1" fmla="val -65900"/>
            <a:gd name="adj2" fmla="val -29818"/>
          </a:avLst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rgbClr val="FF0000"/>
              </a:solidFill>
            </a:rPr>
            <a:t>プルダウンリストから選択</a:t>
          </a:r>
        </a:p>
      </xdr:txBody>
    </xdr:sp>
    <xdr:clientData/>
  </xdr:twoCellAnchor>
  <xdr:twoCellAnchor>
    <xdr:from>
      <xdr:col>6</xdr:col>
      <xdr:colOff>161925</xdr:colOff>
      <xdr:row>27</xdr:row>
      <xdr:rowOff>47625</xdr:rowOff>
    </xdr:from>
    <xdr:to>
      <xdr:col>9</xdr:col>
      <xdr:colOff>57150</xdr:colOff>
      <xdr:row>29</xdr:row>
      <xdr:rowOff>104775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3FFD5C75-ED83-4308-9D93-5BF93D47A98E}"/>
            </a:ext>
          </a:extLst>
        </xdr:cNvPr>
        <xdr:cNvSpPr/>
      </xdr:nvSpPr>
      <xdr:spPr bwMode="auto">
        <a:xfrm>
          <a:off x="4914900" y="7467600"/>
          <a:ext cx="1952625" cy="685800"/>
        </a:xfrm>
        <a:prstGeom prst="rect">
          <a:avLst/>
        </a:prstGeom>
        <a:solidFill>
          <a:srgbClr val="FFFFFF"/>
        </a:solidFill>
        <a:ln w="28575" cmpd="dbl"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>
            <a:lnSpc>
              <a:spcPts val="1200"/>
            </a:lnSpc>
          </a:pPr>
          <a:r>
            <a:rPr kumimoji="1" lang="ja-JP" altLang="en-US" sz="1000">
              <a:solidFill>
                <a:srgbClr val="0070C0"/>
              </a:solidFill>
              <a:latin typeface="+mn-ea"/>
              <a:ea typeface="+mn-ea"/>
            </a:rPr>
            <a:t>組合又は組合員が取得している場合、「あり」をシステムに入力</a:t>
          </a:r>
          <a:endParaRPr kumimoji="1" lang="en-US" altLang="ja-JP" sz="1000">
            <a:solidFill>
              <a:srgbClr val="0070C0"/>
            </a:solidFill>
            <a:latin typeface="+mn-ea"/>
            <a:ea typeface="+mn-ea"/>
          </a:endParaRPr>
        </a:p>
        <a:p>
          <a:pPr algn="l">
            <a:lnSpc>
              <a:spcPts val="1400"/>
            </a:lnSpc>
          </a:pPr>
          <a:endParaRPr kumimoji="1" lang="ja-JP" altLang="en-US" sz="1100">
            <a:solidFill>
              <a:srgbClr val="0070C0"/>
            </a:solidFill>
          </a:endParaRPr>
        </a:p>
      </xdr:txBody>
    </xdr:sp>
    <xdr:clientData/>
  </xdr:twoCellAnchor>
  <xdr:twoCellAnchor>
    <xdr:from>
      <xdr:col>3</xdr:col>
      <xdr:colOff>285750</xdr:colOff>
      <xdr:row>31</xdr:row>
      <xdr:rowOff>190500</xdr:rowOff>
    </xdr:from>
    <xdr:to>
      <xdr:col>6</xdr:col>
      <xdr:colOff>95250</xdr:colOff>
      <xdr:row>33</xdr:row>
      <xdr:rowOff>304800</xdr:rowOff>
    </xdr:to>
    <xdr:sp macro="" textlink="">
      <xdr:nvSpPr>
        <xdr:cNvPr id="25" name="四角形吹き出し 22">
          <a:extLst>
            <a:ext uri="{FF2B5EF4-FFF2-40B4-BE49-F238E27FC236}">
              <a16:creationId xmlns:a16="http://schemas.microsoft.com/office/drawing/2014/main" id="{6CA7C505-2D81-46A2-A5C0-5DAF34791774}"/>
            </a:ext>
          </a:extLst>
        </xdr:cNvPr>
        <xdr:cNvSpPr/>
      </xdr:nvSpPr>
      <xdr:spPr bwMode="auto">
        <a:xfrm>
          <a:off x="2981325" y="8867775"/>
          <a:ext cx="1866900" cy="742950"/>
        </a:xfrm>
        <a:prstGeom prst="wedgeRectCallout">
          <a:avLst>
            <a:gd name="adj1" fmla="val -16638"/>
            <a:gd name="adj2" fmla="val -86469"/>
          </a:avLst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>
            <a:lnSpc>
              <a:spcPts val="1200"/>
            </a:lnSpc>
          </a:pPr>
          <a:r>
            <a:rPr kumimoji="1" lang="ja-JP" altLang="en-US" sz="1000">
              <a:solidFill>
                <a:srgbClr val="FF0000"/>
              </a:solidFill>
              <a:latin typeface="+mn-ea"/>
              <a:ea typeface="+mn-ea"/>
            </a:rPr>
            <a:t>営業許可等を取得している組合・組合員は○を記入</a:t>
          </a:r>
          <a:endParaRPr kumimoji="1" lang="en-US" altLang="ja-JP" sz="1000">
            <a:solidFill>
              <a:srgbClr val="FF0000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rgbClr val="FF0000"/>
              </a:solidFill>
              <a:latin typeface="+mn-ea"/>
              <a:ea typeface="+mn-ea"/>
            </a:rPr>
            <a:t>（プルダウンリストから選択）</a:t>
          </a:r>
        </a:p>
      </xdr:txBody>
    </xdr:sp>
    <xdr:clientData/>
  </xdr:twoCellAnchor>
  <xdr:twoCellAnchor>
    <xdr:from>
      <xdr:col>4</xdr:col>
      <xdr:colOff>0</xdr:colOff>
      <xdr:row>25</xdr:row>
      <xdr:rowOff>19050</xdr:rowOff>
    </xdr:from>
    <xdr:to>
      <xdr:col>5</xdr:col>
      <xdr:colOff>9525</xdr:colOff>
      <xdr:row>26</xdr:row>
      <xdr:rowOff>19050</xdr:rowOff>
    </xdr:to>
    <xdr:sp macro="" textlink="">
      <xdr:nvSpPr>
        <xdr:cNvPr id="11" name="円/楕円 12">
          <a:extLst>
            <a:ext uri="{FF2B5EF4-FFF2-40B4-BE49-F238E27FC236}">
              <a16:creationId xmlns:a16="http://schemas.microsoft.com/office/drawing/2014/main" id="{3608A552-ADEC-4863-A14B-33F4842E1B19}"/>
            </a:ext>
          </a:extLst>
        </xdr:cNvPr>
        <xdr:cNvSpPr/>
      </xdr:nvSpPr>
      <xdr:spPr bwMode="auto">
        <a:xfrm>
          <a:off x="3381375" y="7019925"/>
          <a:ext cx="695325" cy="314325"/>
        </a:xfrm>
        <a:prstGeom prst="ellipse">
          <a:avLst/>
        </a:prstGeom>
        <a:noFill/>
        <a:ln w="28575" cmpd="dbl"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</xdr:col>
      <xdr:colOff>676275</xdr:colOff>
      <xdr:row>24</xdr:row>
      <xdr:rowOff>9525</xdr:rowOff>
    </xdr:from>
    <xdr:to>
      <xdr:col>6</xdr:col>
      <xdr:colOff>0</xdr:colOff>
      <xdr:row>25</xdr:row>
      <xdr:rowOff>9525</xdr:rowOff>
    </xdr:to>
    <xdr:sp macro="" textlink="">
      <xdr:nvSpPr>
        <xdr:cNvPr id="10" name="円/楕円 11">
          <a:extLst>
            <a:ext uri="{FF2B5EF4-FFF2-40B4-BE49-F238E27FC236}">
              <a16:creationId xmlns:a16="http://schemas.microsoft.com/office/drawing/2014/main" id="{6A606844-123B-4459-8195-8E4F6BAC8543}"/>
            </a:ext>
          </a:extLst>
        </xdr:cNvPr>
        <xdr:cNvSpPr/>
      </xdr:nvSpPr>
      <xdr:spPr bwMode="auto">
        <a:xfrm>
          <a:off x="4057650" y="6696075"/>
          <a:ext cx="695325" cy="314325"/>
        </a:xfrm>
        <a:prstGeom prst="ellipse">
          <a:avLst/>
        </a:prstGeom>
        <a:noFill/>
        <a:ln w="28575" cmpd="dbl"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5</xdr:col>
      <xdr:colOff>583972</xdr:colOff>
      <xdr:row>24</xdr:row>
      <xdr:rowOff>277818</xdr:rowOff>
    </xdr:from>
    <xdr:to>
      <xdr:col>6</xdr:col>
      <xdr:colOff>152400</xdr:colOff>
      <xdr:row>27</xdr:row>
      <xdr:rowOff>57151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C0AB995C-2D3A-46DC-8113-BBDDF80751D0}"/>
            </a:ext>
          </a:extLst>
        </xdr:cNvPr>
        <xdr:cNvCxnSpPr>
          <a:endCxn id="10" idx="5"/>
        </xdr:cNvCxnSpPr>
      </xdr:nvCxnSpPr>
      <xdr:spPr bwMode="auto">
        <a:xfrm flipH="1" flipV="1">
          <a:off x="4651147" y="6964368"/>
          <a:ext cx="254228" cy="512758"/>
        </a:xfrm>
        <a:prstGeom prst="straightConnector1">
          <a:avLst/>
        </a:prstGeom>
        <a:ln w="28575" cmpd="dbl">
          <a:solidFill>
            <a:srgbClr val="0070C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593497</xdr:colOff>
      <xdr:row>25</xdr:row>
      <xdr:rowOff>287343</xdr:rowOff>
    </xdr:from>
    <xdr:to>
      <xdr:col>6</xdr:col>
      <xdr:colOff>161925</xdr:colOff>
      <xdr:row>28</xdr:row>
      <xdr:rowOff>76200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5B750470-5A01-4439-AA57-62D68FB287FB}"/>
            </a:ext>
          </a:extLst>
        </xdr:cNvPr>
        <xdr:cNvCxnSpPr>
          <a:stCxn id="12" idx="1"/>
          <a:endCxn id="11" idx="5"/>
        </xdr:cNvCxnSpPr>
      </xdr:nvCxnSpPr>
      <xdr:spPr bwMode="auto">
        <a:xfrm flipH="1" flipV="1">
          <a:off x="3974872" y="7288218"/>
          <a:ext cx="940028" cy="522282"/>
        </a:xfrm>
        <a:prstGeom prst="straightConnector1">
          <a:avLst/>
        </a:prstGeom>
        <a:ln w="28575" cmpd="dbl">
          <a:solidFill>
            <a:srgbClr val="0070C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781050</xdr:colOff>
      <xdr:row>27</xdr:row>
      <xdr:rowOff>276225</xdr:rowOff>
    </xdr:from>
    <xdr:to>
      <xdr:col>3</xdr:col>
      <xdr:colOff>28575</xdr:colOff>
      <xdr:row>31</xdr:row>
      <xdr:rowOff>28575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5EE40A8C-AF6C-45C5-874E-CB90A67EAC28}"/>
            </a:ext>
          </a:extLst>
        </xdr:cNvPr>
        <xdr:cNvSpPr/>
      </xdr:nvSpPr>
      <xdr:spPr bwMode="auto">
        <a:xfrm>
          <a:off x="1476375" y="7696200"/>
          <a:ext cx="1247775" cy="1009650"/>
        </a:xfrm>
        <a:prstGeom prst="rect">
          <a:avLst/>
        </a:prstGeom>
        <a:noFill/>
        <a:ln w="28575" cmpd="dbl"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8</xdr:col>
      <xdr:colOff>647700</xdr:colOff>
      <xdr:row>22</xdr:row>
      <xdr:rowOff>276225</xdr:rowOff>
    </xdr:from>
    <xdr:to>
      <xdr:col>9</xdr:col>
      <xdr:colOff>914400</xdr:colOff>
      <xdr:row>26</xdr:row>
      <xdr:rowOff>28576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id="{3A192200-F280-405C-AF6B-184D35DA8160}"/>
            </a:ext>
          </a:extLst>
        </xdr:cNvPr>
        <xdr:cNvSpPr/>
      </xdr:nvSpPr>
      <xdr:spPr>
        <a:xfrm>
          <a:off x="6772275" y="6334125"/>
          <a:ext cx="952500" cy="1009651"/>
        </a:xfrm>
        <a:prstGeom prst="rect">
          <a:avLst/>
        </a:prstGeom>
        <a:noFill/>
        <a:ln w="28575" cmpd="dbl">
          <a:solidFill>
            <a:srgbClr val="0070C0"/>
          </a:solidFill>
          <a:prstDash val="solid"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7</xdr:col>
      <xdr:colOff>133350</xdr:colOff>
      <xdr:row>21</xdr:row>
      <xdr:rowOff>190499</xdr:rowOff>
    </xdr:from>
    <xdr:to>
      <xdr:col>8</xdr:col>
      <xdr:colOff>533400</xdr:colOff>
      <xdr:row>23</xdr:row>
      <xdr:rowOff>295274</xdr:rowOff>
    </xdr:to>
    <xdr:sp macro="" textlink="">
      <xdr:nvSpPr>
        <xdr:cNvPr id="26" name="四角形吹き出し 7">
          <a:extLst>
            <a:ext uri="{FF2B5EF4-FFF2-40B4-BE49-F238E27FC236}">
              <a16:creationId xmlns:a16="http://schemas.microsoft.com/office/drawing/2014/main" id="{D67303A3-852F-4D57-80D1-121E4FA728C1}"/>
            </a:ext>
          </a:extLst>
        </xdr:cNvPr>
        <xdr:cNvSpPr/>
      </xdr:nvSpPr>
      <xdr:spPr>
        <a:xfrm>
          <a:off x="5572125" y="5934074"/>
          <a:ext cx="1085850" cy="733425"/>
        </a:xfrm>
        <a:prstGeom prst="wedgeRectCallout">
          <a:avLst>
            <a:gd name="adj1" fmla="val 78074"/>
            <a:gd name="adj2" fmla="val 33683"/>
          </a:avLst>
        </a:prstGeom>
        <a:ln w="28575" cmpd="dbl">
          <a:solidFill>
            <a:srgbClr val="0070C0"/>
          </a:solidFill>
          <a:prstDash val="solid"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0070C0"/>
              </a:solidFill>
            </a:rPr>
            <a:t>表示された結果をシステムに入力</a:t>
          </a:r>
        </a:p>
      </xdr:txBody>
    </xdr:sp>
    <xdr:clientData/>
  </xdr:twoCellAnchor>
  <xdr:twoCellAnchor>
    <xdr:from>
      <xdr:col>1</xdr:col>
      <xdr:colOff>180974</xdr:colOff>
      <xdr:row>31</xdr:row>
      <xdr:rowOff>200024</xdr:rowOff>
    </xdr:from>
    <xdr:to>
      <xdr:col>2</xdr:col>
      <xdr:colOff>1095374</xdr:colOff>
      <xdr:row>33</xdr:row>
      <xdr:rowOff>304799</xdr:rowOff>
    </xdr:to>
    <xdr:sp macro="" textlink="">
      <xdr:nvSpPr>
        <xdr:cNvPr id="29" name="四角形吹き出し 7">
          <a:extLst>
            <a:ext uri="{FF2B5EF4-FFF2-40B4-BE49-F238E27FC236}">
              <a16:creationId xmlns:a16="http://schemas.microsoft.com/office/drawing/2014/main" id="{E264C86D-D379-4D4E-ADA8-65F12BE88681}"/>
            </a:ext>
          </a:extLst>
        </xdr:cNvPr>
        <xdr:cNvSpPr/>
      </xdr:nvSpPr>
      <xdr:spPr>
        <a:xfrm>
          <a:off x="876299" y="8877299"/>
          <a:ext cx="1724025" cy="733425"/>
        </a:xfrm>
        <a:prstGeom prst="wedgeRectCallout">
          <a:avLst>
            <a:gd name="adj1" fmla="val 21948"/>
            <a:gd name="adj2" fmla="val -81902"/>
          </a:avLst>
        </a:prstGeom>
        <a:ln w="28575" cmpd="dbl">
          <a:solidFill>
            <a:srgbClr val="0070C0"/>
          </a:solidFill>
          <a:prstDash val="solid"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0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申請の手引「営業許可等一覧表」に記載されている営業許可等を記入</a:t>
          </a:r>
          <a:endParaRPr kumimoji="1" lang="ja-JP" altLang="en-US" sz="1000">
            <a:solidFill>
              <a:srgbClr val="0070C0"/>
            </a:solidFill>
          </a:endParaRPr>
        </a:p>
      </xdr:txBody>
    </xdr:sp>
    <xdr:clientData/>
  </xdr:twoCellAnchor>
  <xdr:twoCellAnchor>
    <xdr:from>
      <xdr:col>9</xdr:col>
      <xdr:colOff>47625</xdr:colOff>
      <xdr:row>0</xdr:row>
      <xdr:rowOff>168728</xdr:rowOff>
    </xdr:from>
    <xdr:to>
      <xdr:col>9</xdr:col>
      <xdr:colOff>774247</xdr:colOff>
      <xdr:row>2</xdr:row>
      <xdr:rowOff>88447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7867F939-664D-4751-A89E-696A6B4A630F}"/>
            </a:ext>
          </a:extLst>
        </xdr:cNvPr>
        <xdr:cNvSpPr txBox="1"/>
      </xdr:nvSpPr>
      <xdr:spPr>
        <a:xfrm>
          <a:off x="6817179" y="168728"/>
          <a:ext cx="726622" cy="259898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50" b="0">
              <a:latin typeface="ＭＳ 明朝" panose="02020609040205080304" pitchFamily="17" charset="-128"/>
              <a:ea typeface="ＭＳ 明朝" panose="02020609040205080304" pitchFamily="17" charset="-128"/>
            </a:rPr>
            <a:t>様式</a:t>
          </a:r>
          <a:r>
            <a:rPr kumimoji="1" lang="en-US" altLang="ja-JP" sz="1050" b="0">
              <a:latin typeface="ＭＳ 明朝" panose="02020609040205080304" pitchFamily="17" charset="-128"/>
              <a:ea typeface="ＭＳ 明朝" panose="02020609040205080304" pitchFamily="17" charset="-128"/>
            </a:rPr>
            <a:t>10</a:t>
          </a:r>
          <a:endParaRPr kumimoji="1" lang="ja-JP" altLang="en-US" sz="1050" b="0"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1</xdr:col>
      <xdr:colOff>206829</xdr:colOff>
      <xdr:row>0</xdr:row>
      <xdr:rowOff>108856</xdr:rowOff>
    </xdr:from>
    <xdr:to>
      <xdr:col>2</xdr:col>
      <xdr:colOff>435429</xdr:colOff>
      <xdr:row>3</xdr:row>
      <xdr:rowOff>16327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6A26C1C-747A-4955-BC0D-2786CEF879D9}"/>
            </a:ext>
          </a:extLst>
        </xdr:cNvPr>
        <xdr:cNvSpPr txBox="1"/>
      </xdr:nvSpPr>
      <xdr:spPr>
        <a:xfrm>
          <a:off x="853168" y="108856"/>
          <a:ext cx="976994" cy="478971"/>
        </a:xfrm>
        <a:prstGeom prst="rect">
          <a:avLst/>
        </a:prstGeom>
        <a:solidFill>
          <a:schemeClr val="lt1"/>
        </a:solidFill>
        <a:ln w="19050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/>
            <a:t>記入例</a:t>
          </a:r>
        </a:p>
      </xdr:txBody>
    </xdr:sp>
    <xdr:clientData/>
  </xdr:twoCellAnchor>
  <xdr:twoCellAnchor>
    <xdr:from>
      <xdr:col>2</xdr:col>
      <xdr:colOff>1488498</xdr:colOff>
      <xdr:row>16</xdr:row>
      <xdr:rowOff>76200</xdr:rowOff>
    </xdr:from>
    <xdr:to>
      <xdr:col>7</xdr:col>
      <xdr:colOff>83128</xdr:colOff>
      <xdr:row>17</xdr:row>
      <xdr:rowOff>304800</xdr:rowOff>
    </xdr:to>
    <xdr:sp macro="" textlink="">
      <xdr:nvSpPr>
        <xdr:cNvPr id="21" name="角丸四角形 1">
          <a:extLst>
            <a:ext uri="{FF2B5EF4-FFF2-40B4-BE49-F238E27FC236}">
              <a16:creationId xmlns:a16="http://schemas.microsoft.com/office/drawing/2014/main" id="{305A6E87-9EC7-4D5C-BB66-80BC39946745}"/>
            </a:ext>
          </a:extLst>
        </xdr:cNvPr>
        <xdr:cNvSpPr/>
      </xdr:nvSpPr>
      <xdr:spPr>
        <a:xfrm>
          <a:off x="2993448" y="4943475"/>
          <a:ext cx="2909455" cy="542925"/>
        </a:xfrm>
        <a:prstGeom prst="roundRect">
          <a:avLst>
            <a:gd name="adj" fmla="val 5866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</xdr:col>
      <xdr:colOff>1438275</xdr:colOff>
      <xdr:row>15</xdr:row>
      <xdr:rowOff>9525</xdr:rowOff>
    </xdr:from>
    <xdr:to>
      <xdr:col>7</xdr:col>
      <xdr:colOff>171450</xdr:colOff>
      <xdr:row>16</xdr:row>
      <xdr:rowOff>0</xdr:rowOff>
    </xdr:to>
    <xdr:sp macro="" textlink="">
      <xdr:nvSpPr>
        <xdr:cNvPr id="9" name="四角形: 角を丸くする 8">
          <a:extLst>
            <a:ext uri="{FF2B5EF4-FFF2-40B4-BE49-F238E27FC236}">
              <a16:creationId xmlns:a16="http://schemas.microsoft.com/office/drawing/2014/main" id="{17BFF90C-E768-42EA-BB78-4AB12A0D164E}"/>
            </a:ext>
          </a:extLst>
        </xdr:cNvPr>
        <xdr:cNvSpPr/>
      </xdr:nvSpPr>
      <xdr:spPr>
        <a:xfrm>
          <a:off x="2943225" y="4562475"/>
          <a:ext cx="3048000" cy="304800"/>
        </a:xfrm>
        <a:prstGeom prst="roundRect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114301</xdr:colOff>
      <xdr:row>16</xdr:row>
      <xdr:rowOff>19051</xdr:rowOff>
    </xdr:from>
    <xdr:to>
      <xdr:col>8</xdr:col>
      <xdr:colOff>285751</xdr:colOff>
      <xdr:row>17</xdr:row>
      <xdr:rowOff>104776</xdr:rowOff>
    </xdr:to>
    <xdr:sp macro="" textlink="">
      <xdr:nvSpPr>
        <xdr:cNvPr id="23" name="四角形吹き出し 5">
          <a:extLst>
            <a:ext uri="{FF2B5EF4-FFF2-40B4-BE49-F238E27FC236}">
              <a16:creationId xmlns:a16="http://schemas.microsoft.com/office/drawing/2014/main" id="{E2EF4D1F-4813-43ED-A979-0D5AC16BC351}"/>
            </a:ext>
          </a:extLst>
        </xdr:cNvPr>
        <xdr:cNvSpPr/>
      </xdr:nvSpPr>
      <xdr:spPr>
        <a:xfrm>
          <a:off x="5934076" y="4886326"/>
          <a:ext cx="857250" cy="400050"/>
        </a:xfrm>
        <a:prstGeom prst="wedgeRectCallout">
          <a:avLst>
            <a:gd name="adj1" fmla="val -50617"/>
            <a:gd name="adj2" fmla="val -96132"/>
          </a:avLst>
        </a:prstGeom>
        <a:ln w="28575" cmpd="dbl">
          <a:solidFill>
            <a:srgbClr val="002060"/>
          </a:solidFill>
          <a:prstDash val="solid"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rgbClr val="0070C0"/>
              </a:solidFill>
              <a:latin typeface="+mn-ea"/>
              <a:ea typeface="+mn-ea"/>
            </a:rPr>
            <a:t>自動計算</a:t>
          </a:r>
        </a:p>
      </xdr:txBody>
    </xdr:sp>
    <xdr:clientData/>
  </xdr:twoCellAnchor>
  <xdr:twoCellAnchor>
    <xdr:from>
      <xdr:col>3</xdr:col>
      <xdr:colOff>1</xdr:colOff>
      <xdr:row>19</xdr:row>
      <xdr:rowOff>0</xdr:rowOff>
    </xdr:from>
    <xdr:to>
      <xdr:col>7</xdr:col>
      <xdr:colOff>19051</xdr:colOff>
      <xdr:row>22</xdr:row>
      <xdr:rowOff>247650</xdr:rowOff>
    </xdr:to>
    <xdr:sp macro="" textlink="">
      <xdr:nvSpPr>
        <xdr:cNvPr id="28" name="角丸四角形 1">
          <a:extLst>
            <a:ext uri="{FF2B5EF4-FFF2-40B4-BE49-F238E27FC236}">
              <a16:creationId xmlns:a16="http://schemas.microsoft.com/office/drawing/2014/main" id="{C28525ED-BBE5-48F9-970D-5AEFD8490D02}"/>
            </a:ext>
          </a:extLst>
        </xdr:cNvPr>
        <xdr:cNvSpPr/>
      </xdr:nvSpPr>
      <xdr:spPr>
        <a:xfrm>
          <a:off x="3076576" y="5619750"/>
          <a:ext cx="2762250" cy="1000125"/>
        </a:xfrm>
        <a:prstGeom prst="roundRect">
          <a:avLst>
            <a:gd name="adj" fmla="val 5866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49"/>
  <sheetViews>
    <sheetView tabSelected="1" zoomScaleNormal="100" zoomScaleSheetLayoutView="100" workbookViewId="0"/>
  </sheetViews>
  <sheetFormatPr defaultRowHeight="13.5"/>
  <cols>
    <col min="1" max="1" width="9.125" customWidth="1"/>
    <col min="2" max="2" width="10.625" customWidth="1"/>
    <col min="3" max="3" width="20.625" customWidth="1"/>
    <col min="10" max="10" width="12.625" customWidth="1"/>
  </cols>
  <sheetData>
    <row r="1" spans="2:11" ht="13.5" customHeight="1">
      <c r="C1" s="1"/>
      <c r="J1" s="131"/>
    </row>
    <row r="2" spans="2:11" ht="13.5" customHeight="1">
      <c r="C2" s="1"/>
      <c r="J2" s="131"/>
    </row>
    <row r="3" spans="2:11" ht="18" customHeight="1">
      <c r="B3" s="143" t="s">
        <v>40</v>
      </c>
      <c r="C3" s="143"/>
      <c r="D3" s="143"/>
      <c r="E3" s="143"/>
      <c r="F3" s="143"/>
      <c r="G3" s="143"/>
      <c r="H3" s="143"/>
      <c r="I3" s="143"/>
      <c r="J3" s="143"/>
    </row>
    <row r="4" spans="2:11" ht="13.5" customHeight="1"/>
    <row r="5" spans="2:11" ht="13.5" customHeight="1" thickBot="1">
      <c r="H5" s="61"/>
      <c r="I5" s="60" t="s">
        <v>35</v>
      </c>
      <c r="J5" s="60"/>
    </row>
    <row r="6" spans="2:11" ht="13.5" customHeight="1">
      <c r="B6" s="133"/>
      <c r="C6" s="134"/>
      <c r="D6" s="2" t="s">
        <v>0</v>
      </c>
      <c r="E6" s="3" t="s">
        <v>1</v>
      </c>
      <c r="F6" s="4"/>
      <c r="G6" s="4"/>
      <c r="H6" s="4"/>
      <c r="I6" s="4"/>
      <c r="J6" s="137" t="s">
        <v>2</v>
      </c>
    </row>
    <row r="7" spans="2:11" ht="75" customHeight="1">
      <c r="B7" s="135"/>
      <c r="C7" s="136"/>
      <c r="D7" s="5"/>
      <c r="E7" s="6"/>
      <c r="F7" s="7"/>
      <c r="G7" s="7"/>
      <c r="H7" s="7"/>
      <c r="I7" s="8"/>
      <c r="J7" s="138"/>
      <c r="K7" s="139"/>
    </row>
    <row r="8" spans="2:11" ht="24.95" customHeight="1">
      <c r="B8" s="144" t="s">
        <v>3</v>
      </c>
      <c r="C8" s="30" t="s">
        <v>4</v>
      </c>
      <c r="D8" s="9"/>
      <c r="E8" s="10"/>
      <c r="F8" s="11"/>
      <c r="G8" s="12"/>
      <c r="H8" s="12"/>
      <c r="I8" s="13"/>
      <c r="J8" s="111">
        <f>SUM(D8:I8)</f>
        <v>0</v>
      </c>
      <c r="K8" s="139"/>
    </row>
    <row r="9" spans="2:11" ht="24.95" customHeight="1">
      <c r="B9" s="145"/>
      <c r="C9" s="62" t="s">
        <v>5</v>
      </c>
      <c r="D9" s="15"/>
      <c r="E9" s="16"/>
      <c r="F9" s="17"/>
      <c r="G9" s="18"/>
      <c r="H9" s="18"/>
      <c r="I9" s="19"/>
      <c r="J9" s="112">
        <f t="shared" ref="J9:J17" si="0">SUM(D9:I9)</f>
        <v>0</v>
      </c>
      <c r="K9" s="139"/>
    </row>
    <row r="10" spans="2:11" ht="24.95" customHeight="1">
      <c r="B10" s="145"/>
      <c r="C10" s="62" t="s">
        <v>6</v>
      </c>
      <c r="D10" s="15"/>
      <c r="E10" s="16"/>
      <c r="F10" s="17"/>
      <c r="G10" s="18"/>
      <c r="H10" s="18"/>
      <c r="I10" s="19"/>
      <c r="J10" s="112">
        <f t="shared" si="0"/>
        <v>0</v>
      </c>
      <c r="K10" s="139"/>
    </row>
    <row r="11" spans="2:11" ht="24.95" customHeight="1">
      <c r="B11" s="145"/>
      <c r="C11" s="32" t="s">
        <v>7</v>
      </c>
      <c r="D11" s="21"/>
      <c r="E11" s="22"/>
      <c r="F11" s="23"/>
      <c r="G11" s="24"/>
      <c r="H11" s="24"/>
      <c r="I11" s="25"/>
      <c r="J11" s="113">
        <f t="shared" si="0"/>
        <v>0</v>
      </c>
      <c r="K11" s="139"/>
    </row>
    <row r="12" spans="2:11" ht="24.95" customHeight="1">
      <c r="B12" s="145"/>
      <c r="C12" s="27" t="s">
        <v>8</v>
      </c>
      <c r="D12" s="9"/>
      <c r="E12" s="28"/>
      <c r="F12" s="11"/>
      <c r="G12" s="12"/>
      <c r="H12" s="12"/>
      <c r="I12" s="13"/>
      <c r="J12" s="114">
        <f t="shared" si="0"/>
        <v>0</v>
      </c>
      <c r="K12" s="139"/>
    </row>
    <row r="13" spans="2:11" ht="24.95" customHeight="1">
      <c r="B13" s="145"/>
      <c r="C13" s="30" t="s">
        <v>9</v>
      </c>
      <c r="D13" s="9"/>
      <c r="E13" s="10"/>
      <c r="F13" s="11"/>
      <c r="G13" s="12"/>
      <c r="H13" s="12"/>
      <c r="I13" s="13"/>
      <c r="J13" s="111">
        <f t="shared" si="0"/>
        <v>0</v>
      </c>
      <c r="K13" s="139"/>
    </row>
    <row r="14" spans="2:11" ht="24.95" customHeight="1">
      <c r="B14" s="145"/>
      <c r="C14" s="31" t="s">
        <v>10</v>
      </c>
      <c r="D14" s="15"/>
      <c r="E14" s="16"/>
      <c r="F14" s="17"/>
      <c r="G14" s="18"/>
      <c r="H14" s="18"/>
      <c r="I14" s="19"/>
      <c r="J14" s="112">
        <f t="shared" si="0"/>
        <v>0</v>
      </c>
      <c r="K14" s="139"/>
    </row>
    <row r="15" spans="2:11" ht="24.95" customHeight="1">
      <c r="B15" s="145"/>
      <c r="C15" s="118" t="s">
        <v>42</v>
      </c>
      <c r="D15" s="119">
        <f>D16-D14-D13</f>
        <v>0</v>
      </c>
      <c r="E15" s="120">
        <f>E16-E13-E14</f>
        <v>0</v>
      </c>
      <c r="F15" s="121">
        <f>F16-F13-F14</f>
        <v>0</v>
      </c>
      <c r="G15" s="121">
        <f t="shared" ref="G15:H15" si="1">G16-G13-G14</f>
        <v>0</v>
      </c>
      <c r="H15" s="121">
        <f t="shared" si="1"/>
        <v>0</v>
      </c>
      <c r="I15" s="122">
        <f>I16-I13-I14</f>
        <v>0</v>
      </c>
      <c r="J15" s="116">
        <f t="shared" si="0"/>
        <v>0</v>
      </c>
      <c r="K15" s="139"/>
    </row>
    <row r="16" spans="2:11" ht="24.95" customHeight="1">
      <c r="B16" s="145"/>
      <c r="C16" s="27" t="s">
        <v>39</v>
      </c>
      <c r="D16" s="63"/>
      <c r="E16" s="28"/>
      <c r="F16" s="33"/>
      <c r="G16" s="34"/>
      <c r="H16" s="34"/>
      <c r="I16" s="123"/>
      <c r="J16" s="117"/>
      <c r="K16" s="139"/>
    </row>
    <row r="17" spans="2:11" ht="24.95" customHeight="1" thickBot="1">
      <c r="B17" s="146"/>
      <c r="C17" s="27" t="s">
        <v>11</v>
      </c>
      <c r="D17" s="9"/>
      <c r="E17" s="28"/>
      <c r="F17" s="33"/>
      <c r="G17" s="34"/>
      <c r="H17" s="34"/>
      <c r="I17" s="13"/>
      <c r="J17" s="115">
        <f t="shared" si="0"/>
        <v>0</v>
      </c>
      <c r="K17" s="139"/>
    </row>
    <row r="18" spans="2:11" ht="15" customHeight="1" thickBot="1">
      <c r="C18" s="147" t="s">
        <v>43</v>
      </c>
      <c r="D18" s="147"/>
      <c r="E18" s="147"/>
      <c r="F18" s="147"/>
      <c r="G18" s="38"/>
      <c r="H18" s="38"/>
      <c r="I18" s="37"/>
      <c r="J18" s="39"/>
      <c r="K18" s="139"/>
    </row>
    <row r="19" spans="2:11" ht="24.95" customHeight="1" thickBot="1">
      <c r="B19" s="59" t="s">
        <v>12</v>
      </c>
      <c r="C19" s="80" t="s">
        <v>13</v>
      </c>
      <c r="D19" s="63"/>
      <c r="E19" s="64"/>
      <c r="F19" s="34"/>
      <c r="G19" s="65"/>
      <c r="H19" s="66"/>
      <c r="I19" s="67"/>
      <c r="J19" s="40">
        <f>SUM(D19:I19)</f>
        <v>0</v>
      </c>
      <c r="K19" s="139"/>
    </row>
    <row r="20" spans="2:11" ht="9.9499999999999993" customHeight="1" thickBot="1">
      <c r="C20" s="36"/>
      <c r="D20" s="37"/>
      <c r="E20" s="37"/>
      <c r="F20" s="37"/>
      <c r="G20" s="38"/>
      <c r="H20" s="38"/>
      <c r="I20" s="37"/>
      <c r="J20" s="41"/>
      <c r="K20" s="139"/>
    </row>
    <row r="21" spans="2:11" ht="24.95" customHeight="1">
      <c r="B21" s="144" t="s">
        <v>14</v>
      </c>
      <c r="C21" s="89" t="s">
        <v>44</v>
      </c>
      <c r="D21" s="100"/>
      <c r="E21" s="99"/>
      <c r="F21" s="101"/>
      <c r="G21" s="102"/>
      <c r="H21" s="103"/>
      <c r="I21" s="104"/>
      <c r="J21" s="54">
        <f>SUM(E21:I21)</f>
        <v>0</v>
      </c>
      <c r="K21" s="139"/>
    </row>
    <row r="22" spans="2:11" ht="24.95" customHeight="1">
      <c r="B22" s="145"/>
      <c r="C22" s="81" t="s">
        <v>45</v>
      </c>
      <c r="D22" s="105"/>
      <c r="E22" s="106"/>
      <c r="F22" s="107"/>
      <c r="G22" s="108"/>
      <c r="H22" s="109"/>
      <c r="I22" s="110"/>
      <c r="J22" s="53">
        <f>SUM(E22:I22)</f>
        <v>0</v>
      </c>
      <c r="K22" s="139"/>
    </row>
    <row r="23" spans="2:11" ht="24.95" customHeight="1">
      <c r="B23" s="145"/>
      <c r="C23" s="79" t="s">
        <v>15</v>
      </c>
      <c r="D23" s="55"/>
      <c r="E23" s="56"/>
      <c r="F23" s="57"/>
      <c r="G23" s="57"/>
      <c r="H23" s="57"/>
      <c r="I23" s="58"/>
      <c r="J23" s="84" t="str">
        <f>IF(J21=0,"不足数あり",IF(ROUNDDOWN(J21*0.025,0)&lt;=J22,"不足数なし","不足数あり"))</f>
        <v>不足数あり</v>
      </c>
      <c r="K23" s="139"/>
    </row>
    <row r="24" spans="2:11" ht="24.95" customHeight="1">
      <c r="B24" s="145"/>
      <c r="C24" s="80" t="s">
        <v>16</v>
      </c>
      <c r="D24" s="5"/>
      <c r="E24" s="6"/>
      <c r="F24" s="7"/>
      <c r="G24" s="7"/>
      <c r="H24" s="7"/>
      <c r="I24" s="83"/>
      <c r="J24" s="82" t="str">
        <f>IF(COUNTIF(D24:I24,"配慮あり")&gt;0,"配慮あり","配慮なし")</f>
        <v>配慮なし</v>
      </c>
      <c r="K24" s="139"/>
    </row>
    <row r="25" spans="2:11" ht="24.95" customHeight="1" thickBot="1">
      <c r="B25" s="146"/>
      <c r="C25" s="78" t="s">
        <v>17</v>
      </c>
      <c r="D25" s="5"/>
      <c r="E25" s="6"/>
      <c r="F25" s="7"/>
      <c r="G25" s="7"/>
      <c r="H25" s="7"/>
      <c r="I25" s="83"/>
      <c r="J25" s="85" t="str">
        <f>IF(COUNTIF(D25:I25,"登録あり")&gt;0,"登録あり","登録なし")</f>
        <v>登録なし</v>
      </c>
      <c r="K25" s="139"/>
    </row>
    <row r="26" spans="2:11" ht="8.25" customHeight="1" thickBot="1">
      <c r="D26" s="43"/>
      <c r="E26" s="43"/>
      <c r="F26" s="43"/>
      <c r="G26" s="44"/>
      <c r="H26" s="44"/>
      <c r="I26" s="43"/>
      <c r="J26" s="41"/>
      <c r="K26" s="139"/>
    </row>
    <row r="27" spans="2:11" ht="24.95" customHeight="1">
      <c r="B27" s="144" t="s">
        <v>18</v>
      </c>
      <c r="C27" s="95" t="s">
        <v>38</v>
      </c>
      <c r="D27" s="45" t="s">
        <v>36</v>
      </c>
      <c r="E27" s="140" t="s">
        <v>20</v>
      </c>
      <c r="F27" s="141"/>
      <c r="G27" s="141"/>
      <c r="H27" s="141"/>
      <c r="I27" s="142"/>
      <c r="J27" s="87" t="str">
        <f t="shared" ref="J27:J34" si="2">IF(COUNTIF(D27:I27,"○")&gt;0,"○","")</f>
        <v>○</v>
      </c>
      <c r="K27" s="139"/>
    </row>
    <row r="28" spans="2:11" ht="24.95" customHeight="1">
      <c r="B28" s="145"/>
      <c r="C28" s="42"/>
      <c r="D28" s="45"/>
      <c r="E28" s="46"/>
      <c r="F28" s="47"/>
      <c r="G28" s="47"/>
      <c r="H28" s="47"/>
      <c r="I28" s="48"/>
      <c r="J28" s="88" t="str">
        <f t="shared" si="2"/>
        <v/>
      </c>
      <c r="K28" s="139"/>
    </row>
    <row r="29" spans="2:11" ht="24.95" customHeight="1">
      <c r="B29" s="145"/>
      <c r="C29" s="49"/>
      <c r="D29" s="45"/>
      <c r="E29" s="46"/>
      <c r="F29" s="47"/>
      <c r="G29" s="47"/>
      <c r="H29" s="47"/>
      <c r="I29" s="48"/>
      <c r="J29" s="88" t="str">
        <f t="shared" si="2"/>
        <v/>
      </c>
      <c r="K29" s="139"/>
    </row>
    <row r="30" spans="2:11" ht="24.95" customHeight="1">
      <c r="B30" s="145"/>
      <c r="C30" s="42"/>
      <c r="D30" s="45"/>
      <c r="E30" s="46"/>
      <c r="F30" s="47"/>
      <c r="G30" s="47"/>
      <c r="H30" s="47"/>
      <c r="I30" s="48"/>
      <c r="J30" s="88" t="str">
        <f t="shared" si="2"/>
        <v/>
      </c>
      <c r="K30" s="139"/>
    </row>
    <row r="31" spans="2:11" ht="24.95" customHeight="1">
      <c r="B31" s="145"/>
      <c r="C31" s="42"/>
      <c r="D31" s="45"/>
      <c r="E31" s="46"/>
      <c r="F31" s="47"/>
      <c r="G31" s="47"/>
      <c r="H31" s="47"/>
      <c r="I31" s="48"/>
      <c r="J31" s="88" t="str">
        <f t="shared" si="2"/>
        <v/>
      </c>
      <c r="K31" s="139"/>
    </row>
    <row r="32" spans="2:11" ht="24.95" customHeight="1">
      <c r="B32" s="145"/>
      <c r="C32" s="42"/>
      <c r="D32" s="45"/>
      <c r="E32" s="46"/>
      <c r="F32" s="47"/>
      <c r="G32" s="47"/>
      <c r="H32" s="47"/>
      <c r="I32" s="48"/>
      <c r="J32" s="88" t="str">
        <f t="shared" si="2"/>
        <v/>
      </c>
      <c r="K32" s="139"/>
    </row>
    <row r="33" spans="2:12" ht="24.95" customHeight="1">
      <c r="B33" s="145"/>
      <c r="C33" s="50"/>
      <c r="D33" s="45"/>
      <c r="E33" s="46"/>
      <c r="F33" s="47"/>
      <c r="G33" s="47"/>
      <c r="H33" s="47"/>
      <c r="I33" s="48"/>
      <c r="J33" s="88" t="str">
        <f t="shared" si="2"/>
        <v/>
      </c>
      <c r="K33" s="139"/>
    </row>
    <row r="34" spans="2:12" ht="24.95" customHeight="1" thickBot="1">
      <c r="B34" s="146"/>
      <c r="C34" s="50"/>
      <c r="D34" s="45"/>
      <c r="E34" s="46"/>
      <c r="F34" s="47"/>
      <c r="G34" s="47"/>
      <c r="H34" s="47"/>
      <c r="I34" s="48"/>
      <c r="J34" s="86" t="str">
        <f t="shared" si="2"/>
        <v/>
      </c>
      <c r="K34" s="139"/>
    </row>
    <row r="35" spans="2:12" ht="9.9499999999999993" customHeight="1">
      <c r="C35" s="51"/>
      <c r="D35" s="51"/>
      <c r="E35" s="51"/>
      <c r="F35" s="51"/>
      <c r="G35" s="51"/>
      <c r="H35" s="51"/>
      <c r="I35" s="51"/>
      <c r="J35" s="51"/>
      <c r="K35" s="51"/>
      <c r="L35" s="51"/>
    </row>
    <row r="36" spans="2:12" ht="15" customHeight="1">
      <c r="B36" s="96"/>
      <c r="C36" s="97"/>
      <c r="D36" s="98"/>
      <c r="E36" s="98"/>
      <c r="F36" s="98"/>
      <c r="G36" s="98"/>
      <c r="H36" s="98"/>
      <c r="I36" s="98"/>
      <c r="J36" s="98"/>
    </row>
    <row r="37" spans="2:12" ht="15" customHeight="1">
      <c r="B37" s="96"/>
      <c r="C37" s="98"/>
      <c r="D37" s="98"/>
      <c r="E37" s="98"/>
      <c r="F37" s="98"/>
      <c r="G37" s="98"/>
      <c r="H37" s="98"/>
      <c r="I37" s="98"/>
      <c r="J37" s="98"/>
    </row>
    <row r="38" spans="2:12" ht="15" customHeight="1">
      <c r="B38" s="132"/>
      <c r="C38" s="132"/>
      <c r="D38" s="132"/>
      <c r="E38" s="132"/>
      <c r="F38" s="132"/>
      <c r="G38" s="132"/>
      <c r="H38" s="132"/>
      <c r="I38" s="132"/>
      <c r="J38" s="132"/>
    </row>
    <row r="39" spans="2:12" ht="15" customHeight="1">
      <c r="B39" s="132"/>
      <c r="C39" s="132"/>
      <c r="D39" s="132"/>
      <c r="E39" s="132"/>
      <c r="F39" s="132"/>
      <c r="G39" s="132"/>
      <c r="H39" s="132"/>
      <c r="I39" s="132"/>
      <c r="J39" s="132"/>
    </row>
    <row r="40" spans="2:12" ht="15" customHeight="1">
      <c r="B40" s="96"/>
      <c r="C40" s="98"/>
      <c r="D40" s="98"/>
      <c r="E40" s="98"/>
      <c r="F40" s="98"/>
      <c r="G40" s="98"/>
      <c r="H40" s="98"/>
      <c r="I40" s="98"/>
      <c r="J40" s="98"/>
    </row>
    <row r="41" spans="2:12" ht="15" customHeight="1">
      <c r="B41" s="96"/>
      <c r="C41" s="98"/>
      <c r="D41" s="98"/>
      <c r="E41" s="98"/>
      <c r="F41" s="98"/>
      <c r="G41" s="98"/>
      <c r="H41" s="98"/>
      <c r="I41" s="98"/>
      <c r="J41" s="98"/>
    </row>
    <row r="49" ht="13.5" customHeight="1"/>
  </sheetData>
  <mergeCells count="12">
    <mergeCell ref="J1:J2"/>
    <mergeCell ref="B39:J39"/>
    <mergeCell ref="B6:C7"/>
    <mergeCell ref="J6:J7"/>
    <mergeCell ref="K7:K34"/>
    <mergeCell ref="E27:I27"/>
    <mergeCell ref="B3:J3"/>
    <mergeCell ref="B8:B17"/>
    <mergeCell ref="B21:B25"/>
    <mergeCell ref="B27:B34"/>
    <mergeCell ref="B38:J38"/>
    <mergeCell ref="C18:F18"/>
  </mergeCells>
  <phoneticPr fontId="1"/>
  <conditionalFormatting sqref="D15:I15">
    <cfRule type="cellIs" dxfId="0" priority="1" operator="equal">
      <formula>0</formula>
    </cfRule>
  </conditionalFormatting>
  <dataValidations count="6">
    <dataValidation type="list" allowBlank="1" showInputMessage="1" showErrorMessage="1" sqref="D25:I25" xr:uid="{00000000-0002-0000-0000-000000000000}">
      <formula1>"登録あり,登録なし"</formula1>
    </dataValidation>
    <dataValidation type="list" allowBlank="1" showInputMessage="1" showErrorMessage="1" sqref="D24:I24" xr:uid="{00000000-0002-0000-0000-000001000000}">
      <formula1>"配慮あり,配慮なし"</formula1>
    </dataValidation>
    <dataValidation type="list" allowBlank="1" showInputMessage="1" showErrorMessage="1" sqref="D27:E34 F28:I34" xr:uid="{00000000-0002-0000-0000-000002000000}">
      <formula1>"○,-"</formula1>
    </dataValidation>
    <dataValidation type="list" allowBlank="1" showInputMessage="1" showErrorMessage="1" sqref="D23:I23" xr:uid="{00000000-0002-0000-0000-000003000000}">
      <formula1>"不足数なし,義務はないが雇用,未達成"</formula1>
    </dataValidation>
    <dataValidation imeMode="halfAlpha" allowBlank="1" showInputMessage="1" showErrorMessage="1" sqref="D21:I22 D19:I19 D8:I8 D9:I17" xr:uid="{00000000-0002-0000-0000-000004000000}"/>
    <dataValidation imeMode="hiragana" allowBlank="1" showInputMessage="1" showErrorMessage="1" sqref="D7:I7" xr:uid="{00000000-0002-0000-0000-000005000000}"/>
  </dataValidations>
  <printOptions horizontalCentered="1"/>
  <pageMargins left="0.78740157480314965" right="0.78740157480314965" top="0.39370078740157483" bottom="0.39370078740157483" header="0" footer="0.39370078740157483"/>
  <pageSetup paperSize="9" scale="75" firstPageNumber="43" orientation="portrait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50"/>
  <sheetViews>
    <sheetView showGridLines="0" view="pageBreakPreview" zoomScaleNormal="80" zoomScaleSheetLayoutView="100" workbookViewId="0">
      <selection activeCell="J4" sqref="J4"/>
    </sheetView>
  </sheetViews>
  <sheetFormatPr defaultRowHeight="13.5"/>
  <cols>
    <col min="1" max="1" width="9.125" customWidth="1"/>
    <col min="2" max="2" width="10.625" customWidth="1"/>
    <col min="3" max="3" width="20.625" customWidth="1"/>
    <col min="10" max="10" width="12.625" customWidth="1"/>
  </cols>
  <sheetData>
    <row r="1" spans="2:11" ht="13.5" customHeight="1">
      <c r="C1" s="1"/>
      <c r="J1" s="131"/>
    </row>
    <row r="2" spans="2:11" ht="13.5" customHeight="1">
      <c r="C2" s="1"/>
      <c r="J2" s="131"/>
    </row>
    <row r="3" spans="2:11" ht="18" customHeight="1">
      <c r="B3" s="143" t="s">
        <v>34</v>
      </c>
      <c r="C3" s="143"/>
      <c r="D3" s="143"/>
      <c r="E3" s="143"/>
      <c r="F3" s="143"/>
      <c r="G3" s="143"/>
      <c r="H3" s="143"/>
      <c r="I3" s="143"/>
      <c r="J3" s="143"/>
    </row>
    <row r="4" spans="2:11" ht="13.5" customHeight="1"/>
    <row r="5" spans="2:11" ht="13.5" customHeight="1" thickBot="1">
      <c r="H5" s="61"/>
      <c r="I5" s="60" t="s">
        <v>35</v>
      </c>
      <c r="J5" s="60"/>
    </row>
    <row r="6" spans="2:11" ht="13.5" customHeight="1">
      <c r="B6" s="133"/>
      <c r="C6" s="134"/>
      <c r="D6" s="2" t="s">
        <v>0</v>
      </c>
      <c r="E6" s="3" t="s">
        <v>1</v>
      </c>
      <c r="F6" s="4"/>
      <c r="G6" s="4"/>
      <c r="H6" s="4"/>
      <c r="I6" s="4"/>
      <c r="J6" s="137" t="s">
        <v>2</v>
      </c>
    </row>
    <row r="7" spans="2:11" ht="75" customHeight="1">
      <c r="B7" s="135"/>
      <c r="C7" s="136"/>
      <c r="D7" s="5" t="s">
        <v>21</v>
      </c>
      <c r="E7" s="6" t="s">
        <v>22</v>
      </c>
      <c r="F7" s="7" t="s">
        <v>23</v>
      </c>
      <c r="G7" s="7" t="s">
        <v>24</v>
      </c>
      <c r="H7" s="7"/>
      <c r="I7" s="8"/>
      <c r="J7" s="138"/>
      <c r="K7" s="139"/>
    </row>
    <row r="8" spans="2:11" ht="24.95" customHeight="1">
      <c r="B8" s="144" t="s">
        <v>3</v>
      </c>
      <c r="C8" s="30" t="s">
        <v>4</v>
      </c>
      <c r="D8" s="9">
        <v>7000</v>
      </c>
      <c r="E8" s="10">
        <v>70000</v>
      </c>
      <c r="F8" s="11">
        <v>35000</v>
      </c>
      <c r="G8" s="12">
        <v>10000</v>
      </c>
      <c r="H8" s="12"/>
      <c r="I8" s="13"/>
      <c r="J8" s="14">
        <f>SUM(D8:I8)</f>
        <v>122000</v>
      </c>
      <c r="K8" s="139"/>
    </row>
    <row r="9" spans="2:11" ht="24.95" customHeight="1">
      <c r="B9" s="145"/>
      <c r="C9" s="31" t="s">
        <v>46</v>
      </c>
      <c r="D9" s="21">
        <v>0</v>
      </c>
      <c r="E9" s="22">
        <v>0</v>
      </c>
      <c r="F9" s="23">
        <v>301</v>
      </c>
      <c r="G9" s="24">
        <v>0</v>
      </c>
      <c r="H9" s="24"/>
      <c r="I9" s="25"/>
      <c r="J9" s="130">
        <f>SUM(D9:I9)</f>
        <v>301</v>
      </c>
      <c r="K9" s="139"/>
    </row>
    <row r="10" spans="2:11" ht="24.95" customHeight="1">
      <c r="B10" s="145"/>
      <c r="C10" s="62" t="s">
        <v>5</v>
      </c>
      <c r="D10" s="15">
        <v>0</v>
      </c>
      <c r="E10" s="16">
        <v>0</v>
      </c>
      <c r="F10" s="17">
        <v>0</v>
      </c>
      <c r="G10" s="18">
        <v>20</v>
      </c>
      <c r="H10" s="18"/>
      <c r="I10" s="19"/>
      <c r="J10" s="20">
        <f t="shared" ref="J10:J18" si="0">SUM(D10:I10)</f>
        <v>20</v>
      </c>
      <c r="K10" s="139"/>
    </row>
    <row r="11" spans="2:11" ht="24.95" customHeight="1">
      <c r="B11" s="145"/>
      <c r="C11" s="62" t="s">
        <v>6</v>
      </c>
      <c r="D11" s="15">
        <v>500</v>
      </c>
      <c r="E11" s="16">
        <v>5000</v>
      </c>
      <c r="F11" s="17">
        <v>2500</v>
      </c>
      <c r="G11" s="18">
        <v>800</v>
      </c>
      <c r="H11" s="18"/>
      <c r="I11" s="19"/>
      <c r="J11" s="20">
        <f t="shared" si="0"/>
        <v>8800</v>
      </c>
      <c r="K11" s="139"/>
    </row>
    <row r="12" spans="2:11" ht="24.95" customHeight="1">
      <c r="B12" s="145"/>
      <c r="C12" s="32" t="s">
        <v>7</v>
      </c>
      <c r="D12" s="21">
        <v>500</v>
      </c>
      <c r="E12" s="22">
        <v>5000</v>
      </c>
      <c r="F12" s="23">
        <v>2500</v>
      </c>
      <c r="G12" s="24">
        <v>800</v>
      </c>
      <c r="H12" s="24"/>
      <c r="I12" s="25"/>
      <c r="J12" s="26">
        <f t="shared" si="0"/>
        <v>8800</v>
      </c>
      <c r="K12" s="139"/>
    </row>
    <row r="13" spans="2:11" ht="24.95" customHeight="1">
      <c r="B13" s="145"/>
      <c r="C13" s="27" t="s">
        <v>8</v>
      </c>
      <c r="D13" s="9">
        <v>3500</v>
      </c>
      <c r="E13" s="28">
        <v>35000</v>
      </c>
      <c r="F13" s="11">
        <v>1750</v>
      </c>
      <c r="G13" s="12">
        <v>600</v>
      </c>
      <c r="H13" s="12"/>
      <c r="I13" s="13"/>
      <c r="J13" s="29">
        <f t="shared" si="0"/>
        <v>40850</v>
      </c>
      <c r="K13" s="139"/>
    </row>
    <row r="14" spans="2:11" ht="24.95" customHeight="1">
      <c r="B14" s="145"/>
      <c r="C14" s="30" t="s">
        <v>9</v>
      </c>
      <c r="D14" s="9">
        <v>1000</v>
      </c>
      <c r="E14" s="10">
        <v>10000</v>
      </c>
      <c r="F14" s="11">
        <v>5000</v>
      </c>
      <c r="G14" s="12">
        <v>2000</v>
      </c>
      <c r="H14" s="12"/>
      <c r="I14" s="13"/>
      <c r="J14" s="14">
        <f t="shared" si="0"/>
        <v>18000</v>
      </c>
      <c r="K14" s="139"/>
    </row>
    <row r="15" spans="2:11" ht="24.95" customHeight="1">
      <c r="B15" s="145"/>
      <c r="C15" s="31" t="s">
        <v>10</v>
      </c>
      <c r="D15" s="15">
        <v>100</v>
      </c>
      <c r="E15" s="16">
        <v>1000</v>
      </c>
      <c r="F15" s="17">
        <v>500</v>
      </c>
      <c r="G15" s="18">
        <v>150</v>
      </c>
      <c r="H15" s="18"/>
      <c r="I15" s="19"/>
      <c r="J15" s="20">
        <f t="shared" si="0"/>
        <v>1750</v>
      </c>
      <c r="K15" s="139"/>
    </row>
    <row r="16" spans="2:11" ht="24.95" customHeight="1">
      <c r="B16" s="145"/>
      <c r="C16" s="118" t="s">
        <v>41</v>
      </c>
      <c r="D16" s="124">
        <v>9000</v>
      </c>
      <c r="E16" s="125">
        <v>90000</v>
      </c>
      <c r="F16" s="126">
        <v>4500</v>
      </c>
      <c r="G16" s="127">
        <v>1850</v>
      </c>
      <c r="H16" s="127"/>
      <c r="I16" s="128"/>
      <c r="J16" s="26">
        <f t="shared" si="0"/>
        <v>105350</v>
      </c>
      <c r="K16" s="139"/>
    </row>
    <row r="17" spans="2:11" ht="24.95" customHeight="1">
      <c r="B17" s="145"/>
      <c r="C17" s="27" t="s">
        <v>39</v>
      </c>
      <c r="D17" s="63">
        <f>SUM(D14:D16)</f>
        <v>10100</v>
      </c>
      <c r="E17" s="28">
        <f>SUM(E14:E16)</f>
        <v>101000</v>
      </c>
      <c r="F17" s="33">
        <f>SUM(F14:F16)</f>
        <v>10000</v>
      </c>
      <c r="G17" s="34">
        <f>SUM(G14:G16)</f>
        <v>4000</v>
      </c>
      <c r="H17" s="34"/>
      <c r="I17" s="123"/>
      <c r="J17" s="129"/>
      <c r="K17" s="139"/>
    </row>
    <row r="18" spans="2:11" ht="24.95" customHeight="1" thickBot="1">
      <c r="B18" s="146"/>
      <c r="C18" s="27" t="s">
        <v>11</v>
      </c>
      <c r="D18" s="9">
        <v>200</v>
      </c>
      <c r="E18" s="28">
        <v>200000</v>
      </c>
      <c r="F18" s="33">
        <v>100000</v>
      </c>
      <c r="G18" s="34">
        <v>30000</v>
      </c>
      <c r="H18" s="34"/>
      <c r="I18" s="13"/>
      <c r="J18" s="35">
        <f t="shared" si="0"/>
        <v>330200</v>
      </c>
      <c r="K18" s="139"/>
    </row>
    <row r="19" spans="2:11" ht="15" customHeight="1" thickBot="1">
      <c r="C19" s="147" t="s">
        <v>43</v>
      </c>
      <c r="D19" s="147"/>
      <c r="E19" s="147"/>
      <c r="F19" s="147"/>
      <c r="G19" s="38"/>
      <c r="H19" s="38"/>
      <c r="I19" s="37"/>
      <c r="J19" s="39"/>
      <c r="K19" s="139"/>
    </row>
    <row r="20" spans="2:11" ht="24.95" customHeight="1" thickBot="1">
      <c r="B20" s="59" t="s">
        <v>12</v>
      </c>
      <c r="C20" s="80" t="s">
        <v>13</v>
      </c>
      <c r="D20" s="63">
        <v>11</v>
      </c>
      <c r="E20" s="64">
        <v>93</v>
      </c>
      <c r="F20" s="34">
        <v>50</v>
      </c>
      <c r="G20" s="65">
        <v>22</v>
      </c>
      <c r="H20" s="66"/>
      <c r="I20" s="67"/>
      <c r="J20" s="40">
        <f>SUM(D20:I20)</f>
        <v>176</v>
      </c>
      <c r="K20" s="139"/>
    </row>
    <row r="21" spans="2:11" ht="9.9499999999999993" customHeight="1" thickBot="1">
      <c r="C21" s="36"/>
      <c r="D21" s="37"/>
      <c r="E21" s="37"/>
      <c r="F21" s="37"/>
      <c r="G21" s="38"/>
      <c r="H21" s="38"/>
      <c r="I21" s="37"/>
      <c r="J21" s="41"/>
      <c r="K21" s="139"/>
    </row>
    <row r="22" spans="2:11" ht="24.95" customHeight="1">
      <c r="B22" s="144" t="s">
        <v>14</v>
      </c>
      <c r="C22" s="89" t="s">
        <v>44</v>
      </c>
      <c r="D22" s="9">
        <v>11</v>
      </c>
      <c r="E22" s="68">
        <v>91</v>
      </c>
      <c r="F22" s="12">
        <v>50</v>
      </c>
      <c r="G22" s="69">
        <v>22</v>
      </c>
      <c r="H22" s="70"/>
      <c r="I22" s="71"/>
      <c r="J22" s="54">
        <f>SUM(D22:I22)</f>
        <v>174</v>
      </c>
      <c r="K22" s="139"/>
    </row>
    <row r="23" spans="2:11" ht="24.95" customHeight="1">
      <c r="B23" s="145"/>
      <c r="C23" s="90" t="s">
        <v>45</v>
      </c>
      <c r="D23" s="72">
        <v>1</v>
      </c>
      <c r="E23" s="73">
        <v>2</v>
      </c>
      <c r="F23" s="74">
        <v>2</v>
      </c>
      <c r="G23" s="75">
        <v>0</v>
      </c>
      <c r="H23" s="76"/>
      <c r="I23" s="77"/>
      <c r="J23" s="53">
        <f>SUM(D23:I23)</f>
        <v>5</v>
      </c>
      <c r="K23" s="139"/>
    </row>
    <row r="24" spans="2:11" ht="24.95" customHeight="1">
      <c r="B24" s="145"/>
      <c r="C24" s="91" t="s">
        <v>15</v>
      </c>
      <c r="D24" s="55" t="s">
        <v>25</v>
      </c>
      <c r="E24" s="56" t="s">
        <v>37</v>
      </c>
      <c r="F24" s="57" t="s">
        <v>37</v>
      </c>
      <c r="G24" s="57" t="s">
        <v>26</v>
      </c>
      <c r="H24" s="57"/>
      <c r="I24" s="58"/>
      <c r="J24" s="84" t="str">
        <f>IF(ROUNDDOWN(J22*0.022,0)&lt;=J23,"不足なし","不足あり")</f>
        <v>不足なし</v>
      </c>
      <c r="K24" s="139"/>
    </row>
    <row r="25" spans="2:11" ht="24.95" customHeight="1">
      <c r="B25" s="145"/>
      <c r="C25" s="92" t="s">
        <v>16</v>
      </c>
      <c r="D25" s="5" t="s">
        <v>28</v>
      </c>
      <c r="E25" s="6" t="s">
        <v>28</v>
      </c>
      <c r="F25" s="7" t="s">
        <v>27</v>
      </c>
      <c r="G25" s="7" t="s">
        <v>28</v>
      </c>
      <c r="H25" s="7"/>
      <c r="I25" s="83"/>
      <c r="J25" s="82" t="str">
        <f>IF(COUNTIF(D25:I25,"配慮あり")&gt;0,"配慮あり","配慮なし")</f>
        <v>配慮あり</v>
      </c>
      <c r="K25" s="139"/>
    </row>
    <row r="26" spans="2:11" ht="24.95" customHeight="1" thickBot="1">
      <c r="B26" s="146"/>
      <c r="C26" s="93" t="s">
        <v>17</v>
      </c>
      <c r="D26" s="5" t="s">
        <v>29</v>
      </c>
      <c r="E26" s="6" t="s">
        <v>30</v>
      </c>
      <c r="F26" s="7" t="s">
        <v>29</v>
      </c>
      <c r="G26" s="7" t="s">
        <v>29</v>
      </c>
      <c r="H26" s="7"/>
      <c r="I26" s="83"/>
      <c r="J26" s="85" t="str">
        <f>IF(COUNTIF(D26:I26,"登録あり")&gt;0,"登録あり","登録なし")</f>
        <v>登録あり</v>
      </c>
      <c r="K26" s="139"/>
    </row>
    <row r="27" spans="2:11" ht="8.25" customHeight="1" thickBot="1">
      <c r="C27" s="52"/>
      <c r="D27" s="43"/>
      <c r="E27" s="43"/>
      <c r="F27" s="43"/>
      <c r="G27" s="44"/>
      <c r="H27" s="44"/>
      <c r="I27" s="43"/>
      <c r="J27" s="41"/>
      <c r="K27" s="139"/>
    </row>
    <row r="28" spans="2:11" ht="24.95" customHeight="1">
      <c r="B28" s="144" t="s">
        <v>18</v>
      </c>
      <c r="C28" s="95" t="s">
        <v>38</v>
      </c>
      <c r="D28" s="45" t="s">
        <v>36</v>
      </c>
      <c r="E28" s="140" t="s">
        <v>20</v>
      </c>
      <c r="F28" s="141"/>
      <c r="G28" s="141"/>
      <c r="H28" s="141"/>
      <c r="I28" s="142"/>
      <c r="J28" s="87" t="str">
        <f t="shared" ref="J28:J35" si="1">IF(COUNTIF(D28:I28,"○")&gt;0,"○","")</f>
        <v>○</v>
      </c>
      <c r="K28" s="139"/>
    </row>
    <row r="29" spans="2:11" ht="24.95" customHeight="1">
      <c r="B29" s="145"/>
      <c r="C29" s="94" t="s">
        <v>31</v>
      </c>
      <c r="D29" s="45" t="s">
        <v>20</v>
      </c>
      <c r="E29" s="46" t="s">
        <v>20</v>
      </c>
      <c r="F29" s="47" t="s">
        <v>19</v>
      </c>
      <c r="G29" s="47" t="s">
        <v>20</v>
      </c>
      <c r="H29" s="47"/>
      <c r="I29" s="48"/>
      <c r="J29" s="88" t="str">
        <f t="shared" si="1"/>
        <v>○</v>
      </c>
      <c r="K29" s="139"/>
    </row>
    <row r="30" spans="2:11" ht="24.95" customHeight="1">
      <c r="B30" s="145"/>
      <c r="C30" s="49" t="s">
        <v>32</v>
      </c>
      <c r="D30" s="45" t="s">
        <v>20</v>
      </c>
      <c r="E30" s="46" t="s">
        <v>20</v>
      </c>
      <c r="F30" s="47" t="s">
        <v>19</v>
      </c>
      <c r="G30" s="47" t="s">
        <v>19</v>
      </c>
      <c r="H30" s="47"/>
      <c r="I30" s="48"/>
      <c r="J30" s="88" t="str">
        <f t="shared" si="1"/>
        <v>○</v>
      </c>
      <c r="K30" s="139"/>
    </row>
    <row r="31" spans="2:11" ht="24.95" customHeight="1">
      <c r="B31" s="145"/>
      <c r="C31" s="42" t="s">
        <v>33</v>
      </c>
      <c r="D31" s="45" t="s">
        <v>20</v>
      </c>
      <c r="E31" s="46" t="s">
        <v>19</v>
      </c>
      <c r="F31" s="47" t="s">
        <v>20</v>
      </c>
      <c r="G31" s="47" t="s">
        <v>19</v>
      </c>
      <c r="H31" s="47"/>
      <c r="I31" s="48"/>
      <c r="J31" s="88" t="str">
        <f t="shared" si="1"/>
        <v>○</v>
      </c>
      <c r="K31" s="139"/>
    </row>
    <row r="32" spans="2:11" ht="24.95" customHeight="1">
      <c r="B32" s="145"/>
      <c r="C32" s="42"/>
      <c r="D32" s="45"/>
      <c r="E32" s="46"/>
      <c r="F32" s="47"/>
      <c r="G32" s="47"/>
      <c r="H32" s="47"/>
      <c r="I32" s="48"/>
      <c r="J32" s="88" t="str">
        <f t="shared" si="1"/>
        <v/>
      </c>
      <c r="K32" s="139"/>
    </row>
    <row r="33" spans="2:12" ht="24.95" customHeight="1">
      <c r="B33" s="145"/>
      <c r="C33" s="42"/>
      <c r="D33" s="45"/>
      <c r="E33" s="46"/>
      <c r="F33" s="47"/>
      <c r="G33" s="47"/>
      <c r="H33" s="47"/>
      <c r="I33" s="48"/>
      <c r="J33" s="88" t="str">
        <f t="shared" si="1"/>
        <v/>
      </c>
      <c r="K33" s="139"/>
    </row>
    <row r="34" spans="2:12" ht="24.95" customHeight="1">
      <c r="B34" s="145"/>
      <c r="C34" s="50"/>
      <c r="D34" s="45"/>
      <c r="E34" s="46"/>
      <c r="F34" s="47"/>
      <c r="G34" s="47"/>
      <c r="H34" s="47"/>
      <c r="I34" s="48"/>
      <c r="J34" s="88" t="str">
        <f t="shared" si="1"/>
        <v/>
      </c>
      <c r="K34" s="139"/>
    </row>
    <row r="35" spans="2:12" ht="24.95" customHeight="1" thickBot="1">
      <c r="B35" s="146"/>
      <c r="C35" s="50"/>
      <c r="D35" s="45"/>
      <c r="E35" s="46"/>
      <c r="F35" s="47"/>
      <c r="G35" s="47"/>
      <c r="H35" s="47"/>
      <c r="I35" s="48"/>
      <c r="J35" s="86" t="str">
        <f t="shared" si="1"/>
        <v/>
      </c>
      <c r="K35" s="139"/>
    </row>
    <row r="36" spans="2:12" ht="9.9499999999999993" customHeight="1">
      <c r="C36" s="51"/>
      <c r="D36" s="51"/>
      <c r="E36" s="51"/>
      <c r="F36" s="51"/>
      <c r="G36" s="51"/>
      <c r="H36" s="51"/>
      <c r="I36" s="51"/>
      <c r="J36" s="51"/>
      <c r="K36" s="51"/>
      <c r="L36" s="51"/>
    </row>
    <row r="37" spans="2:12" ht="15" customHeight="1">
      <c r="B37" s="96"/>
      <c r="C37" s="97"/>
      <c r="D37" s="98"/>
      <c r="E37" s="98"/>
      <c r="F37" s="98"/>
      <c r="G37" s="98"/>
      <c r="H37" s="98"/>
      <c r="I37" s="98"/>
      <c r="J37" s="98"/>
    </row>
    <row r="38" spans="2:12" ht="15" customHeight="1">
      <c r="B38" s="96"/>
      <c r="C38" s="98"/>
      <c r="D38" s="98"/>
      <c r="E38" s="98"/>
      <c r="F38" s="98"/>
      <c r="G38" s="98"/>
      <c r="H38" s="98"/>
      <c r="I38" s="98"/>
      <c r="J38" s="98"/>
    </row>
    <row r="39" spans="2:12" ht="15" customHeight="1">
      <c r="B39" s="132"/>
      <c r="C39" s="132"/>
      <c r="D39" s="132"/>
      <c r="E39" s="132"/>
      <c r="F39" s="132"/>
      <c r="G39" s="132"/>
      <c r="H39" s="132"/>
      <c r="I39" s="132"/>
      <c r="J39" s="132"/>
    </row>
    <row r="40" spans="2:12" ht="15" customHeight="1">
      <c r="B40" s="132"/>
      <c r="C40" s="132"/>
      <c r="D40" s="132"/>
      <c r="E40" s="132"/>
      <c r="F40" s="132"/>
      <c r="G40" s="132"/>
      <c r="H40" s="132"/>
      <c r="I40" s="132"/>
      <c r="J40" s="132"/>
    </row>
    <row r="41" spans="2:12" ht="15" customHeight="1">
      <c r="B41" s="96"/>
      <c r="C41" s="98"/>
      <c r="D41" s="98"/>
      <c r="E41" s="98"/>
      <c r="F41" s="98"/>
      <c r="G41" s="98"/>
      <c r="H41" s="98"/>
      <c r="I41" s="98"/>
      <c r="J41" s="98"/>
    </row>
    <row r="42" spans="2:12" ht="15" customHeight="1">
      <c r="B42" s="96"/>
      <c r="C42" s="98"/>
      <c r="D42" s="98"/>
      <c r="E42" s="98"/>
      <c r="F42" s="98"/>
      <c r="G42" s="98"/>
      <c r="H42" s="98"/>
      <c r="I42" s="98"/>
      <c r="J42" s="98"/>
    </row>
    <row r="50" ht="13.5" customHeight="1"/>
  </sheetData>
  <mergeCells count="12">
    <mergeCell ref="J1:J2"/>
    <mergeCell ref="K7:K35"/>
    <mergeCell ref="B8:B18"/>
    <mergeCell ref="B22:B26"/>
    <mergeCell ref="B28:B35"/>
    <mergeCell ref="E28:I28"/>
    <mergeCell ref="B39:J39"/>
    <mergeCell ref="B40:J40"/>
    <mergeCell ref="B3:J3"/>
    <mergeCell ref="B6:C7"/>
    <mergeCell ref="J6:J7"/>
    <mergeCell ref="C19:F19"/>
  </mergeCells>
  <phoneticPr fontId="3"/>
  <dataValidations count="4">
    <dataValidation type="list" allowBlank="1" showInputMessage="1" showErrorMessage="1" sqref="D24:I24" xr:uid="{00000000-0002-0000-0100-000000000000}">
      <formula1>"不足数なし,義務はないが雇用,未達成"</formula1>
    </dataValidation>
    <dataValidation type="list" allowBlank="1" showInputMessage="1" showErrorMessage="1" sqref="D28:E35 F29:I35" xr:uid="{00000000-0002-0000-0100-000001000000}">
      <formula1>"○,-"</formula1>
    </dataValidation>
    <dataValidation type="list" allowBlank="1" showInputMessage="1" showErrorMessage="1" sqref="D25:I25" xr:uid="{00000000-0002-0000-0100-000002000000}">
      <formula1>"配慮あり,配慮なし"</formula1>
    </dataValidation>
    <dataValidation type="list" allowBlank="1" showInputMessage="1" showErrorMessage="1" sqref="D26:I26" xr:uid="{00000000-0002-0000-0100-000003000000}">
      <formula1>"登録あり,登録なし"</formula1>
    </dataValidation>
  </dataValidations>
  <printOptions horizontalCentered="1"/>
  <pageMargins left="0.78740157480314965" right="0.78740157480314965" top="0.39370078740157483" bottom="0.39370078740157483" header="0" footer="0.39370078740157483"/>
  <pageSetup paperSize="9" scale="73" firstPageNumber="44" orientation="portrait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様式10</vt:lpstr>
      <vt:lpstr>(記入例)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2018-08-28T06:11:06Z</dcterms:created>
  <dcterms:modified xsi:type="dcterms:W3CDTF">2024-07-12T06:39:08Z</dcterms:modified>
</cp:coreProperties>
</file>